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7" activeTab="12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Подборы производителей" sheetId="5" r:id="rId10"/>
    <sheet name="Почитать на досуге" sheetId="6" r:id="rId11"/>
    <sheet name="$" sheetId="3" r:id="rId12"/>
    <sheet name="Отчет месяц" sheetId="11" r:id="rId13"/>
    <sheet name="Отчет 12 месяцев" sheetId="36" r:id="rId14"/>
    <sheet name="Показатели" sheetId="32" r:id="rId15"/>
    <sheet name="Лист4" sheetId="38" r:id="rId16"/>
    <sheet name="По клиентам" sheetId="28" r:id="rId17"/>
    <sheet name="Приход от 4.05" sheetId="4" r:id="rId18"/>
    <sheet name="Склад" sheetId="1" r:id="rId19"/>
    <sheet name="Вальволин остатки" sheetId="26" r:id="rId20"/>
    <sheet name="Лист2" sheetId="18" r:id="rId21"/>
    <sheet name="Лист1" sheetId="23" r:id="rId22"/>
    <sheet name="Лист3" sheetId="30" r:id="rId23"/>
    <sheet name="Лист5" sheetId="34" r:id="rId24"/>
    <sheet name="Лист6" sheetId="35" r:id="rId25"/>
    <sheet name="Лист7" sheetId="39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19">#REF!</definedName>
    <definedName name="_11Excel_BuiltIn__FilterDatabase_18_1" localSheetId="14">#REF!</definedName>
    <definedName name="_11Excel_BuiltIn__FilterDatabase_18_1" localSheetId="17">#REF!</definedName>
    <definedName name="_11Excel_BuiltIn__FilterDatabase_18_1" localSheetId="18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19">#REF!</definedName>
    <definedName name="_DAT1" localSheetId="14">#REF!</definedName>
    <definedName name="_DAT1" localSheetId="17">#REF!</definedName>
    <definedName name="_DAT1" localSheetId="18">#REF!</definedName>
    <definedName name="_DAT1">#REF!</definedName>
    <definedName name="_DAT2" localSheetId="4">#REF!</definedName>
    <definedName name="_DAT2" localSheetId="0">#REF!</definedName>
    <definedName name="_DAT2" localSheetId="19">#REF!</definedName>
    <definedName name="_DAT2" localSheetId="14">#REF!</definedName>
    <definedName name="_DAT2" localSheetId="17">#REF!</definedName>
    <definedName name="_DAT2" localSheetId="18">#REF!</definedName>
    <definedName name="_DAT2">#REF!</definedName>
    <definedName name="_DAT3" localSheetId="4">#REF!</definedName>
    <definedName name="_DAT3" localSheetId="0">#REF!</definedName>
    <definedName name="_DAT3" localSheetId="19">#REF!</definedName>
    <definedName name="_DAT3" localSheetId="14">#REF!</definedName>
    <definedName name="_DAT3" localSheetId="17">#REF!</definedName>
    <definedName name="_DAT3" localSheetId="18">#REF!</definedName>
    <definedName name="_DAT3">#REF!</definedName>
    <definedName name="_DAT4" localSheetId="4">#REF!</definedName>
    <definedName name="_DAT4" localSheetId="0">#REF!</definedName>
    <definedName name="_DAT4" localSheetId="19">#REF!</definedName>
    <definedName name="_DAT4" localSheetId="14">#REF!</definedName>
    <definedName name="_DAT4" localSheetId="17">#REF!</definedName>
    <definedName name="_DAT4" localSheetId="18">#REF!</definedName>
    <definedName name="_DAT4">#REF!</definedName>
    <definedName name="_DAT5" localSheetId="4">#REF!</definedName>
    <definedName name="_DAT5" localSheetId="0">#REF!</definedName>
    <definedName name="_DAT5" localSheetId="19">#REF!</definedName>
    <definedName name="_DAT5" localSheetId="14">#REF!</definedName>
    <definedName name="_DAT5" localSheetId="17">#REF!</definedName>
    <definedName name="_DAT5" localSheetId="18">#REF!</definedName>
    <definedName name="_DAT5">#REF!</definedName>
    <definedName name="_DAT6" localSheetId="4">#REF!</definedName>
    <definedName name="_DAT6" localSheetId="0">#REF!</definedName>
    <definedName name="_DAT6" localSheetId="19">#REF!</definedName>
    <definedName name="_DAT6" localSheetId="14">#REF!</definedName>
    <definedName name="_DAT6" localSheetId="17">#REF!</definedName>
    <definedName name="_DAT6" localSheetId="18">#REF!</definedName>
    <definedName name="_DAT6">#REF!</definedName>
    <definedName name="_RUSSIA_">#N/A</definedName>
    <definedName name="_xlnm._FilterDatabase" localSheetId="11" hidden="1">'$'!$C$5:$AD$4412</definedName>
    <definedName name="_xlnm._FilterDatabase" localSheetId="0" hidden="1">Ассортимент!$A$2:$EA$505</definedName>
    <definedName name="_xlnm._FilterDatabase" localSheetId="19" hidden="1">'Вальволин остатки'!$A$3:$C$27</definedName>
    <definedName name="_xlnm._FilterDatabase" localSheetId="17" hidden="1">'Приход от 4.05'!$A$5:$I$227</definedName>
    <definedName name="_xlnm._FilterDatabase" localSheetId="18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19">#REF!</definedName>
    <definedName name="AAAAAAAAAAAAAAAAAA" localSheetId="14">#REF!</definedName>
    <definedName name="AAAAAAAAAAAAAAAAAA" localSheetId="17">#REF!</definedName>
    <definedName name="AAAAAAAAAAAAAAAAAA" localSheetId="18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19">#REF!</definedName>
    <definedName name="ADDBACK" localSheetId="14">#REF!</definedName>
    <definedName name="ADDBACK" localSheetId="17">#REF!</definedName>
    <definedName name="ADDBACK" localSheetId="18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19">'[3]FY 14 Mktg Activity Plan'!#REF!</definedName>
    <definedName name="All_Channels" localSheetId="14">'[3]FY 14 Mktg Activity Plan'!#REF!</definedName>
    <definedName name="All_Channels" localSheetId="17">'[3]FY 14 Mktg Activity Plan'!#REF!</definedName>
    <definedName name="All_Channels" localSheetId="18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19">#REF!</definedName>
    <definedName name="as" localSheetId="14">#REF!</definedName>
    <definedName name="as" localSheetId="17">#REF!</definedName>
    <definedName name="as" localSheetId="18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19">#REF!</definedName>
    <definedName name="BBBBBBBBBBBBBBBBBBBBBBBBBBBB" localSheetId="14">#REF!</definedName>
    <definedName name="BBBBBBBBBBBBBBBBBBBBBBBBBBBB" localSheetId="17">#REF!</definedName>
    <definedName name="BBBBBBBBBBBBBBBBBBBBBBBBBBBB" localSheetId="18">#REF!</definedName>
    <definedName name="BBBBBBBBBBBBBBBBBBBBBBBBBBBB">#REF!</definedName>
    <definedName name="BDMs" localSheetId="4">#REF!</definedName>
    <definedName name="BDMs" localSheetId="0">#REF!</definedName>
    <definedName name="BDMs" localSheetId="19">#REF!</definedName>
    <definedName name="BDMs" localSheetId="14">#REF!</definedName>
    <definedName name="BDMs" localSheetId="17">#REF!</definedName>
    <definedName name="BDMs" localSheetId="18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19">#REF!</definedName>
    <definedName name="DOLLAR" localSheetId="14">#REF!</definedName>
    <definedName name="DOLLAR" localSheetId="17">#REF!</definedName>
    <definedName name="DOLLAR" localSheetId="18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19">#REF!</definedName>
    <definedName name="Excel_BuiltIn__FilterDatabase_11" localSheetId="14">#REF!</definedName>
    <definedName name="Excel_BuiltIn__FilterDatabase_11" localSheetId="17">#REF!</definedName>
    <definedName name="Excel_BuiltIn__FilterDatabase_11" localSheetId="18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19">#REF!</definedName>
    <definedName name="Excel_BuiltIn__FilterDatabase_11_19" localSheetId="14">#REF!</definedName>
    <definedName name="Excel_BuiltIn__FilterDatabase_11_19" localSheetId="17">#REF!</definedName>
    <definedName name="Excel_BuiltIn__FilterDatabase_11_19" localSheetId="18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19">#REF!</definedName>
    <definedName name="Excel_BuiltIn__FilterDatabase_17" localSheetId="14">#REF!</definedName>
    <definedName name="Excel_BuiltIn__FilterDatabase_17" localSheetId="17">#REF!</definedName>
    <definedName name="Excel_BuiltIn__FilterDatabase_17" localSheetId="18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19">#REF!</definedName>
    <definedName name="Excel_BuiltIn__FilterDatabase_18" localSheetId="14">#REF!</definedName>
    <definedName name="Excel_BuiltIn__FilterDatabase_18" localSheetId="17">#REF!</definedName>
    <definedName name="Excel_BuiltIn__FilterDatabase_18" localSheetId="18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19">#REF!</definedName>
    <definedName name="Excel_BuiltIn__FilterDatabase_25" localSheetId="14">#REF!</definedName>
    <definedName name="Excel_BuiltIn__FilterDatabase_25" localSheetId="17">#REF!</definedName>
    <definedName name="Excel_BuiltIn__FilterDatabase_25" localSheetId="18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19">#REF!</definedName>
    <definedName name="Excel_BuiltIn__FilterDatabase_25_20" localSheetId="14">#REF!</definedName>
    <definedName name="Excel_BuiltIn__FilterDatabase_25_20" localSheetId="17">#REF!</definedName>
    <definedName name="Excel_BuiltIn__FilterDatabase_25_20" localSheetId="18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19">#REF!</definedName>
    <definedName name="Excel_BuiltIn__FilterDatabase_25_29" localSheetId="14">#REF!</definedName>
    <definedName name="Excel_BuiltIn__FilterDatabase_25_29" localSheetId="17">#REF!</definedName>
    <definedName name="Excel_BuiltIn__FilterDatabase_25_29" localSheetId="18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19">#REF!</definedName>
    <definedName name="Excel_BuiltIn__FilterDatabase_3" localSheetId="14">#REF!</definedName>
    <definedName name="Excel_BuiltIn__FilterDatabase_3" localSheetId="17">#REF!</definedName>
    <definedName name="Excel_BuiltIn__FilterDatabase_3" localSheetId="18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19">#REF!</definedName>
    <definedName name="Excel_BuiltIn__FilterDatabase_31" localSheetId="14">#REF!</definedName>
    <definedName name="Excel_BuiltIn__FilterDatabase_31" localSheetId="17">#REF!</definedName>
    <definedName name="Excel_BuiltIn__FilterDatabase_31" localSheetId="18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19">#REF!</definedName>
    <definedName name="Excel_BuiltIn__FilterDatabase_33_1" localSheetId="14">#REF!</definedName>
    <definedName name="Excel_BuiltIn__FilterDatabase_33_1" localSheetId="17">#REF!</definedName>
    <definedName name="Excel_BuiltIn__FilterDatabase_33_1" localSheetId="18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19">#REF!</definedName>
    <definedName name="Excel_BuiltIn__FilterDatabase_33_19" localSheetId="14">#REF!</definedName>
    <definedName name="Excel_BuiltIn__FilterDatabase_33_19" localSheetId="17">#REF!</definedName>
    <definedName name="Excel_BuiltIn__FilterDatabase_33_19" localSheetId="18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19">#REF!</definedName>
    <definedName name="Excel_BuiltIn__FilterDatabase_37" localSheetId="14">#REF!</definedName>
    <definedName name="Excel_BuiltIn__FilterDatabase_37" localSheetId="17">#REF!</definedName>
    <definedName name="Excel_BuiltIn__FilterDatabase_37" localSheetId="18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19">#REF!</definedName>
    <definedName name="Excel_BuiltIn__FilterDatabase_4" localSheetId="14">#REF!</definedName>
    <definedName name="Excel_BuiltIn__FilterDatabase_4" localSheetId="17">#REF!</definedName>
    <definedName name="Excel_BuiltIn__FilterDatabase_4" localSheetId="18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19">#REF!</definedName>
    <definedName name="Excel_BuiltIn__FilterDatabase_7" localSheetId="14">#REF!</definedName>
    <definedName name="Excel_BuiltIn__FilterDatabase_7" localSheetId="17">#REF!</definedName>
    <definedName name="Excel_BuiltIn__FilterDatabase_7" localSheetId="18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19">#REF!</definedName>
    <definedName name="Excel_BuiltIn_Database_30" localSheetId="14">#REF!</definedName>
    <definedName name="Excel_BuiltIn_Database_30" localSheetId="17">#REF!</definedName>
    <definedName name="Excel_BuiltIn_Database_30" localSheetId="18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19">#REF!</definedName>
    <definedName name="Excel_BuiltIn_Print_Titles_11" localSheetId="14">#REF!</definedName>
    <definedName name="Excel_BuiltIn_Print_Titles_11" localSheetId="17">#REF!</definedName>
    <definedName name="Excel_BuiltIn_Print_Titles_11" localSheetId="18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19">#REF!</definedName>
    <definedName name="Excel_BuiltIn_Print_Titles_11_20" localSheetId="14">#REF!</definedName>
    <definedName name="Excel_BuiltIn_Print_Titles_11_20" localSheetId="17">#REF!</definedName>
    <definedName name="Excel_BuiltIn_Print_Titles_11_20" localSheetId="18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19">#REF!</definedName>
    <definedName name="Excel_BuiltIn_Print_Titles_11_29" localSheetId="14">#REF!</definedName>
    <definedName name="Excel_BuiltIn_Print_Titles_11_29" localSheetId="17">#REF!</definedName>
    <definedName name="Excel_BuiltIn_Print_Titles_11_29" localSheetId="18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19">[0]!D_Dif_Shops</definedName>
    <definedName name="G" localSheetId="17">[0]!D_Dif_Shops</definedName>
    <definedName name="G" localSheetId="18">[0]!D_Dif_Shops</definedName>
    <definedName name="G">D_Dif_Shops</definedName>
    <definedName name="G_29" localSheetId="0">[0]!D_Dif_Shops</definedName>
    <definedName name="G_29" localSheetId="19">[0]!D_Dif_Shops</definedName>
    <definedName name="G_29" localSheetId="17">[0]!D_Dif_Shops</definedName>
    <definedName name="G_29" localSheetId="18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19">#REF!</definedName>
    <definedName name="IIIIIIIIIIIIIIIIIIIIIIIIIIII" localSheetId="14">#REF!</definedName>
    <definedName name="IIIIIIIIIIIIIIIIIIIIIIIIIIII" localSheetId="17">#REF!</definedName>
    <definedName name="IIIIIIIIIIIIIIIIIIIIIIIIIIII" localSheetId="18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19">#REF!</definedName>
    <definedName name="Income" localSheetId="14">#REF!</definedName>
    <definedName name="Income" localSheetId="17">#REF!</definedName>
    <definedName name="Income" localSheetId="18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19">'[9]listinofebbraio 2011'!$A$2:$O$1700</definedName>
    <definedName name="LISTINO1" localSheetId="17">'[9]listinofebbraio 2011'!$A$2:$O$1700</definedName>
    <definedName name="LISTINO1" localSheetId="18">'[9]listinofebbraio 2011'!$A$2:$O$1700</definedName>
    <definedName name="LISTINO1">'[9]listinofebbraio 2011'!$A$2:$O$1700</definedName>
    <definedName name="LISTINOG" localSheetId="0">[10]Listino!$A$2:$N$1048</definedName>
    <definedName name="LISTINOG" localSheetId="19">[10]Listino!$A$2:$N$1048</definedName>
    <definedName name="LISTINOG" localSheetId="17">[10]Listino!$A$2:$N$1048</definedName>
    <definedName name="LISTINOG" localSheetId="18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19">#REF!</definedName>
    <definedName name="OLE_LINK1_22" localSheetId="14">#REF!</definedName>
    <definedName name="OLE_LINK1_22" localSheetId="17">#REF!</definedName>
    <definedName name="OLE_LINK1_22" localSheetId="18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19">#REF!</definedName>
    <definedName name="OLE_LINK1_22_20" localSheetId="14">#REF!</definedName>
    <definedName name="OLE_LINK1_22_20" localSheetId="17">#REF!</definedName>
    <definedName name="OLE_LINK1_22_20" localSheetId="18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19">#REF!</definedName>
    <definedName name="OLE_LINK1_22_29" localSheetId="14">#REF!</definedName>
    <definedName name="OLE_LINK1_22_29" localSheetId="17">#REF!</definedName>
    <definedName name="OLE_LINK1_22_29" localSheetId="18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19">#REF!</definedName>
    <definedName name="OLE_LINK1_9" localSheetId="14">#REF!</definedName>
    <definedName name="OLE_LINK1_9" localSheetId="17">#REF!</definedName>
    <definedName name="OLE_LINK1_9" localSheetId="18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19">#REF!</definedName>
    <definedName name="OLE_LINK1_9_19" localSheetId="14">#REF!</definedName>
    <definedName name="OLE_LINK1_9_19" localSheetId="17">#REF!</definedName>
    <definedName name="OLE_LINK1_9_19" localSheetId="18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19">[0]!D_Art_Price</definedName>
    <definedName name="P_D_Art_Price" localSheetId="17">[0]!D_Art_Price</definedName>
    <definedName name="P_D_Art_Price" localSheetId="18">[0]!D_Art_Price</definedName>
    <definedName name="P_D_Art_Price">D_Art_Price</definedName>
    <definedName name="P_D_Art_Price_29" localSheetId="0">[0]!D_Art_Price</definedName>
    <definedName name="P_D_Art_Price_29" localSheetId="19">[0]!D_Art_Price</definedName>
    <definedName name="P_D_Art_Price_29" localSheetId="17">[0]!D_Art_Price</definedName>
    <definedName name="P_D_Art_Price_29" localSheetId="18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19">[0]!D_Dif_Dealer</definedName>
    <definedName name="P_D_Dif_Dealer" localSheetId="17">[0]!D_Dif_Dealer</definedName>
    <definedName name="P_D_Dif_Dealer" localSheetId="18">[0]!D_Dif_Dealer</definedName>
    <definedName name="P_D_Dif_Dealer">D_Dif_Dealer</definedName>
    <definedName name="P_D_Dif_Dealer_29" localSheetId="0">[0]!D_Dif_Dealer</definedName>
    <definedName name="P_D_Dif_Dealer_29" localSheetId="19">[0]!D_Dif_Dealer</definedName>
    <definedName name="P_D_Dif_Dealer_29" localSheetId="17">[0]!D_Dif_Dealer</definedName>
    <definedName name="P_D_Dif_Dealer_29" localSheetId="18">[0]!D_Dif_Dealer</definedName>
    <definedName name="P_D_Dif_Dealer_29">D_Dif_Dealer</definedName>
    <definedName name="P_D_Dif_Shops" localSheetId="0">[0]!D_Dif_Shops</definedName>
    <definedName name="P_D_Dif_Shops" localSheetId="19">[0]!D_Dif_Shops</definedName>
    <definedName name="P_D_Dif_Shops" localSheetId="17">[0]!D_Dif_Shops</definedName>
    <definedName name="P_D_Dif_Shops" localSheetId="18">[0]!D_Dif_Shops</definedName>
    <definedName name="P_D_Dif_Shops">D_Dif_Shops</definedName>
    <definedName name="P_D_Dif_Shops_29" localSheetId="0">[0]!D_Dif_Shops</definedName>
    <definedName name="P_D_Dif_Shops_29" localSheetId="19">[0]!D_Dif_Shops</definedName>
    <definedName name="P_D_Dif_Shops_29" localSheetId="17">[0]!D_Dif_Shops</definedName>
    <definedName name="P_D_Dif_Shops_29" localSheetId="18">[0]!D_Dif_Shops</definedName>
    <definedName name="P_D_Dif_Shops_29">D_Dif_Shops</definedName>
    <definedName name="P_D_Dif_WSalers" localSheetId="0">[0]!D_Dif_WSalers</definedName>
    <definedName name="P_D_Dif_WSalers" localSheetId="19">[0]!D_Dif_WSalers</definedName>
    <definedName name="P_D_Dif_WSalers" localSheetId="17">[0]!D_Dif_WSalers</definedName>
    <definedName name="P_D_Dif_WSalers" localSheetId="18">[0]!D_Dif_WSalers</definedName>
    <definedName name="P_D_Dif_WSalers">D_Dif_WSalers</definedName>
    <definedName name="P_D_Dif_WSalers_29" localSheetId="0">[0]!D_Dif_WSalers</definedName>
    <definedName name="P_D_Dif_WSalers_29" localSheetId="19">[0]!D_Dif_WSalers</definedName>
    <definedName name="P_D_Dif_WSalers_29" localSheetId="17">[0]!D_Dif_WSalers</definedName>
    <definedName name="P_D_Dif_WSalers_29" localSheetId="18">[0]!D_Dif_WSalers</definedName>
    <definedName name="P_D_Dif_WSalers_29">D_Dif_WSalers</definedName>
    <definedName name="P_D_IdenGood" localSheetId="0">[0]!D_Iden</definedName>
    <definedName name="P_D_IdenGood" localSheetId="19">[0]!D_Iden</definedName>
    <definedName name="P_D_IdenGood" localSheetId="17">[0]!D_Iden</definedName>
    <definedName name="P_D_IdenGood" localSheetId="18">[0]!D_Iden</definedName>
    <definedName name="P_D_IdenGood">D_Iden</definedName>
    <definedName name="P_D_IdenGroup">NA()</definedName>
    <definedName name="P_D_IdenPack" localSheetId="0">[0]!D_Iden</definedName>
    <definedName name="P_D_IdenPack" localSheetId="19">[0]!D_Iden</definedName>
    <definedName name="P_D_IdenPack" localSheetId="17">[0]!D_Iden</definedName>
    <definedName name="P_D_IdenPack" localSheetId="18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19">[0]!D_NumGr</definedName>
    <definedName name="P_D_NumGr" localSheetId="17">[0]!D_NumGr</definedName>
    <definedName name="P_D_NumGr" localSheetId="18">[0]!D_NumGr</definedName>
    <definedName name="P_D_NumGr">D_NumGr</definedName>
    <definedName name="P_D_NumGr_29" localSheetId="0">[0]!D_NumGr</definedName>
    <definedName name="P_D_NumGr_29" localSheetId="19">[0]!D_NumGr</definedName>
    <definedName name="P_D_NumGr_29" localSheetId="17">[0]!D_NumGr</definedName>
    <definedName name="P_D_NumGr_29" localSheetId="18">[0]!D_NumGr</definedName>
    <definedName name="P_D_NumGr_29">D_NumGr</definedName>
    <definedName name="P_D_Pack" localSheetId="0">[0]!D_Pack</definedName>
    <definedName name="P_D_Pack" localSheetId="19">[0]!D_Pack</definedName>
    <definedName name="P_D_Pack" localSheetId="17">[0]!D_Pack</definedName>
    <definedName name="P_D_Pack" localSheetId="18">[0]!D_Pack</definedName>
    <definedName name="P_D_Pack">D_Pack</definedName>
    <definedName name="P_D_Pack_29" localSheetId="0">[0]!D_Pack</definedName>
    <definedName name="P_D_Pack_29" localSheetId="19">[0]!D_Pack</definedName>
    <definedName name="P_D_Pack_29" localSheetId="17">[0]!D_Pack</definedName>
    <definedName name="P_D_Pack_29" localSheetId="18">[0]!D_Pack</definedName>
    <definedName name="P_D_Pack_29">D_Pack</definedName>
    <definedName name="P_D_Quantity" localSheetId="0">[0]!D_Quantity</definedName>
    <definedName name="P_D_Quantity" localSheetId="19">[0]!D_Quantity</definedName>
    <definedName name="P_D_Quantity" localSheetId="17">[0]!D_Quantity</definedName>
    <definedName name="P_D_Quantity" localSheetId="18">[0]!D_Quantity</definedName>
    <definedName name="P_D_Quantity">D_Quantity</definedName>
    <definedName name="P_D_Quantity_29" localSheetId="0">[0]!D_Quantity</definedName>
    <definedName name="P_D_Quantity_29" localSheetId="19">[0]!D_Quantity</definedName>
    <definedName name="P_D_Quantity_29" localSheetId="17">[0]!D_Quantity</definedName>
    <definedName name="P_D_Quantity_29" localSheetId="18">[0]!D_Quantity</definedName>
    <definedName name="P_D_Quantity_29">D_Quantity</definedName>
    <definedName name="P_D_Unit">#N/A</definedName>
    <definedName name="P_Goods" localSheetId="0">[0]!Goods</definedName>
    <definedName name="P_Goods" localSheetId="19">[0]!Goods</definedName>
    <definedName name="P_Goods" localSheetId="17">[0]!Goods</definedName>
    <definedName name="P_Goods" localSheetId="18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19">#N/A</definedName>
    <definedName name="P_Price" localSheetId="17">#N/A</definedName>
    <definedName name="P_Price" localSheetId="18">#N/A</definedName>
    <definedName name="P_Price">#N/A</definedName>
    <definedName name="P_Price_29" localSheetId="0">#N/A</definedName>
    <definedName name="P_Price_29" localSheetId="19">#N/A</definedName>
    <definedName name="P_Price_29" localSheetId="17">#N/A</definedName>
    <definedName name="P_Price_29" localSheetId="18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19">'[9]0411'!$A$2:$E$1694</definedName>
    <definedName name="PIT" localSheetId="17">'[9]0411'!$A$2:$E$1694</definedName>
    <definedName name="PIT" localSheetId="18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19">#REF!</definedName>
    <definedName name="Pricing" localSheetId="14">#REF!</definedName>
    <definedName name="Pricing" localSheetId="17">#REF!</definedName>
    <definedName name="Pricing" localSheetId="18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19">#REF!</definedName>
    <definedName name="prospects" localSheetId="14">#REF!</definedName>
    <definedName name="prospects" localSheetId="17">#REF!</definedName>
    <definedName name="prospects" localSheetId="18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19">#REF!</definedName>
    <definedName name="rs" localSheetId="14">#REF!</definedName>
    <definedName name="rs" localSheetId="17">#REF!</definedName>
    <definedName name="rs" localSheetId="18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19">#REF!</definedName>
    <definedName name="sdf" localSheetId="14">#REF!</definedName>
    <definedName name="sdf" localSheetId="17">#REF!</definedName>
    <definedName name="sdf" localSheetId="18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19">#REF!</definedName>
    <definedName name="test" localSheetId="14">#REF!</definedName>
    <definedName name="test" localSheetId="17">#REF!</definedName>
    <definedName name="test" localSheetId="18">#REF!</definedName>
    <definedName name="test">#REF!</definedName>
    <definedName name="TEST0" localSheetId="4">#REF!</definedName>
    <definedName name="TEST0" localSheetId="0">#REF!</definedName>
    <definedName name="TEST0" localSheetId="19">#REF!</definedName>
    <definedName name="TEST0" localSheetId="14">#REF!</definedName>
    <definedName name="TEST0" localSheetId="17">#REF!</definedName>
    <definedName name="TEST0" localSheetId="18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19">#REF!</definedName>
    <definedName name="test111" localSheetId="14">#REF!</definedName>
    <definedName name="test111" localSheetId="17">#REF!</definedName>
    <definedName name="test111" localSheetId="18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19">#REF!</definedName>
    <definedName name="test33" localSheetId="14">#REF!</definedName>
    <definedName name="test33" localSheetId="17">#REF!</definedName>
    <definedName name="test33" localSheetId="18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19">#REF!</definedName>
    <definedName name="test999999" localSheetId="14">#REF!</definedName>
    <definedName name="test999999" localSheetId="17">#REF!</definedName>
    <definedName name="test999999" localSheetId="18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19">#REF!</definedName>
    <definedName name="ValidChannels" localSheetId="14">#REF!</definedName>
    <definedName name="ValidChannels" localSheetId="17">#REF!</definedName>
    <definedName name="ValidChannels" localSheetId="18">#REF!</definedName>
    <definedName name="ValidChannels">#REF!</definedName>
    <definedName name="values" localSheetId="4">#REF!</definedName>
    <definedName name="values" localSheetId="0">#REF!</definedName>
    <definedName name="values" localSheetId="19">#REF!</definedName>
    <definedName name="values" localSheetId="14">#REF!</definedName>
    <definedName name="values" localSheetId="17">#REF!</definedName>
    <definedName name="values" localSheetId="18">#REF!</definedName>
    <definedName name="values">#REF!</definedName>
    <definedName name="wr" localSheetId="4">#REF!</definedName>
    <definedName name="wr" localSheetId="0">#REF!</definedName>
    <definedName name="wr" localSheetId="19">#REF!</definedName>
    <definedName name="wr" localSheetId="14">#REF!</definedName>
    <definedName name="wr" localSheetId="17">#REF!</definedName>
    <definedName name="wr" localSheetId="18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19">#REF!</definedName>
    <definedName name="список" localSheetId="14">#REF!</definedName>
    <definedName name="список" localSheetId="17">#REF!</definedName>
    <definedName name="список" localSheetId="18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AM41" i="11" l="1"/>
  <c r="AM37" i="11"/>
  <c r="AM44" i="11" s="1"/>
  <c r="AM36" i="11"/>
  <c r="AM8" i="11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5" i="26"/>
  <c r="J4" i="26"/>
  <c r="AM38" i="11" l="1"/>
  <c r="AM40" i="11"/>
  <c r="AM42" i="11"/>
  <c r="AM39" i="11"/>
  <c r="C4" i="3"/>
  <c r="AL44" i="11" l="1"/>
  <c r="AK44" i="11"/>
  <c r="AL42" i="11"/>
  <c r="AL41" i="11"/>
  <c r="AL40" i="11"/>
  <c r="AL38" i="11"/>
  <c r="AL37" i="11"/>
  <c r="AL39" i="11" s="1"/>
  <c r="AL36" i="11"/>
  <c r="AL8" i="11"/>
  <c r="AK41" i="11" l="1"/>
  <c r="AK38" i="11"/>
  <c r="AK37" i="11"/>
  <c r="AK42" i="11" s="1"/>
  <c r="AK36" i="11"/>
  <c r="AK8" i="11"/>
  <c r="AK40" i="11" l="1"/>
  <c r="AK39" i="11"/>
  <c r="AJ44" i="11"/>
  <c r="AJ42" i="11"/>
  <c r="AJ41" i="11"/>
  <c r="AJ40" i="11"/>
  <c r="AJ39" i="11"/>
  <c r="AJ38" i="11"/>
  <c r="AJ37" i="11"/>
  <c r="AJ36" i="11"/>
  <c r="AJ8" i="11"/>
  <c r="D30" i="26" l="1"/>
  <c r="F28" i="26"/>
  <c r="E20" i="36" l="1"/>
  <c r="E18" i="36"/>
  <c r="E17" i="36"/>
  <c r="D23" i="36"/>
  <c r="F22" i="36"/>
  <c r="E22" i="36" s="1"/>
  <c r="D22" i="36"/>
  <c r="F21" i="36"/>
  <c r="D21" i="36"/>
  <c r="F19" i="36"/>
  <c r="D19" i="36"/>
  <c r="AI41" i="11"/>
  <c r="AI37" i="11"/>
  <c r="AI42" i="11" s="1"/>
  <c r="AI36" i="11"/>
  <c r="AI8" i="11"/>
  <c r="F23" i="36" l="1"/>
  <c r="E23" i="36" s="1"/>
  <c r="AI39" i="11"/>
  <c r="AI44" i="11"/>
  <c r="AI38" i="11"/>
  <c r="AI40" i="11"/>
  <c r="AH44" i="11"/>
  <c r="AH42" i="11"/>
  <c r="AH41" i="11"/>
  <c r="AH40" i="11"/>
  <c r="AH39" i="11"/>
  <c r="AH38" i="11"/>
  <c r="AH37" i="11"/>
  <c r="AH36" i="11"/>
  <c r="AH8" i="11"/>
  <c r="AG44" i="11" l="1"/>
  <c r="AG41" i="11"/>
  <c r="AG40" i="11"/>
  <c r="AG38" i="11"/>
  <c r="AG37" i="11"/>
  <c r="AG42" i="11" s="1"/>
  <c r="AG36" i="11"/>
  <c r="A23" i="11"/>
  <c r="AG8" i="11"/>
  <c r="AG39" i="11" l="1"/>
  <c r="R3" i="3"/>
  <c r="U3" i="3" l="1"/>
  <c r="AF44" i="11"/>
  <c r="AF42" i="11"/>
  <c r="AF41" i="11"/>
  <c r="AF40" i="11"/>
  <c r="AF39" i="11"/>
  <c r="AF38" i="11"/>
  <c r="AF37" i="11"/>
  <c r="AF36" i="11"/>
  <c r="AF8" i="11"/>
  <c r="AE44" i="11" l="1"/>
  <c r="AE42" i="11"/>
  <c r="AE41" i="11"/>
  <c r="AE40" i="11"/>
  <c r="AE38" i="11"/>
  <c r="AE37" i="11"/>
  <c r="AE39" i="11" s="1"/>
  <c r="AE36" i="11"/>
  <c r="AE3178" i="3"/>
  <c r="AF3178" i="3" s="1"/>
  <c r="AE3177" i="3"/>
  <c r="AF3177" i="3" s="1"/>
  <c r="AE3176" i="3"/>
  <c r="AF3176" i="3" s="1"/>
  <c r="AE3175" i="3"/>
  <c r="AF3175" i="3" s="1"/>
  <c r="AE3174" i="3"/>
  <c r="AF3174" i="3" s="1"/>
  <c r="AE3173" i="3"/>
  <c r="AF3173" i="3" s="1"/>
  <c r="AE3172" i="3"/>
  <c r="AF3172" i="3" s="1"/>
  <c r="AE3171" i="3"/>
  <c r="AF3171" i="3" s="1"/>
  <c r="AE3170" i="3"/>
  <c r="AF3170" i="3" s="1"/>
  <c r="AE3169" i="3"/>
  <c r="AF3169" i="3" s="1"/>
  <c r="AE3168" i="3"/>
  <c r="AF3168" i="3" s="1"/>
  <c r="AE3167" i="3"/>
  <c r="AF3167" i="3" s="1"/>
  <c r="AE3166" i="3"/>
  <c r="AF3166" i="3" s="1"/>
  <c r="AE3165" i="3"/>
  <c r="AF3165" i="3" s="1"/>
  <c r="AE3164" i="3"/>
  <c r="AF3164" i="3" s="1"/>
  <c r="AE3163" i="3"/>
  <c r="AF3163" i="3" s="1"/>
  <c r="AE3162" i="3"/>
  <c r="AF3162" i="3" s="1"/>
  <c r="AE3161" i="3"/>
  <c r="AF3161" i="3" s="1"/>
  <c r="AE3160" i="3"/>
  <c r="AF3160" i="3" s="1"/>
  <c r="AE3159" i="3"/>
  <c r="AF3159" i="3" s="1"/>
  <c r="AE3158" i="3"/>
  <c r="AF3158" i="3" s="1"/>
  <c r="AE3157" i="3"/>
  <c r="AF3157" i="3" s="1"/>
  <c r="AE3156" i="3"/>
  <c r="AF3156" i="3" s="1"/>
  <c r="AE3155" i="3"/>
  <c r="AF3155" i="3" s="1"/>
  <c r="AE3154" i="3"/>
  <c r="AF3154" i="3" s="1"/>
  <c r="AE3153" i="3"/>
  <c r="AF3153" i="3" s="1"/>
  <c r="AE3152" i="3"/>
  <c r="AF3152" i="3" s="1"/>
  <c r="AE3151" i="3"/>
  <c r="AF3151" i="3" s="1"/>
  <c r="AE3150" i="3"/>
  <c r="AF3150" i="3" s="1"/>
  <c r="AE3149" i="3"/>
  <c r="AF3149" i="3" s="1"/>
  <c r="AE3148" i="3"/>
  <c r="AF3148" i="3" s="1"/>
  <c r="AE3147" i="3"/>
  <c r="AF3147" i="3" s="1"/>
  <c r="AE3146" i="3"/>
  <c r="AF3146" i="3" s="1"/>
  <c r="AE3145" i="3"/>
  <c r="AF3145" i="3" s="1"/>
  <c r="AE3144" i="3"/>
  <c r="AF3144" i="3" s="1"/>
  <c r="AE3143" i="3"/>
  <c r="AF3143" i="3" s="1"/>
  <c r="AE3142" i="3"/>
  <c r="AF3142" i="3" s="1"/>
  <c r="AE3141" i="3"/>
  <c r="AF3141" i="3" s="1"/>
  <c r="AE3140" i="3"/>
  <c r="AF3140" i="3" s="1"/>
  <c r="AE3139" i="3"/>
  <c r="AF3139" i="3" s="1"/>
  <c r="AE3138" i="3"/>
  <c r="AF3138" i="3" s="1"/>
  <c r="AE3137" i="3"/>
  <c r="AF3137" i="3" s="1"/>
  <c r="AE3136" i="3"/>
  <c r="AF3136" i="3" s="1"/>
  <c r="AE3135" i="3"/>
  <c r="AF3135" i="3" s="1"/>
  <c r="AE3134" i="3"/>
  <c r="AF3134" i="3" s="1"/>
  <c r="AE3133" i="3"/>
  <c r="AF3133" i="3" s="1"/>
  <c r="AE3132" i="3"/>
  <c r="AF3132" i="3" s="1"/>
  <c r="AE3131" i="3"/>
  <c r="AF3131" i="3" s="1"/>
  <c r="AE3130" i="3"/>
  <c r="AF3130" i="3" s="1"/>
  <c r="AE3129" i="3"/>
  <c r="AF3129" i="3" s="1"/>
  <c r="AE3128" i="3"/>
  <c r="AF3128" i="3" s="1"/>
  <c r="AE3127" i="3"/>
  <c r="AF3127" i="3" s="1"/>
  <c r="AE3126" i="3"/>
  <c r="AF3126" i="3" s="1"/>
  <c r="AE3125" i="3"/>
  <c r="AF3125" i="3" s="1"/>
  <c r="AE3124" i="3"/>
  <c r="AF3124" i="3" s="1"/>
  <c r="AE3123" i="3"/>
  <c r="AF3123" i="3" s="1"/>
  <c r="AE3122" i="3"/>
  <c r="AF3122" i="3" s="1"/>
  <c r="AE3121" i="3"/>
  <c r="AF3121" i="3" s="1"/>
  <c r="AE3120" i="3"/>
  <c r="AF3120" i="3" s="1"/>
  <c r="AE3119" i="3"/>
  <c r="AF3119" i="3" s="1"/>
  <c r="AE3118" i="3"/>
  <c r="AF3118" i="3" s="1"/>
  <c r="AE3117" i="3"/>
  <c r="AF3117" i="3" s="1"/>
  <c r="AE3116" i="3"/>
  <c r="AF3116" i="3" s="1"/>
  <c r="AE3115" i="3"/>
  <c r="AF3115" i="3" s="1"/>
  <c r="AE3114" i="3"/>
  <c r="AF3114" i="3" s="1"/>
  <c r="AE3113" i="3"/>
  <c r="AF3113" i="3" s="1"/>
  <c r="AE3112" i="3"/>
  <c r="AF3112" i="3" s="1"/>
  <c r="AE3111" i="3"/>
  <c r="AF3111" i="3" s="1"/>
  <c r="AE3110" i="3"/>
  <c r="AF3110" i="3" s="1"/>
  <c r="AE3109" i="3"/>
  <c r="AF3109" i="3" s="1"/>
  <c r="AE3108" i="3"/>
  <c r="AF3108" i="3" s="1"/>
  <c r="AE3107" i="3"/>
  <c r="AF3107" i="3" s="1"/>
  <c r="AE3106" i="3"/>
  <c r="AF3106" i="3" s="1"/>
  <c r="AE3105" i="3"/>
  <c r="AF3105" i="3" s="1"/>
  <c r="AE3104" i="3"/>
  <c r="AF3104" i="3" s="1"/>
  <c r="AE3103" i="3"/>
  <c r="AF3103" i="3" s="1"/>
  <c r="AE3102" i="3"/>
  <c r="AF3102" i="3" s="1"/>
  <c r="AE3101" i="3"/>
  <c r="AF3101" i="3" s="1"/>
  <c r="AE3100" i="3"/>
  <c r="AF3100" i="3" s="1"/>
  <c r="AE3099" i="3"/>
  <c r="AF3099" i="3" s="1"/>
  <c r="AE3098" i="3"/>
  <c r="AF3098" i="3" s="1"/>
  <c r="AE3097" i="3"/>
  <c r="AF3097" i="3" s="1"/>
  <c r="AE3096" i="3"/>
  <c r="AF3096" i="3" s="1"/>
  <c r="AE3095" i="3"/>
  <c r="AF3095" i="3" s="1"/>
  <c r="AE3094" i="3"/>
  <c r="AF3094" i="3" s="1"/>
  <c r="AE3093" i="3"/>
  <c r="AF3093" i="3" s="1"/>
  <c r="AE3092" i="3"/>
  <c r="AF3092" i="3" s="1"/>
  <c r="AE3091" i="3"/>
  <c r="AF3091" i="3" s="1"/>
  <c r="AE3090" i="3"/>
  <c r="AF3090" i="3" s="1"/>
  <c r="AE3089" i="3"/>
  <c r="AF3089" i="3" s="1"/>
  <c r="AE3088" i="3"/>
  <c r="AF3088" i="3" s="1"/>
  <c r="AE3087" i="3"/>
  <c r="AF3087" i="3" s="1"/>
  <c r="AE3086" i="3"/>
  <c r="AF3086" i="3" s="1"/>
  <c r="AE3085" i="3"/>
  <c r="AF3085" i="3" s="1"/>
  <c r="AE3084" i="3"/>
  <c r="AF3084" i="3" s="1"/>
  <c r="AE3083" i="3"/>
  <c r="AF3083" i="3" s="1"/>
  <c r="AE3082" i="3"/>
  <c r="AF3082" i="3" s="1"/>
  <c r="AE3081" i="3"/>
  <c r="AF3081" i="3" s="1"/>
  <c r="AE3080" i="3"/>
  <c r="AF3080" i="3" s="1"/>
  <c r="AE3079" i="3"/>
  <c r="AF3079" i="3" s="1"/>
  <c r="AE3078" i="3"/>
  <c r="AF3078" i="3" s="1"/>
  <c r="AE3077" i="3"/>
  <c r="AF3077" i="3" s="1"/>
  <c r="AE3076" i="3"/>
  <c r="AF3076" i="3" s="1"/>
  <c r="AE3075" i="3"/>
  <c r="AF3075" i="3" s="1"/>
  <c r="AE3074" i="3"/>
  <c r="AF3074" i="3" s="1"/>
  <c r="AE3073" i="3"/>
  <c r="AF3073" i="3" s="1"/>
  <c r="AE3072" i="3"/>
  <c r="AF3072" i="3" s="1"/>
  <c r="AE3071" i="3"/>
  <c r="AF3071" i="3" s="1"/>
  <c r="AE3070" i="3"/>
  <c r="AF3070" i="3" s="1"/>
  <c r="AE3069" i="3"/>
  <c r="AF3069" i="3" s="1"/>
  <c r="AE3068" i="3"/>
  <c r="AF3068" i="3" s="1"/>
  <c r="AE3067" i="3"/>
  <c r="AF3067" i="3" s="1"/>
  <c r="AE3066" i="3"/>
  <c r="AF3066" i="3" s="1"/>
  <c r="AE3065" i="3"/>
  <c r="AF3065" i="3" s="1"/>
  <c r="AE3064" i="3"/>
  <c r="AF3064" i="3" s="1"/>
  <c r="AE3063" i="3"/>
  <c r="AF3063" i="3" s="1"/>
  <c r="AE3062" i="3"/>
  <c r="AF3062" i="3" s="1"/>
  <c r="AE3061" i="3"/>
  <c r="AF3061" i="3" s="1"/>
  <c r="AE3060" i="3"/>
  <c r="AF3060" i="3" s="1"/>
  <c r="AE3059" i="3"/>
  <c r="AF3059" i="3" s="1"/>
  <c r="AE3058" i="3"/>
  <c r="AF3058" i="3" s="1"/>
  <c r="AE3057" i="3"/>
  <c r="AF3057" i="3" s="1"/>
  <c r="AE3056" i="3"/>
  <c r="AF3056" i="3" s="1"/>
  <c r="AE3055" i="3"/>
  <c r="AF3055" i="3" s="1"/>
  <c r="AE3054" i="3"/>
  <c r="AF3054" i="3" s="1"/>
  <c r="AE3053" i="3"/>
  <c r="AF3053" i="3" s="1"/>
  <c r="AE3052" i="3"/>
  <c r="AF3052" i="3" s="1"/>
  <c r="AE3051" i="3"/>
  <c r="AF3051" i="3" s="1"/>
  <c r="AE3050" i="3"/>
  <c r="AF3050" i="3" s="1"/>
  <c r="AE3049" i="3"/>
  <c r="AF3049" i="3" s="1"/>
  <c r="AE3048" i="3"/>
  <c r="AF3048" i="3" s="1"/>
  <c r="AE3047" i="3"/>
  <c r="AF3047" i="3" s="1"/>
  <c r="AE3046" i="3"/>
  <c r="AF3046" i="3" s="1"/>
  <c r="AE3045" i="3"/>
  <c r="AF3045" i="3" s="1"/>
  <c r="AE3044" i="3"/>
  <c r="AF3044" i="3" s="1"/>
  <c r="AE3043" i="3"/>
  <c r="AF3043" i="3" s="1"/>
  <c r="AE3042" i="3"/>
  <c r="AF3042" i="3" s="1"/>
  <c r="AE3041" i="3"/>
  <c r="AF3041" i="3" s="1"/>
  <c r="AE3040" i="3"/>
  <c r="AF3040" i="3" s="1"/>
  <c r="AE3039" i="3"/>
  <c r="AF3039" i="3" s="1"/>
  <c r="AE3038" i="3"/>
  <c r="AF3038" i="3" s="1"/>
  <c r="AE3037" i="3"/>
  <c r="AF3037" i="3" s="1"/>
  <c r="AE3036" i="3"/>
  <c r="AF3036" i="3" s="1"/>
  <c r="AE3035" i="3"/>
  <c r="AF3035" i="3" s="1"/>
  <c r="AE3034" i="3"/>
  <c r="AF3034" i="3" s="1"/>
  <c r="AE3033" i="3"/>
  <c r="AF3033" i="3" s="1"/>
  <c r="AE3032" i="3"/>
  <c r="AF3032" i="3" s="1"/>
  <c r="AE3031" i="3"/>
  <c r="AF3031" i="3" s="1"/>
  <c r="AE3030" i="3"/>
  <c r="AF3030" i="3" s="1"/>
  <c r="AE3029" i="3"/>
  <c r="AF3029" i="3" s="1"/>
  <c r="AE3028" i="3"/>
  <c r="AF3028" i="3" s="1"/>
  <c r="AE3027" i="3"/>
  <c r="AF3027" i="3" s="1"/>
  <c r="AE3026" i="3"/>
  <c r="AF3026" i="3" s="1"/>
  <c r="AE3025" i="3"/>
  <c r="AF3025" i="3" s="1"/>
  <c r="AE3024" i="3"/>
  <c r="AF3024" i="3" s="1"/>
  <c r="AE3023" i="3"/>
  <c r="AF3023" i="3" s="1"/>
  <c r="AE3022" i="3"/>
  <c r="AF3022" i="3" s="1"/>
  <c r="AE3021" i="3"/>
  <c r="AF3021" i="3" s="1"/>
  <c r="AE3020" i="3"/>
  <c r="AF3020" i="3" s="1"/>
  <c r="AE3019" i="3"/>
  <c r="AF3019" i="3" s="1"/>
  <c r="AE3018" i="3"/>
  <c r="AF3018" i="3" s="1"/>
  <c r="AE3017" i="3"/>
  <c r="AF3017" i="3" s="1"/>
  <c r="AE3016" i="3"/>
  <c r="AF3016" i="3" s="1"/>
  <c r="AE3015" i="3"/>
  <c r="AF3015" i="3" s="1"/>
  <c r="AE3014" i="3"/>
  <c r="AF3014" i="3" s="1"/>
  <c r="AE3013" i="3"/>
  <c r="AF3013" i="3" s="1"/>
  <c r="AE3012" i="3"/>
  <c r="AF3012" i="3" s="1"/>
  <c r="AE3011" i="3"/>
  <c r="AF3011" i="3" s="1"/>
  <c r="AE3010" i="3"/>
  <c r="AF3010" i="3" s="1"/>
  <c r="AE3009" i="3"/>
  <c r="AF3009" i="3" s="1"/>
  <c r="AE3008" i="3"/>
  <c r="AF3008" i="3" s="1"/>
  <c r="AE3007" i="3"/>
  <c r="AF3007" i="3" s="1"/>
  <c r="AE3006" i="3"/>
  <c r="AF3006" i="3" s="1"/>
  <c r="AE3005" i="3"/>
  <c r="AF3005" i="3" s="1"/>
  <c r="AE3004" i="3"/>
  <c r="AF3004" i="3" s="1"/>
  <c r="AE3003" i="3"/>
  <c r="AF3003" i="3" s="1"/>
  <c r="AE3002" i="3"/>
  <c r="AF3002" i="3" s="1"/>
  <c r="AE3001" i="3"/>
  <c r="AF3001" i="3" s="1"/>
  <c r="AE3000" i="3"/>
  <c r="AF3000" i="3" s="1"/>
  <c r="AE2999" i="3"/>
  <c r="AF2999" i="3" s="1"/>
  <c r="AE2998" i="3"/>
  <c r="AF2998" i="3" s="1"/>
  <c r="AE2997" i="3"/>
  <c r="AF2997" i="3" s="1"/>
  <c r="AE2996" i="3"/>
  <c r="AF2996" i="3" s="1"/>
  <c r="AE2995" i="3"/>
  <c r="AF2995" i="3" s="1"/>
  <c r="AE2994" i="3"/>
  <c r="AF2994" i="3" s="1"/>
  <c r="AE2993" i="3"/>
  <c r="AF2993" i="3" s="1"/>
  <c r="AE2992" i="3"/>
  <c r="AF2992" i="3" s="1"/>
  <c r="AE2991" i="3"/>
  <c r="AF2991" i="3" s="1"/>
  <c r="AE2990" i="3"/>
  <c r="AF2990" i="3" s="1"/>
  <c r="AE2989" i="3"/>
  <c r="AF2989" i="3" s="1"/>
  <c r="AE2988" i="3"/>
  <c r="AF2988" i="3" s="1"/>
  <c r="AE2987" i="3"/>
  <c r="AF2987" i="3" s="1"/>
  <c r="AE2986" i="3"/>
  <c r="AF2986" i="3" s="1"/>
  <c r="AE2985" i="3"/>
  <c r="AF2985" i="3" s="1"/>
  <c r="AE2984" i="3"/>
  <c r="AF2984" i="3" s="1"/>
  <c r="AE2983" i="3"/>
  <c r="AF2983" i="3" s="1"/>
  <c r="AE2982" i="3"/>
  <c r="AF2982" i="3" s="1"/>
  <c r="AE2981" i="3"/>
  <c r="AF2981" i="3" s="1"/>
  <c r="AE2980" i="3"/>
  <c r="AF2980" i="3" s="1"/>
  <c r="AE2979" i="3"/>
  <c r="AF2979" i="3" s="1"/>
  <c r="AE2978" i="3"/>
  <c r="AF2978" i="3" s="1"/>
  <c r="AE2977" i="3"/>
  <c r="AF2977" i="3" s="1"/>
  <c r="AE2976" i="3"/>
  <c r="AF2976" i="3" s="1"/>
  <c r="AE2975" i="3"/>
  <c r="AF2975" i="3" s="1"/>
  <c r="AE2974" i="3"/>
  <c r="AF2974" i="3" s="1"/>
  <c r="AE2973" i="3"/>
  <c r="AF2973" i="3" s="1"/>
  <c r="AE2972" i="3"/>
  <c r="AF2972" i="3" s="1"/>
  <c r="AE2971" i="3"/>
  <c r="AF2971" i="3" s="1"/>
  <c r="AE2970" i="3"/>
  <c r="AF2970" i="3" s="1"/>
  <c r="AE2969" i="3"/>
  <c r="AF2969" i="3" s="1"/>
  <c r="AE2968" i="3"/>
  <c r="AF2968" i="3" s="1"/>
  <c r="AE2967" i="3"/>
  <c r="AF2967" i="3" s="1"/>
  <c r="AE2966" i="3"/>
  <c r="AF2966" i="3" s="1"/>
  <c r="AE2965" i="3"/>
  <c r="AF2965" i="3" s="1"/>
  <c r="AE2964" i="3"/>
  <c r="AF2964" i="3" s="1"/>
  <c r="AE2963" i="3"/>
  <c r="AF2963" i="3" s="1"/>
  <c r="AE2962" i="3"/>
  <c r="AF2962" i="3" s="1"/>
  <c r="AE2961" i="3"/>
  <c r="AF2961" i="3" s="1"/>
  <c r="AE2960" i="3"/>
  <c r="AF2960" i="3" s="1"/>
  <c r="AE2959" i="3"/>
  <c r="AF2959" i="3" s="1"/>
  <c r="AE2958" i="3"/>
  <c r="AF2958" i="3" s="1"/>
  <c r="AE2957" i="3"/>
  <c r="AF2957" i="3" s="1"/>
  <c r="AE2956" i="3"/>
  <c r="AF2956" i="3" s="1"/>
  <c r="AE2955" i="3"/>
  <c r="AF2955" i="3" s="1"/>
  <c r="AE2954" i="3"/>
  <c r="AF2954" i="3" s="1"/>
  <c r="AE2953" i="3"/>
  <c r="AF2953" i="3" s="1"/>
  <c r="AE2952" i="3"/>
  <c r="AF2952" i="3" s="1"/>
  <c r="AE2951" i="3"/>
  <c r="AF2951" i="3" s="1"/>
  <c r="AE8" i="11"/>
  <c r="AD3" i="3" l="1"/>
  <c r="AC3" i="3"/>
  <c r="AB3" i="3"/>
  <c r="AA3" i="3"/>
  <c r="Z3" i="3"/>
  <c r="Y3" i="3"/>
  <c r="X3" i="3"/>
  <c r="W3" i="3"/>
  <c r="V3" i="3"/>
  <c r="T3" i="3"/>
  <c r="S3" i="3"/>
  <c r="Q3" i="3"/>
  <c r="P3" i="3"/>
  <c r="O3" i="3"/>
  <c r="N3" i="3"/>
  <c r="M3" i="3"/>
  <c r="L3" i="3"/>
  <c r="K3" i="3"/>
  <c r="J3" i="3"/>
  <c r="I3" i="3"/>
  <c r="H4" i="3"/>
  <c r="G4" i="3"/>
  <c r="AD44" i="11" l="1"/>
  <c r="AD42" i="11"/>
  <c r="AD41" i="11"/>
  <c r="AD40" i="11"/>
  <c r="A40" i="11" s="1"/>
  <c r="AD38" i="11"/>
  <c r="A38" i="11" s="1"/>
  <c r="AD37" i="11"/>
  <c r="AD39" i="11" s="1"/>
  <c r="AD36" i="11"/>
  <c r="A37" i="11"/>
  <c r="A35" i="11"/>
  <c r="A42" i="11" s="1"/>
  <c r="A34" i="11"/>
  <c r="A32" i="11"/>
  <c r="A31" i="11"/>
  <c r="A29" i="11"/>
  <c r="A28" i="11"/>
  <c r="A27" i="11"/>
  <c r="A26" i="11"/>
  <c r="A25" i="11"/>
  <c r="A24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41" i="11" s="1"/>
  <c r="A21" i="11"/>
  <c r="AD8" i="11"/>
  <c r="AC41" i="11" l="1"/>
  <c r="AC37" i="11"/>
  <c r="AC42" i="11" s="1"/>
  <c r="AC36" i="11"/>
  <c r="AC8" i="11"/>
  <c r="AC39" i="11" l="1"/>
  <c r="AC44" i="11"/>
  <c r="AC38" i="11"/>
  <c r="AC40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4" i="11"/>
  <c r="AB41" i="11"/>
  <c r="AB38" i="11"/>
  <c r="AB37" i="11"/>
  <c r="AB42" i="11" s="1"/>
  <c r="AB36" i="11"/>
  <c r="AB8" i="11"/>
  <c r="AB39" i="11" l="1"/>
  <c r="AB40" i="11"/>
  <c r="AA44" i="11"/>
  <c r="AA41" i="11"/>
  <c r="AA37" i="11"/>
  <c r="AA39" i="11" s="1"/>
  <c r="AA36" i="11"/>
  <c r="AA8" i="11"/>
  <c r="AA40" i="11" l="1"/>
  <c r="AA42" i="11"/>
  <c r="AA38" i="11"/>
  <c r="Z44" i="11"/>
  <c r="Z42" i="11"/>
  <c r="Z41" i="11"/>
  <c r="Z40" i="11"/>
  <c r="Z39" i="11"/>
  <c r="Z38" i="11"/>
  <c r="Z37" i="11"/>
  <c r="Z36" i="11"/>
  <c r="Z8" i="11"/>
  <c r="Y41" i="11" l="1"/>
  <c r="Y37" i="11"/>
  <c r="Y42" i="11" s="1"/>
  <c r="Y36" i="11"/>
  <c r="Y8" i="11"/>
  <c r="Y44" i="11" l="1"/>
  <c r="Y39" i="11"/>
  <c r="Y38" i="11"/>
  <c r="Y40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41" i="11"/>
  <c r="X37" i="11"/>
  <c r="X44" i="11" s="1"/>
  <c r="X36" i="11"/>
  <c r="X8" i="11"/>
  <c r="G48" i="32" l="1"/>
  <c r="G49" i="32"/>
  <c r="G51" i="32"/>
  <c r="G47" i="32"/>
  <c r="X38" i="11"/>
  <c r="X40" i="11"/>
  <c r="X42" i="11"/>
  <c r="X39" i="11"/>
  <c r="A46" i="11" l="1"/>
  <c r="A45" i="11"/>
  <c r="W41" i="11"/>
  <c r="W37" i="11"/>
  <c r="W44" i="11" s="1"/>
  <c r="W36" i="11"/>
  <c r="W8" i="11"/>
  <c r="W38" i="11" l="1"/>
  <c r="W40" i="11"/>
  <c r="W42" i="11"/>
  <c r="W39" i="11"/>
  <c r="U44" i="11" l="1"/>
  <c r="V41" i="11"/>
  <c r="V37" i="11"/>
  <c r="V39" i="11" s="1"/>
  <c r="V36" i="11"/>
  <c r="V8" i="11"/>
  <c r="V38" i="11" l="1"/>
  <c r="V40" i="11"/>
  <c r="V42" i="11"/>
  <c r="V44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41" i="11" l="1"/>
  <c r="U37" i="11"/>
  <c r="U42" i="11" s="1"/>
  <c r="U36" i="11"/>
  <c r="U8" i="11"/>
  <c r="U39" i="11" l="1"/>
  <c r="U38" i="11"/>
  <c r="U40" i="11"/>
  <c r="T44" i="11"/>
  <c r="S44" i="11"/>
  <c r="R44" i="11"/>
  <c r="T41" i="11"/>
  <c r="T40" i="11"/>
  <c r="T38" i="11"/>
  <c r="T37" i="11"/>
  <c r="T42" i="11" s="1"/>
  <c r="T36" i="11"/>
  <c r="T8" i="11"/>
  <c r="T39" i="11" l="1"/>
  <c r="S41" i="11"/>
  <c r="S37" i="11"/>
  <c r="S42" i="11" s="1"/>
  <c r="S36" i="11"/>
  <c r="S8" i="11"/>
  <c r="S39" i="11" l="1"/>
  <c r="S38" i="11"/>
  <c r="S40" i="11"/>
  <c r="R41" i="11"/>
  <c r="R37" i="11"/>
  <c r="R42" i="11" s="1"/>
  <c r="R36" i="11"/>
  <c r="R8" i="11"/>
  <c r="R40" i="11" l="1"/>
  <c r="R38" i="11"/>
  <c r="R39" i="11"/>
  <c r="Q44" i="11"/>
  <c r="Q41" i="11" l="1"/>
  <c r="Q37" i="11"/>
  <c r="Q42" i="11" s="1"/>
  <c r="Q36" i="11"/>
  <c r="Q8" i="11"/>
  <c r="Q39" i="11" l="1"/>
  <c r="Q38" i="11"/>
  <c r="Q40" i="11"/>
  <c r="F26" i="26"/>
  <c r="F25" i="26"/>
  <c r="F24" i="26"/>
  <c r="F27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0" i="26" l="1"/>
  <c r="P41" i="11"/>
  <c r="P37" i="11"/>
  <c r="P42" i="11" s="1"/>
  <c r="P36" i="11"/>
  <c r="P8" i="11"/>
  <c r="P44" i="11" l="1"/>
  <c r="P39" i="11"/>
  <c r="P38" i="11"/>
  <c r="P40" i="11"/>
  <c r="O37" i="11"/>
  <c r="O38" i="11" s="1"/>
  <c r="O41" i="11"/>
  <c r="O36" i="11"/>
  <c r="O8" i="11"/>
  <c r="O44" i="11" l="1"/>
  <c r="O40" i="11"/>
  <c r="O42" i="11"/>
  <c r="O39" i="11"/>
  <c r="N41" i="11" l="1"/>
  <c r="N37" i="11"/>
  <c r="N44" i="11" s="1"/>
  <c r="N36" i="11"/>
  <c r="N8" i="11"/>
  <c r="N38" i="11" l="1"/>
  <c r="N40" i="11"/>
  <c r="N42" i="11"/>
  <c r="N39" i="11"/>
  <c r="M41" i="11"/>
  <c r="M37" i="11"/>
  <c r="M39" i="11" s="1"/>
  <c r="M36" i="11"/>
  <c r="M8" i="11"/>
  <c r="M44" i="11" l="1"/>
  <c r="M38" i="11"/>
  <c r="M40" i="11"/>
  <c r="M42" i="11"/>
  <c r="L41" i="11"/>
  <c r="L37" i="11"/>
  <c r="L44" i="11" s="1"/>
  <c r="L36" i="11"/>
  <c r="L8" i="11"/>
  <c r="L39" i="11" l="1"/>
  <c r="L38" i="11"/>
  <c r="L40" i="11"/>
  <c r="L42" i="11"/>
  <c r="K41" i="11"/>
  <c r="K37" i="11"/>
  <c r="K40" i="11" s="1"/>
  <c r="K36" i="11"/>
  <c r="K8" i="11"/>
  <c r="K42" i="11" l="1"/>
  <c r="K44" i="11"/>
  <c r="K39" i="11"/>
  <c r="K38" i="11"/>
  <c r="J41" i="11" l="1"/>
  <c r="J37" i="11"/>
  <c r="J36" i="11"/>
  <c r="J8" i="11"/>
  <c r="J44" i="11" l="1"/>
  <c r="J39" i="11"/>
  <c r="J38" i="11"/>
  <c r="J40" i="11"/>
  <c r="J42" i="11"/>
  <c r="I41" i="11" l="1"/>
  <c r="I37" i="11"/>
  <c r="I36" i="11"/>
  <c r="I8" i="11"/>
  <c r="I44" i="11" l="1"/>
  <c r="I39" i="11"/>
  <c r="I38" i="11"/>
  <c r="I40" i="11"/>
  <c r="I42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41" i="11"/>
  <c r="H37" i="11"/>
  <c r="H39" i="11" s="1"/>
  <c r="H36" i="11"/>
  <c r="H8" i="11"/>
  <c r="H38" i="11" l="1"/>
  <c r="K7" i="20"/>
  <c r="M6" i="20"/>
  <c r="H40" i="11"/>
  <c r="H44" i="11"/>
  <c r="H42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41" i="11"/>
  <c r="G37" i="11"/>
  <c r="G36" i="11"/>
  <c r="G38" i="11" l="1"/>
  <c r="G42" i="11"/>
  <c r="G39" i="11"/>
  <c r="K11" i="20"/>
  <c r="O10" i="20"/>
  <c r="M10" i="20"/>
  <c r="G40" i="11"/>
  <c r="G44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41" i="11"/>
  <c r="E8" i="11"/>
  <c r="F37" i="11"/>
  <c r="F36" i="11"/>
  <c r="F8" i="11"/>
  <c r="E41" i="11"/>
  <c r="F44" i="11" l="1"/>
  <c r="F42" i="11"/>
  <c r="F39" i="11"/>
  <c r="K14" i="20"/>
  <c r="O13" i="20"/>
  <c r="M13" i="20"/>
  <c r="F38" i="11"/>
  <c r="F40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7" i="11"/>
  <c r="E36" i="11"/>
  <c r="E38" i="11" l="1"/>
  <c r="E39" i="11"/>
  <c r="E42" i="11"/>
  <c r="K16" i="20"/>
  <c r="O15" i="20"/>
  <c r="M15" i="20"/>
  <c r="E44" i="11"/>
  <c r="E40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42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<sst xmlns="http://schemas.openxmlformats.org/spreadsheetml/2006/main" count="9557" uniqueCount="3258">
  <si>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</si>
  <si>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</si>
  <si>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</si>
  <si>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</si>
  <si>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</si>
  <si>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</si>
  <si>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</si>
  <si>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</si>
  <si>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</si>
  <si>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</si>
  <si>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</si>
  <si>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</si>
  <si>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</si>
  <si>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</si>
  <si>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</si>
  <si>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</si>
  <si>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</si>
  <si>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</si>
  <si>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</si>
  <si>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</si>
  <si>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</si>
  <si>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</si>
  <si>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</si>
  <si>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</si>
  <si>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</si>
  <si>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</si>
  <si>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</si>
  <si>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</si>
  <si>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</si>
  <si>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</si>
  <si>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</si>
  <si>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</si>
  <si>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</si>
  <si>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</si>
  <si>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</si>
  <si>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</si>
  <si>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</si>
  <si>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</si>
  <si>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</si>
  <si>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</si>
  <si>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</si>
  <si>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</si>
  <si>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</si>
  <si>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</si>
  <si>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</si>
  <si>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</si>
  <si>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</si>
  <si>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</si>
  <si>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</si>
  <si>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</si>
  <si>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</si>
  <si>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</si>
  <si>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</si>
  <si>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</si>
  <si>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</si>
  <si>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</si>
  <si>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</si>
  <si>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</si>
  <si>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</si>
  <si>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</si>
  <si>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</si>
  <si>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</si>
  <si>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</si>
  <si>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</si>
  <si>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</si>
  <si>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</si>
  <si>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</si>
  <si>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</si>
  <si>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</si>
  <si>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</si>
  <si>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</si>
  <si>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</si>
  <si>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</si>
  <si>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</si>
  <si>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</si>
  <si>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</si>
  <si>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</si>
  <si>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</si>
  <si>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</si>
  <si>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</si>
  <si>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</si>
  <si>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</si>
  <si>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</si>
  <si>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</si>
  <si>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</si>
  <si>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</si>
  <si>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</si>
  <si>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</si>
  <si>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</si>
  <si>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</si>
  <si>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</si>
  <si>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</si>
  <si>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</si>
  <si>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</si>
  <si>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</si>
  <si>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</si>
  <si>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</si>
  <si>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</si>
  <si>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</si>
  <si>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</si>
  <si>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</si>
  <si>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</si>
  <si>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</si>
  <si>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</si>
  <si>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</si>
  <si>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</si>
  <si>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</si>
  <si>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</si>
  <si>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</si>
  <si>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</si>
  <si>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</si>
  <si>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</si>
  <si>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</si>
  <si>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</si>
  <si>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</si>
  <si>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</si>
  <si>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</si>
  <si>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</si>
  <si>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</si>
  <si>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</si>
  <si>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</si>
  <si>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</si>
  <si>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</si>
  <si>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</si>
  <si>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</si>
  <si>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</si>
  <si>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</si>
  <si>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</si>
  <si>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</si>
  <si>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</si>
  <si>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</si>
  <si>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</si>
  <si>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</si>
  <si>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</si>
  <si>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</si>
  <si>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</si>
  <si>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</si>
  <si>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</si>
  <si>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</si>
  <si>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</si>
  <si>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</si>
  <si>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</si>
  <si>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</si>
  <si>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</si>
  <si>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</si>
  <si>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</si>
  <si>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</si>
  <si>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</si>
  <si>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</si>
  <si>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</si>
  <si>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</si>
  <si>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</si>
  <si>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</si>
  <si>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</si>
  <si>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</si>
  <si>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</si>
  <si>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</si>
  <si>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</si>
  <si>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</si>
  <si>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</si>
  <si>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</si>
  <si>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</si>
  <si>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</si>
  <si>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</si>
  <si>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</si>
  <si>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</si>
  <si>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</si>
  <si>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</si>
  <si>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</si>
  <si>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</si>
  <si>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</si>
  <si>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</si>
  <si>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</si>
  <si>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</si>
  <si>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</si>
  <si>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</si>
  <si>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</si>
  <si>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</si>
  <si>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</si>
  <si>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</si>
  <si>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</si>
  <si>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</si>
  <si>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</si>
  <si>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</si>
  <si>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</si>
  <si>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</si>
  <si>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</si>
  <si>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</si>
  <si>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</si>
  <si>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</si>
  <si>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</si>
  <si>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</si>
  <si>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</si>
  <si>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</si>
  <si>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</si>
  <si>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</si>
  <si>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</si>
  <si>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</si>
  <si>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</si>
  <si>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</si>
  <si>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</si>
  <si>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</si>
  <si>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</si>
  <si>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</si>
  <si>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</si>
  <si>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</si>
  <si>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</si>
  <si>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</si>
  <si>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</si>
  <si>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</si>
  <si>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</si>
  <si>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</si>
  <si>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</si>
  <si>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</si>
  <si>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</si>
  <si>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</si>
  <si>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</si>
  <si>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</si>
  <si>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</si>
  <si>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</si>
  <si>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</si>
  <si>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</si>
  <si>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</si>
  <si>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</si>
  <si>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</si>
  <si>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</si>
  <si>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</si>
  <si>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</si>
  <si>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</si>
  <si>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</si>
  <si>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</si>
  <si>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</si>
  <si>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</si>
  <si>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</si>
  <si>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</si>
  <si>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</si>
  <si>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</si>
  <si>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</si>
  <si>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</si>
  <si>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</si>
  <si>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</si>
  <si>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</si>
  <si>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</si>
  <si>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</si>
  <si>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</si>
  <si>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</si>
  <si>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</si>
  <si>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</si>
  <si>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</si>
  <si>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</si>
  <si>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</si>
  <si>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</si>
  <si>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</si>
  <si>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</si>
  <si>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</si>
  <si>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</si>
  <si>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</si>
  <si>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</si>
  <si>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</si>
  <si>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</si>
  <si>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</si>
  <si>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</si>
  <si>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</si>
  <si>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</si>
  <si>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</si>
  <si>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</si>
  <si>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</si>
  <si>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</si>
  <si>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</si>
  <si>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</si>
  <si>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</si>
  <si>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</si>
  <si>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</si>
  <si>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</si>
  <si>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</si>
  <si>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</si>
  <si>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</si>
  <si>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</si>
  <si>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</si>
  <si>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</si>
  <si>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</si>
  <si>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</si>
  <si>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</si>
  <si>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</si>
  <si>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</si>
  <si>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</si>
  <si>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</si>
  <si>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</si>
  <si>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</si>
  <si>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</si>
  <si>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</si>
  <si>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</si>
  <si>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</si>
  <si>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</si>
  <si>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</si>
  <si>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</si>
  <si>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</si>
  <si>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</si>
  <si>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</si>
  <si>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</si>
  <si>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</si>
  <si>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</si>
  <si>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</si>
  <si>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</si>
  <si>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</si>
  <si>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</si>
  <si>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</si>
  <si>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</si>
  <si>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</si>
  <si>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</si>
  <si>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</si>
  <si>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</si>
  <si>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</si>
  <si>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</si>
  <si>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</si>
  <si>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</si>
  <si>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</si>
  <si>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</si>
  <si>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</si>
  <si>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</si>
  <si>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</si>
  <si>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</si>
  <si>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</si>
  <si>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</si>
  <si>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</si>
  <si>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</si>
  <si>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</si>
  <si>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</si>
  <si>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</si>
  <si>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</si>
  <si>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</si>
  <si>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</si>
  <si>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</si>
  <si>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</si>
  <si>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</si>
  <si>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</si>
  <si>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</si>
  <si>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</si>
  <si>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</si>
  <si>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</si>
  <si>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</si>
  <si>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</si>
  <si>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</si>
  <si>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</si>
  <si>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</si>
  <si>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</si>
  <si>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</si>
  <si>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</si>
  <si>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</si>
  <si>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</si>
  <si>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</si>
  <si>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</si>
  <si>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</si>
  <si>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</si>
  <si>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</si>
  <si>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</si>
  <si>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</si>
  <si>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</si>
  <si>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</si>
  <si>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</si>
  <si>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</si>
  <si>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</si>
  <si>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</si>
  <si>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</si>
  <si>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</si>
  <si>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</si>
  <si>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</si>
  <si>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</si>
  <si>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</si>
  <si>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</si>
  <si>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</si>
  <si>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</si>
  <si>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</si>
  <si>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</si>
  <si>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</si>
  <si>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</si>
  <si>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</si>
  <si>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</si>
  <si>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</si>
  <si>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</si>
  <si>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</si>
  <si>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</si>
  <si>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</si>
  <si>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</si>
  <si>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</si>
  <si>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</si>
  <si>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</si>
  <si>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</si>
  <si>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</si>
  <si>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</si>
  <si>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</si>
  <si>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</si>
  <si>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</si>
  <si>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</si>
  <si>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</si>
  <si>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</si>
  <si>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</si>
  <si>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</si>
  <si>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</si>
  <si>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</si>
  <si>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</si>
  <si>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</si>
  <si>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</si>
  <si>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</si>
  <si>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</si>
  <si>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</si>
  <si>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</si>
  <si>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</si>
  <si>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</si>
  <si>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</si>
  <si>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</si>
  <si>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</si>
  <si>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</si>
  <si>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</si>
  <si>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</si>
  <si>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</si>
  <si>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</si>
  <si>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</si>
  <si>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</si>
  <si>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</si>
  <si>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</si>
  <si>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</si>
  <si>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</si>
  <si>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</si>
  <si>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</si>
  <si>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</si>
  <si>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</si>
  <si>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</si>
  <si>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</si>
  <si>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</si>
  <si>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</si>
  <si>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</si>
  <si>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</si>
  <si>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</si>
  <si>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</si>
  <si>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</si>
  <si>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</si>
  <si>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</si>
  <si>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</si>
  <si>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</si>
  <si>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</si>
  <si>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</si>
  <si>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</si>
  <si>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</si>
  <si>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</si>
  <si>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</si>
  <si>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</si>
  <si>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</si>
  <si>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</si>
  <si>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</si>
  <si>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</si>
  <si>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</si>
  <si>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</si>
  <si>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</si>
  <si>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</si>
  <si>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</si>
  <si>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</si>
  <si>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</si>
  <si>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</si>
  <si>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</si>
  <si>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</si>
  <si>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</si>
  <si>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</si>
  <si>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</si>
  <si>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</si>
  <si>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</si>
  <si>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</si>
  <si>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</si>
  <si>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</si>
  <si>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</si>
  <si>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</si>
  <si>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</si>
  <si>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</si>
  <si>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</si>
  <si>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</si>
  <si>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</si>
  <si>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</si>
  <si>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</si>
  <si>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</si>
  <si>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</si>
  <si>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</si>
  <si>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</si>
  <si>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</si>
  <si>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</si>
  <si>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</si>
  <si>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</si>
  <si>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</si>
  <si>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</si>
  <si>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</si>
  <si>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</si>
  <si>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</si>
  <si>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</si>
  <si>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</si>
  <si>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</si>
  <si>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</si>
  <si>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</si>
  <si>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</si>
  <si>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</si>
  <si>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</si>
  <si>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</si>
  <si>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</si>
  <si>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</si>
  <si>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</si>
  <si>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</si>
  <si>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</si>
  <si>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</si>
  <si>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</si>
  <si>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</si>
  <si>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</si>
  <si>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</si>
  <si>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</si>
  <si>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</si>
  <si>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</si>
  <si>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</si>
  <si>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</si>
  <si>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</si>
  <si>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</si>
  <si>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</si>
  <si>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</si>
  <si>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</si>
  <si>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</si>
  <si>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</si>
  <si>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</si>
  <si>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</si>
  <si>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</si>
  <si>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</si>
  <si>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</si>
  <si>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</si>
  <si>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</si>
  <si>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</si>
  <si>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</si>
  <si>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</si>
  <si>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</si>
  <si>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</si>
  <si>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</si>
  <si>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</si>
  <si>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</si>
  <si>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</si>
  <si>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</si>
  <si>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</si>
  <si>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</si>
  <si>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</si>
  <si>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</si>
  <si>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</si>
  <si>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</si>
  <si>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</si>
  <si>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</si>
  <si>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</si>
  <si>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</si>
  <si>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</si>
  <si>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</si>
  <si>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</si>
  <si>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</si>
  <si>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</si>
  <si>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</si>
  <si>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</si>
  <si>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</si>
  <si>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</si>
  <si>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</si>
  <si>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</si>
  <si>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</si>
  <si>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</si>
  <si>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</si>
  <si>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</si>
  <si>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</si>
  <si>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</si>
  <si>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</si>
  <si>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</si>
  <si>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</si>
  <si>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</si>
  <si>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</si>
  <si>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</si>
  <si>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</si>
  <si>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</si>
  <si>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</si>
  <si>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</si>
  <si>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</si>
  <si>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</si>
  <si>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</si>
  <si>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</si>
  <si>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</si>
  <si>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</si>
  <si>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</si>
  <si>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</si>
  <si>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</si>
  <si>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</si>
  <si>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</si>
  <si>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</si>
  <si>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</si>
  <si>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</si>
  <si>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</si>
  <si>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</si>
  <si>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</si>
  <si>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</si>
  <si>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</si>
  <si>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</si>
  <si>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</si>
  <si>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</si>
  <si>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</si>
  <si>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</si>
  <si>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</si>
  <si>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</si>
  <si>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</si>
  <si>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</si>
  <si>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</si>
  <si>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</si>
  <si>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</si>
  <si>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</si>
  <si>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</si>
  <si>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</si>
  <si>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</si>
  <si>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</si>
  <si>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</si>
  <si>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</si>
  <si>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</si>
  <si>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</si>
  <si>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</si>
  <si>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</si>
  <si>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</si>
  <si>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</si>
  <si>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</si>
  <si>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</si>
  <si>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</si>
  <si>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</si>
  <si>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</si>
  <si>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</si>
  <si>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</si>
  <si>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</si>
  <si>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</si>
  <si>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</si>
  <si>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</si>
  <si>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</si>
  <si>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</si>
  <si>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</si>
  <si>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</si>
  <si>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</si>
  <si>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</si>
  <si>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</si>
  <si>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</si>
  <si>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</si>
  <si>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</si>
  <si>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</si>
  <si>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</si>
  <si>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</si>
  <si>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</si>
  <si>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</si>
  <si>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</si>
  <si>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</si>
  <si>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</si>
  <si>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</si>
  <si>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</si>
  <si>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</si>
  <si>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</si>
  <si>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</si>
  <si>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</si>
  <si>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</si>
  <si>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</si>
  <si>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</si>
  <si>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</si>
  <si>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</si>
  <si>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</si>
  <si>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</si>
  <si>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</si>
  <si>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</si>
  <si>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</si>
  <si>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</si>
  <si>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</si>
  <si>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</si>
  <si>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</si>
  <si>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</si>
  <si>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</si>
  <si>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</si>
  <si>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</si>
  <si>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</si>
  <si>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</si>
  <si>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</si>
  <si>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</si>
  <si>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</si>
  <si>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</si>
  <si>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</si>
  <si>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</si>
  <si>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</si>
  <si>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</si>
  <si>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</si>
  <si>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</si>
  <si>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</si>
  <si>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</si>
  <si>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</si>
  <si>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</si>
  <si>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</si>
  <si>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</si>
  <si>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</si>
  <si>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</si>
  <si>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</si>
  <si>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</si>
  <si>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</si>
  <si>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</si>
  <si>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</si>
  <si>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</si>
  <si>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</si>
  <si>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</si>
  <si>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</si>
  <si>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</si>
  <si>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</si>
  <si>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</si>
  <si>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</si>
  <si>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</si>
  <si>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</si>
  <si>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</si>
  <si>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</si>
  <si>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</si>
  <si>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</si>
  <si>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</si>
  <si>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</si>
  <si>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</si>
  <si>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</si>
  <si>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</si>
  <si>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</si>
  <si>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</si>
  <si>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</si>
  <si>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</si>
  <si>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</si>
  <si>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</si>
  <si>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</si>
  <si>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</si>
  <si>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</si>
  <si>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</si>
  <si>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</si>
  <si>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</si>
  <si>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</si>
  <si>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</si>
  <si>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</si>
  <si>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</si>
  <si>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</si>
  <si>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</si>
  <si>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</si>
  <si>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</si>
  <si>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</si>
  <si>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</si>
  <si>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</si>
  <si>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</si>
  <si>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</si>
  <si>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</si>
  <si>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</si>
  <si>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</si>
  <si>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</si>
  <si>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</si>
  <si>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</si>
  <si>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</si>
  <si>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</si>
  <si>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</si>
  <si>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</si>
  <si>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</si>
  <si>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</si>
  <si>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</si>
  <si>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</si>
  <si>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</si>
  <si>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</si>
  <si>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</si>
  <si>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</si>
  <si>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</si>
  <si>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</si>
  <si>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</si>
  <si>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</si>
  <si>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</si>
  <si>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</si>
  <si>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</si>
  <si>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</si>
  <si>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</si>
  <si>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</si>
  <si>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</si>
  <si>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</si>
  <si>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</si>
  <si>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</si>
  <si>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</si>
  <si>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</si>
  <si>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</si>
  <si>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</si>
  <si>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</si>
  <si>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</si>
  <si>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</si>
  <si>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</si>
  <si>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</si>
  <si>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</si>
  <si>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</si>
  <si>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</si>
  <si>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</si>
  <si>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</si>
  <si>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</si>
  <si>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</si>
  <si>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</si>
  <si>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</si>
  <si>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</si>
  <si>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</si>
  <si>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</si>
  <si>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</si>
  <si>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</si>
  <si>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</si>
  <si>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</si>
  <si>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</si>
  <si>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</si>
  <si>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</si>
  <si>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</si>
  <si>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</si>
  <si>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</si>
  <si>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</si>
  <si>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</si>
  <si>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</si>
  <si>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</si>
  <si>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</si>
  <si>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</si>
  <si>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</si>
  <si>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</si>
  <si>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</si>
  <si>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</si>
  <si>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</si>
  <si>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</si>
  <si>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</si>
  <si>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</si>
  <si>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</si>
  <si>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</si>
  <si>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</si>
  <si>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</si>
  <si>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</si>
  <si>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</si>
  <si>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</si>
  <si>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</si>
  <si>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</si>
  <si>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</si>
  <si>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</si>
  <si>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</si>
  <si>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</si>
  <si>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</si>
  <si>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</si>
  <si>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</si>
  <si>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</si>
  <si>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</si>
  <si>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</si>
  <si>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</si>
  <si>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</si>
  <si>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</si>
  <si>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</si>
  <si>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</si>
  <si>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</si>
  <si>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</si>
  <si>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</si>
  <si>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</si>
  <si>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</si>
  <si>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</si>
  <si>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</si>
  <si>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</si>
  <si>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</si>
  <si>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</si>
  <si>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</si>
  <si>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</si>
  <si>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</si>
  <si>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</si>
  <si>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</si>
  <si>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</si>
  <si>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</si>
  <si>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</si>
  <si>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</si>
  <si>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</si>
  <si>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</si>
  <si>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</si>
  <si>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</si>
  <si>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</si>
  <si>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</si>
  <si>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</si>
  <si>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</si>
  <si>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</si>
  <si>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</si>
  <si>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</si>
  <si>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</si>
  <si>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</si>
  <si>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</si>
  <si>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</si>
  <si>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</si>
  <si>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</si>
  <si>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</si>
  <si>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</si>
  <si>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</si>
  <si>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</si>
  <si>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</si>
  <si>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</si>
  <si>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</si>
  <si>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</si>
  <si>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</si>
  <si>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</si>
  <si>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</si>
  <si>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</si>
  <si>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</si>
  <si>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</si>
  <si>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</si>
  <si>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</si>
  <si>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</si>
  <si>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</si>
  <si>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</si>
  <si>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</si>
  <si>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</si>
  <si>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</si>
  <si>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</si>
  <si>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</si>
  <si>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</si>
  <si>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</si>
  <si>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</si>
  <si>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</si>
  <si>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</si>
  <si>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</si>
  <si>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</si>
  <si>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</si>
  <si>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</si>
  <si>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</si>
  <si>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</si>
  <si>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Получено от Пелихова</t>
  </si>
  <si>
    <t>Масло Мобил ЕСП 5-30 5литров</t>
  </si>
  <si>
    <t>Фильтры масло и воздух Пелихов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</si>
  <si>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</si>
  <si>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</si>
  <si>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</si>
  <si>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</si>
  <si>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</si>
  <si>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</si>
  <si>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</si>
  <si>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</si>
  <si>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</si>
  <si>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</si>
  <si>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</si>
  <si>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</si>
  <si>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</si>
  <si>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</si>
  <si>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</si>
  <si>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</si>
  <si>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</si>
  <si>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</si>
  <si>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</si>
  <si>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</si>
  <si>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</si>
  <si>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</si>
  <si>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</si>
  <si>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</si>
  <si>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</si>
  <si>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</si>
  <si>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</si>
  <si>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</si>
  <si>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</si>
  <si>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</si>
  <si>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</si>
  <si>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</si>
  <si>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</si>
  <si>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</si>
  <si>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</si>
  <si>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</si>
  <si>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</si>
  <si>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</si>
  <si>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</si>
  <si>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</si>
  <si>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</si>
  <si>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</si>
  <si>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</si>
  <si>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</si>
  <si>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</si>
  <si>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</si>
  <si>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</si>
  <si>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</si>
  <si>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</si>
  <si>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</si>
  <si>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</si>
  <si>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</si>
  <si>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</si>
  <si>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</si>
  <si>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</si>
  <si>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</si>
  <si>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</si>
  <si>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</si>
  <si>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</si>
  <si>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</si>
  <si>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</si>
  <si>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</si>
  <si>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</si>
  <si>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</si>
  <si>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</si>
  <si>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</si>
  <si>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</si>
  <si>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</si>
  <si>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</si>
  <si>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</si>
  <si>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</si>
  <si>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</si>
  <si>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</si>
  <si>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</si>
  <si>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</si>
  <si>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</si>
  <si>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</si>
  <si>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</si>
  <si>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</si>
  <si>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</si>
  <si>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</si>
  <si>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</si>
  <si>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</si>
  <si>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</si>
  <si>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</si>
  <si>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</si>
  <si>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</si>
  <si>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</si>
  <si>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</si>
  <si>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</si>
  <si>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</si>
  <si>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</si>
  <si>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</si>
  <si>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</si>
  <si>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</si>
  <si>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</si>
  <si>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</si>
  <si>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</si>
  <si>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</si>
  <si>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</si>
  <si>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</si>
  <si>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</si>
  <si>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</si>
  <si>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</si>
  <si>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</si>
  <si>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</si>
  <si>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</si>
  <si>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</si>
  <si>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</si>
  <si>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</si>
  <si>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</si>
  <si>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</si>
  <si>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</si>
  <si>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</si>
  <si>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</si>
  <si>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</si>
  <si>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</si>
  <si>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</si>
  <si>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</si>
  <si>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</si>
  <si>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</si>
  <si>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</si>
  <si>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</si>
  <si>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</si>
  <si>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</si>
  <si>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</si>
  <si>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</si>
  <si>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</si>
  <si>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</si>
  <si>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</si>
  <si>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</si>
  <si>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</si>
  <si>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</si>
  <si>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</si>
  <si>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</si>
  <si>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</si>
  <si>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</si>
  <si>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</si>
  <si>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</si>
  <si>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</si>
  <si>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</si>
  <si>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</si>
  <si>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</si>
  <si>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</si>
  <si>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</si>
  <si>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</si>
  <si>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</si>
  <si>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</si>
  <si>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</si>
  <si>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</si>
  <si>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</si>
  <si>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</si>
  <si>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</si>
  <si>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</si>
  <si>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</si>
  <si>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</si>
  <si>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</si>
  <si>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</si>
  <si>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</si>
  <si>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</si>
  <si>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</si>
  <si>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</si>
  <si>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</si>
  <si>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</si>
  <si>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</si>
  <si>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</si>
  <si>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</si>
  <si>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</si>
  <si>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</si>
  <si>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</si>
  <si>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</si>
  <si>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</si>
  <si>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</si>
  <si>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</si>
  <si>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</si>
  <si>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</si>
  <si>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</si>
  <si>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</si>
  <si>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</si>
  <si>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</si>
  <si>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</si>
  <si>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</si>
  <si>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</si>
  <si>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</si>
  <si>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</si>
  <si>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</si>
  <si>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</si>
  <si>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</si>
  <si>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</si>
  <si>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</si>
  <si>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</si>
  <si>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</si>
  <si>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</si>
  <si>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</si>
  <si>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</si>
  <si>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</si>
  <si>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</si>
  <si>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</si>
  <si>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</si>
  <si>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</si>
  <si>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</si>
  <si>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</si>
  <si>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</si>
  <si>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</si>
  <si>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</si>
  <si>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</si>
  <si>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</si>
  <si>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</si>
  <si>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</si>
  <si>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</si>
  <si>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</si>
  <si>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</si>
  <si>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</si>
  <si>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</si>
  <si>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</si>
  <si>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</si>
  <si>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</si>
  <si>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</si>
  <si>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</si>
  <si>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</si>
  <si>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</si>
  <si>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</si>
  <si>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</si>
  <si>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</si>
  <si>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</si>
  <si>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</si>
  <si>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</si>
  <si>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</si>
  <si>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</si>
  <si>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</si>
  <si>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</si>
  <si>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</si>
  <si>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</si>
  <si>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</si>
  <si>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</si>
  <si>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</si>
  <si>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</si>
  <si>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</si>
  <si>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</si>
  <si>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</si>
  <si>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</si>
  <si>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</si>
  <si>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</si>
  <si>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</si>
  <si>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</si>
  <si>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</si>
  <si>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</si>
  <si>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</si>
  <si>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</si>
  <si>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</si>
  <si>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</si>
  <si>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</si>
  <si>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</si>
  <si>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</si>
  <si>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</si>
  <si>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</si>
  <si>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</si>
  <si>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</si>
  <si>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</si>
  <si>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</si>
  <si>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</si>
  <si>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</si>
  <si>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</si>
  <si>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</si>
  <si>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</si>
  <si>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</si>
  <si>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</si>
  <si>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</si>
  <si>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</si>
  <si>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</si>
  <si>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</si>
  <si>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</si>
  <si>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</si>
  <si>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</si>
  <si>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</si>
  <si>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</si>
  <si>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</si>
  <si>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</si>
  <si>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</si>
  <si>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</si>
  <si>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</si>
  <si>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</si>
  <si>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</si>
  <si>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</si>
  <si>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</si>
  <si>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</si>
  <si>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</si>
  <si>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</si>
  <si>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</si>
  <si>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</si>
  <si>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</si>
  <si>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</si>
  <si>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</si>
  <si>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</si>
  <si>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</si>
  <si>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</si>
  <si>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</si>
  <si>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</si>
  <si>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</si>
  <si>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</si>
  <si>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</si>
  <si>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</si>
  <si>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</si>
  <si>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</si>
  <si>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</si>
  <si>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</si>
  <si>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</si>
  <si>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</si>
  <si>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</si>
  <si>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</si>
  <si>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</si>
  <si>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</si>
  <si>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</si>
  <si>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</si>
  <si>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</si>
  <si>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</si>
  <si>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</si>
  <si>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</si>
  <si>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</si>
  <si>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</si>
  <si>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</si>
  <si>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</si>
  <si>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</si>
  <si>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</si>
  <si>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</si>
  <si>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</si>
  <si>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</si>
  <si>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</si>
  <si>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</si>
  <si>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</si>
  <si>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</si>
  <si>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</si>
  <si>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</si>
  <si>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</si>
  <si>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</si>
  <si>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</si>
  <si>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</si>
  <si>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</si>
  <si>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</si>
  <si>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</si>
  <si>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Раздел ШИВ</t>
  </si>
  <si>
    <t>Раздел ШМВ</t>
  </si>
  <si>
    <t>Масло 15л и фильтры Стасу Иванейко Интеркарс</t>
  </si>
  <si>
    <t>Комисиия</t>
  </si>
  <si>
    <t>Доставка заказа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</si>
  <si>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</si>
  <si>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</si>
  <si>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</si>
  <si>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</si>
  <si>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</si>
  <si>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</si>
  <si>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</si>
  <si>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</si>
  <si>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</si>
  <si>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</si>
  <si>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</si>
  <si>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</si>
  <si>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</si>
  <si>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</si>
  <si>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</si>
  <si>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</si>
  <si>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</si>
  <si>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</si>
  <si>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</si>
  <si>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</si>
  <si>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</si>
  <si>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</si>
  <si>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</si>
  <si>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</si>
  <si>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</si>
  <si>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</si>
  <si>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</si>
  <si>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</si>
  <si>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</si>
  <si>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</si>
  <si>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</si>
  <si>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</si>
  <si>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</si>
  <si>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</si>
  <si>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</si>
  <si>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</si>
  <si>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</si>
  <si>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</si>
  <si>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</si>
  <si>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</si>
  <si>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</si>
  <si>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</si>
  <si>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</si>
  <si>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</si>
  <si>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</si>
  <si>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</si>
  <si>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</si>
  <si>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</si>
  <si>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</si>
  <si>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</si>
  <si>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</si>
  <si>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</si>
  <si>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</si>
  <si>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</si>
  <si>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</si>
  <si>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</si>
  <si>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</si>
  <si>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</si>
  <si>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</si>
  <si>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</si>
  <si>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</si>
  <si>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</si>
  <si>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</si>
  <si>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</si>
  <si>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</si>
  <si>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</si>
  <si>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</si>
  <si>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</si>
  <si>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</si>
  <si>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</si>
  <si>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</si>
  <si>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</si>
  <si>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</si>
  <si>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</si>
  <si>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</si>
  <si>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</si>
  <si>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</si>
  <si>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</si>
  <si>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</si>
  <si>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</si>
  <si>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</si>
  <si>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</si>
  <si>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</si>
  <si>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</si>
  <si>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</si>
  <si>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</si>
  <si>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</si>
  <si>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</si>
  <si>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</si>
  <si>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</si>
  <si>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</si>
  <si>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</si>
  <si>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</si>
  <si>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</si>
  <si>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</si>
  <si>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</si>
  <si>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</si>
  <si>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</si>
  <si>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</si>
  <si>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</si>
  <si>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</si>
  <si>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</si>
  <si>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</si>
  <si>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</si>
  <si>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</si>
  <si>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</si>
  <si>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</si>
  <si>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</si>
  <si>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</si>
  <si>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</si>
  <si>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</si>
  <si>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</si>
  <si>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</si>
  <si>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</si>
  <si>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</si>
  <si>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</si>
  <si>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</si>
  <si>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</si>
  <si>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</si>
  <si>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</si>
  <si>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</si>
  <si>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</si>
  <si>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</si>
  <si>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</si>
  <si>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</si>
  <si>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</si>
  <si>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</si>
  <si>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</si>
  <si>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</si>
  <si>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</si>
  <si>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</si>
  <si>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</si>
  <si>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</si>
  <si>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</si>
  <si>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</si>
  <si>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</si>
  <si>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</si>
  <si>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</si>
  <si>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</si>
  <si>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</si>
  <si>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</si>
  <si>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</si>
  <si>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</si>
  <si>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</si>
  <si>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</si>
  <si>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</si>
  <si>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</si>
  <si>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</si>
  <si>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</si>
  <si>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</si>
  <si>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</si>
  <si>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</si>
  <si>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</si>
  <si>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</si>
  <si>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</si>
  <si>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</si>
  <si>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</si>
  <si>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</si>
  <si>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</si>
  <si>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</si>
  <si>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</si>
  <si>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</si>
  <si>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</si>
  <si>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</si>
  <si>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</si>
  <si>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</si>
  <si>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</si>
  <si>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</si>
  <si>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</si>
  <si>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</si>
  <si>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</si>
  <si>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</si>
  <si>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</si>
  <si>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</si>
  <si>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</si>
  <si>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</si>
  <si>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</si>
  <si>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</si>
  <si>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</si>
  <si>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</si>
  <si>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</si>
  <si>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</si>
  <si>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</si>
  <si>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</si>
  <si>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</si>
  <si>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</si>
  <si>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</si>
  <si>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</si>
  <si>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</si>
  <si>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</si>
  <si>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</si>
  <si>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</si>
  <si>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</si>
  <si>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</si>
  <si>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</si>
  <si>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</si>
  <si>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</si>
  <si>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</si>
  <si>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</si>
  <si>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</si>
  <si>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</si>
  <si>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</si>
  <si>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</si>
  <si>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</si>
  <si>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</si>
  <si>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</si>
  <si>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</si>
  <si>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</si>
  <si>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</si>
  <si>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</si>
  <si>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</si>
  <si>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</si>
  <si>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</si>
  <si>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</si>
  <si>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</si>
  <si>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</si>
  <si>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>Оплата Интеркарс Масло Мотюль и Фильтры</t>
  </si>
  <si>
    <t>Возврат наложенного платежа НП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</si>
  <si>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</si>
  <si>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</si>
  <si>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</si>
  <si>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</si>
  <si>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</si>
  <si>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</si>
  <si>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</si>
  <si>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</si>
  <si>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</si>
  <si>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</si>
  <si>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</si>
  <si>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</si>
  <si>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</si>
  <si>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</si>
  <si>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</si>
  <si>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</si>
  <si>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</si>
  <si>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</si>
  <si>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</si>
  <si>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</si>
  <si>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</si>
  <si>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</si>
  <si>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</si>
  <si>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</si>
  <si>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</si>
  <si>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</si>
  <si>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</si>
  <si>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</si>
  <si>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</si>
  <si>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</si>
  <si>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</si>
  <si>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</si>
  <si>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</si>
  <si>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</si>
  <si>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</si>
  <si>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</si>
  <si>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</si>
  <si>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</si>
  <si>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</si>
  <si>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</si>
  <si>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</si>
  <si>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</si>
  <si>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</si>
  <si>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</si>
  <si>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</si>
  <si>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</si>
  <si>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</si>
  <si>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</si>
  <si>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</si>
  <si>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</si>
  <si>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</si>
  <si>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</si>
  <si>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</si>
  <si>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</si>
  <si>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</si>
  <si>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</si>
  <si>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</si>
  <si>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</si>
  <si>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</si>
  <si>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</si>
  <si>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</si>
  <si>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</si>
  <si>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</si>
  <si>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</si>
  <si>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</si>
  <si>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</si>
  <si>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</si>
  <si>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</si>
  <si>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</si>
  <si>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</si>
  <si>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</si>
  <si>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</si>
  <si>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</si>
  <si>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</si>
  <si>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</si>
  <si>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</si>
  <si>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</si>
  <si>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</si>
  <si>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</si>
  <si>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</si>
  <si>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</si>
  <si>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</si>
  <si>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</si>
  <si>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</si>
  <si>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</si>
  <si>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</si>
  <si>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</si>
  <si>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</si>
  <si>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</si>
  <si>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</si>
  <si>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</si>
  <si>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</si>
  <si>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</si>
  <si>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</si>
  <si>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</si>
  <si>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</si>
  <si>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</si>
  <si>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</si>
  <si>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</si>
  <si>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</si>
  <si>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</si>
  <si>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</si>
  <si>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</si>
  <si>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</si>
  <si>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</si>
  <si>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</si>
  <si>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</si>
  <si>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</si>
  <si>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</si>
  <si>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</si>
  <si>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</si>
  <si>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</si>
  <si>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</si>
  <si>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</si>
  <si>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</si>
  <si>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</si>
  <si>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</si>
  <si>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</si>
  <si>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</si>
  <si>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</si>
  <si>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</si>
  <si>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</si>
  <si>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</si>
  <si>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</si>
  <si>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</si>
  <si>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</si>
  <si>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</si>
  <si>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</si>
  <si>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</si>
  <si>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</si>
  <si>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</si>
  <si>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</si>
  <si>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</si>
  <si>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</si>
  <si>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</si>
  <si>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</si>
  <si>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</si>
  <si>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</si>
  <si>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</si>
  <si>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</si>
  <si>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</si>
  <si>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</si>
  <si>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</si>
  <si>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</si>
  <si>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</si>
  <si>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</si>
  <si>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</si>
  <si>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</si>
  <si>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</si>
  <si>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</si>
  <si>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</si>
  <si>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</si>
  <si>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</si>
  <si>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</si>
  <si>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</si>
  <si>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</si>
  <si>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</si>
  <si>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</si>
  <si>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</si>
  <si>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</si>
  <si>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</si>
  <si>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</si>
  <si>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</si>
  <si>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</si>
  <si>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</si>
  <si>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</si>
  <si>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</si>
  <si>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</si>
  <si>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</si>
  <si>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</si>
  <si>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</si>
  <si>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</si>
  <si>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</si>
  <si>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</si>
  <si>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</si>
  <si>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</si>
  <si>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</si>
  <si>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</si>
  <si>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</si>
  <si>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</si>
  <si>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</si>
  <si>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</si>
  <si>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</si>
  <si>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</si>
  <si>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</si>
  <si>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</si>
  <si>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</si>
  <si>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</si>
  <si>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</si>
  <si>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</si>
  <si>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</si>
  <si>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</si>
  <si>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</si>
  <si>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</si>
  <si>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</si>
  <si>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</si>
  <si>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</si>
  <si>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</si>
  <si>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</si>
  <si>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</si>
  <si>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</si>
  <si>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</si>
  <si>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</si>
  <si>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</si>
  <si>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</si>
  <si>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</si>
  <si>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</si>
  <si>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</si>
  <si>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</si>
  <si>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</si>
  <si>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</si>
  <si>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</si>
  <si>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</si>
  <si>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</si>
  <si>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</si>
  <si>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</si>
  <si>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</si>
  <si>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</si>
  <si>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</si>
  <si>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</si>
  <si>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</si>
  <si>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</si>
  <si>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</si>
  <si>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</si>
  <si>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</si>
  <si>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</si>
  <si>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</si>
  <si>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</si>
  <si>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</si>
  <si>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</si>
  <si>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</si>
  <si>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</si>
  <si>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</si>
  <si>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</si>
  <si>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</si>
  <si>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</si>
  <si>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</si>
  <si>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</si>
  <si>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</si>
  <si>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</si>
  <si>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</si>
  <si>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</si>
  <si>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</si>
  <si>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</si>
  <si>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</si>
  <si>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</si>
  <si>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</si>
  <si>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</si>
  <si>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</si>
  <si>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</si>
  <si>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</si>
  <si>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</si>
  <si>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</si>
  <si>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</si>
  <si>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</si>
  <si>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</si>
  <si>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</si>
  <si>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</si>
  <si>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</si>
  <si>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</si>
  <si>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</si>
  <si>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</si>
  <si>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</si>
  <si>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</si>
  <si>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</si>
  <si>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</si>
  <si>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</si>
  <si>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</si>
  <si>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</si>
  <si>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</si>
  <si>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</si>
  <si>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</si>
  <si>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</si>
  <si>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</si>
  <si>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</si>
  <si>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</si>
  <si>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</si>
  <si>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</si>
  <si>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</si>
  <si>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</si>
  <si>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</si>
  <si>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</si>
  <si>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</si>
  <si>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</si>
  <si>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</si>
  <si>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</si>
  <si>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</si>
  <si>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</si>
  <si>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</si>
  <si>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</si>
  <si>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</si>
  <si>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</si>
  <si>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</si>
  <si>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</si>
  <si>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</si>
  <si>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</si>
  <si>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</si>
  <si>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</si>
  <si>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</si>
  <si>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</si>
  <si>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</si>
  <si>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</si>
  <si>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</si>
  <si>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</si>
  <si>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</si>
  <si>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</si>
  <si>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</si>
  <si>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</si>
  <si>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</si>
  <si>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</si>
  <si>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</si>
  <si>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</si>
  <si>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</si>
  <si>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</si>
  <si>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</si>
  <si>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</si>
  <si>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</si>
  <si>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</si>
  <si>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</si>
  <si>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</si>
  <si>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</si>
  <si>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</si>
  <si>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</si>
  <si>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</si>
  <si>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</si>
  <si>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</si>
  <si>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</si>
  <si>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</si>
  <si>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</si>
  <si>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</si>
  <si>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</si>
  <si>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</si>
  <si>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</si>
  <si>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</si>
  <si>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</si>
  <si>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</si>
  <si>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</si>
  <si>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</si>
  <si>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</si>
  <si>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</si>
  <si>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</si>
  <si>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</si>
  <si>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</si>
  <si>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</si>
  <si>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</si>
  <si>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</si>
  <si>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</si>
  <si>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</si>
  <si>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</si>
  <si>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</si>
  <si>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</si>
  <si>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</si>
  <si>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</si>
  <si>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</si>
  <si>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</si>
  <si>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</si>
  <si>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</si>
  <si>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</si>
  <si>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</si>
  <si>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</si>
  <si>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</si>
  <si>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</si>
  <si>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</si>
  <si>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</si>
  <si>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</si>
  <si>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</si>
  <si>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</si>
  <si>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</si>
  <si>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</si>
  <si>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</si>
  <si>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</si>
  <si>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</si>
  <si>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</si>
  <si>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</si>
  <si>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</si>
  <si>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</si>
  <si>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</si>
  <si>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</si>
  <si>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</si>
  <si>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</si>
  <si>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</si>
  <si>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</si>
  <si>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</si>
  <si>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</si>
  <si>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</si>
  <si>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</si>
  <si>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</si>
  <si>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</si>
  <si>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</si>
  <si>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</si>
  <si>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</si>
  <si>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</si>
  <si>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</si>
  <si>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</si>
  <si>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</si>
  <si>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</si>
  <si>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</si>
  <si>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</si>
  <si>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</si>
  <si>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</si>
  <si>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</si>
  <si>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</si>
  <si>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</si>
  <si>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</si>
  <si>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</si>
  <si>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</si>
  <si>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</si>
  <si>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</si>
  <si>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</si>
  <si>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</si>
  <si>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</si>
  <si>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</si>
  <si>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</si>
  <si>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</si>
  <si>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</si>
  <si>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</si>
  <si>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</si>
  <si>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</si>
  <si>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</si>
  <si>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</si>
  <si>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</si>
  <si>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</si>
  <si>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</si>
  <si>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</si>
  <si>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</si>
  <si>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</si>
  <si>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</si>
  <si>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</si>
  <si>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</si>
  <si>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</si>
  <si>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</si>
  <si>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</si>
  <si>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</si>
  <si>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</si>
  <si>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</si>
  <si>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</si>
  <si>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</si>
  <si>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</si>
  <si>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</si>
  <si>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</si>
  <si>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</si>
  <si>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</si>
  <si>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</si>
  <si>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</si>
  <si>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</si>
  <si>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</si>
  <si>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</si>
  <si>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</si>
  <si>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</si>
  <si>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</si>
  <si>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</si>
  <si>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</si>
  <si>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</si>
  <si>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</si>
  <si>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</si>
  <si>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</si>
  <si>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</si>
  <si>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</si>
  <si>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</si>
  <si>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</si>
  <si>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</si>
  <si>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</si>
  <si>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</si>
  <si>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</si>
  <si>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</si>
  <si>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</si>
  <si>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</si>
  <si>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</si>
  <si>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</si>
  <si>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</si>
  <si>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</si>
  <si>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</si>
  <si>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</si>
  <si>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</si>
  <si>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</si>
  <si>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</si>
  <si>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</si>
  <si>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</si>
  <si>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</si>
  <si>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</si>
  <si>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</si>
  <si>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</si>
  <si>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</si>
  <si>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</si>
  <si>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</si>
  <si>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</si>
  <si>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</si>
  <si>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</si>
  <si>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</si>
  <si>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</si>
  <si>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</si>
  <si>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</si>
  <si>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</si>
  <si>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</si>
  <si>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</si>
  <si>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</si>
  <si>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</si>
  <si>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</si>
  <si>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</si>
  <si>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</si>
  <si>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</si>
  <si>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</si>
  <si>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</si>
  <si>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</si>
  <si>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</si>
  <si>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</si>
  <si>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</si>
  <si>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</si>
  <si>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</si>
  <si>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</si>
  <si>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</si>
  <si>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</si>
  <si>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</si>
  <si>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</si>
  <si>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</si>
  <si>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</si>
  <si>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</si>
  <si>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</si>
  <si>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</si>
  <si>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</si>
  <si>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</si>
  <si>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</si>
  <si>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</si>
  <si>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</si>
  <si>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</si>
  <si>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</si>
  <si>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</si>
  <si>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</si>
  <si>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</si>
  <si>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</si>
  <si>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</si>
  <si>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</si>
  <si>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</si>
  <si>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</si>
  <si>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</si>
  <si>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</si>
  <si>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</si>
  <si>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</si>
  <si>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</si>
  <si>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</si>
  <si>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</si>
  <si>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</si>
  <si>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</si>
  <si>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</si>
  <si>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</si>
  <si>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</si>
  <si>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</si>
  <si>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</si>
  <si>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</si>
  <si>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</si>
  <si>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</si>
  <si>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</si>
  <si>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</si>
  <si>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</si>
  <si>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</si>
  <si>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</si>
  <si>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</si>
  <si>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</si>
  <si>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</si>
  <si>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</si>
  <si>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</si>
  <si>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</si>
  <si>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</si>
  <si>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</si>
  <si>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</si>
  <si>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</si>
  <si>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</si>
  <si>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</si>
  <si>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</si>
  <si>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</si>
  <si>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</si>
  <si>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</si>
  <si>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</si>
  <si>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</si>
  <si>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</si>
  <si>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</si>
  <si>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</si>
  <si>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</si>
  <si>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</si>
  <si>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</si>
  <si>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</si>
  <si>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</si>
  <si>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</si>
  <si>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</si>
  <si>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</si>
  <si>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</si>
  <si>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</si>
  <si>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</si>
  <si>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</si>
  <si>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</si>
  <si>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</si>
  <si>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</si>
  <si>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</si>
  <si>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</si>
  <si>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</si>
  <si>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</si>
  <si>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</si>
  <si>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</si>
  <si>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</si>
  <si>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</si>
  <si>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</si>
  <si>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</si>
  <si>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</si>
  <si>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</si>
  <si>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</si>
  <si>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</si>
  <si>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</si>
  <si>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</si>
  <si>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</si>
  <si>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</si>
  <si>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</si>
  <si>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</si>
  <si>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</si>
  <si>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</si>
  <si>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</si>
  <si>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</si>
  <si>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</si>
  <si>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</si>
  <si>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</si>
  <si>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</si>
  <si>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</si>
  <si>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</si>
  <si>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</si>
  <si>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</si>
  <si>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</si>
  <si>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</si>
  <si>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</si>
  <si>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</si>
  <si>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</si>
  <si>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</si>
  <si>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</si>
  <si>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</si>
  <si>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</si>
  <si>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</si>
  <si>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</si>
  <si>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</si>
  <si>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</si>
  <si>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</si>
  <si>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</si>
  <si>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</si>
  <si>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</si>
  <si>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</si>
  <si>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</si>
  <si>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</si>
  <si>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</si>
  <si>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</si>
  <si>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</si>
  <si>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</si>
  <si>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</si>
  <si>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</si>
  <si>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</si>
  <si>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</si>
  <si>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</si>
  <si>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</si>
  <si>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</si>
  <si>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</si>
  <si>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</si>
  <si>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</si>
  <si>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</si>
  <si>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</si>
  <si>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</si>
  <si>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</si>
  <si>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</si>
  <si>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</si>
  <si>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</si>
  <si>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</si>
  <si>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</si>
  <si>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</si>
  <si>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</si>
  <si>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</si>
  <si>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</si>
  <si>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</si>
  <si>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</si>
  <si>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</si>
  <si>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</si>
  <si>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</si>
  <si>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</si>
  <si>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</si>
  <si>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</si>
  <si>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</si>
  <si>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</si>
  <si>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</si>
  <si>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</si>
  <si>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</si>
  <si>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</si>
  <si>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</si>
  <si>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</si>
  <si>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</si>
  <si>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</si>
  <si>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</si>
  <si>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</si>
  <si>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</si>
  <si>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</si>
  <si>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</si>
  <si>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</si>
  <si>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</si>
  <si>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</si>
  <si>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</si>
  <si>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</si>
  <si>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</si>
  <si>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</si>
  <si>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</si>
  <si>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</si>
  <si>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</si>
  <si>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</si>
  <si>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</si>
  <si>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</si>
  <si>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</si>
  <si>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</si>
  <si>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</si>
  <si>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</si>
  <si>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</si>
  <si>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</si>
  <si>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</si>
  <si>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</si>
  <si>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</si>
  <si>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</si>
  <si>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</si>
  <si>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</si>
  <si>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</si>
  <si>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</si>
  <si>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</si>
  <si>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</si>
  <si>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</si>
  <si>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</si>
  <si>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</si>
  <si>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</si>
  <si>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</si>
  <si>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</si>
  <si>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</si>
  <si>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</si>
  <si>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</si>
  <si>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</si>
  <si>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</si>
  <si>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</si>
  <si>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</si>
  <si>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</si>
  <si>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</si>
  <si>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</si>
  <si>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</si>
  <si>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</si>
  <si>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</si>
  <si>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</si>
  <si>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</si>
  <si>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</si>
  <si>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</si>
  <si>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</si>
  <si>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</si>
  <si>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</si>
  <si>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</si>
  <si>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</si>
  <si>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</si>
  <si>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</si>
  <si>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</si>
  <si>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</si>
  <si>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</si>
  <si>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</si>
  <si>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</si>
  <si>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</si>
  <si>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</si>
  <si>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</si>
  <si>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</si>
  <si>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</si>
  <si>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</si>
  <si>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</si>
  <si>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</si>
  <si>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</si>
  <si>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</si>
  <si>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</si>
  <si>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</si>
  <si>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</si>
  <si>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</si>
  <si>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</si>
  <si>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</si>
  <si>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</si>
  <si>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</si>
  <si>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</si>
  <si>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</si>
  <si>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</si>
  <si>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</si>
  <si>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</si>
  <si>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</si>
  <si>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</si>
  <si>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</si>
  <si>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</si>
  <si>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</si>
  <si>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</si>
  <si>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</si>
  <si>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</si>
  <si>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</si>
  <si>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</si>
  <si>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</si>
  <si>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</si>
  <si>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</si>
  <si>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</si>
  <si>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</si>
  <si>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</si>
  <si>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</si>
  <si>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</si>
  <si>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</si>
  <si>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</si>
  <si>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</si>
  <si>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</si>
  <si>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</si>
  <si>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</si>
  <si>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</si>
  <si>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</si>
  <si>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</si>
  <si>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</si>
  <si>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</si>
  <si>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</si>
  <si>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</si>
  <si>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</si>
  <si>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</si>
  <si>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</si>
  <si>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</si>
  <si>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</si>
  <si>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</si>
  <si>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</si>
  <si>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</si>
  <si>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</si>
  <si>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</si>
  <si>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</si>
  <si>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</si>
  <si>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</si>
  <si>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</si>
  <si>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</si>
  <si>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</si>
  <si>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</si>
  <si>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</si>
  <si>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</si>
  <si>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</si>
  <si>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</si>
  <si>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</si>
  <si>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</si>
  <si>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</si>
  <si>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</si>
  <si>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</si>
  <si>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</si>
  <si>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</si>
  <si>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</si>
  <si>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</si>
  <si>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</si>
  <si>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</si>
  <si>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</si>
  <si>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</si>
  <si>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</si>
  <si>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</si>
  <si>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</si>
  <si>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</si>
  <si>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</si>
  <si>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</si>
  <si>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</si>
  <si>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</si>
  <si>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</si>
  <si>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</si>
  <si>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</si>
  <si>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</si>
  <si>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</si>
  <si>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</si>
  <si>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</si>
  <si>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</si>
  <si>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</si>
  <si>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</si>
  <si>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</si>
  <si>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</si>
  <si>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</si>
  <si>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</si>
  <si>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</si>
  <si>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</si>
  <si>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</si>
  <si>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</si>
  <si>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</si>
  <si>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</si>
  <si>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</si>
  <si>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</si>
  <si>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</si>
  <si>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</si>
  <si>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</si>
  <si>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</si>
  <si>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</si>
  <si>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</si>
  <si>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</si>
  <si>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</si>
  <si>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</si>
  <si>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</si>
  <si>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</si>
  <si>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</si>
  <si>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</si>
  <si>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</si>
  <si>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</si>
  <si>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</si>
  <si>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</si>
  <si>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</si>
  <si>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</si>
  <si>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</si>
  <si>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</si>
  <si>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</si>
  <si>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</si>
  <si>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</si>
  <si>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</si>
  <si>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</si>
  <si>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</si>
  <si>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</si>
  <si>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</si>
  <si>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</si>
  <si>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</si>
  <si>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</si>
  <si>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</si>
  <si>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</si>
  <si>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</si>
  <si>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</si>
  <si>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</si>
  <si>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</si>
  <si>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</si>
  <si>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</si>
  <si>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</si>
  <si>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</si>
  <si>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</si>
  <si>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</si>
  <si>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</si>
  <si>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</si>
  <si>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</si>
  <si>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</si>
  <si>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</si>
  <si>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</si>
  <si>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</si>
  <si>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</si>
  <si>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</si>
  <si>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</si>
  <si>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</si>
  <si>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</si>
  <si>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</si>
  <si>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</si>
  <si>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</si>
  <si>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</si>
  <si>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</si>
  <si>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</si>
  <si>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</si>
  <si>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</si>
  <si>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</si>
  <si>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</si>
  <si>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</si>
  <si>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</si>
  <si>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</si>
  <si>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</si>
  <si>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</si>
  <si>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</si>
  <si>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</si>
  <si>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</si>
  <si>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</si>
  <si>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</si>
  <si>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</si>
  <si>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</si>
  <si>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</si>
  <si>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</si>
  <si>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</si>
  <si>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</si>
  <si>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</si>
  <si>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</si>
  <si>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</si>
  <si>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</si>
  <si>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</si>
  <si>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</si>
  <si>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</si>
  <si>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</si>
  <si>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</si>
  <si>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</si>
  <si>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</si>
  <si>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</si>
  <si>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</si>
  <si>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</si>
  <si>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</si>
  <si>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</si>
  <si>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</si>
  <si>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</si>
  <si>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</si>
  <si>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</si>
  <si>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</si>
  <si>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</si>
  <si>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</si>
  <si>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</si>
  <si>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</si>
  <si>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</si>
  <si>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</si>
  <si>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</si>
  <si>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</si>
  <si>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</si>
  <si>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</si>
  <si>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</si>
  <si>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</si>
  <si>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</si>
  <si>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</si>
  <si>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</si>
  <si>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</si>
  <si>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</si>
  <si>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</si>
  <si>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</si>
  <si>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</si>
  <si>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</si>
  <si>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</si>
  <si>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</si>
  <si>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</si>
  <si>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</si>
  <si>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</si>
  <si>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</si>
  <si>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</si>
  <si>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</si>
  <si>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</si>
  <si>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</si>
  <si>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</si>
  <si>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</si>
  <si>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</si>
  <si>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</si>
  <si>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</si>
  <si>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</si>
  <si>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</si>
  <si>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</si>
  <si>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</si>
  <si>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</si>
  <si>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</si>
  <si>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</si>
  <si>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</si>
  <si>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</si>
  <si>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</si>
  <si>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</si>
  <si>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</si>
  <si>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</si>
  <si>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</si>
  <si>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</si>
  <si>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</si>
  <si>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</si>
  <si>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</si>
  <si>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</si>
  <si>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</si>
  <si>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</si>
  <si>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</si>
  <si>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</si>
  <si>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</si>
  <si>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</si>
  <si>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</si>
  <si>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</si>
  <si>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</si>
  <si>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</si>
  <si>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</si>
  <si>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</si>
  <si>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</si>
  <si>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</si>
  <si>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</si>
  <si>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</si>
  <si>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</si>
  <si>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</si>
  <si>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</si>
  <si>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</si>
  <si>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</si>
  <si>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</si>
  <si>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</si>
  <si>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</si>
  <si>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</si>
  <si>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</si>
  <si>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</si>
  <si>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</si>
  <si>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</si>
  <si>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</si>
  <si>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</si>
  <si>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</si>
  <si>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</si>
  <si>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</si>
  <si>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</si>
  <si>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</si>
  <si>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</si>
  <si>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</si>
  <si>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</si>
  <si>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</si>
  <si>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</si>
  <si>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</si>
  <si>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</si>
  <si>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</si>
  <si>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</si>
  <si>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</si>
  <si>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</si>
  <si>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</si>
  <si>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</si>
  <si>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</si>
  <si>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</si>
  <si>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</si>
  <si>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</si>
  <si>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</si>
  <si>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</si>
  <si>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</si>
  <si>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</si>
  <si>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</si>
  <si>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</si>
  <si>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</si>
  <si>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</si>
  <si>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</si>
  <si>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</si>
  <si>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</si>
  <si>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</si>
  <si>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</si>
  <si>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</si>
  <si>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</si>
  <si>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</si>
  <si>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</si>
  <si>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</si>
  <si>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</si>
  <si>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</si>
  <si>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</si>
  <si>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</si>
  <si>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</si>
  <si>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</si>
  <si>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</si>
  <si>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</si>
  <si>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</si>
  <si>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</si>
  <si>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</si>
  <si>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</si>
  <si>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</si>
  <si>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</si>
  <si>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</si>
  <si>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</si>
  <si>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</si>
  <si>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</si>
  <si>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</si>
  <si>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</si>
  <si>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</si>
  <si>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</si>
  <si>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</si>
  <si>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</si>
  <si>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</si>
  <si>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</si>
  <si>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</si>
  <si>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</si>
  <si>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</si>
  <si>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</si>
  <si>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</si>
  <si>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</si>
  <si>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</si>
  <si>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</si>
  <si>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</si>
  <si>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</si>
  <si>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</si>
  <si>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</si>
  <si>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</si>
  <si>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</si>
  <si>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</si>
  <si>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</si>
  <si>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</si>
  <si>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</si>
  <si>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</si>
  <si>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</si>
  <si>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</si>
  <si>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</si>
  <si>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</si>
  <si>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</si>
  <si>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</si>
  <si>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</si>
  <si>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</si>
  <si>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</si>
  <si>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</si>
  <si>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</si>
  <si>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</si>
  <si>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</si>
  <si>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</si>
  <si>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</si>
  <si>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</si>
  <si>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</si>
  <si>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</si>
  <si>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</si>
  <si>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</si>
  <si>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</si>
  <si>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</si>
  <si>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</si>
  <si>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</si>
  <si>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</si>
  <si>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</si>
  <si>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</si>
  <si>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</si>
  <si>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</si>
  <si>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</si>
  <si>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</si>
  <si>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</si>
  <si>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</si>
  <si>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</si>
  <si>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</si>
  <si>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</si>
  <si>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</si>
  <si>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</si>
  <si>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</si>
  <si>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</si>
  <si>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</si>
  <si>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</si>
  <si>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</si>
  <si>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</si>
  <si>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</si>
  <si>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</si>
  <si>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</si>
  <si>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</si>
  <si>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</si>
  <si>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</si>
  <si>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</si>
  <si>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</si>
  <si>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</si>
  <si>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</si>
  <si>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</si>
  <si>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</si>
  <si>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</si>
  <si>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</si>
  <si>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</si>
  <si>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</si>
  <si>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</si>
  <si>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</si>
  <si>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</si>
  <si>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</si>
  <si>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</si>
  <si>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</si>
  <si>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</si>
  <si>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</si>
  <si>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</si>
  <si>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</si>
  <si>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</si>
  <si>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</si>
  <si>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</si>
  <si>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</si>
  <si>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</si>
  <si>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</si>
  <si>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</si>
  <si>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</si>
  <si>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</si>
  <si>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</si>
  <si>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</si>
  <si>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</si>
  <si>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</si>
  <si>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</si>
  <si>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</si>
  <si>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</si>
  <si>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</si>
  <si>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</si>
  <si>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</si>
  <si>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</si>
  <si>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</si>
  <si>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</si>
  <si>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</si>
  <si>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</si>
  <si>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</si>
  <si>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</si>
  <si>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</si>
  <si>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</si>
  <si>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</si>
  <si>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</si>
  <si>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WP937</t>
  </si>
  <si>
    <t>C26013</t>
  </si>
  <si>
    <t>OX351D</t>
  </si>
  <si>
    <t>25287-2A600</t>
  </si>
  <si>
    <t>GA384.13</t>
  </si>
  <si>
    <t>Continental 5PK1815</t>
  </si>
  <si>
    <t>L377</t>
  </si>
  <si>
    <t>A1227</t>
  </si>
  <si>
    <t>FCS722</t>
  </si>
  <si>
    <t>Eni I-Sint 5w-40</t>
  </si>
  <si>
    <t>Получено от клиента Власенко Юрий</t>
  </si>
  <si>
    <t>К разделу по заказу Власенко Юрий</t>
  </si>
  <si>
    <t>Elf Evolution 900 FT 5w-40</t>
  </si>
  <si>
    <t>VAG Special G 5w-40</t>
  </si>
  <si>
    <t>Получено от клиента Гук Сергей</t>
  </si>
  <si>
    <t>К разделу по заказу Гук Сергей</t>
  </si>
  <si>
    <t>D7X062TT</t>
  </si>
  <si>
    <t>DCX009TT</t>
  </si>
  <si>
    <t xml:space="preserve">Motorcraft Synth Blend 5w-30 </t>
  </si>
  <si>
    <t>WIX49883</t>
  </si>
  <si>
    <t>WIX57502</t>
  </si>
  <si>
    <t>Shell Helix HX7 10w-40</t>
  </si>
  <si>
    <t>A838</t>
  </si>
  <si>
    <t>LS830</t>
  </si>
  <si>
    <t>Получено от клиента Солдатенко Евгений</t>
  </si>
  <si>
    <t>К разделу по заказу Солдатенко Евгений</t>
  </si>
  <si>
    <t>7700274177</t>
  </si>
  <si>
    <t>7700500168</t>
  </si>
  <si>
    <t>LX786</t>
  </si>
  <si>
    <t>KL229/4</t>
  </si>
  <si>
    <t>1 987 479 107</t>
  </si>
  <si>
    <t>WP106</t>
  </si>
  <si>
    <t>Получено от клиента Шулежко Андрей</t>
  </si>
  <si>
    <t>К разделу по заказу Шулежко Андрей</t>
  </si>
  <si>
    <t>F 026 400 206</t>
  </si>
  <si>
    <t>WP954</t>
  </si>
  <si>
    <t>1 987 948 343</t>
  </si>
  <si>
    <t>1 987 946 124</t>
  </si>
  <si>
    <t>311 929</t>
  </si>
  <si>
    <t>A9F016MT</t>
  </si>
  <si>
    <t>214 615 0001</t>
  </si>
  <si>
    <t>80001801</t>
  </si>
  <si>
    <t>2 430 223 003</t>
  </si>
  <si>
    <t>A 163 350 06 06</t>
  </si>
  <si>
    <t>FAG 821 0976 10</t>
  </si>
  <si>
    <t>Moog ME-SB-15695</t>
  </si>
  <si>
    <t>DP B759</t>
  </si>
  <si>
    <t>Mobil1 FS 0w-40</t>
  </si>
  <si>
    <t>W68/3</t>
  </si>
  <si>
    <t>A1136</t>
  </si>
  <si>
    <t>AH189</t>
  </si>
  <si>
    <t>SP1186</t>
  </si>
  <si>
    <t>SNR R184.05</t>
  </si>
  <si>
    <t>WA9567</t>
  </si>
  <si>
    <t>WPK511</t>
  </si>
  <si>
    <t>Получено от клиента Яловой Владимир</t>
  </si>
  <si>
    <t>К разделу по заказу Яловой Владимир</t>
  </si>
  <si>
    <t>20204-AG030</t>
  </si>
  <si>
    <t>ENT 100023</t>
  </si>
  <si>
    <t>1F15500</t>
  </si>
  <si>
    <t>Ravenol ATF Type-IV</t>
  </si>
  <si>
    <t>W7058</t>
  </si>
  <si>
    <t>A1725</t>
  </si>
  <si>
    <t>C533A</t>
  </si>
  <si>
    <t>Total Quartz Ineo First 0w-30</t>
  </si>
  <si>
    <t>Получено от клиента Собищаков Евгений</t>
  </si>
  <si>
    <t>К разделу по заказу Собищаков Евгений</t>
  </si>
  <si>
    <t>Textar 2471001</t>
  </si>
  <si>
    <t>F 026 407 090</t>
  </si>
  <si>
    <t>F 026 400 171</t>
  </si>
  <si>
    <t>F 026 402 110</t>
  </si>
  <si>
    <t>WP917</t>
  </si>
  <si>
    <t>Получено от клиента Романенко Андрей</t>
  </si>
  <si>
    <t>К разделу по заказу Романенко Андрей</t>
  </si>
  <si>
    <t>F 026 400 582</t>
  </si>
  <si>
    <t>AH482</t>
  </si>
  <si>
    <t>Nissan Save X 5w-30</t>
  </si>
  <si>
    <t>Получено от клиента Муха Василь</t>
  </si>
  <si>
    <t>К разделу по заказу Муха Василь</t>
  </si>
  <si>
    <t>Fuchs Titan Sintofluid FE 75w</t>
  </si>
  <si>
    <t>Получено от клиента Мохнатюк Сергей</t>
  </si>
  <si>
    <t>К разделу по заказу Мохнатюк Сергей</t>
  </si>
  <si>
    <t>OC195</t>
  </si>
  <si>
    <t>31.832.00</t>
  </si>
  <si>
    <t>Prista G12+ conc</t>
  </si>
  <si>
    <t>Получено от клиента Гриненко Александр</t>
  </si>
  <si>
    <t>К разделу по заказу Гриненко Александр</t>
  </si>
  <si>
    <t>ADG02267</t>
  </si>
  <si>
    <t>ADG02533</t>
  </si>
  <si>
    <t>Shell Helix Ultra 5w-40</t>
  </si>
  <si>
    <t>Получено от клиента Намесник Сергей</t>
  </si>
  <si>
    <t>К разделу по заказу Намесник Сергей</t>
  </si>
  <si>
    <t>COS19036103K</t>
  </si>
  <si>
    <t>EL 125.950</t>
  </si>
  <si>
    <t>Eneos Hyper 5w-40</t>
  </si>
  <si>
    <t>A1294</t>
  </si>
  <si>
    <t>Сентябрь 2022</t>
  </si>
  <si>
    <t>Топливо по городу</t>
  </si>
  <si>
    <t>Сообщество на конец месяца</t>
  </si>
  <si>
    <t>Получено от клиента Дима Сомов за Матик Д</t>
  </si>
  <si>
    <t>Получено от клиента Выдря А за Эльф и фильтр</t>
  </si>
  <si>
    <t>Получено от клиента ЭДИК Эвакуатор</t>
  </si>
  <si>
    <t>Получено от клиента Юрия Музыка за кастрол и фильтр</t>
  </si>
  <si>
    <t xml:space="preserve">Получено от клиента Левин Владимир Николаевич </t>
  </si>
  <si>
    <t>Получено от клиента Василия по 3 заказам</t>
  </si>
  <si>
    <t>Получено от клиента От Пицыка</t>
  </si>
  <si>
    <t>Получено от клиента Максима БМВ</t>
  </si>
  <si>
    <t>Получено от клиента Жени Парикмахера</t>
  </si>
  <si>
    <t>Получено от клиента Романа от Германа</t>
  </si>
  <si>
    <t>Получено от клиента Данканич Андрей</t>
  </si>
  <si>
    <t>Получено от клиента Артем Зуев</t>
  </si>
  <si>
    <t>Получено от клиента Колесниченко Юрий Одесса</t>
  </si>
  <si>
    <t>Получено от клиента Волошинский Артем Харьков</t>
  </si>
  <si>
    <t>Получено от клиента Григоренко Александр</t>
  </si>
  <si>
    <t>Получено от клиента Лошаков Александр Аджамка</t>
  </si>
  <si>
    <t xml:space="preserve">Получено от клиента Василий Львов </t>
  </si>
  <si>
    <t>Получено от клиента Ауди Киев</t>
  </si>
  <si>
    <t>Получено от клиента Зуев Антон</t>
  </si>
  <si>
    <t>Получено от клиента Билюк Анатолий</t>
  </si>
  <si>
    <t xml:space="preserve">Получено от клиента Пелихов </t>
  </si>
  <si>
    <t>Получено от клиента Эдик</t>
  </si>
  <si>
    <t>Получено от клиента Новомосковск</t>
  </si>
  <si>
    <t>FORD EU</t>
  </si>
  <si>
    <t>https://www.msds.ford.com/cpc/oilselector.asp</t>
  </si>
  <si>
    <t>Масло Фильтр Запчасти</t>
  </si>
  <si>
    <t>ф</t>
  </si>
  <si>
    <t>м</t>
  </si>
  <si>
    <t>4021-095F0A</t>
  </si>
  <si>
    <t>з</t>
  </si>
  <si>
    <t>GMB 0702-0280</t>
  </si>
  <si>
    <t>FE32071</t>
  </si>
  <si>
    <t>Moog MI-SB-7312</t>
  </si>
  <si>
    <t xml:space="preserve">HICO AdBlue </t>
  </si>
  <si>
    <t>Динамика</t>
  </si>
  <si>
    <t>Rowe Hightec RS D1 5w-20</t>
  </si>
  <si>
    <t>Получено от клиента Продан Дмитро</t>
  </si>
  <si>
    <t>К разделу по заказу Продан Дмитро</t>
  </si>
  <si>
    <t>WP415</t>
  </si>
  <si>
    <t>Компенсация по заказу Собищаков Евгений</t>
  </si>
  <si>
    <t>OC727</t>
  </si>
  <si>
    <t>LX3542</t>
  </si>
  <si>
    <t>C826</t>
  </si>
  <si>
    <t>B41012CPR</t>
  </si>
  <si>
    <t>Elf Evolution 900 Full-Tech FE 5w-30</t>
  </si>
  <si>
    <t>3 397 004 629</t>
  </si>
  <si>
    <t>3 397 014 312</t>
  </si>
  <si>
    <t>Получено от клиента Величко Валентин</t>
  </si>
  <si>
    <t>К разделу по заказу Величко Валентин</t>
  </si>
  <si>
    <t>Kayaba SM1017</t>
  </si>
  <si>
    <t>Fuchs Sintofluid FE 75w</t>
  </si>
  <si>
    <t>ADT32554</t>
  </si>
  <si>
    <t>WA9953</t>
  </si>
  <si>
    <t>LX542</t>
  </si>
  <si>
    <t>Получено от клиента Радзих Андрей</t>
  </si>
  <si>
    <t>К разделу по заказу Радзих Андрей</t>
  </si>
  <si>
    <t>CTR CEH-36L 36R</t>
  </si>
  <si>
    <t>D6W004TT</t>
  </si>
  <si>
    <t>0 258 007 351</t>
  </si>
  <si>
    <t>HU8014Z</t>
  </si>
  <si>
    <t>F 016 400 344</t>
  </si>
  <si>
    <t>LX2831</t>
  </si>
  <si>
    <t>KL494</t>
  </si>
  <si>
    <t>OX388D</t>
  </si>
  <si>
    <t>Получено от клиента Горбач Сергей</t>
  </si>
  <si>
    <t>К разделу по заказу Горбач Сергей</t>
  </si>
  <si>
    <t>DC0024</t>
  </si>
  <si>
    <t>Получено от клиента Волянский Роман</t>
  </si>
  <si>
    <t>К разделу по заказу Волянский Роман</t>
  </si>
  <si>
    <t>Motul Garden 4T 10w-30</t>
  </si>
  <si>
    <t>L358A</t>
  </si>
  <si>
    <t>3 397 007 313</t>
  </si>
  <si>
    <t>3 397 004 559</t>
  </si>
  <si>
    <t>A 270 180 01 09</t>
  </si>
  <si>
    <t>C28004</t>
  </si>
  <si>
    <t>WPK725</t>
  </si>
  <si>
    <t>Mercedes Benz 229.5 5w-40</t>
  </si>
  <si>
    <t>15400-PLM-A02</t>
  </si>
  <si>
    <t>WPK993</t>
  </si>
  <si>
    <t>SX10416</t>
  </si>
  <si>
    <t>Получено от клиента Паша Ивана</t>
  </si>
  <si>
    <t>К разделу по заказу Паша Ивана</t>
  </si>
  <si>
    <t>Febi 108899</t>
  </si>
  <si>
    <t>SWAG 108898</t>
  </si>
  <si>
    <t>ASAM 73571</t>
  </si>
  <si>
    <t>SWAG 30 91 4738</t>
  </si>
  <si>
    <t>Получено от клиента Иванишик Анатолий</t>
  </si>
  <si>
    <t>К разделу по заказу Иванишик Анатолий</t>
  </si>
  <si>
    <t>Castrol Edge A5/B5 0w-30</t>
  </si>
  <si>
    <t>HU719/8x</t>
  </si>
  <si>
    <t>EL247804</t>
  </si>
  <si>
    <t>C30189</t>
  </si>
  <si>
    <t>F 026 402 005</t>
  </si>
  <si>
    <t>Получено от клиента Козенко Андрей</t>
  </si>
  <si>
    <t>К разделу по заказу Козенко Андрей</t>
  </si>
  <si>
    <t>W 712/75</t>
  </si>
  <si>
    <t>WP305</t>
  </si>
  <si>
    <t>AHC234</t>
  </si>
  <si>
    <t>Получено от клиента Кравченко Виктор</t>
  </si>
  <si>
    <t>К разделу по заказу Кравченко Виктор</t>
  </si>
  <si>
    <t>OSRAM OSR9005</t>
  </si>
  <si>
    <t>1 987 301 075</t>
  </si>
  <si>
    <t>Октябрь 2022</t>
  </si>
  <si>
    <t>Starline S ST SR40PS1</t>
  </si>
  <si>
    <t>Mobis Premium DPF 5w-30</t>
  </si>
  <si>
    <t>L402</t>
  </si>
  <si>
    <t>Получено от клиента Левин Владимир Николаевич</t>
  </si>
  <si>
    <t>К разделу по заказу Левин Владимир Николаевич</t>
  </si>
  <si>
    <t>10OP2000</t>
  </si>
  <si>
    <t>ICER 180692</t>
  </si>
  <si>
    <t>0 986 491 900</t>
  </si>
  <si>
    <t>Получено от клиента тесть Валентина Ивановича</t>
  </si>
  <si>
    <t>К разделу по заказу тесть Валентина Ивановича</t>
  </si>
  <si>
    <t>SNR R157.32</t>
  </si>
  <si>
    <t>LMI 36324 01</t>
  </si>
  <si>
    <t>Sachs 314888</t>
  </si>
  <si>
    <t>Sachs 314886</t>
  </si>
  <si>
    <t>Sachs 900081</t>
  </si>
  <si>
    <t>SNR KB659.23</t>
  </si>
  <si>
    <t>HU6013z</t>
  </si>
  <si>
    <t>WP933</t>
  </si>
  <si>
    <t>WPK128</t>
  </si>
  <si>
    <t>VAG Longlife III FE (504 00/507 00) 0W-30</t>
  </si>
  <si>
    <t>Zimmermann 25683.200.2</t>
  </si>
  <si>
    <t>Zimmermann 25008.165.1</t>
  </si>
  <si>
    <t>06k905601B</t>
  </si>
  <si>
    <t>Motip 04096</t>
  </si>
  <si>
    <t>06L103801</t>
  </si>
  <si>
    <t>ELF Evolution 900 SXR 5w-40</t>
  </si>
  <si>
    <t>CTR CVKH-55</t>
  </si>
  <si>
    <t>10KI2000</t>
  </si>
  <si>
    <t>Valvoline MaxLife 5w-40</t>
  </si>
  <si>
    <t>1 457 429 249</t>
  </si>
  <si>
    <t>1 457 433 158</t>
  </si>
  <si>
    <t>К разделу по заказу Щуров</t>
  </si>
  <si>
    <t>OSRAM OSR64193NBS</t>
  </si>
  <si>
    <t>Получено от клиента Сомов Дима</t>
  </si>
  <si>
    <t>К разделу по заказу Сомов Дима</t>
  </si>
  <si>
    <t>Toyota 0w-20 002790WQTE</t>
  </si>
  <si>
    <t xml:space="preserve">Toyota Fuel Economy 5w-30 </t>
  </si>
  <si>
    <t>Toyota 0w-20 0888013205</t>
  </si>
  <si>
    <t>LS149</t>
  </si>
  <si>
    <t>Nissan 5w-40</t>
  </si>
  <si>
    <t>Yamato L51066YMT</t>
  </si>
  <si>
    <t>Yamato L51109YMT</t>
  </si>
  <si>
    <t>Yamato L51068YMT</t>
  </si>
  <si>
    <t>Yamato L51067YMT</t>
  </si>
  <si>
    <t>26300-35505</t>
  </si>
  <si>
    <t>ADG02281</t>
  </si>
  <si>
    <t>WP926</t>
  </si>
  <si>
    <t>Получено от клиента Денис Херсонец</t>
  </si>
  <si>
    <t>К разделу по заказу Денис Херсонец</t>
  </si>
  <si>
    <t>NGK BPR6ES</t>
  </si>
  <si>
    <t>GDB 3633</t>
  </si>
  <si>
    <t>GDB 3529</t>
  </si>
  <si>
    <t>562103964R</t>
  </si>
  <si>
    <t xml:space="preserve">Motul Garden 2T </t>
  </si>
  <si>
    <t>Mobil1 ESP x3 0w-40</t>
  </si>
  <si>
    <t>Tenacity AAHNI1011</t>
  </si>
  <si>
    <t>Liqui Moly Top Tec 4200 5w-30</t>
  </si>
  <si>
    <t>F 026 407 144</t>
  </si>
  <si>
    <t>F 026 402 835</t>
  </si>
  <si>
    <t>Получено от клиента Мигун Александр</t>
  </si>
  <si>
    <t>К разделу по заказу Мигун Александр</t>
  </si>
  <si>
    <t>F 026 407 278</t>
  </si>
  <si>
    <t>LX1211</t>
  </si>
  <si>
    <t>WPK109</t>
  </si>
  <si>
    <t>Ноябрь 2022</t>
  </si>
  <si>
    <t>Август 2022</t>
  </si>
  <si>
    <t>https://docs.google.com/spreadsheets/d/1oIYJP_5lgdt9l-_5n_ftKL5ScaaeY0MErFRothajZos/edit#gid=1432291361</t>
  </si>
  <si>
    <t>TdmtXiNGJMTF43p</t>
  </si>
  <si>
    <t>Maxim_OilExpress</t>
  </si>
  <si>
    <t>https://e-drive.com.ua</t>
  </si>
  <si>
    <t>Є Драйв!</t>
  </si>
  <si>
    <t>Gates K015509XS</t>
  </si>
  <si>
    <t>Получено от клиента Жарий Виталий</t>
  </si>
  <si>
    <t>К разделу по заказу Жарий Виталий</t>
  </si>
  <si>
    <t>Volvo 31367940</t>
  </si>
  <si>
    <t>HU 719/7x</t>
  </si>
  <si>
    <t>1 457 433 575</t>
  </si>
  <si>
    <t>FCS 475</t>
  </si>
  <si>
    <t>Vag Special D 5w-40</t>
  </si>
  <si>
    <t>Получено от клиента Коваленко Евгений</t>
  </si>
  <si>
    <t>К разделу по заказу Коваленко Евгений</t>
  </si>
  <si>
    <t>ADG081107</t>
  </si>
  <si>
    <t>Mobis Prime 75w-85</t>
  </si>
  <si>
    <t>Castrol Magnatec Stop-Start 5w-30</t>
  </si>
  <si>
    <t>ADK 82327</t>
  </si>
  <si>
    <t>AF 1798s</t>
  </si>
  <si>
    <t>WPK305</t>
  </si>
  <si>
    <t>Valvoline Synpower 10w-40</t>
  </si>
  <si>
    <t>Получено от клиента Владимир Valvoline</t>
  </si>
  <si>
    <t>К разделу по заказу Владимир Valvoline</t>
  </si>
  <si>
    <t>Mando MPK-33</t>
  </si>
  <si>
    <t>218103-J100</t>
  </si>
  <si>
    <t>Valeo PHC R1064 2 шт</t>
  </si>
  <si>
    <t>Hidria H1395 2 шт</t>
  </si>
  <si>
    <t>CTR CEKH-39L</t>
  </si>
  <si>
    <t>SWF 116 516</t>
  </si>
  <si>
    <t>3 397 118 931</t>
  </si>
  <si>
    <t>NGK PLFER7A8EG</t>
  </si>
  <si>
    <t>F 026 400 059</t>
  </si>
  <si>
    <t>oc205</t>
  </si>
  <si>
    <t>28113-d3300</t>
  </si>
  <si>
    <t>Total Quartz 9000 Energy HKS 5w-30</t>
  </si>
  <si>
    <t>Получено от клиента Слепко Сергей</t>
  </si>
  <si>
    <t>К разделу по заказу Слепко Сергей</t>
  </si>
  <si>
    <t>Декабрь 2022</t>
  </si>
  <si>
    <t>SYNPOWER ENV C1/С2  5W30 12/1 L</t>
  </si>
  <si>
    <t>Остаток на 26.01.23</t>
  </si>
  <si>
    <t>lx786</t>
  </si>
  <si>
    <t>wp106</t>
  </si>
  <si>
    <t>NGK BKUR6E (3054)</t>
  </si>
  <si>
    <t>oc222</t>
  </si>
  <si>
    <t>Liqui Moly 10w-30</t>
  </si>
  <si>
    <t>Brembo BRE P54030</t>
  </si>
  <si>
    <t>Seinsa D7742C</t>
  </si>
  <si>
    <t>MD91147E</t>
  </si>
  <si>
    <t>kx491/10</t>
  </si>
  <si>
    <t>wp2107</t>
  </si>
  <si>
    <t>BTA E21016</t>
  </si>
  <si>
    <t>46321-22731</t>
  </si>
  <si>
    <t xml:space="preserve">Shellzone Dexcool </t>
  </si>
  <si>
    <t>Вода дистиллированная</t>
  </si>
  <si>
    <t>TRW DOT4 DFB401</t>
  </si>
  <si>
    <t>Mobis ATF SP-III</t>
  </si>
  <si>
    <t>Continental 4PK875</t>
  </si>
  <si>
    <t>SKF VKM 65011</t>
  </si>
  <si>
    <t>Получено от клиента Медведчук Сергей</t>
  </si>
  <si>
    <t>К разделу по заказу Медведчук Сергей</t>
  </si>
  <si>
    <t>PFI PHU 57131K</t>
  </si>
  <si>
    <t>Получено от клиента Сидоренко Александр</t>
  </si>
  <si>
    <t>К разделу по заказу Сидоренко Александр</t>
  </si>
  <si>
    <t>BLIK 6060-00-S04165</t>
  </si>
  <si>
    <t>C511</t>
  </si>
  <si>
    <t>HU718/1N</t>
  </si>
  <si>
    <t>Total Quartz 7000 Diesel 10w-40</t>
  </si>
  <si>
    <t>3 397 008 054</t>
  </si>
  <si>
    <t>3 397 001 584</t>
  </si>
  <si>
    <t>SKV VKMA 95667</t>
  </si>
  <si>
    <t>Continental CT781</t>
  </si>
  <si>
    <t>Январь 2023</t>
  </si>
  <si>
    <t>Sangsin SB SD1016</t>
  </si>
  <si>
    <t>Sangsin SP 1152</t>
  </si>
  <si>
    <t>CTR CVKH-45</t>
  </si>
  <si>
    <t>5551317000</t>
  </si>
  <si>
    <t>CTR CEKH-7</t>
  </si>
  <si>
    <t>CTR CBKH-7</t>
  </si>
  <si>
    <t>Continental 3PK648</t>
  </si>
  <si>
    <t>2312423515</t>
  </si>
  <si>
    <t>Starline S LA BR 1711</t>
  </si>
  <si>
    <t>Starline S LA BR 1712</t>
  </si>
  <si>
    <t>D8 252</t>
  </si>
  <si>
    <t>517507000</t>
  </si>
  <si>
    <t>529517000</t>
  </si>
  <si>
    <t>2181017200</t>
  </si>
  <si>
    <t>К  разделу по заказу Королев</t>
  </si>
  <si>
    <t>oc90of</t>
  </si>
  <si>
    <t>Elring 115.100</t>
  </si>
  <si>
    <t>Получено от клиента Гордиенко Валентин</t>
  </si>
  <si>
    <t>К разделу по заказу Гордиенко Валентин</t>
  </si>
  <si>
    <t>OX387d</t>
  </si>
  <si>
    <t>AHX146</t>
  </si>
  <si>
    <t>Engitech ENT 110002</t>
  </si>
  <si>
    <t>FE37142</t>
  </si>
  <si>
    <t>A 611 017 00 60</t>
  </si>
  <si>
    <t>1 457 434 416</t>
  </si>
  <si>
    <t>JC Asakashi AC102JC</t>
  </si>
  <si>
    <t>0 986 452 044</t>
  </si>
  <si>
    <t>ADT 32256</t>
  </si>
  <si>
    <t>w914/2</t>
  </si>
  <si>
    <t>Comma Syner G 5w-40</t>
  </si>
  <si>
    <t>ox413d2</t>
  </si>
  <si>
    <t>kx268d</t>
  </si>
  <si>
    <t>wp917</t>
  </si>
  <si>
    <t>Получено от клиента Литвин</t>
  </si>
  <si>
    <t>К разделу по заказу Литвин</t>
  </si>
  <si>
    <t>8200257642</t>
  </si>
  <si>
    <t>165461599R</t>
  </si>
  <si>
    <t>Elf Evolution 900 SXR 5w-40</t>
  </si>
  <si>
    <t>wp805</t>
  </si>
  <si>
    <t>Получено от клиента Ганза Артем</t>
  </si>
  <si>
    <t>К разделу по заказу Ганза Артем</t>
  </si>
  <si>
    <t>Total Quartz 9000 NFC 5w-30</t>
  </si>
  <si>
    <t>A1297</t>
  </si>
  <si>
    <t>w7008</t>
  </si>
  <si>
    <t>AHC212</t>
  </si>
  <si>
    <t>ox410d</t>
  </si>
  <si>
    <t>lx735</t>
  </si>
  <si>
    <t>Получено от клиента Тарасюк Владимир</t>
  </si>
  <si>
    <t>К разделу по заказу Тарасюк Владимир</t>
  </si>
  <si>
    <t>PFI PHU57131K</t>
  </si>
  <si>
    <t>HU7035Y</t>
  </si>
  <si>
    <t>LX3233/6</t>
  </si>
  <si>
    <t>EL 813.036</t>
  </si>
  <si>
    <t>WPK129</t>
  </si>
  <si>
    <t>G052190A2</t>
  </si>
  <si>
    <t>Трос багажник/лючок 84650-95F0A</t>
  </si>
  <si>
    <t>Beru 1753032-200000</t>
  </si>
  <si>
    <t>Aral Hightronic  5w-40</t>
  </si>
  <si>
    <t>Ravenol OTC G12+</t>
  </si>
  <si>
    <t>Korea K50504</t>
  </si>
  <si>
    <t>WP914</t>
  </si>
  <si>
    <t>27350-2B000</t>
  </si>
  <si>
    <t>Получено от клиента Довбня Александр</t>
  </si>
  <si>
    <t>К разделу по заказу Довбня Александр</t>
  </si>
  <si>
    <t>8200768927</t>
  </si>
  <si>
    <t>Elf Evolution 700 Turbo Diesel 10w-40</t>
  </si>
  <si>
    <t>A1229</t>
  </si>
  <si>
    <t>FCS748</t>
  </si>
  <si>
    <t>Получено от клиента Диденко Александр</t>
  </si>
  <si>
    <t>К разделу по заказу Диденко Александр</t>
  </si>
  <si>
    <t>Февраль 2023</t>
  </si>
  <si>
    <t>Получение масла назад</t>
  </si>
  <si>
    <t>A1176</t>
  </si>
  <si>
    <t>GDB 2114</t>
  </si>
  <si>
    <t>EL478.420</t>
  </si>
  <si>
    <t>16175-1HC5A</t>
  </si>
  <si>
    <t>Motul Fork Oil 10w Expert Medium</t>
  </si>
  <si>
    <t>Motul Scooter 2t Expert</t>
  </si>
  <si>
    <t>Remsa 1036.02</t>
  </si>
  <si>
    <t>Remsa 0957.02</t>
  </si>
  <si>
    <t>F026 407 074</t>
  </si>
  <si>
    <t>F026 400 436</t>
  </si>
  <si>
    <t>F026 402 795</t>
  </si>
  <si>
    <t>WPK358</t>
  </si>
  <si>
    <t>Elf Evolution SXR 5w-30</t>
  </si>
  <si>
    <t>WPK853</t>
  </si>
  <si>
    <t>LX868</t>
  </si>
  <si>
    <t>Comma Long Life 5w-30</t>
  </si>
  <si>
    <t>Получено от клиента Кульба Дмитрий</t>
  </si>
  <si>
    <t>К разделу по заказу Кульба Дмитрий</t>
  </si>
  <si>
    <t>NRF 35302</t>
  </si>
  <si>
    <t>530 0650 10</t>
  </si>
  <si>
    <t>538 0983 10</t>
  </si>
  <si>
    <t>Получено от клиента Решетняков Андрей</t>
  </si>
  <si>
    <t>К разделу по заказу Решетняков Андрей</t>
  </si>
  <si>
    <t>W610/3</t>
  </si>
  <si>
    <t>EL394.030</t>
  </si>
  <si>
    <t>C25654</t>
  </si>
  <si>
    <t>Nipparts N1345010</t>
  </si>
  <si>
    <t>Получено от клиента Шемчук Тарас</t>
  </si>
  <si>
    <t>К разделу по заказу Шемчук Тарас</t>
  </si>
  <si>
    <t>Март 2023</t>
  </si>
  <si>
    <t>Textar 2376802</t>
  </si>
  <si>
    <t>Textar 2362002</t>
  </si>
  <si>
    <t>Nipparts KH8161389</t>
  </si>
  <si>
    <t>Nipparts KH8161390</t>
  </si>
  <si>
    <t>152085758R</t>
  </si>
  <si>
    <t>0 450 905 316</t>
  </si>
  <si>
    <t>0 986 424 694</t>
  </si>
  <si>
    <t>0 986 424 295</t>
  </si>
  <si>
    <t>165467753R</t>
  </si>
  <si>
    <t>28113-1G000</t>
  </si>
  <si>
    <t>7701040849</t>
  </si>
  <si>
    <t>A1331</t>
  </si>
  <si>
    <t>LS489a</t>
  </si>
  <si>
    <t>Shell Helix HX8 5w-40</t>
  </si>
  <si>
    <t>Mazda Parts USA</t>
  </si>
  <si>
    <t>https://parts.mazdausa.com</t>
  </si>
  <si>
    <t>Получено от клиента Цапенко Александр</t>
  </si>
  <si>
    <t>К разделу по заказу Цапенко Александр</t>
  </si>
  <si>
    <t>Lesjofors 8163435 2 шт</t>
  </si>
  <si>
    <t>L267d</t>
  </si>
  <si>
    <t>FCS737</t>
  </si>
  <si>
    <t>WPK105</t>
  </si>
  <si>
    <t>Получено от клиента Райлян Владимир</t>
  </si>
  <si>
    <t>К разделу по заказу Райлян Владимир</t>
  </si>
  <si>
    <t>Hepu G12 Green</t>
  </si>
  <si>
    <t>OC1051</t>
  </si>
  <si>
    <t>LX1780/3</t>
  </si>
  <si>
    <t>WPK 511</t>
  </si>
  <si>
    <t>Получено от клиента Дидук Олег</t>
  </si>
  <si>
    <t>К разделу по заказу Дидук Олег</t>
  </si>
  <si>
    <t>Motul 5100 4t 15w-50</t>
  </si>
  <si>
    <t>Получено от клиента Гапета Андрей</t>
  </si>
  <si>
    <t>К разделу по заказу Гапета Андрей</t>
  </si>
  <si>
    <t>OC1183</t>
  </si>
  <si>
    <t>F026 400 347</t>
  </si>
  <si>
    <t>Motul 8100 Eco-Lite 0w-20</t>
  </si>
  <si>
    <t>Получено от клиента Владимир Рекламщик Млад</t>
  </si>
  <si>
    <t>К разделу по заказу Владимир Рекламщик Млад</t>
  </si>
  <si>
    <t>w7058</t>
  </si>
  <si>
    <t>C29110</t>
  </si>
  <si>
    <t>PU7010z</t>
  </si>
  <si>
    <t>WPK415</t>
  </si>
  <si>
    <t>FA1 257.865.001</t>
  </si>
  <si>
    <t>BRE P61135</t>
  </si>
  <si>
    <t>TRW DOT4 PFB401SE</t>
  </si>
  <si>
    <t>Получено от клиента Гарный Руслан</t>
  </si>
  <si>
    <t>К разделу по заказу Гарный Руслан</t>
  </si>
  <si>
    <t>Elf Evolution Full-Tech FE 5w-30</t>
  </si>
  <si>
    <t>77 11 949 631</t>
  </si>
  <si>
    <t>AJV18001800</t>
  </si>
  <si>
    <t>S SF KF 9441</t>
  </si>
  <si>
    <t>oc982</t>
  </si>
  <si>
    <t>1 457 434 438</t>
  </si>
  <si>
    <t>wp2096</t>
  </si>
  <si>
    <t>wa9567</t>
  </si>
  <si>
    <t>ICER 182198-203</t>
  </si>
  <si>
    <t>Получено от клиента Геращенко Олег</t>
  </si>
  <si>
    <t>Motul 6100 Save-Lite 5w-30</t>
  </si>
  <si>
    <t>wp9300</t>
  </si>
  <si>
    <t>kl470</t>
  </si>
  <si>
    <t>RD.61j6lak631</t>
  </si>
  <si>
    <t>F026 407 278</t>
  </si>
  <si>
    <t>AIC55716</t>
  </si>
  <si>
    <t>A1315</t>
  </si>
  <si>
    <t>Motul 8100 Eco-Nergy 5w-30</t>
  </si>
  <si>
    <t>Получено от клиента Лыков Николай</t>
  </si>
  <si>
    <t>К разделу по заказу Лыков Николай</t>
  </si>
  <si>
    <t>Meyle 626 623 0014</t>
  </si>
  <si>
    <t>Meyle 626 623 0015</t>
  </si>
  <si>
    <t>Sachs 900088</t>
  </si>
  <si>
    <t>22 401 91 3312</t>
  </si>
  <si>
    <t>LPR 08630</t>
  </si>
  <si>
    <t>A1487</t>
  </si>
  <si>
    <t>Получено от клиента Фучило Виктор</t>
  </si>
  <si>
    <t>К разделу по заказу Фучило Виктор</t>
  </si>
  <si>
    <t>Получено от клиента Нечмыря Алексей</t>
  </si>
  <si>
    <t>К разделу по заказу Нечмыря Алексей</t>
  </si>
  <si>
    <t>Остаток на 01.05.23</t>
  </si>
  <si>
    <t>1л залил в Ауди в феврале 152 грн Брату</t>
  </si>
  <si>
    <t>1л в Ауди 190 Брату в мае</t>
  </si>
  <si>
    <t>ALL CLIMATE 5W30 12/1 L SW                    872288</t>
  </si>
  <si>
    <t>ALL CLIMATE C3 5W40 12/1 L SW              872278</t>
  </si>
  <si>
    <t>Апрель 2023</t>
  </si>
  <si>
    <t xml:space="preserve">SYNPOWER 10W40 12/1 L SW                   872271 </t>
  </si>
  <si>
    <t>1л Валентин Февраль 2023 1л Валентин Апрель 2023 (200 грн брату отдал)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</si>
</sst>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11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  <font>
      <sz val="12"/>
      <color rgb="FFFF0000"/>
      <name val="Arial Cyr"/>
      <family val="2"/>
    </font>
    <font>
      <b/>
      <sz val="12"/>
      <name val="Arial Cyr"/>
      <charset val="204"/>
    </font>
    <font>
      <b/>
      <sz val="18"/>
      <color rgb="FFFF0000"/>
      <name val="Arial Cyr"/>
      <charset val="204"/>
    </font>
  </fonts>
  <fills count="1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3" fillId="0" borderId="0"/>
    <xf numFmtId="0" fontId="19" fillId="0" borderId="0"/>
    <xf numFmtId="0" fontId="20" fillId="0" borderId="0"/>
    <xf numFmtId="0" fontId="19" fillId="0" borderId="0"/>
    <xf numFmtId="0" fontId="13" fillId="0" borderId="0"/>
    <xf numFmtId="0" fontId="19" fillId="0" borderId="0"/>
    <xf numFmtId="0" fontId="19" fillId="0" borderId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5" borderId="0" applyNumberFormat="0" applyBorder="0" applyAlignment="0" applyProtection="0"/>
    <xf numFmtId="0" fontId="22" fillId="46" borderId="0" applyNumberFormat="0" applyBorder="0" applyAlignment="0" applyProtection="0"/>
    <xf numFmtId="0" fontId="23" fillId="10" borderId="0" applyNumberFormat="0" applyBorder="0" applyAlignment="0" applyProtection="0"/>
    <xf numFmtId="0" fontId="23" fillId="14" borderId="0" applyNumberFormat="0" applyBorder="0" applyAlignment="0" applyProtection="0"/>
    <xf numFmtId="0" fontId="23" fillId="18" borderId="0" applyNumberFormat="0" applyBorder="0" applyAlignment="0" applyProtection="0"/>
    <xf numFmtId="0" fontId="23" fillId="22" borderId="0" applyNumberFormat="0" applyBorder="0" applyAlignment="0" applyProtection="0"/>
    <xf numFmtId="0" fontId="23" fillId="26" borderId="0" applyNumberFormat="0" applyBorder="0" applyAlignment="0" applyProtection="0"/>
    <xf numFmtId="0" fontId="23" fillId="3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22" fillId="35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22" fillId="36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22" fillId="3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22" fillId="38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22" fillId="39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22" fillId="4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38" borderId="0" applyNumberFormat="0" applyBorder="0" applyAlignment="0" applyProtection="0"/>
    <xf numFmtId="0" fontId="21" fillId="47" borderId="0" applyNumberFormat="0" applyBorder="0" applyAlignment="0" applyProtection="0"/>
    <xf numFmtId="0" fontId="21" fillId="50" borderId="0" applyNumberFormat="0" applyBorder="0" applyAlignment="0" applyProtection="0"/>
    <xf numFmtId="0" fontId="22" fillId="51" borderId="0" applyNumberFormat="0" applyBorder="0" applyAlignment="0" applyProtection="0"/>
    <xf numFmtId="0" fontId="22" fillId="52" borderId="0" applyNumberFormat="0" applyBorder="0" applyAlignment="0" applyProtection="0"/>
    <xf numFmtId="0" fontId="22" fillId="53" borderId="0" applyNumberFormat="0" applyBorder="0" applyAlignment="0" applyProtection="0"/>
    <xf numFmtId="0" fontId="22" fillId="44" borderId="0" applyNumberFormat="0" applyBorder="0" applyAlignment="0" applyProtection="0"/>
    <xf numFmtId="0" fontId="22" fillId="51" borderId="0" applyNumberFormat="0" applyBorder="0" applyAlignment="0" applyProtection="0"/>
    <xf numFmtId="0" fontId="22" fillId="54" borderId="0" applyNumberFormat="0" applyBorder="0" applyAlignment="0" applyProtection="0"/>
    <xf numFmtId="0" fontId="23" fillId="11" borderId="0" applyNumberFormat="0" applyBorder="0" applyAlignment="0" applyProtection="0"/>
    <xf numFmtId="0" fontId="23" fillId="15" borderId="0" applyNumberFormat="0" applyBorder="0" applyAlignment="0" applyProtection="0"/>
    <xf numFmtId="0" fontId="23" fillId="19" borderId="0" applyNumberFormat="0" applyBorder="0" applyAlignment="0" applyProtection="0"/>
    <xf numFmtId="0" fontId="23" fillId="23" borderId="0" applyNumberFormat="0" applyBorder="0" applyAlignment="0" applyProtection="0"/>
    <xf numFmtId="0" fontId="23" fillId="27" borderId="0" applyNumberFormat="0" applyBorder="0" applyAlignment="0" applyProtection="0"/>
    <xf numFmtId="0" fontId="23" fillId="3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22" fillId="47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22" fillId="48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22" fillId="4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22" fillId="38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22" fillId="4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22" fillId="5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24" fillId="55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0" fontId="25" fillId="59" borderId="0" applyNumberFormat="0" applyBorder="0" applyAlignment="0" applyProtection="0"/>
    <xf numFmtId="0" fontId="25" fillId="52" borderId="0" applyNumberFormat="0" applyBorder="0" applyAlignment="0" applyProtection="0"/>
    <xf numFmtId="0" fontId="25" fillId="53" borderId="0" applyNumberFormat="0" applyBorder="0" applyAlignment="0" applyProtection="0"/>
    <xf numFmtId="0" fontId="25" fillId="60" borderId="0" applyNumberFormat="0" applyBorder="0" applyAlignment="0" applyProtection="0"/>
    <xf numFmtId="0" fontId="25" fillId="61" borderId="0" applyNumberFormat="0" applyBorder="0" applyAlignment="0" applyProtection="0"/>
    <xf numFmtId="0" fontId="25" fillId="6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20" borderId="0" applyNumberFormat="0" applyBorder="0" applyAlignment="0" applyProtection="0"/>
    <xf numFmtId="0" fontId="26" fillId="24" borderId="0" applyNumberFormat="0" applyBorder="0" applyAlignment="0" applyProtection="0"/>
    <xf numFmtId="0" fontId="26" fillId="28" borderId="0" applyNumberFormat="0" applyBorder="0" applyAlignment="0" applyProtection="0"/>
    <xf numFmtId="0" fontId="26" fillId="32" borderId="0" applyNumberFormat="0" applyBorder="0" applyAlignment="0" applyProtection="0"/>
    <xf numFmtId="0" fontId="25" fillId="55" borderId="0" applyNumberFormat="0" applyBorder="0" applyAlignment="0" applyProtection="0"/>
    <xf numFmtId="0" fontId="25" fillId="48" borderId="0" applyNumberFormat="0" applyBorder="0" applyAlignment="0" applyProtection="0"/>
    <xf numFmtId="0" fontId="25" fillId="49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58" borderId="0" applyNumberFormat="0" applyBorder="0" applyAlignment="0" applyProtection="0"/>
    <xf numFmtId="166" fontId="13" fillId="0" borderId="0" applyFill="0" applyBorder="0" applyAlignment="0" applyProtection="0"/>
    <xf numFmtId="167" fontId="13" fillId="0" borderId="0" applyFill="0" applyBorder="0" applyAlignment="0" applyProtection="0"/>
    <xf numFmtId="0" fontId="27" fillId="63" borderId="0" applyNumberFormat="0" applyBorder="0" applyAlignment="0" applyProtection="0"/>
    <xf numFmtId="0" fontId="28" fillId="41" borderId="0" applyNumberFormat="0" applyBorder="0" applyAlignment="0" applyProtection="0"/>
    <xf numFmtId="0" fontId="28" fillId="64" borderId="0" applyNumberFormat="0" applyBorder="0" applyAlignment="0" applyProtection="0"/>
    <xf numFmtId="0" fontId="28" fillId="41" borderId="0" applyNumberFormat="0" applyBorder="0" applyAlignment="0" applyProtection="0"/>
    <xf numFmtId="0" fontId="28" fillId="64" borderId="0" applyNumberFormat="0" applyBorder="0" applyAlignment="0" applyProtection="0"/>
    <xf numFmtId="0" fontId="27" fillId="51" borderId="0" applyNumberFormat="0" applyBorder="0" applyAlignment="0" applyProtection="0"/>
    <xf numFmtId="0" fontId="27" fillId="65" borderId="0" applyNumberFormat="0" applyBorder="0" applyAlignment="0" applyProtection="0"/>
    <xf numFmtId="0" fontId="27" fillId="66" borderId="0" applyNumberFormat="0" applyBorder="0" applyAlignment="0" applyProtection="0"/>
    <xf numFmtId="0" fontId="27" fillId="67" borderId="0" applyNumberFormat="0" applyBorder="0" applyAlignment="0" applyProtection="0"/>
    <xf numFmtId="0" fontId="27" fillId="68" borderId="0" applyNumberFormat="0" applyBorder="0" applyAlignment="0" applyProtection="0"/>
    <xf numFmtId="0" fontId="28" fillId="69" borderId="0" applyNumberFormat="0" applyBorder="0" applyAlignment="0" applyProtection="0"/>
    <xf numFmtId="0" fontId="28" fillId="70" borderId="0" applyNumberFormat="0" applyBorder="0" applyAlignment="0" applyProtection="0"/>
    <xf numFmtId="0" fontId="28" fillId="71" borderId="0" applyNumberFormat="0" applyBorder="0" applyAlignment="0" applyProtection="0"/>
    <xf numFmtId="0" fontId="28" fillId="72" borderId="0" applyNumberFormat="0" applyBorder="0" applyAlignment="0" applyProtection="0"/>
    <xf numFmtId="0" fontId="27" fillId="73" borderId="0" applyNumberFormat="0" applyBorder="0" applyAlignment="0" applyProtection="0"/>
    <xf numFmtId="0" fontId="27" fillId="74" borderId="0" applyNumberFormat="0" applyBorder="0" applyAlignment="0" applyProtection="0"/>
    <xf numFmtId="0" fontId="27" fillId="61" borderId="0" applyNumberFormat="0" applyBorder="0" applyAlignment="0" applyProtection="0"/>
    <xf numFmtId="0" fontId="27" fillId="75" borderId="0" applyNumberFormat="0" applyBorder="0" applyAlignment="0" applyProtection="0"/>
    <xf numFmtId="0" fontId="27" fillId="74" borderId="0" applyNumberFormat="0" applyBorder="0" applyAlignment="0" applyProtection="0"/>
    <xf numFmtId="0" fontId="28" fillId="69" borderId="0" applyNumberFormat="0" applyBorder="0" applyAlignment="0" applyProtection="0"/>
    <xf numFmtId="0" fontId="28" fillId="70" borderId="0" applyNumberFormat="0" applyBorder="0" applyAlignment="0" applyProtection="0"/>
    <xf numFmtId="0" fontId="28" fillId="43" borderId="0" applyNumberFormat="0" applyBorder="0" applyAlignment="0" applyProtection="0"/>
    <xf numFmtId="0" fontId="28" fillId="76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7" fillId="73" borderId="0" applyNumberFormat="0" applyBorder="0" applyAlignment="0" applyProtection="0"/>
    <xf numFmtId="0" fontId="27" fillId="77" borderId="0" applyNumberFormat="0" applyBorder="0" applyAlignment="0" applyProtection="0"/>
    <xf numFmtId="0" fontId="28" fillId="41" borderId="0" applyNumberFormat="0" applyBorder="0" applyAlignment="0" applyProtection="0"/>
    <xf numFmtId="0" fontId="28" fillId="64" borderId="0" applyNumberFormat="0" applyBorder="0" applyAlignment="0" applyProtection="0"/>
    <xf numFmtId="0" fontId="28" fillId="71" borderId="0" applyNumberFormat="0" applyBorder="0" applyAlignment="0" applyProtection="0"/>
    <xf numFmtId="0" fontId="28" fillId="72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7" fillId="66" borderId="0" applyNumberFormat="0" applyBorder="0" applyAlignment="0" applyProtection="0"/>
    <xf numFmtId="0" fontId="27" fillId="67" borderId="0" applyNumberFormat="0" applyBorder="0" applyAlignment="0" applyProtection="0"/>
    <xf numFmtId="0" fontId="27" fillId="63" borderId="0" applyNumberFormat="0" applyBorder="0" applyAlignment="0" applyProtection="0"/>
    <xf numFmtId="0" fontId="28" fillId="45" borderId="0" applyNumberFormat="0" applyBorder="0" applyAlignment="0" applyProtection="0"/>
    <xf numFmtId="0" fontId="28" fillId="78" borderId="0" applyNumberFormat="0" applyBorder="0" applyAlignment="0" applyProtection="0"/>
    <xf numFmtId="0" fontId="28" fillId="41" borderId="0" applyNumberFormat="0" applyBorder="0" applyAlignment="0" applyProtection="0"/>
    <xf numFmtId="0" fontId="28" fillId="64" borderId="0" applyNumberFormat="0" applyBorder="0" applyAlignment="0" applyProtection="0"/>
    <xf numFmtId="0" fontId="27" fillId="51" borderId="0" applyNumberFormat="0" applyBorder="0" applyAlignment="0" applyProtection="0"/>
    <xf numFmtId="0" fontId="27" fillId="65" borderId="0" applyNumberFormat="0" applyBorder="0" applyAlignment="0" applyProtection="0"/>
    <xf numFmtId="0" fontId="27" fillId="61" borderId="0" applyNumberFormat="0" applyBorder="0" applyAlignment="0" applyProtection="0"/>
    <xf numFmtId="0" fontId="27" fillId="79" borderId="0" applyNumberFormat="0" applyBorder="0" applyAlignment="0" applyProtection="0"/>
    <xf numFmtId="0" fontId="28" fillId="69" borderId="0" applyNumberFormat="0" applyBorder="0" applyAlignment="0" applyProtection="0"/>
    <xf numFmtId="0" fontId="28" fillId="70" borderId="0" applyNumberFormat="0" applyBorder="0" applyAlignment="0" applyProtection="0"/>
    <xf numFmtId="0" fontId="28" fillId="46" borderId="0" applyNumberFormat="0" applyBorder="0" applyAlignment="0" applyProtection="0"/>
    <xf numFmtId="0" fontId="28" fillId="80" borderId="0" applyNumberFormat="0" applyBorder="0" applyAlignment="0" applyProtection="0"/>
    <xf numFmtId="0" fontId="27" fillId="46" borderId="0" applyNumberFormat="0" applyBorder="0" applyAlignment="0" applyProtection="0"/>
    <xf numFmtId="0" fontId="27" fillId="80" borderId="0" applyNumberFormat="0" applyBorder="0" applyAlignment="0" applyProtection="0"/>
    <xf numFmtId="0" fontId="27" fillId="81" borderId="0" applyNumberFormat="0" applyBorder="0" applyAlignment="0" applyProtection="0"/>
    <xf numFmtId="0" fontId="27" fillId="62" borderId="0" applyNumberFormat="0" applyBorder="0" applyAlignment="0" applyProtection="0"/>
    <xf numFmtId="0" fontId="24" fillId="82" borderId="0" applyNumberFormat="0" applyBorder="0" applyAlignment="0" applyProtection="0"/>
    <xf numFmtId="0" fontId="24" fillId="83" borderId="0" applyNumberFormat="0" applyBorder="0" applyAlignment="0" applyProtection="0"/>
    <xf numFmtId="0" fontId="24" fillId="84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85" borderId="0" applyNumberFormat="0" applyBorder="0" applyAlignment="0" applyProtection="0"/>
    <xf numFmtId="0" fontId="25" fillId="86" borderId="0" applyNumberFormat="0" applyBorder="0" applyAlignment="0" applyProtection="0"/>
    <xf numFmtId="0" fontId="25" fillId="87" borderId="0" applyNumberFormat="0" applyBorder="0" applyAlignment="0" applyProtection="0"/>
    <xf numFmtId="0" fontId="25" fillId="60" borderId="0" applyNumberFormat="0" applyBorder="0" applyAlignment="0" applyProtection="0"/>
    <xf numFmtId="0" fontId="25" fillId="60" borderId="0" applyNumberFormat="0" applyBorder="0" applyAlignment="0" applyProtection="0"/>
    <xf numFmtId="0" fontId="25" fillId="61" borderId="0" applyNumberFormat="0" applyBorder="0" applyAlignment="0" applyProtection="0"/>
    <xf numFmtId="0" fontId="25" fillId="88" borderId="0" applyNumberFormat="0" applyBorder="0" applyAlignment="0" applyProtection="0"/>
    <xf numFmtId="0" fontId="29" fillId="71" borderId="13" applyNumberFormat="0" applyAlignment="0" applyProtection="0"/>
    <xf numFmtId="0" fontId="30" fillId="89" borderId="0" applyNumberFormat="0" applyBorder="0" applyAlignment="0" applyProtection="0"/>
    <xf numFmtId="0" fontId="31" fillId="89" borderId="0" applyNumberFormat="0" applyBorder="0" applyAlignment="0" applyProtection="0"/>
    <xf numFmtId="0" fontId="32" fillId="71" borderId="14" applyNumberFormat="0" applyAlignment="0" applyProtection="0"/>
    <xf numFmtId="0" fontId="32" fillId="71" borderId="14" applyNumberFormat="0" applyAlignment="0" applyProtection="0"/>
    <xf numFmtId="0" fontId="33" fillId="2" borderId="0" applyNumberFormat="0" applyBorder="0" applyAlignment="0" applyProtection="0"/>
    <xf numFmtId="168" fontId="20" fillId="0" borderId="0" applyFill="0" applyBorder="0" applyAlignment="0"/>
    <xf numFmtId="169" fontId="20" fillId="0" borderId="0" applyFill="0" applyBorder="0" applyAlignment="0"/>
    <xf numFmtId="170" fontId="20" fillId="0" borderId="0" applyFill="0" applyBorder="0" applyAlignment="0"/>
    <xf numFmtId="171" fontId="20" fillId="0" borderId="0" applyFill="0" applyBorder="0" applyAlignment="0"/>
    <xf numFmtId="172" fontId="20" fillId="0" borderId="0" applyFill="0" applyBorder="0" applyAlignment="0"/>
    <xf numFmtId="168" fontId="20" fillId="0" borderId="0" applyFill="0" applyBorder="0" applyAlignment="0"/>
    <xf numFmtId="173" fontId="20" fillId="0" borderId="0" applyFill="0" applyBorder="0" applyAlignment="0"/>
    <xf numFmtId="169" fontId="20" fillId="0" borderId="0" applyFill="0" applyBorder="0" applyAlignment="0"/>
    <xf numFmtId="0" fontId="34" fillId="90" borderId="15" applyNumberFormat="0" applyAlignment="0" applyProtection="0"/>
    <xf numFmtId="0" fontId="34" fillId="91" borderId="15" applyNumberFormat="0" applyAlignment="0" applyProtection="0"/>
    <xf numFmtId="0" fontId="34" fillId="90" borderId="15" applyNumberFormat="0" applyAlignment="0" applyProtection="0"/>
    <xf numFmtId="0" fontId="35" fillId="6" borderId="4" applyNumberFormat="0" applyAlignment="0" applyProtection="0"/>
    <xf numFmtId="0" fontId="36" fillId="7" borderId="7" applyNumberFormat="0" applyAlignment="0" applyProtection="0"/>
    <xf numFmtId="0" fontId="37" fillId="0" borderId="6" applyNumberFormat="0" applyFill="0" applyAlignment="0" applyProtection="0"/>
    <xf numFmtId="0" fontId="38" fillId="92" borderId="16" applyNumberFormat="0" applyAlignment="0" applyProtection="0"/>
    <xf numFmtId="0" fontId="38" fillId="74" borderId="17" applyNumberFormat="0" applyAlignment="0" applyProtection="0"/>
    <xf numFmtId="168" fontId="13" fillId="0" borderId="0" applyFill="0" applyBorder="0" applyAlignment="0" applyProtection="0"/>
    <xf numFmtId="164" fontId="23" fillId="0" borderId="0" applyFont="0" applyFill="0" applyBorder="0" applyAlignment="0" applyProtection="0"/>
    <xf numFmtId="169" fontId="13" fillId="0" borderId="0" applyFill="0" applyBorder="0" applyAlignment="0" applyProtection="0"/>
    <xf numFmtId="165" fontId="19" fillId="0" borderId="0" applyFill="0" applyBorder="0" applyAlignment="0" applyProtection="0"/>
    <xf numFmtId="0" fontId="39" fillId="40" borderId="15" applyNumberFormat="0" applyAlignment="0" applyProtection="0"/>
    <xf numFmtId="0" fontId="39" fillId="40" borderId="15" applyNumberFormat="0" applyAlignment="0" applyProtection="0"/>
    <xf numFmtId="0" fontId="40" fillId="93" borderId="18" applyNumberFormat="0" applyAlignment="0" applyProtection="0"/>
    <xf numFmtId="0" fontId="40" fillId="93" borderId="18" applyNumberFormat="0" applyAlignment="0" applyProtection="0"/>
    <xf numFmtId="174" fontId="13" fillId="0" borderId="0" applyFill="0" applyBorder="0" applyAlignment="0" applyProtection="0"/>
    <xf numFmtId="14" fontId="41" fillId="0" borderId="0" applyFill="0" applyBorder="0" applyAlignment="0"/>
    <xf numFmtId="174" fontId="13" fillId="0" borderId="0" applyFill="0" applyBorder="0" applyAlignment="0" applyProtection="0"/>
    <xf numFmtId="175" fontId="19" fillId="0" borderId="0" applyFont="0" applyFill="0" applyBorder="0" applyAlignment="0" applyProtection="0"/>
    <xf numFmtId="0" fontId="42" fillId="37" borderId="0" applyNumberFormat="0" applyBorder="0" applyAlignment="0" applyProtection="0"/>
    <xf numFmtId="176" fontId="13" fillId="0" borderId="0" applyFill="0" applyBorder="0" applyAlignment="0" applyProtection="0"/>
    <xf numFmtId="177" fontId="43" fillId="0" borderId="0" applyFont="0" applyFill="0" applyBorder="0" applyAlignment="0" applyProtection="0"/>
    <xf numFmtId="178" fontId="13" fillId="0" borderId="0" applyFill="0" applyBorder="0" applyAlignment="0" applyProtection="0"/>
    <xf numFmtId="0" fontId="44" fillId="46" borderId="14" applyNumberFormat="0" applyAlignment="0" applyProtection="0"/>
    <xf numFmtId="0" fontId="44" fillId="46" borderId="14" applyNumberFormat="0" applyAlignment="0" applyProtection="0"/>
    <xf numFmtId="0" fontId="45" fillId="94" borderId="0" applyNumberFormat="0" applyBorder="0" applyAlignment="0" applyProtection="0"/>
    <xf numFmtId="0" fontId="45" fillId="95" borderId="0" applyNumberFormat="0" applyBorder="0" applyAlignment="0" applyProtection="0"/>
    <xf numFmtId="0" fontId="45" fillId="96" borderId="0" applyNumberFormat="0" applyBorder="0" applyAlignment="0" applyProtection="0"/>
    <xf numFmtId="0" fontId="45" fillId="97" borderId="0" applyNumberFormat="0" applyBorder="0" applyAlignment="0" applyProtection="0"/>
    <xf numFmtId="0" fontId="45" fillId="45" borderId="0" applyNumberFormat="0" applyBorder="0" applyAlignment="0" applyProtection="0"/>
    <xf numFmtId="0" fontId="45" fillId="78" borderId="0" applyNumberFormat="0" applyBorder="0" applyAlignment="0" applyProtection="0"/>
    <xf numFmtId="0" fontId="46" fillId="0" borderId="0" applyNumberFormat="0" applyFill="0" applyBorder="0" applyAlignment="0" applyProtection="0"/>
    <xf numFmtId="0" fontId="26" fillId="9" borderId="0" applyNumberFormat="0" applyBorder="0" applyAlignment="0" applyProtection="0"/>
    <xf numFmtId="0" fontId="26" fillId="13" borderId="0" applyNumberFormat="0" applyBorder="0" applyAlignment="0" applyProtection="0"/>
    <xf numFmtId="0" fontId="26" fillId="17" borderId="0" applyNumberFormat="0" applyBorder="0" applyAlignment="0" applyProtection="0"/>
    <xf numFmtId="0" fontId="26" fillId="21" borderId="0" applyNumberFormat="0" applyBorder="0" applyAlignment="0" applyProtection="0"/>
    <xf numFmtId="0" fontId="26" fillId="25" borderId="0" applyNumberFormat="0" applyBorder="0" applyAlignment="0" applyProtection="0"/>
    <xf numFmtId="0" fontId="26" fillId="29" borderId="0" applyNumberFormat="0" applyBorder="0" applyAlignment="0" applyProtection="0"/>
    <xf numFmtId="168" fontId="20" fillId="0" borderId="0" applyFill="0" applyBorder="0" applyAlignment="0"/>
    <xf numFmtId="169" fontId="20" fillId="0" borderId="0" applyFill="0" applyBorder="0" applyAlignment="0"/>
    <xf numFmtId="168" fontId="20" fillId="0" borderId="0" applyFill="0" applyBorder="0" applyAlignment="0"/>
    <xf numFmtId="173" fontId="20" fillId="0" borderId="0" applyFill="0" applyBorder="0" applyAlignment="0"/>
    <xf numFmtId="169" fontId="20" fillId="0" borderId="0" applyFill="0" applyBorder="0" applyAlignment="0"/>
    <xf numFmtId="0" fontId="47" fillId="5" borderId="4" applyNumberFormat="0" applyAlignment="0" applyProtection="0"/>
    <xf numFmtId="0" fontId="48" fillId="0" borderId="19" applyNumberFormat="0" applyFill="0" applyAlignment="0" applyProtection="0"/>
    <xf numFmtId="0" fontId="49" fillId="0" borderId="0" applyNumberFormat="0" applyFill="0" applyBorder="0" applyAlignment="0" applyProtection="0"/>
    <xf numFmtId="0" fontId="20" fillId="0" borderId="0"/>
    <xf numFmtId="0" fontId="28" fillId="0" borderId="0"/>
    <xf numFmtId="0" fontId="50" fillId="54" borderId="0" applyNumberFormat="0" applyBorder="0" applyAlignment="0" applyProtection="0"/>
    <xf numFmtId="0" fontId="50" fillId="76" borderId="0" applyNumberFormat="0" applyBorder="0" applyAlignment="0" applyProtection="0"/>
    <xf numFmtId="0" fontId="33" fillId="2" borderId="0" applyNumberFormat="0" applyBorder="0" applyAlignment="0" applyProtection="0"/>
    <xf numFmtId="0" fontId="51" fillId="90" borderId="0" applyNumberFormat="0" applyBorder="0" applyAlignment="0" applyProtection="0"/>
    <xf numFmtId="0" fontId="51" fillId="91" borderId="0" applyNumberFormat="0" applyBorder="0" applyAlignment="0" applyProtection="0"/>
    <xf numFmtId="0" fontId="52" fillId="43" borderId="0" applyNumberFormat="0" applyBorder="0" applyAlignment="0" applyProtection="0"/>
    <xf numFmtId="0" fontId="53" fillId="0" borderId="20" applyNumberFormat="0" applyAlignment="0" applyProtection="0"/>
    <xf numFmtId="0" fontId="53" fillId="0" borderId="20" applyNumberFormat="0" applyAlignment="0" applyProtection="0"/>
    <xf numFmtId="0" fontId="53" fillId="0" borderId="21">
      <alignment horizontal="left" vertical="center"/>
    </xf>
    <xf numFmtId="0" fontId="53" fillId="0" borderId="21">
      <alignment horizontal="left" vertical="center"/>
    </xf>
    <xf numFmtId="0" fontId="54" fillId="0" borderId="22" applyNumberFormat="0" applyFill="0" applyAlignment="0" applyProtection="0"/>
    <xf numFmtId="0" fontId="55" fillId="0" borderId="23" applyNumberFormat="0" applyFill="0" applyAlignment="0" applyProtection="0"/>
    <xf numFmtId="0" fontId="56" fillId="0" borderId="24" applyNumberFormat="0" applyFill="0" applyAlignment="0" applyProtection="0"/>
    <xf numFmtId="0" fontId="57" fillId="0" borderId="25" applyNumberFormat="0" applyFill="0" applyAlignment="0" applyProtection="0"/>
    <xf numFmtId="0" fontId="58" fillId="0" borderId="26" applyNumberFormat="0" applyFill="0" applyAlignment="0" applyProtection="0"/>
    <xf numFmtId="0" fontId="59" fillId="0" borderId="27" applyNumberFormat="0" applyFill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0" borderId="0"/>
    <xf numFmtId="0" fontId="63" fillId="3" borderId="0" applyNumberFormat="0" applyBorder="0" applyAlignment="0" applyProtection="0"/>
    <xf numFmtId="0" fontId="64" fillId="98" borderId="15" applyNumberFormat="0" applyAlignment="0" applyProtection="0"/>
    <xf numFmtId="0" fontId="51" fillId="90" borderId="0" applyNumberFormat="0" applyBorder="0" applyAlignment="0" applyProtection="0"/>
    <xf numFmtId="0" fontId="51" fillId="91" borderId="0" applyNumberFormat="0" applyBorder="0" applyAlignment="0" applyProtection="0"/>
    <xf numFmtId="0" fontId="64" fillId="80" borderId="15" applyNumberFormat="0" applyAlignment="0" applyProtection="0"/>
    <xf numFmtId="0" fontId="64" fillId="98" borderId="15" applyNumberFormat="0" applyAlignment="0" applyProtection="0"/>
    <xf numFmtId="0" fontId="64" fillId="98" borderId="15" applyNumberFormat="0" applyAlignment="0" applyProtection="0"/>
    <xf numFmtId="0" fontId="65" fillId="46" borderId="14" applyNumberFormat="0" applyAlignment="0" applyProtection="0"/>
    <xf numFmtId="2" fontId="66" fillId="0" borderId="28">
      <alignment horizontal="right"/>
    </xf>
    <xf numFmtId="0" fontId="67" fillId="0" borderId="29" applyNumberFormat="0" applyFill="0" applyAlignment="0" applyProtection="0"/>
    <xf numFmtId="0" fontId="68" fillId="99" borderId="17" applyNumberFormat="0" applyAlignment="0" applyProtection="0"/>
    <xf numFmtId="168" fontId="20" fillId="0" borderId="0" applyFill="0" applyBorder="0" applyAlignment="0"/>
    <xf numFmtId="169" fontId="20" fillId="0" borderId="0" applyFill="0" applyBorder="0" applyAlignment="0"/>
    <xf numFmtId="168" fontId="20" fillId="0" borderId="0" applyFill="0" applyBorder="0" applyAlignment="0"/>
    <xf numFmtId="173" fontId="20" fillId="0" borderId="0" applyFill="0" applyBorder="0" applyAlignment="0"/>
    <xf numFmtId="169" fontId="20" fillId="0" borderId="0" applyFill="0" applyBorder="0" applyAlignment="0"/>
    <xf numFmtId="0" fontId="69" fillId="0" borderId="30" applyNumberFormat="0" applyFill="0" applyAlignment="0" applyProtection="0"/>
    <xf numFmtId="0" fontId="69" fillId="0" borderId="29" applyNumberFormat="0" applyFill="0" applyAlignment="0" applyProtection="0"/>
    <xf numFmtId="0" fontId="70" fillId="67" borderId="31">
      <alignment horizontal="center" vertical="center"/>
    </xf>
    <xf numFmtId="0" fontId="71" fillId="0" borderId="32" applyNumberFormat="0" applyFill="0" applyAlignment="0" applyProtection="0"/>
    <xf numFmtId="0" fontId="72" fillId="0" borderId="25" applyNumberFormat="0" applyFill="0" applyAlignment="0" applyProtection="0"/>
    <xf numFmtId="0" fontId="73" fillId="0" borderId="33" applyNumberFormat="0" applyFill="0" applyAlignment="0" applyProtection="0"/>
    <xf numFmtId="0" fontId="73" fillId="0" borderId="0" applyNumberFormat="0" applyFill="0" applyBorder="0" applyAlignment="0" applyProtection="0"/>
    <xf numFmtId="0" fontId="74" fillId="100" borderId="0" applyNumberFormat="0" applyBorder="0" applyAlignment="0" applyProtection="0"/>
    <xf numFmtId="0" fontId="75" fillId="101" borderId="0" applyNumberFormat="0" applyBorder="0" applyAlignment="0" applyProtection="0"/>
    <xf numFmtId="0" fontId="76" fillId="4" borderId="0" applyNumberFormat="0" applyBorder="0" applyAlignment="0" applyProtection="0"/>
    <xf numFmtId="0" fontId="75" fillId="101" borderId="0" applyNumberFormat="0" applyBorder="0" applyAlignment="0" applyProtection="0"/>
    <xf numFmtId="0" fontId="77" fillId="102" borderId="0" applyNumberFormat="0" applyBorder="0" applyAlignment="0" applyProtection="0"/>
    <xf numFmtId="179" fontId="78" fillId="0" borderId="0"/>
    <xf numFmtId="0" fontId="23" fillId="0" borderId="0"/>
    <xf numFmtId="0" fontId="19" fillId="0" borderId="0">
      <alignment vertical="top"/>
    </xf>
    <xf numFmtId="0" fontId="19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180" fontId="20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0" fontId="20" fillId="0" borderId="0"/>
    <xf numFmtId="0" fontId="20" fillId="0" borderId="0"/>
    <xf numFmtId="0" fontId="19" fillId="0" borderId="0">
      <alignment vertical="top"/>
    </xf>
    <xf numFmtId="0" fontId="79" fillId="0" borderId="0"/>
    <xf numFmtId="0" fontId="23" fillId="0" borderId="0"/>
    <xf numFmtId="0" fontId="7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80" fillId="0" borderId="0"/>
    <xf numFmtId="0" fontId="81" fillId="0" borderId="0"/>
    <xf numFmtId="0" fontId="23" fillId="8" borderId="8" applyNumberFormat="0" applyFont="0" applyAlignment="0" applyProtection="0"/>
    <xf numFmtId="0" fontId="13" fillId="69" borderId="14" applyNumberFormat="0" applyAlignment="0" applyProtection="0"/>
    <xf numFmtId="0" fontId="13" fillId="70" borderId="14" applyNumberFormat="0" applyAlignment="0" applyProtection="0"/>
    <xf numFmtId="0" fontId="13" fillId="69" borderId="14" applyNumberFormat="0" applyAlignment="0" applyProtection="0"/>
    <xf numFmtId="0" fontId="13" fillId="69" borderId="15" applyNumberFormat="0" applyAlignment="0" applyProtection="0"/>
    <xf numFmtId="0" fontId="13" fillId="69" borderId="15" applyNumberFormat="0" applyAlignment="0" applyProtection="0"/>
    <xf numFmtId="0" fontId="82" fillId="93" borderId="15" applyNumberFormat="0" applyAlignment="0" applyProtection="0"/>
    <xf numFmtId="0" fontId="82" fillId="93" borderId="15" applyNumberFormat="0" applyAlignment="0" applyProtection="0"/>
    <xf numFmtId="0" fontId="83" fillId="0" borderId="0" applyNumberFormat="0" applyFill="0" applyBorder="0" applyAlignment="0" applyProtection="0"/>
    <xf numFmtId="181" fontId="13" fillId="0" borderId="0" applyFill="0" applyBorder="0" applyAlignment="0" applyProtection="0"/>
    <xf numFmtId="182" fontId="13" fillId="0" borderId="0" applyFill="0" applyBorder="0" applyAlignment="0" applyProtection="0"/>
    <xf numFmtId="0" fontId="13" fillId="0" borderId="0" applyFill="0" applyBorder="0" applyAlignment="0" applyProtection="0"/>
    <xf numFmtId="0" fontId="84" fillId="90" borderId="34" applyNumberFormat="0" applyAlignment="0" applyProtection="0"/>
    <xf numFmtId="0" fontId="85" fillId="91" borderId="18" applyNumberFormat="0" applyAlignment="0" applyProtection="0"/>
    <xf numFmtId="172" fontId="13" fillId="0" borderId="0" applyFill="0" applyBorder="0" applyAlignment="0" applyProtection="0"/>
    <xf numFmtId="0" fontId="13" fillId="0" borderId="0" applyFill="0" applyBorder="0" applyAlignment="0" applyProtection="0"/>
    <xf numFmtId="10" fontId="13" fillId="0" borderId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9" fillId="0" borderId="0" applyFill="0" applyBorder="0" applyAlignment="0" applyProtection="0"/>
    <xf numFmtId="9" fontId="23" fillId="0" borderId="0" applyFont="0" applyFill="0" applyBorder="0" applyAlignment="0" applyProtection="0"/>
    <xf numFmtId="168" fontId="20" fillId="0" borderId="0" applyFill="0" applyBorder="0" applyAlignment="0"/>
    <xf numFmtId="169" fontId="20" fillId="0" borderId="0" applyFill="0" applyBorder="0" applyAlignment="0"/>
    <xf numFmtId="168" fontId="20" fillId="0" borderId="0" applyFill="0" applyBorder="0" applyAlignment="0"/>
    <xf numFmtId="173" fontId="20" fillId="0" borderId="0" applyFill="0" applyBorder="0" applyAlignment="0"/>
    <xf numFmtId="169" fontId="20" fillId="0" borderId="0" applyFill="0" applyBorder="0" applyAlignment="0"/>
    <xf numFmtId="9" fontId="43" fillId="0" borderId="0" applyFont="0" applyFill="0" applyBorder="0" applyAlignment="0" applyProtection="0"/>
    <xf numFmtId="0" fontId="86" fillId="6" borderId="5" applyNumberFormat="0" applyAlignment="0" applyProtection="0"/>
    <xf numFmtId="4" fontId="87" fillId="103" borderId="18" applyNumberFormat="0" applyProtection="0">
      <alignment vertical="center"/>
    </xf>
    <xf numFmtId="4" fontId="87" fillId="103" borderId="18" applyNumberFormat="0" applyProtection="0">
      <alignment vertical="center"/>
    </xf>
    <xf numFmtId="4" fontId="87" fillId="104" borderId="18" applyNumberFormat="0" applyProtection="0">
      <alignment horizontal="left" vertical="center" indent="1"/>
    </xf>
    <xf numFmtId="4" fontId="87" fillId="103" borderId="18" applyNumberFormat="0" applyProtection="0">
      <alignment horizontal="left" vertical="center" indent="1"/>
    </xf>
    <xf numFmtId="0" fontId="88" fillId="105" borderId="18" applyNumberFormat="0" applyProtection="0">
      <alignment horizontal="left" vertical="center"/>
    </xf>
    <xf numFmtId="4" fontId="89" fillId="106" borderId="18" applyNumberFormat="0" applyProtection="0">
      <alignment horizontal="right" vertical="center"/>
    </xf>
    <xf numFmtId="4" fontId="90" fillId="106" borderId="18" applyNumberFormat="0" applyProtection="0">
      <alignment horizontal="right" vertical="center"/>
    </xf>
    <xf numFmtId="4" fontId="90" fillId="107" borderId="18" applyNumberFormat="0" applyProtection="0">
      <alignment horizontal="right" vertical="center"/>
    </xf>
    <xf numFmtId="4" fontId="91" fillId="108" borderId="18" applyNumberFormat="0" applyProtection="0">
      <alignment horizontal="right" vertical="center"/>
    </xf>
    <xf numFmtId="4" fontId="91" fillId="103" borderId="18" applyNumberFormat="0" applyProtection="0">
      <alignment horizontal="right" vertical="center"/>
    </xf>
    <xf numFmtId="4" fontId="91" fillId="83" borderId="18" applyNumberFormat="0" applyProtection="0">
      <alignment horizontal="right" vertical="center"/>
    </xf>
    <xf numFmtId="4" fontId="91" fillId="103" borderId="18" applyNumberFormat="0" applyProtection="0">
      <alignment horizontal="right" vertical="center"/>
    </xf>
    <xf numFmtId="4" fontId="92" fillId="109" borderId="18" applyNumberFormat="0" applyProtection="0">
      <alignment horizontal="right" vertical="center"/>
    </xf>
    <xf numFmtId="4" fontId="91" fillId="102" borderId="18" applyNumberFormat="0" applyProtection="0">
      <alignment horizontal="right" vertical="center"/>
    </xf>
    <xf numFmtId="4" fontId="87" fillId="110" borderId="18" applyNumberFormat="0" applyProtection="0">
      <alignment horizontal="left" vertical="center" indent="1"/>
    </xf>
    <xf numFmtId="4" fontId="20" fillId="111" borderId="35" applyNumberFormat="0" applyProtection="0">
      <alignment horizontal="left" vertical="center" indent="1"/>
    </xf>
    <xf numFmtId="4" fontId="93" fillId="112" borderId="0" applyNumberFormat="0" applyProtection="0">
      <alignment horizontal="left" vertical="center" indent="1"/>
    </xf>
    <xf numFmtId="0" fontId="20" fillId="113" borderId="18" applyNumberFormat="0" applyProtection="0">
      <alignment horizontal="left" vertical="center" indent="1"/>
    </xf>
    <xf numFmtId="4" fontId="20" fillId="111" borderId="18" applyNumberFormat="0" applyProtection="0">
      <alignment horizontal="left" vertical="center" indent="1"/>
    </xf>
    <xf numFmtId="4" fontId="20" fillId="114" borderId="18" applyNumberFormat="0" applyProtection="0">
      <alignment horizontal="left" vertical="center" indent="1"/>
    </xf>
    <xf numFmtId="0" fontId="87" fillId="115" borderId="10" applyNumberFormat="0" applyProtection="0">
      <alignment horizontal="left" vertical="center" indent="1"/>
    </xf>
    <xf numFmtId="0" fontId="94" fillId="116" borderId="18" applyNumberFormat="0" applyProtection="0">
      <alignment horizontal="center" vertical="center" wrapText="1"/>
    </xf>
    <xf numFmtId="0" fontId="20" fillId="117" borderId="36" applyNumberFormat="0" applyProtection="0">
      <alignment horizontal="left" vertical="center" indent="1"/>
    </xf>
    <xf numFmtId="0" fontId="94" fillId="82" borderId="18" applyNumberFormat="0" applyProtection="0">
      <alignment horizontal="center" vertical="center" wrapText="1"/>
    </xf>
    <xf numFmtId="0" fontId="95" fillId="99" borderId="18" applyNumberFormat="0" applyProtection="0">
      <alignment horizontal="left" vertical="center"/>
    </xf>
    <xf numFmtId="0" fontId="20" fillId="118" borderId="18" applyNumberFormat="0" applyProtection="0">
      <alignment horizontal="left" vertical="center" indent="1"/>
    </xf>
    <xf numFmtId="0" fontId="20" fillId="56" borderId="18" applyNumberFormat="0" applyProtection="0">
      <alignment horizontal="left" vertical="center"/>
    </xf>
    <xf numFmtId="0" fontId="20" fillId="113" borderId="18" applyNumberFormat="0" applyProtection="0">
      <alignment horizontal="left" vertical="center" indent="1"/>
    </xf>
    <xf numFmtId="0" fontId="20" fillId="0" borderId="0"/>
    <xf numFmtId="4" fontId="41" fillId="119" borderId="18" applyNumberFormat="0" applyProtection="0">
      <alignment vertical="center"/>
    </xf>
    <xf numFmtId="4" fontId="96" fillId="119" borderId="18" applyNumberFormat="0" applyProtection="0">
      <alignment vertical="center"/>
    </xf>
    <xf numFmtId="4" fontId="41" fillId="119" borderId="18" applyNumberFormat="0" applyProtection="0">
      <alignment horizontal="left" vertical="center" indent="1"/>
    </xf>
    <xf numFmtId="4" fontId="41" fillId="119" borderId="18" applyNumberFormat="0" applyProtection="0">
      <alignment horizontal="left" vertical="center" indent="1"/>
    </xf>
    <xf numFmtId="0" fontId="97" fillId="90" borderId="34" applyNumberFormat="0" applyProtection="0">
      <alignment horizontal="right" vertical="center"/>
    </xf>
    <xf numFmtId="4" fontId="91" fillId="120" borderId="18" applyNumberFormat="0" applyProtection="0">
      <alignment horizontal="right" vertical="center"/>
    </xf>
    <xf numFmtId="0" fontId="97" fillId="90" borderId="34" applyNumberFormat="0" applyProtection="0">
      <alignment horizontal="right" vertical="center"/>
    </xf>
    <xf numFmtId="4" fontId="91" fillId="121" borderId="18" applyNumberFormat="0" applyProtection="0">
      <alignment horizontal="right" vertical="center"/>
    </xf>
    <xf numFmtId="0" fontId="98" fillId="90" borderId="15" applyNumberFormat="0" applyProtection="0">
      <alignment horizontal="left" vertical="center" indent="1"/>
    </xf>
    <xf numFmtId="0" fontId="98" fillId="90" borderId="15" applyNumberFormat="0" applyProtection="0">
      <alignment horizontal="left" vertical="center" indent="1"/>
    </xf>
    <xf numFmtId="0" fontId="98" fillId="90" borderId="15" applyNumberFormat="0" applyProtection="0">
      <alignment horizontal="left" vertical="center" indent="1"/>
    </xf>
    <xf numFmtId="0" fontId="98" fillId="90" borderId="15" applyNumberFormat="0" applyProtection="0">
      <alignment horizontal="left" vertical="center" indent="1"/>
    </xf>
    <xf numFmtId="0" fontId="98" fillId="90" borderId="15" applyNumberFormat="0" applyProtection="0">
      <alignment horizontal="left" vertical="center" indent="1"/>
    </xf>
    <xf numFmtId="4" fontId="99" fillId="122" borderId="37">
      <alignment horizontal="left" vertical="center" indent="1"/>
    </xf>
    <xf numFmtId="4" fontId="99" fillId="122" borderId="37">
      <alignment horizontal="left" vertical="center" indent="1"/>
    </xf>
    <xf numFmtId="4" fontId="99" fillId="122" borderId="37">
      <alignment horizontal="left" vertical="center" indent="1"/>
    </xf>
    <xf numFmtId="0" fontId="20" fillId="123" borderId="18" applyNumberFormat="0" applyProtection="0">
      <alignment horizontal="left" vertical="center" indent="1"/>
    </xf>
    <xf numFmtId="0" fontId="98" fillId="90" borderId="15" applyNumberFormat="0" applyProtection="0">
      <alignment horizontal="left" vertical="center" indent="1"/>
    </xf>
    <xf numFmtId="0" fontId="94" fillId="124" borderId="18" applyNumberFormat="0" applyProtection="0">
      <alignment horizontal="left" vertical="center" indent="1"/>
    </xf>
    <xf numFmtId="0" fontId="100" fillId="0" borderId="0" applyNumberFormat="0" applyProtection="0"/>
    <xf numFmtId="4" fontId="101" fillId="111" borderId="18" applyNumberFormat="0" applyProtection="0">
      <alignment horizontal="right" vertical="center"/>
    </xf>
    <xf numFmtId="0" fontId="102" fillId="42" borderId="0" applyNumberFormat="0" applyBorder="0" applyAlignment="0" applyProtection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0"/>
    <xf numFmtId="0" fontId="23" fillId="0" borderId="0"/>
    <xf numFmtId="0" fontId="19" fillId="0" borderId="0"/>
    <xf numFmtId="0" fontId="106" fillId="0" borderId="0"/>
    <xf numFmtId="0" fontId="107" fillId="0" borderId="38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49" fontId="41" fillId="0" borderId="0" applyFill="0" applyBorder="0" applyAlignment="0"/>
    <xf numFmtId="183" fontId="20" fillId="0" borderId="0" applyFill="0" applyBorder="0" applyAlignment="0"/>
    <xf numFmtId="184" fontId="20" fillId="0" borderId="0" applyFill="0" applyBorder="0" applyAlignment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12" fillId="0" borderId="1" applyNumberFormat="0" applyFill="0" applyAlignment="0" applyProtection="0"/>
    <xf numFmtId="0" fontId="113" fillId="0" borderId="2" applyNumberFormat="0" applyFill="0" applyAlignment="0" applyProtection="0"/>
    <xf numFmtId="0" fontId="46" fillId="0" borderId="3" applyNumberFormat="0" applyFill="0" applyAlignment="0" applyProtection="0"/>
    <xf numFmtId="0" fontId="114" fillId="0" borderId="0" applyNumberFormat="0" applyFill="0" applyBorder="0" applyAlignment="0" applyProtection="0"/>
    <xf numFmtId="0" fontId="45" fillId="0" borderId="39" applyNumberFormat="0" applyFill="0" applyAlignment="0" applyProtection="0"/>
    <xf numFmtId="0" fontId="45" fillId="0" borderId="40" applyNumberFormat="0" applyFill="0" applyAlignment="0" applyProtection="0"/>
    <xf numFmtId="0" fontId="115" fillId="0" borderId="9" applyNumberFormat="0" applyFill="0" applyAlignment="0" applyProtection="0"/>
    <xf numFmtId="0" fontId="45" fillId="0" borderId="40" applyNumberFormat="0" applyFill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8" fillId="0" borderId="41" applyNumberFormat="0" applyFill="0" applyAlignment="0" applyProtection="0"/>
    <xf numFmtId="0" fontId="119" fillId="0" borderId="42" applyNumberFormat="0" applyFill="0" applyAlignment="0" applyProtection="0"/>
    <xf numFmtId="0" fontId="120" fillId="0" borderId="33" applyNumberFormat="0" applyFill="0" applyAlignment="0" applyProtection="0"/>
    <xf numFmtId="0" fontId="120" fillId="0" borderId="0" applyNumberFormat="0" applyFill="0" applyBorder="0" applyAlignment="0" applyProtection="0"/>
    <xf numFmtId="0" fontId="43" fillId="103" borderId="14" applyNumberFormat="0" applyFont="0" applyAlignment="0" applyProtection="0"/>
    <xf numFmtId="0" fontId="43" fillId="103" borderId="14" applyNumberFormat="0" applyFont="0" applyAlignment="0" applyProtection="0"/>
    <xf numFmtId="176" fontId="13" fillId="0" borderId="0" applyFill="0" applyBorder="0" applyAlignment="0" applyProtection="0"/>
    <xf numFmtId="185" fontId="13" fillId="0" borderId="0" applyFill="0" applyBorder="0" applyAlignment="0" applyProtection="0"/>
    <xf numFmtId="0" fontId="121" fillId="0" borderId="43" applyNumberFormat="0" applyFill="0" applyAlignment="0" applyProtection="0"/>
    <xf numFmtId="176" fontId="13" fillId="0" borderId="0" applyFill="0" applyBorder="0" applyAlignment="0" applyProtection="0"/>
    <xf numFmtId="186" fontId="43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3" fillId="0" borderId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73" borderId="44" applyNumberFormat="0" applyAlignment="0" applyProtection="0"/>
    <xf numFmtId="0" fontId="125" fillId="36" borderId="0" applyNumberFormat="0" applyBorder="0" applyAlignment="0" applyProtection="0"/>
    <xf numFmtId="0" fontId="25" fillId="82" borderId="0" applyNumberFormat="0" applyBorder="0" applyAlignment="0" applyProtection="0"/>
    <xf numFmtId="0" fontId="25" fillId="83" borderId="0" applyNumberFormat="0" applyBorder="0" applyAlignment="0" applyProtection="0"/>
    <xf numFmtId="0" fontId="25" fillId="84" borderId="0" applyNumberFormat="0" applyBorder="0" applyAlignment="0" applyProtection="0"/>
    <xf numFmtId="0" fontId="25" fillId="56" borderId="0" applyNumberFormat="0" applyBorder="0" applyAlignment="0" applyProtection="0"/>
    <xf numFmtId="0" fontId="25" fillId="57" borderId="0" applyNumberFormat="0" applyBorder="0" applyAlignment="0" applyProtection="0"/>
    <xf numFmtId="0" fontId="25" fillId="85" borderId="0" applyNumberFormat="0" applyBorder="0" applyAlignment="0" applyProtection="0"/>
    <xf numFmtId="0" fontId="126" fillId="40" borderId="15" applyNumberFormat="0" applyAlignment="0" applyProtection="0"/>
    <xf numFmtId="0" fontId="127" fillId="93" borderId="18" applyNumberFormat="0" applyAlignment="0" applyProtection="0"/>
    <xf numFmtId="0" fontId="29" fillId="93" borderId="15" applyNumberFormat="0" applyAlignment="0" applyProtection="0"/>
    <xf numFmtId="0" fontId="128" fillId="0" borderId="0" applyNumberFormat="0" applyFill="0" applyBorder="0" applyAlignment="0" applyProtection="0"/>
    <xf numFmtId="0" fontId="129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187" fontId="13" fillId="0" borderId="0" applyFill="0" applyBorder="0" applyAlignment="0" applyProtection="0"/>
    <xf numFmtId="188" fontId="130" fillId="0" borderId="0" applyFont="0" applyFill="0" applyBorder="0" applyAlignment="0" applyProtection="0"/>
    <xf numFmtId="0" fontId="131" fillId="0" borderId="32" applyNumberFormat="0" applyFill="0" applyAlignment="0" applyProtection="0"/>
    <xf numFmtId="0" fontId="132" fillId="0" borderId="25" applyNumberFormat="0" applyFill="0" applyAlignment="0" applyProtection="0"/>
    <xf numFmtId="0" fontId="133" fillId="0" borderId="33" applyNumberFormat="0" applyFill="0" applyAlignment="0" applyProtection="0"/>
    <xf numFmtId="0" fontId="133" fillId="0" borderId="0" applyNumberFormat="0" applyFill="0" applyBorder="0" applyAlignment="0" applyProtection="0"/>
    <xf numFmtId="0" fontId="48" fillId="0" borderId="38" applyNumberFormat="0" applyFill="0" applyAlignment="0" applyProtection="0"/>
    <xf numFmtId="0" fontId="124" fillId="99" borderId="17" applyNumberFormat="0" applyAlignment="0" applyProtection="0"/>
    <xf numFmtId="0" fontId="134" fillId="0" borderId="0" applyNumberFormat="0" applyFill="0" applyBorder="0" applyAlignment="0" applyProtection="0"/>
    <xf numFmtId="0" fontId="135" fillId="102" borderId="0" applyNumberFormat="0" applyBorder="0" applyAlignment="0" applyProtection="0"/>
    <xf numFmtId="0" fontId="28" fillId="0" borderId="0"/>
    <xf numFmtId="0" fontId="28" fillId="0" borderId="0"/>
    <xf numFmtId="0" fontId="23" fillId="0" borderId="0"/>
    <xf numFmtId="0" fontId="28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/>
    <xf numFmtId="0" fontId="13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0" fillId="0" borderId="0"/>
    <xf numFmtId="0" fontId="130" fillId="0" borderId="0"/>
    <xf numFmtId="0" fontId="23" fillId="0" borderId="0"/>
    <xf numFmtId="0" fontId="43" fillId="0" borderId="0"/>
    <xf numFmtId="0" fontId="4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/>
    <xf numFmtId="0" fontId="13" fillId="0" borderId="0"/>
    <xf numFmtId="0" fontId="13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3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8" fillId="0" borderId="0"/>
    <xf numFmtId="0" fontId="13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9" fillId="0" borderId="0"/>
    <xf numFmtId="0" fontId="138" fillId="0" borderId="0"/>
    <xf numFmtId="0" fontId="138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9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0" fontId="20" fillId="0" borderId="0"/>
    <xf numFmtId="180" fontId="2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9" fillId="0" borderId="0"/>
    <xf numFmtId="0" fontId="13" fillId="0" borderId="0"/>
    <xf numFmtId="0" fontId="130" fillId="0" borderId="0"/>
    <xf numFmtId="0" fontId="13" fillId="0" borderId="0"/>
    <xf numFmtId="0" fontId="140" fillId="0" borderId="0"/>
    <xf numFmtId="0" fontId="13" fillId="0" borderId="0"/>
    <xf numFmtId="0" fontId="130" fillId="0" borderId="0"/>
    <xf numFmtId="0" fontId="13" fillId="0" borderId="0"/>
    <xf numFmtId="0" fontId="23" fillId="0" borderId="0"/>
    <xf numFmtId="0" fontId="138" fillId="0" borderId="0"/>
    <xf numFmtId="0" fontId="138" fillId="0" borderId="0"/>
    <xf numFmtId="0" fontId="19" fillId="0" borderId="0"/>
    <xf numFmtId="0" fontId="141" fillId="0" borderId="0"/>
    <xf numFmtId="0" fontId="19" fillId="0" borderId="0"/>
    <xf numFmtId="0" fontId="139" fillId="0" borderId="0"/>
    <xf numFmtId="0" fontId="23" fillId="0" borderId="0"/>
    <xf numFmtId="0" fontId="13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9" fillId="0" borderId="0"/>
    <xf numFmtId="0" fontId="13" fillId="0" borderId="0"/>
    <xf numFmtId="0" fontId="138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2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28" fillId="0" borderId="0"/>
    <xf numFmtId="0" fontId="51" fillId="0" borderId="0"/>
    <xf numFmtId="0" fontId="138" fillId="0" borderId="0"/>
    <xf numFmtId="0" fontId="51" fillId="0" borderId="0"/>
    <xf numFmtId="0" fontId="13" fillId="0" borderId="0"/>
    <xf numFmtId="0" fontId="13" fillId="0" borderId="0"/>
    <xf numFmtId="0" fontId="23" fillId="0" borderId="0"/>
    <xf numFmtId="0" fontId="142" fillId="0" borderId="0"/>
    <xf numFmtId="0" fontId="142" fillId="0" borderId="0"/>
    <xf numFmtId="0" fontId="138" fillId="0" borderId="0"/>
    <xf numFmtId="0" fontId="138" fillId="0" borderId="0"/>
    <xf numFmtId="0" fontId="28" fillId="0" borderId="0"/>
    <xf numFmtId="0" fontId="23" fillId="0" borderId="0"/>
    <xf numFmtId="0" fontId="28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28" fillId="0" borderId="0"/>
    <xf numFmtId="0" fontId="28" fillId="0" borderId="0"/>
    <xf numFmtId="0" fontId="28" fillId="0" borderId="0"/>
    <xf numFmtId="0" fontId="23" fillId="0" borderId="0"/>
    <xf numFmtId="0" fontId="23" fillId="0" borderId="0"/>
    <xf numFmtId="0" fontId="23" fillId="0" borderId="0"/>
    <xf numFmtId="0" fontId="28" fillId="0" borderId="0"/>
    <xf numFmtId="0" fontId="13" fillId="0" borderId="0"/>
    <xf numFmtId="0" fontId="13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9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0" fillId="0" borderId="0"/>
    <xf numFmtId="0" fontId="20" fillId="0" borderId="0"/>
    <xf numFmtId="0" fontId="51" fillId="0" borderId="0"/>
    <xf numFmtId="0" fontId="20" fillId="0" borderId="0"/>
    <xf numFmtId="0" fontId="102" fillId="36" borderId="0" applyNumberFormat="0" applyBorder="0" applyAlignment="0" applyProtection="0"/>
    <xf numFmtId="0" fontId="143" fillId="0" borderId="0" applyNumberFormat="0" applyFill="0" applyBorder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20" fillId="103" borderId="14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0" fontId="12" fillId="8" borderId="8" applyNumberFormat="0" applyFont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9" fillId="0" borderId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ill="0" applyBorder="0" applyAlignment="0" applyProtection="0"/>
    <xf numFmtId="9" fontId="23" fillId="0" borderId="0" applyFont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2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9" fontId="13" fillId="0" borderId="0" applyFill="0" applyBorder="0" applyAlignment="0" applyProtection="0"/>
    <xf numFmtId="0" fontId="144" fillId="0" borderId="29" applyNumberFormat="0" applyFill="0" applyAlignment="0" applyProtection="0"/>
    <xf numFmtId="0" fontId="13" fillId="0" borderId="0"/>
    <xf numFmtId="0" fontId="122" fillId="0" borderId="0" applyNumberFormat="0" applyFill="0" applyBorder="0" applyAlignment="0" applyProtection="0"/>
    <xf numFmtId="189" fontId="13" fillId="0" borderId="0" applyFill="0" applyBorder="0" applyProtection="0">
      <alignment horizontal="left" indent="2"/>
    </xf>
    <xf numFmtId="190" fontId="13" fillId="0" borderId="0" applyFill="0" applyBorder="0" applyProtection="0">
      <alignment horizontal="left" indent="2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91" fontId="19" fillId="0" borderId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92" fontId="28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52" fillId="37" borderId="0" applyNumberFormat="0" applyBorder="0" applyAlignment="0" applyProtection="0"/>
    <xf numFmtId="0" fontId="145" fillId="0" borderId="0"/>
    <xf numFmtId="0" fontId="164" fillId="0" borderId="0" applyNumberFormat="0" applyFill="0" applyBorder="0" applyAlignment="0" applyProtection="0">
      <alignment vertical="top"/>
      <protection locked="0"/>
    </xf>
    <xf numFmtId="0" fontId="192" fillId="122" borderId="0">
      <alignment horizontal="center" wrapText="1"/>
    </xf>
    <xf numFmtId="1" fontId="66" fillId="0" borderId="0">
      <alignment horizontal="left"/>
    </xf>
    <xf numFmtId="0" fontId="3" fillId="0" borderId="0"/>
  </cellStyleXfs>
  <cellXfs count="604">
    <xf numFmtId="0" fontId="0" fillId="0" borderId="0" xfId="0"/>
    <xf numFmtId="0" fontId="14" fillId="0" borderId="0" xfId="0" applyFont="1"/>
    <xf numFmtId="0" fontId="14" fillId="0" borderId="0" xfId="0" applyFont="1" applyAlignment="1">
      <alignment horizontal="center"/>
    </xf>
    <xf numFmtId="2" fontId="14" fillId="0" borderId="0" xfId="0" applyNumberFormat="1" applyFont="1" applyAlignment="1">
      <alignment horizontal="center"/>
    </xf>
    <xf numFmtId="14" fontId="14" fillId="0" borderId="0" xfId="0" applyNumberFormat="1" applyFont="1"/>
    <xf numFmtId="0" fontId="15" fillId="33" borderId="0" xfId="0" applyFont="1" applyFill="1" applyBorder="1" applyAlignment="1">
      <alignment horizontal="center" vertical="center" wrapText="1"/>
    </xf>
    <xf numFmtId="0" fontId="16" fillId="0" borderId="0" xfId="0" applyFont="1"/>
    <xf numFmtId="0" fontId="17" fillId="0" borderId="10" xfId="0" applyNumberFormat="1" applyFont="1" applyFill="1" applyBorder="1" applyAlignment="1">
      <alignment horizontal="center" vertical="center"/>
    </xf>
    <xf numFmtId="0" fontId="17" fillId="34" borderId="10" xfId="0" applyFont="1" applyFill="1" applyBorder="1" applyAlignment="1">
      <alignment vertical="center"/>
    </xf>
    <xf numFmtId="0" fontId="17" fillId="0" borderId="10" xfId="0" applyFont="1" applyFill="1" applyBorder="1" applyAlignment="1">
      <alignment horizontal="center" vertical="center"/>
    </xf>
    <xf numFmtId="2" fontId="14" fillId="0" borderId="10" xfId="0" applyNumberFormat="1" applyFont="1" applyBorder="1"/>
    <xf numFmtId="0" fontId="17" fillId="0" borderId="0" xfId="0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vertical="center"/>
    </xf>
    <xf numFmtId="0" fontId="17" fillId="0" borderId="10" xfId="0" applyFont="1" applyFill="1" applyBorder="1" applyAlignment="1">
      <alignment horizontal="left" vertical="center" wrapText="1"/>
    </xf>
    <xf numFmtId="0" fontId="17" fillId="0" borderId="10" xfId="0" applyFont="1" applyFill="1" applyBorder="1" applyAlignment="1">
      <alignment horizontal="center" vertical="center" wrapText="1"/>
    </xf>
    <xf numFmtId="2" fontId="14" fillId="0" borderId="10" xfId="0" applyNumberFormat="1" applyFont="1" applyFill="1" applyBorder="1"/>
    <xf numFmtId="0" fontId="17" fillId="0" borderId="0" xfId="0" applyFont="1" applyFill="1" applyBorder="1" applyAlignment="1">
      <alignment horizontal="center" vertical="center" wrapText="1"/>
    </xf>
    <xf numFmtId="2" fontId="17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/>
    <xf numFmtId="0" fontId="18" fillId="0" borderId="10" xfId="0" applyNumberFormat="1" applyFont="1" applyFill="1" applyBorder="1" applyAlignment="1">
      <alignment horizontal="center" vertical="center"/>
    </xf>
    <xf numFmtId="49" fontId="17" fillId="0" borderId="10" xfId="0" applyNumberFormat="1" applyFont="1" applyFill="1" applyBorder="1" applyAlignment="1">
      <alignment horizontal="center" vertical="center"/>
    </xf>
    <xf numFmtId="2" fontId="17" fillId="0" borderId="10" xfId="0" applyNumberFormat="1" applyFont="1" applyFill="1" applyBorder="1" applyAlignment="1">
      <alignment horizontal="center" vertical="center"/>
    </xf>
    <xf numFmtId="0" fontId="146" fillId="33" borderId="10" xfId="0" applyFont="1" applyFill="1" applyBorder="1" applyAlignment="1">
      <alignment horizontal="center" vertical="center" wrapText="1"/>
    </xf>
    <xf numFmtId="0" fontId="148" fillId="0" borderId="10" xfId="0" applyFont="1" applyBorder="1" applyAlignment="1">
      <alignment horizontal="center"/>
    </xf>
    <xf numFmtId="0" fontId="15" fillId="33" borderId="10" xfId="0" applyFont="1" applyFill="1" applyBorder="1" applyAlignment="1">
      <alignment horizontal="center" vertical="center" wrapText="1"/>
    </xf>
    <xf numFmtId="0" fontId="149" fillId="33" borderId="10" xfId="0" applyFont="1" applyFill="1" applyBorder="1" applyAlignment="1">
      <alignment horizontal="center" vertical="center" wrapText="1"/>
    </xf>
    <xf numFmtId="0" fontId="150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" fillId="0" borderId="10" xfId="0" applyFont="1" applyBorder="1"/>
    <xf numFmtId="0" fontId="151" fillId="0" borderId="10" xfId="0" applyFont="1" applyFill="1" applyBorder="1" applyAlignment="1">
      <alignment horizontal="left" vertical="center" wrapText="1"/>
    </xf>
    <xf numFmtId="0" fontId="152" fillId="0" borderId="10" xfId="0" applyFont="1" applyBorder="1" applyAlignment="1">
      <alignment horizontal="left" vertical="top" wrapText="1"/>
    </xf>
    <xf numFmtId="0" fontId="151" fillId="0" borderId="10" xfId="0" applyFont="1" applyBorder="1" applyAlignment="1">
      <alignment horizontal="left" vertical="center" wrapText="1"/>
    </xf>
    <xf numFmtId="0" fontId="17" fillId="0" borderId="10" xfId="0" applyFont="1" applyFill="1" applyBorder="1" applyAlignment="1">
      <alignment vertical="center" wrapText="1"/>
    </xf>
    <xf numFmtId="0" fontId="14" fillId="0" borderId="10" xfId="0" applyFont="1" applyFill="1" applyBorder="1"/>
    <xf numFmtId="0" fontId="151" fillId="0" borderId="10" xfId="0" applyFont="1" applyFill="1" applyBorder="1" applyAlignment="1">
      <alignment horizontal="left" vertical="top" wrapText="1"/>
    </xf>
    <xf numFmtId="0" fontId="152" fillId="0" borderId="10" xfId="0" applyFont="1" applyFill="1" applyBorder="1" applyAlignment="1">
      <alignment horizontal="left" vertical="top" wrapText="1"/>
    </xf>
    <xf numFmtId="0" fontId="152" fillId="33" borderId="10" xfId="0" applyFont="1" applyFill="1" applyBorder="1" applyAlignment="1">
      <alignment horizontal="left" vertical="top" wrapText="1"/>
    </xf>
    <xf numFmtId="0" fontId="151" fillId="0" borderId="10" xfId="0" applyFont="1" applyBorder="1" applyAlignment="1">
      <alignment horizontal="left" vertical="top" wrapText="1"/>
    </xf>
    <xf numFmtId="0" fontId="14" fillId="0" borderId="10" xfId="0" applyFont="1" applyBorder="1" applyAlignment="1">
      <alignment horizontal="left" vertical="top" wrapText="1"/>
    </xf>
    <xf numFmtId="0" fontId="154" fillId="0" borderId="10" xfId="0" applyFont="1" applyBorder="1" applyAlignment="1">
      <alignment horizontal="left" vertical="top" wrapText="1"/>
    </xf>
    <xf numFmtId="0" fontId="154" fillId="0" borderId="0" xfId="0" applyFont="1"/>
    <xf numFmtId="0" fontId="0" fillId="0" borderId="10" xfId="0" applyBorder="1"/>
    <xf numFmtId="0" fontId="17" fillId="0" borderId="45" xfId="0" applyFont="1" applyFill="1" applyBorder="1" applyAlignment="1">
      <alignment horizontal="center" vertical="center"/>
    </xf>
    <xf numFmtId="0" fontId="17" fillId="0" borderId="45" xfId="0" applyFont="1" applyFill="1" applyBorder="1" applyAlignment="1">
      <alignment horizontal="center" vertical="center" wrapText="1"/>
    </xf>
    <xf numFmtId="2" fontId="17" fillId="0" borderId="10" xfId="0" applyNumberFormat="1" applyFont="1" applyFill="1" applyBorder="1" applyAlignment="1">
      <alignment horizontal="center" vertical="center" wrapText="1"/>
    </xf>
    <xf numFmtId="14" fontId="14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63" fillId="0" borderId="0" xfId="0" applyFont="1"/>
    <xf numFmtId="0" fontId="163" fillId="0" borderId="0" xfId="0" applyFont="1" applyAlignment="1">
      <alignment horizontal="center"/>
    </xf>
    <xf numFmtId="1" fontId="159" fillId="0" borderId="0" xfId="0" applyNumberFormat="1" applyFont="1" applyAlignment="1">
      <alignment horizontal="center"/>
    </xf>
    <xf numFmtId="1" fontId="162" fillId="0" borderId="0" xfId="0" applyNumberFormat="1" applyFont="1" applyAlignment="1">
      <alignment horizontal="center"/>
    </xf>
    <xf numFmtId="1" fontId="161" fillId="0" borderId="10" xfId="0" applyNumberFormat="1" applyFont="1" applyFill="1" applyBorder="1" applyAlignment="1">
      <alignment horizontal="center" vertical="center"/>
    </xf>
    <xf numFmtId="1" fontId="158" fillId="0" borderId="10" xfId="0" applyNumberFormat="1" applyFont="1" applyFill="1" applyBorder="1" applyAlignment="1">
      <alignment horizontal="center" vertical="center"/>
    </xf>
    <xf numFmtId="0" fontId="12" fillId="0" borderId="0" xfId="22432"/>
    <xf numFmtId="0" fontId="164" fillId="0" borderId="0" xfId="59812" applyAlignment="1" applyProtection="1"/>
    <xf numFmtId="0" fontId="165" fillId="0" borderId="0" xfId="22432" applyFont="1"/>
    <xf numFmtId="1" fontId="14" fillId="0" borderId="0" xfId="0" applyNumberFormat="1" applyFont="1"/>
    <xf numFmtId="0" fontId="166" fillId="0" borderId="0" xfId="0" applyFont="1" applyAlignment="1">
      <alignment horizontal="center"/>
    </xf>
    <xf numFmtId="0" fontId="166" fillId="0" borderId="0" xfId="0" applyFont="1" applyAlignment="1">
      <alignment horizontal="center" vertical="center" wrapText="1"/>
    </xf>
    <xf numFmtId="0" fontId="167" fillId="0" borderId="0" xfId="0" applyFont="1" applyAlignment="1">
      <alignment horizontal="center"/>
    </xf>
    <xf numFmtId="0" fontId="167" fillId="0" borderId="0" xfId="0" applyFont="1" applyFill="1" applyAlignment="1">
      <alignment horizontal="center"/>
    </xf>
    <xf numFmtId="0" fontId="168" fillId="0" borderId="46" xfId="0" applyFont="1" applyFill="1" applyBorder="1" applyAlignment="1">
      <alignment horizontal="center" vertical="center"/>
    </xf>
    <xf numFmtId="0" fontId="11" fillId="0" borderId="0" xfId="22432" applyFont="1"/>
    <xf numFmtId="0" fontId="146" fillId="33" borderId="10" xfId="0" applyFont="1" applyFill="1" applyBorder="1" applyAlignment="1">
      <alignment horizontal="center" vertical="center" wrapText="1"/>
    </xf>
    <xf numFmtId="0" fontId="17" fillId="125" borderId="10" xfId="0" applyFont="1" applyFill="1" applyBorder="1" applyAlignment="1">
      <alignment vertical="center"/>
    </xf>
    <xf numFmtId="0" fontId="169" fillId="126" borderId="48" xfId="0" applyFont="1" applyFill="1" applyBorder="1" applyAlignment="1">
      <alignment horizontal="left" vertical="top" wrapText="1"/>
    </xf>
    <xf numFmtId="195" fontId="169" fillId="126" borderId="48" xfId="0" applyNumberFormat="1" applyFont="1" applyFill="1" applyBorder="1" applyAlignment="1">
      <alignment horizontal="right" vertical="top" wrapText="1"/>
    </xf>
    <xf numFmtId="194" fontId="169" fillId="126" borderId="48" xfId="0" applyNumberFormat="1" applyFont="1" applyFill="1" applyBorder="1" applyAlignment="1">
      <alignment horizontal="right" vertical="top" wrapText="1"/>
    </xf>
    <xf numFmtId="0" fontId="169" fillId="126" borderId="48" xfId="0" applyFont="1" applyFill="1" applyBorder="1" applyAlignment="1">
      <alignment horizontal="left" vertical="top" wrapText="1" indent="1"/>
    </xf>
    <xf numFmtId="193" fontId="169" fillId="126" borderId="48" xfId="0" applyNumberFormat="1" applyFont="1" applyFill="1" applyBorder="1" applyAlignment="1">
      <alignment horizontal="right" vertical="top" wrapText="1"/>
    </xf>
    <xf numFmtId="0" fontId="10" fillId="0" borderId="0" xfId="22432" applyFont="1"/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/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7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6" fillId="0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" fillId="34" borderId="10" xfId="0" applyFont="1" applyFill="1" applyBorder="1" applyAlignment="1">
      <alignment horizontal="center" vertical="center"/>
    </xf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80" fillId="0" borderId="10" xfId="0" applyFont="1" applyFill="1" applyBorder="1" applyAlignment="1">
      <alignment horizontal="center" vertical="center"/>
    </xf>
    <xf numFmtId="0" fontId="179" fillId="0" borderId="10" xfId="0" applyFont="1" applyFill="1" applyBorder="1"/>
    <xf numFmtId="0" fontId="181" fillId="0" borderId="10" xfId="0" applyFont="1" applyFill="1" applyBorder="1"/>
    <xf numFmtId="0" fontId="179" fillId="0" borderId="0" xfId="0" applyFont="1"/>
    <xf numFmtId="0" fontId="178" fillId="0" borderId="10" xfId="0" applyFont="1" applyFill="1" applyBorder="1" applyAlignment="1">
      <alignment horizontal="left"/>
    </xf>
    <xf numFmtId="0" fontId="170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82" fillId="0" borderId="10" xfId="0" applyFont="1" applyFill="1" applyBorder="1" applyAlignment="1">
      <alignment horizontal="center"/>
    </xf>
    <xf numFmtId="0" fontId="182" fillId="0" borderId="10" xfId="0" applyFont="1" applyFill="1" applyBorder="1"/>
    <xf numFmtId="0" fontId="183" fillId="0" borderId="10" xfId="0" applyFont="1" applyFill="1" applyBorder="1"/>
    <xf numFmtId="0" fontId="182" fillId="0" borderId="0" xfId="0" applyFont="1"/>
    <xf numFmtId="0" fontId="184" fillId="0" borderId="10" xfId="0" applyFont="1" applyFill="1" applyBorder="1"/>
    <xf numFmtId="0" fontId="184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 applyAlignment="1">
      <alignment horizontal="center"/>
    </xf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/>
    <xf numFmtId="0" fontId="189" fillId="0" borderId="10" xfId="0" applyFont="1" applyFill="1" applyBorder="1" applyAlignment="1">
      <alignment horizontal="center"/>
    </xf>
    <xf numFmtId="0" fontId="190" fillId="0" borderId="10" xfId="0" applyFont="1" applyFill="1" applyBorder="1" applyAlignment="1">
      <alignment horizontal="center" vertical="center"/>
    </xf>
    <xf numFmtId="0" fontId="189" fillId="0" borderId="10" xfId="0" applyFont="1" applyFill="1" applyBorder="1"/>
    <xf numFmtId="0" fontId="191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2" fontId="14" fillId="0" borderId="0" xfId="0" applyNumberFormat="1" applyFont="1"/>
    <xf numFmtId="0" fontId="0" fillId="0" borderId="10" xfId="0" applyBorder="1" applyAlignment="1">
      <alignment horizontal="center"/>
    </xf>
    <xf numFmtId="0" fontId="15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4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7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7" fillId="0" borderId="10" xfId="0" applyFont="1" applyFill="1" applyBorder="1" applyAlignment="1">
      <alignment horizontal="left" vertical="center"/>
    </xf>
    <xf numFmtId="0" fontId="180" fillId="0" borderId="10" xfId="0" applyFont="1" applyFill="1" applyBorder="1" applyAlignment="1">
      <alignment horizontal="left" vertical="center"/>
    </xf>
    <xf numFmtId="0" fontId="176" fillId="0" borderId="10" xfId="0" applyFont="1" applyFill="1" applyBorder="1" applyAlignment="1">
      <alignment horizontal="left" vertical="center"/>
    </xf>
    <xf numFmtId="0" fontId="182" fillId="0" borderId="10" xfId="0" applyFont="1" applyFill="1" applyBorder="1" applyAlignment="1">
      <alignment horizontal="left"/>
    </xf>
    <xf numFmtId="0" fontId="172" fillId="0" borderId="10" xfId="0" applyFont="1" applyFill="1" applyBorder="1" applyAlignment="1">
      <alignment horizontal="left" vertical="center"/>
    </xf>
    <xf numFmtId="0" fontId="184" fillId="0" borderId="10" xfId="0" applyFont="1" applyFill="1" applyBorder="1" applyAlignment="1">
      <alignment horizontal="left"/>
    </xf>
    <xf numFmtId="0" fontId="186" fillId="0" borderId="10" xfId="0" applyFont="1" applyFill="1" applyBorder="1" applyAlignment="1">
      <alignment horizontal="left"/>
    </xf>
    <xf numFmtId="0" fontId="189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4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2" fillId="130" borderId="10" xfId="59813" applyFill="1" applyBorder="1" applyAlignment="1">
      <alignment wrapText="1"/>
    </xf>
    <xf numFmtId="0" fontId="193" fillId="137" borderId="10" xfId="0" applyFont="1" applyFill="1" applyBorder="1" applyAlignment="1">
      <alignment horizontal="center"/>
    </xf>
    <xf numFmtId="0" fontId="193" fillId="137" borderId="10" xfId="0" applyFont="1" applyFill="1" applyBorder="1"/>
    <xf numFmtId="0" fontId="193" fillId="138" borderId="10" xfId="0" applyFont="1" applyFill="1" applyBorder="1" applyAlignment="1">
      <alignment horizontal="center"/>
    </xf>
    <xf numFmtId="0" fontId="193" fillId="138" borderId="10" xfId="0" applyFont="1" applyFill="1" applyBorder="1"/>
    <xf numFmtId="0" fontId="193" fillId="128" borderId="10" xfId="0" applyFont="1" applyFill="1" applyBorder="1" applyAlignment="1">
      <alignment horizontal="center"/>
    </xf>
    <xf numFmtId="0" fontId="193" fillId="128" borderId="10" xfId="0" applyFont="1" applyFill="1" applyBorder="1"/>
    <xf numFmtId="0" fontId="193" fillId="130" borderId="10" xfId="0" applyFont="1" applyFill="1" applyBorder="1" applyAlignment="1">
      <alignment horizontal="center"/>
    </xf>
    <xf numFmtId="0" fontId="193" fillId="130" borderId="10" xfId="0" applyFont="1" applyFill="1" applyBorder="1"/>
    <xf numFmtId="0" fontId="193" fillId="134" borderId="10" xfId="0" applyFont="1" applyFill="1" applyBorder="1" applyAlignment="1">
      <alignment horizontal="center"/>
    </xf>
    <xf numFmtId="0" fontId="193" fillId="134" borderId="10" xfId="0" applyFont="1" applyFill="1" applyBorder="1"/>
    <xf numFmtId="0" fontId="194" fillId="130" borderId="10" xfId="59813" applyFont="1" applyFill="1" applyBorder="1" applyAlignment="1">
      <alignment horizontal="center" wrapText="1"/>
    </xf>
    <xf numFmtId="0" fontId="193" fillId="129" borderId="10" xfId="0" applyFont="1" applyFill="1" applyBorder="1" applyAlignment="1">
      <alignment horizontal="center"/>
    </xf>
    <xf numFmtId="0" fontId="193" fillId="129" borderId="10" xfId="0" applyFont="1" applyFill="1" applyBorder="1"/>
    <xf numFmtId="0" fontId="193" fillId="131" borderId="10" xfId="0" applyFont="1" applyFill="1" applyBorder="1" applyAlignment="1">
      <alignment horizontal="center"/>
    </xf>
    <xf numFmtId="0" fontId="193" fillId="131" borderId="10" xfId="0" applyFont="1" applyFill="1" applyBorder="1"/>
    <xf numFmtId="0" fontId="193" fillId="139" borderId="10" xfId="0" applyFont="1" applyFill="1" applyBorder="1" applyAlignment="1">
      <alignment horizontal="center"/>
    </xf>
    <xf numFmtId="0" fontId="193" fillId="139" borderId="10" xfId="0" applyFont="1" applyFill="1" applyBorder="1"/>
    <xf numFmtId="0" fontId="193" fillId="136" borderId="10" xfId="0" applyFont="1" applyFill="1" applyBorder="1" applyAlignment="1">
      <alignment horizontal="center"/>
    </xf>
    <xf numFmtId="0" fontId="193" fillId="136" borderId="10" xfId="0" applyFont="1" applyFill="1" applyBorder="1"/>
    <xf numFmtId="1" fontId="193" fillId="138" borderId="10" xfId="59814" applyFont="1" applyFill="1" applyBorder="1" applyAlignment="1"/>
    <xf numFmtId="1" fontId="193" fillId="130" borderId="10" xfId="59814" applyFont="1" applyFill="1" applyBorder="1" applyAlignment="1"/>
    <xf numFmtId="0" fontId="194" fillId="130" borderId="10" xfId="59813" applyFont="1" applyFill="1" applyBorder="1" applyAlignment="1">
      <alignment wrapText="1"/>
    </xf>
    <xf numFmtId="1" fontId="193" fillId="128" borderId="10" xfId="59814" applyFont="1" applyFill="1" applyBorder="1" applyAlignment="1"/>
    <xf numFmtId="1" fontId="193" fillId="129" borderId="10" xfId="59814" applyFont="1" applyFill="1" applyBorder="1" applyAlignment="1"/>
    <xf numFmtId="1" fontId="193" fillId="131" borderId="10" xfId="59814" applyFont="1" applyFill="1" applyBorder="1" applyAlignment="1"/>
    <xf numFmtId="1" fontId="193" fillId="139" borderId="10" xfId="59814" applyFont="1" applyFill="1" applyBorder="1" applyAlignment="1"/>
    <xf numFmtId="0" fontId="193" fillId="133" borderId="10" xfId="0" applyFont="1" applyFill="1" applyBorder="1"/>
    <xf numFmtId="1" fontId="193" fillId="133" borderId="10" xfId="59814" applyFont="1" applyFill="1" applyBorder="1" applyAlignment="1"/>
    <xf numFmtId="1" fontId="193" fillId="136" borderId="10" xfId="59814" applyFont="1" applyFill="1" applyBorder="1" applyAlignment="1"/>
    <xf numFmtId="0" fontId="193" fillId="133" borderId="10" xfId="0" applyFont="1" applyFill="1" applyBorder="1" applyAlignment="1">
      <alignment horizontal="center"/>
    </xf>
    <xf numFmtId="0" fontId="17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5" fillId="0" borderId="10" xfId="0" applyFont="1" applyBorder="1"/>
    <xf numFmtId="2" fontId="195" fillId="0" borderId="10" xfId="0" applyNumberFormat="1" applyFont="1" applyBorder="1"/>
    <xf numFmtId="0" fontId="146" fillId="129" borderId="10" xfId="0" applyFont="1" applyFill="1" applyBorder="1" applyAlignment="1">
      <alignment horizontal="center" vertical="center" wrapText="1"/>
    </xf>
    <xf numFmtId="0" fontId="146" fillId="128" borderId="10" xfId="0" applyFont="1" applyFill="1" applyBorder="1" applyAlignment="1">
      <alignment horizontal="center" vertical="center" wrapText="1"/>
    </xf>
    <xf numFmtId="0" fontId="193" fillId="140" borderId="10" xfId="0" applyFont="1" applyFill="1" applyBorder="1"/>
    <xf numFmtId="0" fontId="193" fillId="141" borderId="10" xfId="0" applyFont="1" applyFill="1" applyBorder="1"/>
    <xf numFmtId="0" fontId="193" fillId="125" borderId="10" xfId="0" applyFont="1" applyFill="1" applyBorder="1"/>
    <xf numFmtId="0" fontId="193" fillId="127" borderId="10" xfId="0" applyFont="1" applyFill="1" applyBorder="1"/>
    <xf numFmtId="0" fontId="193" fillId="140" borderId="10" xfId="0" applyFont="1" applyFill="1" applyBorder="1" applyAlignment="1">
      <alignment horizontal="center"/>
    </xf>
    <xf numFmtId="0" fontId="193" fillId="141" borderId="10" xfId="0" applyFont="1" applyFill="1" applyBorder="1" applyAlignment="1">
      <alignment horizontal="center"/>
    </xf>
    <xf numFmtId="0" fontId="193" fillId="125" borderId="10" xfId="0" applyFont="1" applyFill="1" applyBorder="1" applyAlignment="1">
      <alignment horizontal="center"/>
    </xf>
    <xf numFmtId="0" fontId="193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9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4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2" fillId="34" borderId="10" xfId="0" applyFont="1" applyFill="1" applyBorder="1" applyAlignment="1">
      <alignment horizontal="center"/>
    </xf>
    <xf numFmtId="0" fontId="196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6" fillId="33" borderId="10" xfId="0" applyFont="1" applyFill="1" applyBorder="1" applyAlignment="1">
      <alignment horizontal="center" vertical="center" wrapText="1"/>
    </xf>
    <xf numFmtId="0" fontId="15" fillId="33" borderId="10" xfId="0" applyFont="1" applyFill="1" applyBorder="1" applyAlignment="1">
      <alignment horizontal="center" vertical="center" wrapText="1"/>
    </xf>
    <xf numFmtId="0" fontId="146" fillId="133" borderId="10" xfId="0" applyFont="1" applyFill="1" applyBorder="1" applyAlignment="1">
      <alignment horizontal="center" vertical="center" wrapText="1"/>
    </xf>
    <xf numFmtId="2" fontId="16" fillId="0" borderId="0" xfId="0" applyNumberFormat="1" applyFont="1"/>
    <xf numFmtId="2" fontId="14" fillId="0" borderId="0" xfId="0" applyNumberFormat="1" applyFont="1" applyFill="1"/>
    <xf numFmtId="2" fontId="179" fillId="0" borderId="0" xfId="0" applyNumberFormat="1" applyFont="1"/>
    <xf numFmtId="2" fontId="182" fillId="0" borderId="0" xfId="0" applyNumberFormat="1" applyFont="1"/>
    <xf numFmtId="2" fontId="0" fillId="0" borderId="0" xfId="0" applyNumberFormat="1"/>
    <xf numFmtId="0" fontId="146" fillId="0" borderId="10" xfId="0" applyFont="1" applyFill="1" applyBorder="1" applyAlignment="1">
      <alignment horizontal="center" vertical="center" wrapText="1"/>
    </xf>
    <xf numFmtId="0" fontId="148" fillId="0" borderId="10" xfId="0" applyFont="1" applyFill="1" applyBorder="1" applyAlignment="1">
      <alignment horizontal="center" vertical="center" wrapText="1"/>
    </xf>
    <xf numFmtId="0" fontId="19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5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10" xfId="0" applyFont="1" applyBorder="1" applyAlignment="1">
      <alignment horizontal="center"/>
    </xf>
    <xf numFmtId="0" fontId="8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00" fillId="0" borderId="0" xfId="0" applyFont="1" applyAlignment="1">
      <alignment horizontal="left" vertical="center"/>
    </xf>
    <xf numFmtId="0" fontId="7" fillId="0" borderId="0" xfId="22432" applyFont="1"/>
    <xf numFmtId="0" fontId="12" fillId="0" borderId="0" xfId="22432" applyAlignment="1">
      <alignment horizontal="right"/>
    </xf>
    <xf numFmtId="0" fontId="146" fillId="33" borderId="10" xfId="0" applyFont="1" applyFill="1" applyBorder="1" applyAlignment="1">
      <alignment horizontal="center" vertical="center" wrapText="1"/>
    </xf>
    <xf numFmtId="0" fontId="15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5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22432" applyFont="1"/>
    <xf numFmtId="2" fontId="0" fillId="131" borderId="10" xfId="0" applyNumberFormat="1" applyFill="1" applyBorder="1" applyAlignment="1">
      <alignment horizontal="center"/>
    </xf>
    <xf numFmtId="0" fontId="201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3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5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5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5" fillId="145" borderId="10" xfId="0" applyFont="1" applyFill="1" applyBorder="1"/>
    <xf numFmtId="0" fontId="0" fillId="145" borderId="49" xfId="0" applyFill="1" applyBorder="1"/>
    <xf numFmtId="2" fontId="195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5" fillId="151" borderId="10" xfId="0" applyFont="1" applyFill="1" applyBorder="1"/>
    <xf numFmtId="2" fontId="195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5" fillId="152" borderId="10" xfId="0" applyFont="1" applyFill="1" applyBorder="1"/>
    <xf numFmtId="2" fontId="195" fillId="152" borderId="10" xfId="0" applyNumberFormat="1" applyFont="1" applyFill="1" applyBorder="1"/>
    <xf numFmtId="0" fontId="0" fillId="152" borderId="51" xfId="0" applyFill="1" applyBorder="1"/>
    <xf numFmtId="0" fontId="195" fillId="127" borderId="10" xfId="0" applyFont="1" applyFill="1" applyBorder="1"/>
    <xf numFmtId="2" fontId="195" fillId="127" borderId="10" xfId="0" applyNumberFormat="1" applyFont="1" applyFill="1" applyBorder="1"/>
    <xf numFmtId="0" fontId="195" fillId="131" borderId="10" xfId="0" applyFont="1" applyFill="1" applyBorder="1"/>
    <xf numFmtId="2" fontId="195" fillId="131" borderId="10" xfId="0" applyNumberFormat="1" applyFont="1" applyFill="1" applyBorder="1"/>
    <xf numFmtId="0" fontId="195" fillId="144" borderId="10" xfId="0" applyFont="1" applyFill="1" applyBorder="1"/>
    <xf numFmtId="2" fontId="195" fillId="144" borderId="10" xfId="0" applyNumberFormat="1" applyFont="1" applyFill="1" applyBorder="1"/>
    <xf numFmtId="4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4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4" fillId="137" borderId="10" xfId="0" applyNumberFormat="1" applyFont="1" applyFill="1" applyBorder="1" applyAlignment="1">
      <alignment horizontal="center" vertical="center"/>
    </xf>
    <xf numFmtId="0" fontId="204" fillId="137" borderId="10" xfId="0" applyFont="1" applyFill="1" applyBorder="1" applyAlignment="1">
      <alignment vertical="center"/>
    </xf>
    <xf numFmtId="0" fontId="204" fillId="137" borderId="10" xfId="0" applyFont="1" applyFill="1" applyBorder="1" applyAlignment="1">
      <alignment horizontal="center" vertical="center"/>
    </xf>
    <xf numFmtId="0" fontId="14" fillId="137" borderId="10" xfId="0" applyFont="1" applyFill="1" applyBorder="1" applyAlignment="1">
      <alignment horizontal="center"/>
    </xf>
    <xf numFmtId="2" fontId="14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6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Border="1" applyAlignment="1">
      <alignment horizontal="center" vertical="center" wrapText="1"/>
    </xf>
    <xf numFmtId="49" fontId="0" fillId="0" borderId="10" xfId="0" applyNumberFormat="1" applyFill="1" applyBorder="1"/>
    <xf numFmtId="2" fontId="0" fillId="0" borderId="10" xfId="0" applyNumberFormat="1" applyFill="1" applyBorder="1" applyAlignment="1">
      <alignment horizontal="center"/>
    </xf>
    <xf numFmtId="2" fontId="0" fillId="152" borderId="10" xfId="0" applyNumberFormat="1" applyFill="1" applyBorder="1" applyAlignment="1">
      <alignment horizontal="center"/>
    </xf>
    <xf numFmtId="0" fontId="0" fillId="152" borderId="0" xfId="0" applyFill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2" fillId="0" borderId="0" xfId="22432" applyFont="1"/>
    <xf numFmtId="49" fontId="0" fillId="0" borderId="10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0" fillId="142" borderId="10" xfId="0" applyNumberFormat="1" applyFill="1" applyBorder="1" applyAlignment="1">
      <alignment horizontal="center"/>
    </xf>
    <xf numFmtId="49" fontId="0" fillId="129" borderId="10" xfId="0" applyNumberFormat="1" applyFill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49" fontId="0" fillId="136" borderId="10" xfId="0" applyNumberFormat="1" applyFill="1" applyBorder="1" applyAlignment="1">
      <alignment horizontal="center"/>
    </xf>
    <xf numFmtId="49" fontId="0" fillId="128" borderId="10" xfId="0" applyNumberFormat="1" applyFill="1" applyBorder="1" applyAlignment="1">
      <alignment horizontal="center"/>
    </xf>
    <xf numFmtId="49" fontId="0" fillId="128" borderId="0" xfId="0" applyNumberFormat="1" applyFill="1" applyBorder="1" applyAlignment="1">
      <alignment horizontal="center"/>
    </xf>
    <xf numFmtId="49" fontId="0" fillId="135" borderId="10" xfId="0" applyNumberFormat="1" applyFill="1" applyBorder="1" applyAlignment="1">
      <alignment horizontal="center"/>
    </xf>
    <xf numFmtId="49" fontId="0" fillId="34" borderId="0" xfId="0" applyNumberFormat="1" applyFill="1" applyBorder="1" applyAlignment="1">
      <alignment horizontal="center"/>
    </xf>
    <xf numFmtId="49" fontId="0" fillId="131" borderId="10" xfId="0" applyNumberFormat="1" applyFill="1" applyBorder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141" borderId="10" xfId="0" applyNumberFormat="1" applyFill="1" applyBorder="1" applyAlignment="1">
      <alignment horizontal="center"/>
    </xf>
    <xf numFmtId="49" fontId="0" fillId="136" borderId="0" xfId="0" applyNumberFormat="1" applyFill="1" applyAlignment="1">
      <alignment horizontal="center"/>
    </xf>
    <xf numFmtId="49" fontId="0" fillId="150" borderId="10" xfId="0" applyNumberFormat="1" applyFill="1" applyBorder="1" applyAlignment="1">
      <alignment horizontal="center"/>
    </xf>
    <xf numFmtId="0" fontId="204" fillId="34" borderId="10" xfId="0" applyFont="1" applyFill="1" applyBorder="1" applyAlignment="1">
      <alignment horizontal="center" vertical="center"/>
    </xf>
    <xf numFmtId="49" fontId="0" fillId="127" borderId="10" xfId="0" applyNumberFormat="1" applyFill="1" applyBorder="1" applyAlignment="1">
      <alignment horizontal="center"/>
    </xf>
    <xf numFmtId="49" fontId="0" fillId="148" borderId="10" xfId="0" applyNumberFormat="1" applyFill="1" applyBorder="1" applyAlignment="1">
      <alignment horizontal="center"/>
    </xf>
    <xf numFmtId="0" fontId="19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5" borderId="0" xfId="0" applyFill="1"/>
    <xf numFmtId="0" fontId="0" fillId="155" borderId="10" xfId="0" applyFill="1" applyBorder="1" applyAlignment="1">
      <alignment horizontal="center"/>
    </xf>
    <xf numFmtId="198" fontId="0" fillId="155" borderId="10" xfId="0" applyNumberFormat="1" applyFill="1" applyBorder="1" applyAlignment="1">
      <alignment horizontal="center"/>
    </xf>
    <xf numFmtId="49" fontId="0" fillId="155" borderId="10" xfId="0" applyNumberFormat="1" applyFill="1" applyBorder="1"/>
    <xf numFmtId="49" fontId="0" fillId="155" borderId="10" xfId="0" applyNumberFormat="1" applyFill="1" applyBorder="1" applyAlignment="1">
      <alignment horizontal="center"/>
    </xf>
    <xf numFmtId="2" fontId="0" fillId="155" borderId="10" xfId="0" applyNumberFormat="1" applyFill="1" applyBorder="1" applyAlignment="1">
      <alignment horizontal="center"/>
    </xf>
    <xf numFmtId="0" fontId="0" fillId="155" borderId="10" xfId="0" applyFill="1" applyBorder="1"/>
    <xf numFmtId="0" fontId="0" fillId="149" borderId="10" xfId="0" applyFill="1" applyBorder="1" applyAlignment="1">
      <alignment horizontal="center"/>
    </xf>
    <xf numFmtId="2" fontId="17" fillId="34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08" fillId="0" borderId="0" xfId="0" applyFont="1"/>
    <xf numFmtId="0" fontId="0" fillId="141" borderId="0" xfId="0" applyFill="1"/>
    <xf numFmtId="0" fontId="0" fillId="0" borderId="10" xfId="0" applyBorder="1" applyAlignment="1">
      <alignment horizontal="center"/>
    </xf>
    <xf numFmtId="0" fontId="208" fillId="0" borderId="0" xfId="0" applyFont="1" applyFill="1"/>
    <xf numFmtId="0" fontId="204" fillId="137" borderId="10" xfId="0" applyNumberFormat="1" applyFont="1" applyFill="1" applyBorder="1" applyAlignment="1">
      <alignment horizontal="left" vertical="center"/>
    </xf>
    <xf numFmtId="2" fontId="0" fillId="132" borderId="10" xfId="0" applyNumberFormat="1" applyFill="1" applyBorder="1" applyAlignment="1">
      <alignment horizontal="center"/>
    </xf>
    <xf numFmtId="0" fontId="0" fillId="132" borderId="10" xfId="0" applyNumberFormat="1" applyFill="1" applyBorder="1" applyAlignment="1">
      <alignment horizontal="center"/>
    </xf>
    <xf numFmtId="0" fontId="0" fillId="132" borderId="0" xfId="0" applyFill="1"/>
    <xf numFmtId="198" fontId="0" fillId="132" borderId="10" xfId="0" applyNumberFormat="1" applyFill="1" applyBorder="1" applyAlignment="1">
      <alignment horizontal="center"/>
    </xf>
    <xf numFmtId="49" fontId="0" fillId="132" borderId="10" xfId="0" applyNumberFormat="1" applyFill="1" applyBorder="1"/>
    <xf numFmtId="49" fontId="0" fillId="132" borderId="10" xfId="0" applyNumberFormat="1" applyFill="1" applyBorder="1" applyAlignment="1">
      <alignment horizontal="center"/>
    </xf>
    <xf numFmtId="4" fontId="209" fillId="0" borderId="0" xfId="0" applyNumberFormat="1" applyFont="1"/>
    <xf numFmtId="0" fontId="0" fillId="0" borderId="10" xfId="0" applyBorder="1" applyAlignment="1">
      <alignment horizontal="center"/>
    </xf>
    <xf numFmtId="2" fontId="0" fillId="139" borderId="10" xfId="0" applyNumberFormat="1" applyFill="1" applyBorder="1" applyAlignment="1">
      <alignment horizontal="center"/>
    </xf>
    <xf numFmtId="2" fontId="0" fillId="149" borderId="10" xfId="0" applyNumberFormat="1" applyFill="1" applyBorder="1" applyAlignment="1">
      <alignment horizontal="center"/>
    </xf>
    <xf numFmtId="2" fontId="210" fillId="0" borderId="10" xfId="0" applyNumberFormat="1" applyFont="1" applyBorder="1"/>
    <xf numFmtId="0" fontId="0" fillId="0" borderId="10" xfId="0" applyBorder="1" applyAlignment="1">
      <alignment horizontal="center"/>
    </xf>
    <xf numFmtId="2" fontId="0" fillId="144" borderId="10" xfId="0" applyNumberFormat="1" applyFill="1" applyBorder="1" applyAlignment="1">
      <alignment horizontal="center"/>
    </xf>
    <xf numFmtId="0" fontId="0" fillId="144" borderId="0" xfId="0" applyFill="1"/>
    <xf numFmtId="0" fontId="1" fillId="0" borderId="0" xfId="22432" applyFont="1"/>
    <xf numFmtId="0" fontId="164" fillId="0" borderId="0" xfId="59812" applyAlignment="1" applyProtection="1">
      <alignment vertical="center"/>
    </xf>
    <xf numFmtId="0" fontId="147" fillId="0" borderId="10" xfId="0" applyFont="1" applyBorder="1" applyAlignment="1">
      <alignment horizontal="center"/>
    </xf>
    <xf numFmtId="0" fontId="146" fillId="33" borderId="45" xfId="0" applyFont="1" applyFill="1" applyBorder="1" applyAlignment="1">
      <alignment horizontal="center" vertical="center" wrapText="1"/>
    </xf>
    <xf numFmtId="0" fontId="146" fillId="33" borderId="47" xfId="0" applyFont="1" applyFill="1" applyBorder="1" applyAlignment="1">
      <alignment horizontal="center" vertical="center" wrapText="1"/>
    </xf>
    <xf numFmtId="0" fontId="146" fillId="33" borderId="46" xfId="0" applyFont="1" applyFill="1" applyBorder="1" applyAlignment="1">
      <alignment horizontal="center" vertical="center" wrapText="1"/>
    </xf>
    <xf numFmtId="0" fontId="146" fillId="33" borderId="10" xfId="0" applyFont="1" applyFill="1" applyBorder="1" applyAlignment="1">
      <alignment horizontal="center" vertical="center" wrapText="1"/>
    </xf>
    <xf numFmtId="0" fontId="147" fillId="0" borderId="45" xfId="0" applyFont="1" applyBorder="1" applyAlignment="1">
      <alignment horizontal="center"/>
    </xf>
    <xf numFmtId="0" fontId="147" fillId="0" borderId="47" xfId="0" applyFont="1" applyBorder="1" applyAlignment="1">
      <alignment horizontal="center"/>
    </xf>
    <xf numFmtId="0" fontId="147" fillId="0" borderId="46" xfId="0" applyFont="1" applyBorder="1" applyAlignment="1">
      <alignment horizontal="center"/>
    </xf>
    <xf numFmtId="0" fontId="15" fillId="33" borderId="10" xfId="0" applyFont="1" applyFill="1" applyBorder="1" applyAlignment="1">
      <alignment horizontal="center" vertical="center" wrapText="1"/>
    </xf>
    <xf numFmtId="0" fontId="15" fillId="33" borderId="10" xfId="0" applyFont="1" applyFill="1" applyBorder="1" applyAlignment="1">
      <alignment horizontal="left" vertical="center" wrapText="1"/>
    </xf>
    <xf numFmtId="0" fontId="15" fillId="33" borderId="45" xfId="0" applyFont="1" applyFill="1" applyBorder="1" applyAlignment="1">
      <alignment horizontal="center" vertical="center" wrapText="1"/>
    </xf>
    <xf numFmtId="0" fontId="15" fillId="33" borderId="47" xfId="0" applyFont="1" applyFill="1" applyBorder="1" applyAlignment="1">
      <alignment horizontal="center" vertical="center" wrapText="1"/>
    </xf>
    <xf numFmtId="0" fontId="15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 wrapText="1"/>
    </xf>
    <xf numFmtId="0" fontId="203" fillId="0" borderId="10" xfId="0" applyFont="1" applyFill="1" applyBorder="1" applyAlignment="1">
      <alignment horizontal="center" vertical="center" wrapText="1"/>
    </xf>
    <xf numFmtId="0" fontId="6" fillId="0" borderId="0" xfId="22432" applyFont="1" applyAlignment="1">
      <alignment horizontal="center"/>
    </xf>
    <xf numFmtId="0" fontId="12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205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5" fillId="33" borderId="0" xfId="0" applyFont="1" applyFill="1" applyBorder="1" applyAlignment="1">
      <alignment horizontal="center" vertical="center" wrapText="1"/>
    </xf>
    <xf numFmtId="0" fontId="15" fillId="33" borderId="11" xfId="0" applyFont="1" applyFill="1" applyBorder="1" applyAlignment="1">
      <alignment horizontal="center" vertical="center" wrapText="1"/>
    </xf>
    <xf numFmtId="0" fontId="15" fillId="33" borderId="12" xfId="0" applyFont="1" applyFill="1" applyBorder="1" applyAlignment="1">
      <alignment horizontal="center" vertical="center" wrapText="1"/>
    </xf>
    <xf numFmtId="0" fontId="14" fillId="0" borderId="10" xfId="0" applyFont="1" applyBorder="1" applyAlignment="1">
      <alignment horizontal="center"/>
    </xf>
    <xf numFmtId="1" fontId="14" fillId="0" borderId="10" xfId="0" applyNumberFormat="1" applyFont="1" applyBorder="1" applyAlignment="1">
      <alignment horizontal="center"/>
    </xf>
    <xf numFmtId="1" fontId="160" fillId="33" borderId="10" xfId="0" applyNumberFormat="1" applyFont="1" applyFill="1" applyBorder="1" applyAlignment="1">
      <alignment horizontal="center" vertical="center" wrapText="1"/>
    </xf>
    <xf numFmtId="1" fontId="157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207" fillId="0" borderId="0" xfId="0" applyFont="1" applyAlignment="1">
      <alignment horizontal="center" vertical="center"/>
    </xf>
    <xf numFmtId="0" fontId="207" fillId="0" borderId="53" xfId="0" applyFont="1" applyBorder="1" applyAlignment="1">
      <alignment horizontal="center" vertical="center"/>
    </xf>
    <xf numFmtId="49" fontId="0" fillId="137" borderId="10" xfId="0" applyNumberFormat="1" applyFill="1" applyBorder="1"/>
    <xf numFmtId="49" fontId="0" fillId="137" borderId="10" xfId="0" applyNumberFormat="1" applyFill="1" applyBorder="1" applyAlignment="1">
      <alignment horizontal="center"/>
    </xf>
    <xf numFmtId="198" fontId="0" fillId="137" borderId="10" xfId="0" applyNumberFormat="1" applyFill="1" applyBorder="1" applyAlignment="1">
      <alignment horizontal="center"/>
    </xf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41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14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externalLink" Target="externalLinks/externalLink9.xml"/><Relationship Id="rId4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title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Выручка</c:v>
          </c:tx>
          <c:marker>
            <c:symbol val="none"/>
          </c:marker>
          <c:cat>
            <c:strRef>
              <c:f>'Отчет месяц'!$E$5:$AH$5</c:f>
              <c:strCache>
                <c:ptCount val="30"/>
                <c:pt idx="0">
                  <c:v>июнь 2020</c:v>
                </c:pt>
                <c:pt idx="1">
                  <c:v>июль 2020</c:v>
                </c:pt>
                <c:pt idx="2">
                  <c:v>август 2020</c:v>
                </c:pt>
                <c:pt idx="3">
                  <c:v>сентябрь 2020</c:v>
                </c:pt>
                <c:pt idx="4">
                  <c:v>октябрь 2020</c:v>
                </c:pt>
                <c:pt idx="5">
                  <c:v>ноябрь 2020</c:v>
                </c:pt>
                <c:pt idx="6">
                  <c:v>декабрь 2020</c:v>
                </c:pt>
                <c:pt idx="7">
                  <c:v>январь 2021</c:v>
                </c:pt>
                <c:pt idx="8">
                  <c:v>февраль 2021</c:v>
                </c:pt>
                <c:pt idx="9">
                  <c:v>март 2021</c:v>
                </c:pt>
                <c:pt idx="10">
                  <c:v>апрель 2021</c:v>
                </c:pt>
                <c:pt idx="11">
                  <c:v>май 2021</c:v>
                </c:pt>
                <c:pt idx="12">
                  <c:v>июнь 2021</c:v>
                </c:pt>
                <c:pt idx="13">
                  <c:v>июль 2021</c:v>
                </c:pt>
                <c:pt idx="14">
                  <c:v>август 2021</c:v>
                </c:pt>
                <c:pt idx="15">
                  <c:v>сентябрь 2021</c:v>
                </c:pt>
                <c:pt idx="16">
                  <c:v>октябрь 2021</c:v>
                </c:pt>
                <c:pt idx="17">
                  <c:v>Ноябрь 2021</c:v>
                </c:pt>
                <c:pt idx="18">
                  <c:v>декабрь 2021</c:v>
                </c:pt>
                <c:pt idx="19">
                  <c:v>январь 2022</c:v>
                </c:pt>
                <c:pt idx="20">
                  <c:v>Февраль 2022</c:v>
                </c:pt>
                <c:pt idx="21">
                  <c:v>Март 2022</c:v>
                </c:pt>
                <c:pt idx="22">
                  <c:v>Апрель 2022</c:v>
                </c:pt>
                <c:pt idx="23">
                  <c:v>Май 2022</c:v>
                </c:pt>
                <c:pt idx="24">
                  <c:v>Июнь 2022</c:v>
                </c:pt>
                <c:pt idx="25">
                  <c:v>Июль 2022</c:v>
                </c:pt>
                <c:pt idx="26">
                  <c:v>Август 2022</c:v>
                </c:pt>
                <c:pt idx="27">
                  <c:v>Сентябрь 2022</c:v>
                </c:pt>
                <c:pt idx="28">
                  <c:v>Октябрь 2022</c:v>
                </c:pt>
                <c:pt idx="29">
                  <c:v>Ноябрь 2022</c:v>
                </c:pt>
              </c:strCache>
            </c:strRef>
          </c:cat>
          <c:val>
            <c:numRef>
              <c:f>'Отчет месяц'!$E$35:$AH$35</c:f>
              <c:numCache>
                <c:formatCode>General</c:formatCode>
                <c:ptCount val="30"/>
                <c:pt idx="0">
                  <c:v>5876</c:v>
                </c:pt>
                <c:pt idx="1">
                  <c:v>9069</c:v>
                </c:pt>
                <c:pt idx="2">
                  <c:v>19344</c:v>
                </c:pt>
                <c:pt idx="3">
                  <c:v>26743</c:v>
                </c:pt>
                <c:pt idx="4">
                  <c:v>5756</c:v>
                </c:pt>
                <c:pt idx="5">
                  <c:v>19633</c:v>
                </c:pt>
                <c:pt idx="6">
                  <c:v>29135</c:v>
                </c:pt>
                <c:pt idx="7">
                  <c:v>17148</c:v>
                </c:pt>
                <c:pt idx="8">
                  <c:v>31662</c:v>
                </c:pt>
                <c:pt idx="9">
                  <c:v>24914</c:v>
                </c:pt>
                <c:pt idx="10">
                  <c:v>50422</c:v>
                </c:pt>
                <c:pt idx="11">
                  <c:v>17525</c:v>
                </c:pt>
                <c:pt idx="12">
                  <c:v>29775</c:v>
                </c:pt>
                <c:pt idx="13">
                  <c:v>26947</c:v>
                </c:pt>
                <c:pt idx="14">
                  <c:v>34165</c:v>
                </c:pt>
                <c:pt idx="15">
                  <c:v>40788</c:v>
                </c:pt>
                <c:pt idx="16">
                  <c:v>33845</c:v>
                </c:pt>
                <c:pt idx="17">
                  <c:v>33549</c:v>
                </c:pt>
                <c:pt idx="18">
                  <c:v>22466</c:v>
                </c:pt>
                <c:pt idx="19">
                  <c:v>20593</c:v>
                </c:pt>
                <c:pt idx="20">
                  <c:v>24124</c:v>
                </c:pt>
                <c:pt idx="21">
                  <c:v>12773</c:v>
                </c:pt>
                <c:pt idx="22">
                  <c:v>12782</c:v>
                </c:pt>
                <c:pt idx="23">
                  <c:v>36402</c:v>
                </c:pt>
                <c:pt idx="24">
                  <c:v>30430</c:v>
                </c:pt>
                <c:pt idx="25">
                  <c:v>46280</c:v>
                </c:pt>
                <c:pt idx="26">
                  <c:v>72579</c:v>
                </c:pt>
                <c:pt idx="27">
                  <c:v>72432</c:v>
                </c:pt>
                <c:pt idx="28">
                  <c:v>57614</c:v>
                </c:pt>
                <c:pt idx="29">
                  <c:v>61981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55168"/>
        <c:axId val="93256704"/>
      </c:lineChart>
      <c:catAx>
        <c:axId val="9325516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93256704"/>
        <c:crosses val="autoZero"/>
        <c:auto val="1"/>
        <c:lblAlgn val="ctr"/>
        <c:lblOffset val="100"/>
        <c:noMultiLvlLbl val="0"/>
      </c:catAx>
      <c:valAx>
        <c:axId val="9325670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93255168"/>
        <c:crosses val="autoZero"/>
        <c:crossBetween val="between"/>
      </c:valAx>
    </c:plotArea>
    <c:legend>
      <c:legendPos val="b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0</xdr:row>
      <xdr:rowOff>152400</xdr:rowOff>
    </xdr:from>
    <xdr:to>
      <xdr:col>18</xdr:col>
      <xdr:colOff>571500</xdr:colOff>
      <xdr:row>37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hyperlink" Target="https://e-drive.com.ua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Relationship Id="rId22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11" Type="http://schemas.openxmlformats.org/officeDocument/2006/relationships/hyperlink" Target="https://parts.mazdausa.com/" TargetMode="External"/><Relationship Id="rId5" Type="http://schemas.openxmlformats.org/officeDocument/2006/relationships/hyperlink" Target="https://www.elf.ua/uk/lubricants-advisor" TargetMode="External"/><Relationship Id="rId10" Type="http://schemas.openxmlformats.org/officeDocument/2006/relationships/hyperlink" Target="https://www.msds.ford.com/cpc/oilselector.asp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11" Type="http://schemas.openxmlformats.org/officeDocument/2006/relationships/hyperlink" Target="https://docs.google.com/spreadsheets/d/1oIYJP_5lgdt9l-_5n_ftKL5ScaaeY0MErFRothajZos/edit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552" t="s">
        <v>2</v>
      </c>
      <c r="B1" s="552" t="s">
        <v>3</v>
      </c>
      <c r="C1" s="552" t="s">
        <v>4</v>
      </c>
      <c r="D1" s="552" t="s">
        <v>254</v>
      </c>
      <c r="E1" s="553" t="s">
        <v>255</v>
      </c>
      <c r="F1" s="554" t="s">
        <v>256</v>
      </c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6"/>
      <c r="R1" s="552" t="s">
        <v>257</v>
      </c>
      <c r="S1" s="554" t="s">
        <v>258</v>
      </c>
      <c r="T1" s="555"/>
      <c r="U1" s="555"/>
      <c r="V1" s="555"/>
      <c r="W1" s="555"/>
      <c r="X1" s="555"/>
      <c r="Y1" s="555"/>
      <c r="Z1" s="556"/>
      <c r="AA1" s="552" t="s">
        <v>1476</v>
      </c>
      <c r="AB1" s="552" t="s">
        <v>1475</v>
      </c>
      <c r="AC1" s="552" t="s">
        <v>714</v>
      </c>
      <c r="AD1" s="552" t="s">
        <v>715</v>
      </c>
      <c r="AE1" s="552" t="s">
        <v>259</v>
      </c>
      <c r="AF1" s="552"/>
      <c r="AG1" s="552"/>
      <c r="AH1" s="545" t="s">
        <v>260</v>
      </c>
      <c r="AI1" s="546"/>
      <c r="AJ1" s="546"/>
      <c r="AK1" s="546"/>
      <c r="AL1" s="546"/>
      <c r="AM1" s="546"/>
      <c r="AN1" s="546"/>
      <c r="AO1" s="546"/>
      <c r="AP1" s="546"/>
      <c r="AQ1" s="547"/>
      <c r="AR1" s="545" t="s">
        <v>261</v>
      </c>
      <c r="AS1" s="546"/>
      <c r="AT1" s="546"/>
      <c r="AU1" s="547"/>
      <c r="AV1" s="545" t="s">
        <v>262</v>
      </c>
      <c r="AW1" s="546"/>
      <c r="AX1" s="546"/>
      <c r="AY1" s="546"/>
      <c r="AZ1" s="546"/>
      <c r="BA1" s="546"/>
      <c r="BB1" s="546"/>
      <c r="BC1" s="546"/>
      <c r="BD1" s="546"/>
      <c r="BE1" s="546"/>
      <c r="BF1" s="546"/>
      <c r="BG1" s="546"/>
      <c r="BH1" s="546"/>
      <c r="BI1" s="546"/>
      <c r="BJ1" s="546"/>
      <c r="BK1" s="546"/>
      <c r="BL1" s="546"/>
      <c r="BM1" s="546"/>
      <c r="BN1" s="546"/>
      <c r="BO1" s="547"/>
      <c r="BP1" s="545" t="s">
        <v>263</v>
      </c>
      <c r="BQ1" s="546"/>
      <c r="BR1" s="546"/>
      <c r="BS1" s="547"/>
      <c r="BT1" s="545" t="s">
        <v>264</v>
      </c>
      <c r="BU1" s="546"/>
      <c r="BV1" s="546"/>
      <c r="BW1" s="546"/>
      <c r="BX1" s="546"/>
      <c r="BY1" s="546"/>
      <c r="BZ1" s="546"/>
      <c r="CA1" s="546"/>
      <c r="CB1" s="546"/>
      <c r="CC1" s="546"/>
      <c r="CD1" s="546"/>
      <c r="CE1" s="546"/>
      <c r="CF1" s="547"/>
      <c r="CG1" s="545" t="s">
        <v>265</v>
      </c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5" t="s">
        <v>711</v>
      </c>
      <c r="CS1" s="546"/>
      <c r="CT1" s="546"/>
      <c r="CU1" s="547"/>
      <c r="CV1" s="548" t="s">
        <v>266</v>
      </c>
      <c r="CW1" s="548"/>
      <c r="CX1" s="548"/>
      <c r="CY1" s="548"/>
      <c r="CZ1" s="548"/>
      <c r="DA1" s="548"/>
      <c r="DB1" s="548"/>
      <c r="DC1" s="548"/>
      <c r="DD1" s="23" t="s">
        <v>267</v>
      </c>
      <c r="DE1" s="545" t="s">
        <v>268</v>
      </c>
      <c r="DF1" s="547"/>
      <c r="DG1" s="549" t="s">
        <v>269</v>
      </c>
      <c r="DH1" s="550"/>
      <c r="DI1" s="550"/>
      <c r="DJ1" s="551"/>
      <c r="DK1" s="544" t="s">
        <v>270</v>
      </c>
      <c r="DL1" s="544"/>
      <c r="DM1" s="549" t="s">
        <v>271</v>
      </c>
      <c r="DN1" s="550"/>
      <c r="DO1" s="550"/>
      <c r="DP1" s="550"/>
      <c r="DQ1" s="550"/>
      <c r="DR1" s="551"/>
      <c r="DS1" s="544" t="s">
        <v>272</v>
      </c>
      <c r="DT1" s="544"/>
      <c r="DU1" s="544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552"/>
      <c r="B2" s="552"/>
      <c r="C2" s="552"/>
      <c r="D2" s="552"/>
      <c r="E2" s="55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52"/>
      <c r="S2" s="25" t="s">
        <v>290</v>
      </c>
      <c r="T2" s="25" t="s">
        <v>292</v>
      </c>
      <c r="U2" s="25" t="s">
        <v>291</v>
      </c>
      <c r="V2" s="275" t="s">
        <v>933</v>
      </c>
      <c r="W2" s="113" t="s">
        <v>712</v>
      </c>
      <c r="X2" s="113" t="s">
        <v>713</v>
      </c>
      <c r="Y2" s="275" t="s">
        <v>1137</v>
      </c>
      <c r="Z2" s="25" t="s">
        <v>293</v>
      </c>
      <c r="AA2" s="552"/>
      <c r="AB2" s="552"/>
      <c r="AC2" s="552"/>
      <c r="AD2" s="552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1157</v>
      </c>
      <c r="AT2" s="23" t="s">
        <v>309</v>
      </c>
      <c r="AU2" s="23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891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892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684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723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685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686</v>
      </c>
      <c r="C262" s="138">
        <v>1</v>
      </c>
      <c r="D262" s="139" t="s">
        <v>679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722</v>
      </c>
      <c r="C263" s="138">
        <v>4</v>
      </c>
      <c r="D263" s="139" t="s">
        <v>679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687</v>
      </c>
      <c r="C264" s="138">
        <v>5</v>
      </c>
      <c r="D264" s="139" t="s">
        <v>679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688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721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733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689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720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718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719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717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708</v>
      </c>
      <c r="C273" s="126">
        <v>5</v>
      </c>
      <c r="D273" s="127" t="s">
        <v>679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707</v>
      </c>
      <c r="C274" s="126">
        <v>1</v>
      </c>
      <c r="D274" s="127" t="s">
        <v>679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690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697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709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692</v>
      </c>
      <c r="C278" s="117">
        <v>1</v>
      </c>
      <c r="D278" s="131" t="s">
        <v>680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693</v>
      </c>
      <c r="C279" s="117">
        <v>5</v>
      </c>
      <c r="D279" s="131" t="s">
        <v>680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691</v>
      </c>
      <c r="C280" s="122">
        <v>1</v>
      </c>
      <c r="D280" s="123" t="s">
        <v>679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694</v>
      </c>
      <c r="C281" s="122">
        <v>2</v>
      </c>
      <c r="D281" s="123" t="s">
        <v>679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696</v>
      </c>
      <c r="C282" s="122">
        <v>4</v>
      </c>
      <c r="D282" s="123" t="s">
        <v>679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695</v>
      </c>
      <c r="C283" s="122">
        <v>5</v>
      </c>
      <c r="D283" s="123" t="s">
        <v>679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698</v>
      </c>
      <c r="C284" s="126">
        <v>1</v>
      </c>
      <c r="D284" s="127" t="s">
        <v>683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710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713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699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713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700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713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701</v>
      </c>
      <c r="C288" s="117">
        <v>1</v>
      </c>
      <c r="D288" s="131" t="s">
        <v>681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713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702</v>
      </c>
      <c r="C289" s="117">
        <v>5</v>
      </c>
      <c r="D289" s="131" t="s">
        <v>681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713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727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706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730</v>
      </c>
      <c r="C292" s="153">
        <v>1</v>
      </c>
      <c r="D292" s="153" t="s">
        <v>679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731</v>
      </c>
      <c r="C293" s="155">
        <v>5</v>
      </c>
      <c r="D293" s="153" t="s">
        <v>679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728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704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705</v>
      </c>
      <c r="C296" s="138">
        <v>1</v>
      </c>
      <c r="D296" s="139" t="s">
        <v>682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703</v>
      </c>
      <c r="C297" s="117">
        <v>1</v>
      </c>
      <c r="D297" s="131" t="s">
        <v>679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732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729</v>
      </c>
      <c r="C298" s="117">
        <v>5</v>
      </c>
      <c r="D298" s="131" t="s">
        <v>679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732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738</v>
      </c>
      <c r="B299" s="203" t="s">
        <v>820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739</v>
      </c>
      <c r="B300" s="203" t="s">
        <v>821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740</v>
      </c>
      <c r="B301" s="205" t="s">
        <v>741</v>
      </c>
      <c r="C301" s="204">
        <v>1</v>
      </c>
      <c r="D301" s="204" t="s">
        <v>679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808</v>
      </c>
      <c r="B302" s="205" t="s">
        <v>809</v>
      </c>
      <c r="C302" s="204">
        <v>4</v>
      </c>
      <c r="D302" s="204" t="s">
        <v>679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742</v>
      </c>
      <c r="B303" s="207" t="s">
        <v>743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744</v>
      </c>
      <c r="B304" s="207" t="s">
        <v>745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746</v>
      </c>
      <c r="B305" s="209" t="s">
        <v>747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800</v>
      </c>
      <c r="B306" s="209" t="s">
        <v>801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748</v>
      </c>
      <c r="B307" s="211" t="s">
        <v>749</v>
      </c>
      <c r="C307" s="210">
        <v>1</v>
      </c>
      <c r="D307" s="210" t="s">
        <v>683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750</v>
      </c>
      <c r="B308" s="211" t="s">
        <v>751</v>
      </c>
      <c r="C308" s="210">
        <v>4</v>
      </c>
      <c r="D308" s="210" t="s">
        <v>683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752</v>
      </c>
      <c r="B309" s="209" t="s">
        <v>753</v>
      </c>
      <c r="C309" s="208">
        <v>1</v>
      </c>
      <c r="D309" s="208" t="s">
        <v>680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754</v>
      </c>
      <c r="B310" s="209" t="s">
        <v>755</v>
      </c>
      <c r="C310" s="212">
        <v>4</v>
      </c>
      <c r="D310" s="208" t="s">
        <v>680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756</v>
      </c>
      <c r="B311" s="207" t="s">
        <v>757</v>
      </c>
      <c r="C311" s="206">
        <v>1</v>
      </c>
      <c r="D311" s="206" t="s">
        <v>680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758</v>
      </c>
      <c r="B312" s="207" t="s">
        <v>759</v>
      </c>
      <c r="C312" s="206">
        <v>4</v>
      </c>
      <c r="D312" s="206" t="s">
        <v>680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760</v>
      </c>
      <c r="B313" s="214" t="s">
        <v>761</v>
      </c>
      <c r="C313" s="213">
        <v>1</v>
      </c>
      <c r="D313" s="213" t="s">
        <v>680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762</v>
      </c>
      <c r="B314" s="214" t="s">
        <v>763</v>
      </c>
      <c r="C314" s="213">
        <v>4</v>
      </c>
      <c r="D314" s="213" t="s">
        <v>680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764</v>
      </c>
      <c r="B315" s="216" t="s">
        <v>765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766</v>
      </c>
      <c r="B316" s="216" t="s">
        <v>767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768</v>
      </c>
      <c r="B317" s="209" t="s">
        <v>769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770</v>
      </c>
      <c r="B318" s="209" t="s">
        <v>771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772</v>
      </c>
      <c r="B319" s="209" t="s">
        <v>773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774</v>
      </c>
      <c r="B320" s="209" t="s">
        <v>775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776</v>
      </c>
      <c r="B321" s="207" t="s">
        <v>814</v>
      </c>
      <c r="C321" s="206">
        <v>1</v>
      </c>
      <c r="D321" s="206" t="s">
        <v>679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712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777</v>
      </c>
      <c r="B322" s="207" t="s">
        <v>815</v>
      </c>
      <c r="C322" s="206">
        <v>4</v>
      </c>
      <c r="D322" s="206" t="s">
        <v>679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712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778</v>
      </c>
      <c r="B323" s="209" t="s">
        <v>779</v>
      </c>
      <c r="C323" s="208">
        <v>1</v>
      </c>
      <c r="D323" s="208" t="s">
        <v>822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780</v>
      </c>
      <c r="B324" s="209" t="s">
        <v>781</v>
      </c>
      <c r="C324" s="208">
        <v>4</v>
      </c>
      <c r="D324" s="208" t="s">
        <v>822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782</v>
      </c>
      <c r="B325" s="214" t="s">
        <v>783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784</v>
      </c>
      <c r="B326" s="214" t="s">
        <v>785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786</v>
      </c>
      <c r="B327" s="207" t="s">
        <v>787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788</v>
      </c>
      <c r="B328" s="207" t="s">
        <v>789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790</v>
      </c>
      <c r="B329" s="207" t="s">
        <v>791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792</v>
      </c>
      <c r="B330" s="207" t="s">
        <v>793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794</v>
      </c>
      <c r="B331" s="218" t="s">
        <v>795</v>
      </c>
      <c r="C331" s="217">
        <v>1</v>
      </c>
      <c r="D331" s="217" t="s">
        <v>679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796</v>
      </c>
      <c r="B332" s="218" t="s">
        <v>797</v>
      </c>
      <c r="C332" s="217">
        <v>4</v>
      </c>
      <c r="D332" s="217" t="s">
        <v>679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798</v>
      </c>
      <c r="B333" s="218" t="s">
        <v>799</v>
      </c>
      <c r="C333" s="217">
        <v>5</v>
      </c>
      <c r="D333" s="217" t="s">
        <v>679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802</v>
      </c>
      <c r="B334" s="228" t="s">
        <v>803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804</v>
      </c>
      <c r="B335" s="228" t="s">
        <v>805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806</v>
      </c>
      <c r="B336" s="228" t="s">
        <v>807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810</v>
      </c>
      <c r="B337" s="220" t="s">
        <v>811</v>
      </c>
      <c r="C337" s="219">
        <v>1</v>
      </c>
      <c r="D337" s="219" t="s">
        <v>682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812</v>
      </c>
      <c r="B338" s="220" t="s">
        <v>813</v>
      </c>
      <c r="C338" s="219">
        <v>4</v>
      </c>
      <c r="D338" s="219" t="s">
        <v>682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849</v>
      </c>
      <c r="B339" s="241" t="s">
        <v>870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851</v>
      </c>
      <c r="B340" s="241" t="s">
        <v>871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854</v>
      </c>
      <c r="B341" s="207" t="s">
        <v>874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855</v>
      </c>
      <c r="B342" s="207" t="s">
        <v>875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856</v>
      </c>
      <c r="B343" s="242" t="s">
        <v>887</v>
      </c>
      <c r="C343" s="246">
        <v>1</v>
      </c>
      <c r="D343" s="246" t="s">
        <v>582</v>
      </c>
      <c r="E343" s="242" t="s">
        <v>287</v>
      </c>
      <c r="F343" s="242"/>
      <c r="G343" s="242" t="s">
        <v>850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857</v>
      </c>
      <c r="B344" s="242" t="s">
        <v>888</v>
      </c>
      <c r="C344" s="246">
        <v>5</v>
      </c>
      <c r="D344" s="246" t="s">
        <v>582</v>
      </c>
      <c r="E344" s="242" t="s">
        <v>287</v>
      </c>
      <c r="F344" s="242"/>
      <c r="G344" s="242" t="s">
        <v>850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858</v>
      </c>
      <c r="B345" s="216" t="s">
        <v>889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859</v>
      </c>
      <c r="B346" s="216" t="s">
        <v>890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860</v>
      </c>
      <c r="B347" s="214" t="s">
        <v>876</v>
      </c>
      <c r="C347" s="213">
        <v>1</v>
      </c>
      <c r="D347" s="213" t="s">
        <v>679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861</v>
      </c>
      <c r="B348" s="214" t="s">
        <v>877</v>
      </c>
      <c r="C348" s="213">
        <v>4</v>
      </c>
      <c r="D348" s="213" t="s">
        <v>679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862</v>
      </c>
      <c r="B349" s="243" t="s">
        <v>878</v>
      </c>
      <c r="C349" s="247">
        <v>1</v>
      </c>
      <c r="D349" s="247" t="s">
        <v>680</v>
      </c>
      <c r="E349" s="243" t="s">
        <v>422</v>
      </c>
      <c r="F349" s="243"/>
      <c r="G349" s="243" t="s">
        <v>850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863</v>
      </c>
      <c r="B350" s="243" t="s">
        <v>879</v>
      </c>
      <c r="C350" s="247">
        <v>4</v>
      </c>
      <c r="D350" s="247" t="s">
        <v>680</v>
      </c>
      <c r="E350" s="243" t="s">
        <v>422</v>
      </c>
      <c r="F350" s="243"/>
      <c r="G350" s="243" t="s">
        <v>850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864</v>
      </c>
      <c r="B351" s="244" t="s">
        <v>880</v>
      </c>
      <c r="C351" s="248">
        <v>1</v>
      </c>
      <c r="D351" s="248" t="s">
        <v>582</v>
      </c>
      <c r="E351" s="244" t="s">
        <v>287</v>
      </c>
      <c r="F351" s="244"/>
      <c r="G351" s="244" t="s">
        <v>850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865</v>
      </c>
      <c r="B352" s="244" t="s">
        <v>881</v>
      </c>
      <c r="C352" s="248">
        <v>4</v>
      </c>
      <c r="D352" s="248" t="s">
        <v>582</v>
      </c>
      <c r="E352" s="244" t="s">
        <v>287</v>
      </c>
      <c r="F352" s="244"/>
      <c r="G352" s="244" t="s">
        <v>850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866</v>
      </c>
      <c r="B353" s="207" t="s">
        <v>882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867</v>
      </c>
      <c r="B354" s="207" t="s">
        <v>883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868</v>
      </c>
      <c r="B355" s="216" t="s">
        <v>884</v>
      </c>
      <c r="C355" s="215">
        <v>1</v>
      </c>
      <c r="D355" s="215" t="s">
        <v>679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869</v>
      </c>
      <c r="B356" s="216" t="s">
        <v>885</v>
      </c>
      <c r="C356" s="215">
        <v>4</v>
      </c>
      <c r="D356" s="215" t="s">
        <v>679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852</v>
      </c>
      <c r="B357" s="244" t="s">
        <v>872</v>
      </c>
      <c r="C357" s="248">
        <v>1</v>
      </c>
      <c r="D357" s="248" t="s">
        <v>679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853</v>
      </c>
      <c r="B358" s="244" t="s">
        <v>873</v>
      </c>
      <c r="C358" s="248">
        <v>4</v>
      </c>
      <c r="D358" s="248" t="s">
        <v>679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1155</v>
      </c>
      <c r="EC358" s="111" t="s">
        <v>1156</v>
      </c>
    </row>
    <row r="359" spans="1:133" hidden="1">
      <c r="A359" s="143" t="s">
        <v>937</v>
      </c>
      <c r="B359" s="143" t="s">
        <v>931</v>
      </c>
      <c r="C359" s="142">
        <v>1</v>
      </c>
      <c r="D359" s="143" t="s">
        <v>682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938</v>
      </c>
      <c r="B360" s="143" t="s">
        <v>931</v>
      </c>
      <c r="C360" s="142">
        <v>5</v>
      </c>
      <c r="D360" s="143" t="s">
        <v>682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939</v>
      </c>
      <c r="B361" s="143" t="s">
        <v>931</v>
      </c>
      <c r="C361" s="142">
        <v>20</v>
      </c>
      <c r="D361" s="143" t="s">
        <v>682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935</v>
      </c>
      <c r="B362" s="265" t="s">
        <v>930</v>
      </c>
      <c r="C362" s="331">
        <v>1</v>
      </c>
      <c r="D362" s="265" t="s">
        <v>680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934</v>
      </c>
      <c r="B363" s="265" t="s">
        <v>930</v>
      </c>
      <c r="C363" s="331">
        <v>5</v>
      </c>
      <c r="D363" s="265" t="s">
        <v>680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936</v>
      </c>
      <c r="B364" s="265" t="s">
        <v>930</v>
      </c>
      <c r="C364" s="331">
        <v>20</v>
      </c>
      <c r="D364" s="265" t="s">
        <v>680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942</v>
      </c>
      <c r="B365" s="132" t="s">
        <v>940</v>
      </c>
      <c r="C365" s="131">
        <v>1</v>
      </c>
      <c r="D365" s="132" t="s">
        <v>680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943</v>
      </c>
      <c r="B366" s="132" t="s">
        <v>940</v>
      </c>
      <c r="C366" s="131">
        <v>5</v>
      </c>
      <c r="D366" s="132" t="s">
        <v>680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944</v>
      </c>
      <c r="B367" s="132" t="s">
        <v>940</v>
      </c>
      <c r="C367" s="131">
        <v>20</v>
      </c>
      <c r="D367" s="132" t="s">
        <v>680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946</v>
      </c>
      <c r="B368" s="266" t="s">
        <v>945</v>
      </c>
      <c r="C368" s="313">
        <v>1</v>
      </c>
      <c r="D368" s="266" t="s">
        <v>680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947</v>
      </c>
      <c r="B369" s="266" t="s">
        <v>945</v>
      </c>
      <c r="C369" s="313">
        <v>5</v>
      </c>
      <c r="D369" s="266" t="s">
        <v>680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948</v>
      </c>
      <c r="B370" s="266" t="s">
        <v>945</v>
      </c>
      <c r="C370" s="313">
        <v>20</v>
      </c>
      <c r="D370" s="266" t="s">
        <v>680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950</v>
      </c>
      <c r="B371" s="267" t="s">
        <v>949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951</v>
      </c>
      <c r="B372" s="267" t="s">
        <v>949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952</v>
      </c>
      <c r="B373" s="267" t="s">
        <v>949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953</v>
      </c>
      <c r="B374" s="128" t="s">
        <v>956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954</v>
      </c>
      <c r="B375" s="128" t="s">
        <v>956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955</v>
      </c>
      <c r="B376" s="128" t="s">
        <v>956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957</v>
      </c>
      <c r="B377" s="140" t="s">
        <v>958</v>
      </c>
      <c r="C377" s="139">
        <v>5</v>
      </c>
      <c r="D377" s="140" t="s">
        <v>683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960</v>
      </c>
      <c r="B378" s="268" t="s">
        <v>959</v>
      </c>
      <c r="C378" s="318">
        <v>1</v>
      </c>
      <c r="D378" s="268" t="s">
        <v>681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961</v>
      </c>
      <c r="B379" s="268" t="s">
        <v>959</v>
      </c>
      <c r="C379" s="318">
        <v>5</v>
      </c>
      <c r="D379" s="268" t="s">
        <v>681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962</v>
      </c>
      <c r="B380" s="268" t="s">
        <v>959</v>
      </c>
      <c r="C380" s="318">
        <v>20</v>
      </c>
      <c r="D380" s="268" t="s">
        <v>681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964</v>
      </c>
      <c r="B381" s="154" t="s">
        <v>963</v>
      </c>
      <c r="C381" s="153">
        <v>1</v>
      </c>
      <c r="D381" s="154" t="s">
        <v>680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965</v>
      </c>
      <c r="B382" s="154" t="s">
        <v>963</v>
      </c>
      <c r="C382" s="153">
        <v>5</v>
      </c>
      <c r="D382" s="154" t="s">
        <v>680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966</v>
      </c>
      <c r="B383" s="154" t="s">
        <v>963</v>
      </c>
      <c r="C383" s="153">
        <v>20</v>
      </c>
      <c r="D383" s="154" t="s">
        <v>680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967</v>
      </c>
      <c r="B384" s="233" t="s">
        <v>969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968</v>
      </c>
      <c r="B385" s="233" t="s">
        <v>969</v>
      </c>
      <c r="C385" s="234">
        <v>5</v>
      </c>
      <c r="D385" s="233" t="s">
        <v>582</v>
      </c>
      <c r="E385" s="233" t="s">
        <v>970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1041</v>
      </c>
      <c r="B386" s="268" t="s">
        <v>1040</v>
      </c>
      <c r="C386" s="318">
        <v>1</v>
      </c>
      <c r="D386" s="268" t="s">
        <v>681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1042</v>
      </c>
      <c r="B387" s="268" t="s">
        <v>1040</v>
      </c>
      <c r="C387" s="318">
        <v>5</v>
      </c>
      <c r="D387" s="268" t="s">
        <v>681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1043</v>
      </c>
      <c r="B388" s="268" t="s">
        <v>1040</v>
      </c>
      <c r="C388" s="318">
        <v>20</v>
      </c>
      <c r="D388" s="268" t="s">
        <v>681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1047</v>
      </c>
      <c r="B389" s="196" t="s">
        <v>1044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1046</v>
      </c>
      <c r="B390" s="196" t="s">
        <v>1044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1045</v>
      </c>
      <c r="B391" s="196" t="s">
        <v>1044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1048</v>
      </c>
      <c r="B392" s="143" t="s">
        <v>1052</v>
      </c>
      <c r="C392" s="142">
        <v>1</v>
      </c>
      <c r="D392" s="143" t="s">
        <v>681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1049</v>
      </c>
      <c r="B393" s="143" t="s">
        <v>1052</v>
      </c>
      <c r="C393" s="142">
        <v>4</v>
      </c>
      <c r="D393" s="143" t="s">
        <v>681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1050</v>
      </c>
      <c r="B394" s="143" t="s">
        <v>1052</v>
      </c>
      <c r="C394" s="142">
        <v>5</v>
      </c>
      <c r="D394" s="143" t="s">
        <v>681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1051</v>
      </c>
      <c r="B395" s="143" t="s">
        <v>1052</v>
      </c>
      <c r="C395" s="142">
        <v>20</v>
      </c>
      <c r="D395" s="143" t="s">
        <v>681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1054</v>
      </c>
      <c r="B396" s="124" t="s">
        <v>1053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1055</v>
      </c>
      <c r="B397" s="124" t="s">
        <v>1053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1057</v>
      </c>
      <c r="B398" s="124" t="s">
        <v>1053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1056</v>
      </c>
      <c r="B399" s="124" t="s">
        <v>1053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1058</v>
      </c>
      <c r="B400" s="151" t="s">
        <v>1060</v>
      </c>
      <c r="C400" s="150">
        <v>1</v>
      </c>
      <c r="D400" s="151" t="s">
        <v>680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1059</v>
      </c>
      <c r="B401" s="151" t="s">
        <v>1060</v>
      </c>
      <c r="C401" s="150">
        <v>5</v>
      </c>
      <c r="D401" s="151" t="s">
        <v>680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1059</v>
      </c>
      <c r="B402" s="151" t="s">
        <v>1060</v>
      </c>
      <c r="C402" s="150">
        <v>20</v>
      </c>
      <c r="D402" s="151" t="s">
        <v>680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1062</v>
      </c>
      <c r="B403" s="272" t="s">
        <v>1061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1063</v>
      </c>
      <c r="B404" s="272" t="s">
        <v>1061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1065</v>
      </c>
      <c r="B405" s="130" t="s">
        <v>1064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1066</v>
      </c>
      <c r="B406" s="130" t="s">
        <v>1064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1067</v>
      </c>
      <c r="B407" s="130" t="s">
        <v>1064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1068</v>
      </c>
      <c r="B408" s="130" t="s">
        <v>1064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1070</v>
      </c>
      <c r="B409" s="200" t="s">
        <v>1069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1071</v>
      </c>
      <c r="B410" s="200" t="s">
        <v>1069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1072</v>
      </c>
      <c r="B411" s="200" t="s">
        <v>1069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1073</v>
      </c>
      <c r="B412" s="200" t="s">
        <v>1069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1075</v>
      </c>
      <c r="B413" s="196" t="s">
        <v>1074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1079</v>
      </c>
      <c r="B414" s="196" t="s">
        <v>1074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1076</v>
      </c>
      <c r="B415" s="196" t="s">
        <v>1074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1077</v>
      </c>
      <c r="B416" s="196" t="s">
        <v>1074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1078</v>
      </c>
      <c r="B417" s="196" t="s">
        <v>1074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1080</v>
      </c>
      <c r="B418" s="200" t="s">
        <v>1084</v>
      </c>
      <c r="C418" s="251">
        <v>1</v>
      </c>
      <c r="D418" s="200" t="s">
        <v>679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1081</v>
      </c>
      <c r="B419" s="200" t="s">
        <v>1084</v>
      </c>
      <c r="C419" s="251">
        <v>4</v>
      </c>
      <c r="D419" s="200" t="s">
        <v>679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1082</v>
      </c>
      <c r="B420" s="200" t="s">
        <v>1084</v>
      </c>
      <c r="C420" s="251">
        <v>5</v>
      </c>
      <c r="D420" s="200" t="s">
        <v>679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1083</v>
      </c>
      <c r="B421" s="200" t="s">
        <v>1084</v>
      </c>
      <c r="C421" s="251">
        <v>20</v>
      </c>
      <c r="D421" s="200" t="s">
        <v>679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1086</v>
      </c>
      <c r="B422" s="124" t="s">
        <v>1085</v>
      </c>
      <c r="C422" s="123">
        <v>1</v>
      </c>
      <c r="D422" s="124" t="s">
        <v>679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1087</v>
      </c>
      <c r="B423" s="124" t="s">
        <v>1085</v>
      </c>
      <c r="C423" s="123">
        <v>4</v>
      </c>
      <c r="D423" s="124" t="s">
        <v>679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1088</v>
      </c>
      <c r="B424" s="124" t="s">
        <v>1085</v>
      </c>
      <c r="C424" s="123">
        <v>5</v>
      </c>
      <c r="D424" s="124" t="s">
        <v>679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1089</v>
      </c>
      <c r="B425" s="124" t="s">
        <v>1085</v>
      </c>
      <c r="C425" s="123">
        <v>20</v>
      </c>
      <c r="D425" s="124" t="s">
        <v>679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1091</v>
      </c>
      <c r="B426" s="132" t="s">
        <v>1090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1092</v>
      </c>
      <c r="B427" s="132" t="s">
        <v>1090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1093</v>
      </c>
      <c r="B428" s="132" t="s">
        <v>1090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1094</v>
      </c>
      <c r="B429" s="132" t="s">
        <v>1090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1095</v>
      </c>
      <c r="B430" s="132" t="s">
        <v>1090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1096</v>
      </c>
      <c r="B431" s="136" t="s">
        <v>1098</v>
      </c>
      <c r="C431" s="135">
        <v>1</v>
      </c>
      <c r="D431" s="136" t="s">
        <v>1099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1097</v>
      </c>
      <c r="B432" s="136" t="s">
        <v>1098</v>
      </c>
      <c r="C432" s="135">
        <v>5</v>
      </c>
      <c r="D432" s="136" t="s">
        <v>1099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1101</v>
      </c>
      <c r="B433" s="200" t="s">
        <v>1100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1102</v>
      </c>
      <c r="B434" s="200" t="s">
        <v>1100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1103</v>
      </c>
      <c r="B435" s="200" t="s">
        <v>1100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1104</v>
      </c>
      <c r="B436" s="273" t="s">
        <v>1107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1105</v>
      </c>
      <c r="B437" s="273" t="s">
        <v>1107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1106</v>
      </c>
      <c r="B438" s="273" t="s">
        <v>1107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1108</v>
      </c>
      <c r="B439" s="272" t="s">
        <v>1112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1109</v>
      </c>
      <c r="B440" s="272" t="s">
        <v>1112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1110</v>
      </c>
      <c r="B441" s="272" t="s">
        <v>1112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1111</v>
      </c>
      <c r="B442" s="272" t="s">
        <v>1112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1113</v>
      </c>
      <c r="B443" s="200" t="s">
        <v>1116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1114</v>
      </c>
      <c r="B444" s="200" t="s">
        <v>1116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1115</v>
      </c>
      <c r="B445" s="200" t="s">
        <v>1116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1117</v>
      </c>
      <c r="B446" s="124" t="s">
        <v>1120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1118</v>
      </c>
      <c r="B447" s="124" t="s">
        <v>1120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1119</v>
      </c>
      <c r="B448" s="124" t="s">
        <v>1120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1121</v>
      </c>
      <c r="B449" s="196" t="s">
        <v>1125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1122</v>
      </c>
      <c r="B450" s="196" t="s">
        <v>1125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1123</v>
      </c>
      <c r="B451" s="196" t="s">
        <v>1125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1124</v>
      </c>
      <c r="B452" s="196" t="s">
        <v>1125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1126</v>
      </c>
      <c r="B453" s="143" t="s">
        <v>1130</v>
      </c>
      <c r="C453" s="142">
        <v>1</v>
      </c>
      <c r="D453" s="143" t="s">
        <v>679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1127</v>
      </c>
      <c r="B454" s="143" t="s">
        <v>1130</v>
      </c>
      <c r="C454" s="142">
        <v>4</v>
      </c>
      <c r="D454" s="143" t="s">
        <v>679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1128</v>
      </c>
      <c r="B455" s="143" t="s">
        <v>1130</v>
      </c>
      <c r="C455" s="142">
        <v>5</v>
      </c>
      <c r="D455" s="143" t="s">
        <v>679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1129</v>
      </c>
      <c r="B456" s="143" t="s">
        <v>1130</v>
      </c>
      <c r="C456" s="142">
        <v>20</v>
      </c>
      <c r="D456" s="143" t="s">
        <v>679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1131</v>
      </c>
      <c r="B457" s="200" t="s">
        <v>1135</v>
      </c>
      <c r="C457" s="251">
        <v>1</v>
      </c>
      <c r="D457" s="200" t="s">
        <v>1136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1132</v>
      </c>
      <c r="B458" s="200" t="s">
        <v>1135</v>
      </c>
      <c r="C458" s="251">
        <v>4</v>
      </c>
      <c r="D458" s="200" t="s">
        <v>1136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1133</v>
      </c>
      <c r="B459" s="200" t="s">
        <v>1135</v>
      </c>
      <c r="C459" s="251">
        <v>5</v>
      </c>
      <c r="D459" s="200" t="s">
        <v>1136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1134</v>
      </c>
      <c r="B460" s="200" t="s">
        <v>1135</v>
      </c>
      <c r="C460" s="251">
        <v>20</v>
      </c>
      <c r="D460" s="200" t="s">
        <v>1136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1139</v>
      </c>
      <c r="B461" s="136" t="s">
        <v>1138</v>
      </c>
      <c r="C461" s="135">
        <v>1</v>
      </c>
      <c r="D461" s="136" t="s">
        <v>679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1140</v>
      </c>
      <c r="B462" s="136" t="s">
        <v>1138</v>
      </c>
      <c r="C462" s="135">
        <v>4</v>
      </c>
      <c r="D462" s="136" t="s">
        <v>679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1141</v>
      </c>
      <c r="B463" s="136" t="s">
        <v>1138</v>
      </c>
      <c r="C463" s="135">
        <v>5</v>
      </c>
      <c r="D463" s="136" t="s">
        <v>679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1142</v>
      </c>
      <c r="B464" s="136" t="s">
        <v>1138</v>
      </c>
      <c r="C464" s="135">
        <v>20</v>
      </c>
      <c r="D464" s="136" t="s">
        <v>679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1143</v>
      </c>
      <c r="B465" s="124" t="s">
        <v>1147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1144</v>
      </c>
      <c r="B466" s="124" t="s">
        <v>1147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1145</v>
      </c>
      <c r="B467" s="124" t="s">
        <v>1147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1146</v>
      </c>
      <c r="B468" s="124" t="s">
        <v>1147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1148</v>
      </c>
      <c r="B469" s="147" t="s">
        <v>1152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1149</v>
      </c>
      <c r="B470" s="147" t="s">
        <v>1152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1150</v>
      </c>
      <c r="B471" s="147" t="s">
        <v>1152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1151</v>
      </c>
      <c r="B472" s="147" t="s">
        <v>1152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1464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1464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1464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1464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1465</v>
      </c>
      <c r="C477" s="131">
        <v>1</v>
      </c>
      <c r="D477" s="132" t="s">
        <v>682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1465</v>
      </c>
      <c r="C478" s="131">
        <v>4</v>
      </c>
      <c r="D478" s="132" t="s">
        <v>682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1465</v>
      </c>
      <c r="C479" s="131">
        <v>60</v>
      </c>
      <c r="D479" s="132" t="s">
        <v>682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1466</v>
      </c>
      <c r="C480" s="142">
        <v>1</v>
      </c>
      <c r="D480" s="143" t="s">
        <v>679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1466</v>
      </c>
      <c r="C481" s="142">
        <v>4</v>
      </c>
      <c r="D481" s="143" t="s">
        <v>679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1466</v>
      </c>
      <c r="C482" s="142">
        <v>5</v>
      </c>
      <c r="D482" s="143" t="s">
        <v>679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1466</v>
      </c>
      <c r="C483" s="142">
        <v>20</v>
      </c>
      <c r="D483" s="143" t="s">
        <v>679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1467</v>
      </c>
      <c r="C484" s="251">
        <v>1</v>
      </c>
      <c r="D484" s="200" t="s">
        <v>582</v>
      </c>
      <c r="E484" s="200" t="s">
        <v>1474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1467</v>
      </c>
      <c r="C485" s="251">
        <v>4</v>
      </c>
      <c r="D485" s="200" t="s">
        <v>582</v>
      </c>
      <c r="E485" s="200" t="s">
        <v>1474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1467</v>
      </c>
      <c r="C486" s="251">
        <v>60</v>
      </c>
      <c r="D486" s="200" t="s">
        <v>582</v>
      </c>
      <c r="E486" s="200" t="s">
        <v>1474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1468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1468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1468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1469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1469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1469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1470</v>
      </c>
      <c r="C493" s="150">
        <v>1</v>
      </c>
      <c r="D493" s="151" t="s">
        <v>679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1470</v>
      </c>
      <c r="C494" s="150">
        <v>4</v>
      </c>
      <c r="D494" s="151" t="s">
        <v>679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1470</v>
      </c>
      <c r="C495" s="150">
        <v>60</v>
      </c>
      <c r="D495" s="151" t="s">
        <v>679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1471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1471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1471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1472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1472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1472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1472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1473</v>
      </c>
      <c r="C503" s="129">
        <v>1</v>
      </c>
      <c r="D503" s="130" t="s">
        <v>683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1473</v>
      </c>
      <c r="C504" s="129">
        <v>4</v>
      </c>
      <c r="D504" s="130" t="s">
        <v>683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1473</v>
      </c>
      <c r="C505" s="129">
        <v>20</v>
      </c>
      <c r="D505" s="130" t="s">
        <v>683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2570</v>
      </c>
      <c r="E7" s="56" t="s">
        <v>2569</v>
      </c>
    </row>
    <row r="9" spans="4:5" ht="15">
      <c r="D9" t="s">
        <v>2573</v>
      </c>
      <c r="E9" s="56" t="s">
        <v>2571</v>
      </c>
    </row>
    <row r="11" spans="4:5" ht="15">
      <c r="D11" t="s">
        <v>2574</v>
      </c>
      <c r="E11" s="56" t="s">
        <v>2572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6"/>
  <sheetViews>
    <sheetView topLeftCell="A40" workbookViewId="0">
      <selection activeCell="H49" sqref="H49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910</v>
      </c>
      <c r="G13" s="56" t="s">
        <v>610</v>
      </c>
      <c r="J13" t="s">
        <v>928</v>
      </c>
    </row>
    <row r="14" spans="3:10">
      <c r="G14" t="s">
        <v>909</v>
      </c>
      <c r="J14" t="s">
        <v>927</v>
      </c>
    </row>
    <row r="16" spans="3:10" ht="15">
      <c r="E16" s="56" t="s">
        <v>924</v>
      </c>
      <c r="G16" t="s">
        <v>925</v>
      </c>
    </row>
    <row r="17" spans="3:7">
      <c r="G17" t="s">
        <v>926</v>
      </c>
    </row>
    <row r="20" spans="3:7" ht="15">
      <c r="C20" t="s">
        <v>929</v>
      </c>
      <c r="F20" s="56" t="s">
        <v>2019</v>
      </c>
    </row>
    <row r="21" spans="3:7" ht="15">
      <c r="E21" t="s">
        <v>2190</v>
      </c>
      <c r="F21" s="56" t="s">
        <v>610</v>
      </c>
    </row>
    <row r="22" spans="3:7">
      <c r="E22" t="s">
        <v>2020</v>
      </c>
      <c r="F22" t="s">
        <v>2018</v>
      </c>
    </row>
    <row r="24" spans="3:7" ht="15.75">
      <c r="C24" t="s">
        <v>1523</v>
      </c>
      <c r="E24" s="56" t="s">
        <v>1529</v>
      </c>
      <c r="G24" s="341" t="s">
        <v>1532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1531</v>
      </c>
      <c r="E28" s="56" t="s">
        <v>1530</v>
      </c>
      <c r="G28" s="56" t="s">
        <v>610</v>
      </c>
    </row>
    <row r="29" spans="3:7">
      <c r="G29" t="s">
        <v>611</v>
      </c>
    </row>
    <row r="31" spans="3:7" ht="15">
      <c r="E31" s="56" t="s">
        <v>1536</v>
      </c>
      <c r="G31" t="s">
        <v>1537</v>
      </c>
    </row>
    <row r="32" spans="3:7">
      <c r="G32" t="s">
        <v>1538</v>
      </c>
    </row>
    <row r="34" spans="3:15">
      <c r="E34" t="s">
        <v>1539</v>
      </c>
      <c r="G34" t="s">
        <v>610</v>
      </c>
    </row>
    <row r="35" spans="3:15">
      <c r="G35" t="s">
        <v>1540</v>
      </c>
    </row>
    <row r="37" spans="3:15" ht="15">
      <c r="C37" t="s">
        <v>1733</v>
      </c>
      <c r="E37" s="56" t="s">
        <v>1734</v>
      </c>
      <c r="G37" t="s">
        <v>610</v>
      </c>
    </row>
    <row r="38" spans="3:15">
      <c r="G38" t="s">
        <v>1735</v>
      </c>
    </row>
    <row r="42" spans="3:15" ht="15">
      <c r="C42" t="s">
        <v>2060</v>
      </c>
      <c r="E42" s="56" t="s">
        <v>2061</v>
      </c>
      <c r="G42" t="s">
        <v>610</v>
      </c>
      <c r="K42" s="56" t="s">
        <v>2067</v>
      </c>
      <c r="O42" t="s">
        <v>610</v>
      </c>
    </row>
    <row r="43" spans="3:15">
      <c r="G43" t="s">
        <v>2062</v>
      </c>
      <c r="O43" t="s">
        <v>2062</v>
      </c>
    </row>
    <row r="45" spans="3:15" ht="15">
      <c r="C45" t="s">
        <v>2063</v>
      </c>
      <c r="E45" s="56" t="s">
        <v>2064</v>
      </c>
      <c r="G45" t="s">
        <v>614</v>
      </c>
    </row>
    <row r="46" spans="3:15">
      <c r="G46" t="s">
        <v>611</v>
      </c>
    </row>
    <row r="48" spans="3:15">
      <c r="F48" t="s">
        <v>2066</v>
      </c>
      <c r="G48" t="s">
        <v>2065</v>
      </c>
    </row>
    <row r="49" spans="3:13">
      <c r="G49" t="s">
        <v>611</v>
      </c>
    </row>
    <row r="51" spans="3:13" ht="15">
      <c r="C51" t="s">
        <v>2068</v>
      </c>
      <c r="E51" s="56" t="s">
        <v>924</v>
      </c>
      <c r="G51" t="s">
        <v>925</v>
      </c>
    </row>
    <row r="52" spans="3:13">
      <c r="G52" t="s">
        <v>926</v>
      </c>
    </row>
    <row r="55" spans="3:13" ht="15">
      <c r="C55" t="s">
        <v>2069</v>
      </c>
      <c r="E55" s="56" t="s">
        <v>2070</v>
      </c>
      <c r="G55" t="s">
        <v>618</v>
      </c>
    </row>
    <row r="56" spans="3:13">
      <c r="G56" t="s">
        <v>2071</v>
      </c>
      <c r="M56">
        <v>811</v>
      </c>
    </row>
    <row r="57" spans="3:13">
      <c r="M57">
        <v>5718</v>
      </c>
    </row>
    <row r="58" spans="3:13">
      <c r="M58">
        <v>100</v>
      </c>
    </row>
    <row r="59" spans="3:13">
      <c r="M59">
        <v>362</v>
      </c>
    </row>
    <row r="60" spans="3:13" ht="15">
      <c r="C60" t="s">
        <v>2575</v>
      </c>
      <c r="E60" s="56" t="s">
        <v>2576</v>
      </c>
      <c r="F60" t="s">
        <v>2578</v>
      </c>
      <c r="G60">
        <v>2057701</v>
      </c>
      <c r="M60">
        <v>128</v>
      </c>
    </row>
    <row r="61" spans="3:13">
      <c r="F61" t="s">
        <v>2579</v>
      </c>
      <c r="G61" s="471" t="s">
        <v>2577</v>
      </c>
      <c r="M61">
        <v>112</v>
      </c>
    </row>
    <row r="64" spans="3:13" ht="15">
      <c r="C64" t="s">
        <v>3002</v>
      </c>
      <c r="E64" s="56" t="s">
        <v>3001</v>
      </c>
      <c r="G64" t="s">
        <v>3000</v>
      </c>
    </row>
    <row r="65" spans="7:7">
      <c r="G65" t="s">
        <v>610</v>
      </c>
    </row>
    <row r="66" spans="7:7">
      <c r="G66" t="s">
        <v>2999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  <hyperlink ref="E64" r:id="rId21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1307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1304</v>
      </c>
      <c r="F3" s="266" t="s">
        <v>1306</v>
      </c>
      <c r="G3" s="266">
        <v>0.5</v>
      </c>
      <c r="H3" s="266">
        <v>1</v>
      </c>
      <c r="I3" s="266">
        <v>4</v>
      </c>
      <c r="J3" s="266">
        <v>5</v>
      </c>
      <c r="K3" s="266" t="s">
        <v>1351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1308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1309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1310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1343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1344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1345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1311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1346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1312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1313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1314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1315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1316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1317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1318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1319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1320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1321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1322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1323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1324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1325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1326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1327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1328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1329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1330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1331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1332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1333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1334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1335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1336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1337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1338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1339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1340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1341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1342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1347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1348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1349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1350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1352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1353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1354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1355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1356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1357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1358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1456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1457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1455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1458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1459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1460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1461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1463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1462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557" t="s">
        <v>1304</v>
      </c>
      <c r="B2" s="557" t="s">
        <v>1306</v>
      </c>
      <c r="C2" s="557" t="s">
        <v>1307</v>
      </c>
      <c r="D2" s="557"/>
      <c r="E2" s="557"/>
      <c r="F2" s="557"/>
    </row>
    <row r="3" spans="1:6">
      <c r="A3" s="557"/>
      <c r="B3" s="557"/>
      <c r="C3" s="558">
        <v>0.5</v>
      </c>
      <c r="D3" s="558">
        <v>1</v>
      </c>
      <c r="E3" s="558">
        <v>4</v>
      </c>
      <c r="F3" s="558">
        <v>5</v>
      </c>
    </row>
    <row r="4" spans="1:6">
      <c r="A4" s="313" t="s">
        <v>1304</v>
      </c>
      <c r="B4" s="266" t="s">
        <v>1306</v>
      </c>
      <c r="C4" s="559"/>
      <c r="D4" s="559"/>
      <c r="E4" s="559"/>
      <c r="F4" s="559"/>
    </row>
    <row r="5" spans="1:6">
      <c r="A5" s="313">
        <v>1</v>
      </c>
      <c r="B5" s="266" t="s">
        <v>1308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1309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1310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1343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1344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1345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1311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1346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1312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1313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1314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1315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1316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1317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1318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1319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1320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1321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1322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1323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1324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1325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1326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1327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1328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1329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1330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1331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1332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1333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1334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1335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1336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1337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1338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1339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1340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1341</v>
      </c>
      <c r="C42" s="335"/>
      <c r="D42" s="335"/>
      <c r="E42" s="335"/>
      <c r="F42" s="335"/>
    </row>
    <row r="43" spans="1:6">
      <c r="A43" s="313">
        <v>39</v>
      </c>
      <c r="B43" s="266" t="s">
        <v>1342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1347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1348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1349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1350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1352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1353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1354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1355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1356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1357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1358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1456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1457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1455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1458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1459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1460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1461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1463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1462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1003</v>
      </c>
    </row>
    <row r="6" spans="1:13" ht="15">
      <c r="A6" s="271" t="s">
        <v>1002</v>
      </c>
      <c r="B6" s="269">
        <v>1</v>
      </c>
      <c r="C6" s="269">
        <v>4</v>
      </c>
      <c r="D6" s="269">
        <v>5</v>
      </c>
      <c r="F6" s="271" t="s">
        <v>1035</v>
      </c>
      <c r="G6" s="42">
        <v>1</v>
      </c>
      <c r="H6" s="42">
        <v>4</v>
      </c>
      <c r="I6" s="42">
        <v>5</v>
      </c>
      <c r="K6" t="s">
        <v>1036</v>
      </c>
      <c r="L6" s="315" t="s">
        <v>1359</v>
      </c>
      <c r="M6" s="315" t="s">
        <v>1360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1004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1361</v>
      </c>
      <c r="L8" s="315" t="s">
        <v>1362</v>
      </c>
      <c r="M8" s="315"/>
    </row>
    <row r="9" spans="1:13" ht="15">
      <c r="A9" s="271" t="s">
        <v>1005</v>
      </c>
      <c r="B9" s="269">
        <v>327</v>
      </c>
      <c r="C9" s="269"/>
      <c r="D9" s="269">
        <v>1475</v>
      </c>
      <c r="F9" s="42" t="s">
        <v>1018</v>
      </c>
      <c r="G9" s="42">
        <v>310</v>
      </c>
      <c r="H9" s="42">
        <v>1093</v>
      </c>
      <c r="I9" s="42"/>
      <c r="K9" t="s">
        <v>1363</v>
      </c>
      <c r="L9" s="315" t="s">
        <v>1362</v>
      </c>
      <c r="M9" s="315"/>
    </row>
    <row r="10" spans="1:13" ht="15">
      <c r="A10" s="271" t="s">
        <v>1006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1364</v>
      </c>
      <c r="L10" s="315" t="s">
        <v>1362</v>
      </c>
      <c r="M10" s="315"/>
    </row>
    <row r="11" spans="1:13" ht="15">
      <c r="A11" s="271" t="s">
        <v>1007</v>
      </c>
      <c r="B11" s="269">
        <v>242</v>
      </c>
      <c r="C11" s="269">
        <v>910</v>
      </c>
      <c r="D11" s="269">
        <v>1070</v>
      </c>
      <c r="F11" s="42" t="s">
        <v>1020</v>
      </c>
      <c r="G11" s="42"/>
      <c r="H11" s="42"/>
      <c r="I11" s="42">
        <v>1030</v>
      </c>
      <c r="K11" t="s">
        <v>1365</v>
      </c>
      <c r="L11" s="315" t="s">
        <v>1362</v>
      </c>
      <c r="M11" s="315"/>
    </row>
    <row r="12" spans="1:13" ht="15">
      <c r="A12" s="271" t="s">
        <v>1008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1366</v>
      </c>
      <c r="L12" s="315" t="s">
        <v>1362</v>
      </c>
      <c r="M12" s="315" t="s">
        <v>1362</v>
      </c>
    </row>
    <row r="13" spans="1:13" ht="15">
      <c r="A13" s="271" t="s">
        <v>1009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1367</v>
      </c>
      <c r="L13" s="315"/>
      <c r="M13" s="315" t="s">
        <v>1362</v>
      </c>
    </row>
    <row r="14" spans="1:13" ht="15">
      <c r="A14" s="271" t="s">
        <v>1010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1368</v>
      </c>
      <c r="L14" s="315" t="s">
        <v>1362</v>
      </c>
      <c r="M14" s="315"/>
    </row>
    <row r="15" spans="1:13" ht="15">
      <c r="A15" s="271" t="s">
        <v>1011</v>
      </c>
      <c r="B15" s="269">
        <v>268</v>
      </c>
      <c r="C15" s="269">
        <v>1025</v>
      </c>
      <c r="D15" s="269">
        <v>1050</v>
      </c>
      <c r="F15" s="42" t="s">
        <v>1019</v>
      </c>
      <c r="G15" s="165">
        <v>267</v>
      </c>
      <c r="H15" s="165">
        <v>1035</v>
      </c>
      <c r="I15" s="42"/>
      <c r="K15" t="s">
        <v>1369</v>
      </c>
      <c r="L15" s="315" t="s">
        <v>1362</v>
      </c>
      <c r="M15" s="315"/>
    </row>
    <row r="16" spans="1:13" ht="15">
      <c r="A16" s="271" t="s">
        <v>1012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1370</v>
      </c>
      <c r="L16" s="315" t="s">
        <v>1362</v>
      </c>
      <c r="M16" s="315"/>
    </row>
    <row r="17" spans="1:13" ht="15">
      <c r="A17" s="271" t="s">
        <v>1013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1371</v>
      </c>
      <c r="L17" s="315"/>
      <c r="M17" s="315" t="s">
        <v>1362</v>
      </c>
    </row>
    <row r="18" spans="1:13" ht="15">
      <c r="A18" s="271" t="s">
        <v>1014</v>
      </c>
      <c r="B18" s="269">
        <v>277</v>
      </c>
      <c r="C18" s="269">
        <v>990</v>
      </c>
      <c r="D18" s="269">
        <v>1215</v>
      </c>
      <c r="F18" s="42" t="s">
        <v>963</v>
      </c>
      <c r="G18" s="42">
        <v>403</v>
      </c>
      <c r="H18" s="42"/>
      <c r="I18" s="42">
        <v>1490</v>
      </c>
      <c r="K18" t="s">
        <v>1372</v>
      </c>
      <c r="L18" s="315"/>
      <c r="M18" s="315" t="s">
        <v>1362</v>
      </c>
    </row>
    <row r="19" spans="1:13" ht="15">
      <c r="A19" s="271" t="s">
        <v>1015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1373</v>
      </c>
      <c r="L19" s="315"/>
      <c r="M19" s="315" t="s">
        <v>1362</v>
      </c>
    </row>
    <row r="20" spans="1:13" ht="15">
      <c r="A20" s="271" t="s">
        <v>1016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1374</v>
      </c>
      <c r="L20" s="315" t="s">
        <v>1362</v>
      </c>
      <c r="M20" s="315"/>
    </row>
    <row r="21" spans="1:13" ht="15">
      <c r="A21" s="271" t="s">
        <v>1017</v>
      </c>
      <c r="B21" s="269">
        <v>277</v>
      </c>
      <c r="C21" s="269">
        <v>970</v>
      </c>
      <c r="D21" s="269"/>
      <c r="F21" s="42" t="s">
        <v>1021</v>
      </c>
      <c r="G21" s="42">
        <v>346</v>
      </c>
      <c r="H21" s="42"/>
      <c r="I21" s="42">
        <v>1568</v>
      </c>
      <c r="K21" t="s">
        <v>1375</v>
      </c>
      <c r="L21" s="315" t="s">
        <v>1362</v>
      </c>
      <c r="M21" s="315" t="s">
        <v>1362</v>
      </c>
    </row>
    <row r="22" spans="1:13">
      <c r="A22" s="42" t="s">
        <v>1023</v>
      </c>
      <c r="B22" s="165">
        <v>253</v>
      </c>
      <c r="C22" s="42"/>
      <c r="D22" s="165">
        <v>1045</v>
      </c>
      <c r="K22" t="s">
        <v>1376</v>
      </c>
      <c r="L22" s="315"/>
      <c r="M22" s="315" t="s">
        <v>1362</v>
      </c>
    </row>
    <row r="23" spans="1:13">
      <c r="A23" s="42" t="s">
        <v>1024</v>
      </c>
      <c r="B23" s="165">
        <v>205</v>
      </c>
      <c r="C23" s="165">
        <v>770</v>
      </c>
      <c r="D23" s="42"/>
      <c r="K23" t="s">
        <v>1377</v>
      </c>
      <c r="L23" s="315" t="s">
        <v>1362</v>
      </c>
      <c r="M23" s="315"/>
    </row>
    <row r="24" spans="1:13">
      <c r="K24" t="s">
        <v>1378</v>
      </c>
      <c r="L24" s="315" t="s">
        <v>1362</v>
      </c>
      <c r="M24" s="315"/>
    </row>
    <row r="25" spans="1:13">
      <c r="K25" t="s">
        <v>1379</v>
      </c>
      <c r="L25" s="315" t="s">
        <v>1362</v>
      </c>
      <c r="M25" s="315"/>
    </row>
    <row r="26" spans="1:13">
      <c r="K26" t="s">
        <v>1380</v>
      </c>
      <c r="L26" s="315" t="s">
        <v>1362</v>
      </c>
      <c r="M26" s="315"/>
    </row>
    <row r="27" spans="1:13">
      <c r="K27" t="s">
        <v>1381</v>
      </c>
      <c r="L27" s="315" t="s">
        <v>1362</v>
      </c>
      <c r="M27" s="315" t="s">
        <v>1362</v>
      </c>
    </row>
    <row r="28" spans="1:13" ht="15">
      <c r="A28" s="316" t="s">
        <v>1432</v>
      </c>
      <c r="B28" s="316" t="s">
        <v>1359</v>
      </c>
      <c r="C28" s="316" t="s">
        <v>1360</v>
      </c>
      <c r="D28" s="316" t="s">
        <v>1433</v>
      </c>
      <c r="E28" s="316" t="s">
        <v>1434</v>
      </c>
      <c r="K28" t="s">
        <v>1382</v>
      </c>
      <c r="L28" s="315" t="s">
        <v>1362</v>
      </c>
      <c r="M28" s="315"/>
    </row>
    <row r="29" spans="1:13">
      <c r="A29" s="314" t="s">
        <v>1363</v>
      </c>
      <c r="B29" s="314" t="s">
        <v>1362</v>
      </c>
      <c r="C29" s="314"/>
      <c r="D29" s="314">
        <v>3010</v>
      </c>
      <c r="E29" s="314">
        <v>8450</v>
      </c>
      <c r="K29" t="s">
        <v>1383</v>
      </c>
      <c r="L29" s="315" t="s">
        <v>1362</v>
      </c>
      <c r="M29" s="315"/>
    </row>
    <row r="30" spans="1:13">
      <c r="A30" s="314" t="s">
        <v>1367</v>
      </c>
      <c r="B30" s="314"/>
      <c r="C30" s="314" t="s">
        <v>1362</v>
      </c>
      <c r="D30" s="314">
        <v>3450</v>
      </c>
      <c r="E30" s="314">
        <v>10180</v>
      </c>
      <c r="K30" t="s">
        <v>1384</v>
      </c>
      <c r="L30" s="315" t="s">
        <v>1362</v>
      </c>
      <c r="M30" s="315"/>
    </row>
    <row r="31" spans="1:13">
      <c r="A31" s="314" t="s">
        <v>1393</v>
      </c>
      <c r="B31" s="314" t="s">
        <v>1362</v>
      </c>
      <c r="C31" s="314" t="s">
        <v>1362</v>
      </c>
      <c r="D31" s="314">
        <v>4200</v>
      </c>
      <c r="E31" s="314">
        <v>10820</v>
      </c>
      <c r="K31" t="s">
        <v>1385</v>
      </c>
      <c r="L31" s="315" t="s">
        <v>1362</v>
      </c>
      <c r="M31" s="315" t="s">
        <v>1362</v>
      </c>
    </row>
    <row r="32" spans="1:13">
      <c r="A32" s="314" t="s">
        <v>1394</v>
      </c>
      <c r="B32" s="314" t="s">
        <v>1362</v>
      </c>
      <c r="C32" s="314" t="s">
        <v>1362</v>
      </c>
      <c r="D32" s="314">
        <v>4070</v>
      </c>
      <c r="E32" s="314">
        <v>10200</v>
      </c>
      <c r="K32" t="s">
        <v>1386</v>
      </c>
      <c r="L32" s="315" t="s">
        <v>1362</v>
      </c>
      <c r="M32" s="315"/>
    </row>
    <row r="33" spans="1:13">
      <c r="A33" s="314" t="s">
        <v>1397</v>
      </c>
      <c r="B33" s="314"/>
      <c r="C33" s="314" t="s">
        <v>1362</v>
      </c>
      <c r="D33" s="314">
        <v>3272</v>
      </c>
      <c r="E33" s="314">
        <v>9810</v>
      </c>
      <c r="K33" t="s">
        <v>1387</v>
      </c>
      <c r="L33" s="315" t="s">
        <v>1362</v>
      </c>
      <c r="M33" s="315"/>
    </row>
    <row r="34" spans="1:13">
      <c r="A34" s="314" t="s">
        <v>1404</v>
      </c>
      <c r="B34" s="314" t="s">
        <v>1362</v>
      </c>
      <c r="C34" s="314" t="s">
        <v>1362</v>
      </c>
      <c r="D34" s="314">
        <v>4682</v>
      </c>
      <c r="E34" s="314">
        <v>13345</v>
      </c>
      <c r="K34" t="s">
        <v>1388</v>
      </c>
      <c r="L34" s="315" t="s">
        <v>1362</v>
      </c>
      <c r="M34" s="315" t="s">
        <v>1362</v>
      </c>
    </row>
    <row r="35" spans="1:13">
      <c r="A35" s="314" t="s">
        <v>1415</v>
      </c>
      <c r="B35" s="314" t="s">
        <v>1362</v>
      </c>
      <c r="C35" s="314"/>
      <c r="D35" s="314">
        <v>3450</v>
      </c>
      <c r="E35" s="314">
        <v>9510</v>
      </c>
      <c r="K35" t="s">
        <v>1389</v>
      </c>
      <c r="L35" s="315"/>
      <c r="M35" s="315" t="s">
        <v>1362</v>
      </c>
    </row>
    <row r="36" spans="1:13">
      <c r="K36" t="s">
        <v>1390</v>
      </c>
      <c r="L36" s="315" t="s">
        <v>1362</v>
      </c>
      <c r="M36" s="315"/>
    </row>
    <row r="37" spans="1:13">
      <c r="K37" t="s">
        <v>1391</v>
      </c>
      <c r="L37" s="315" t="s">
        <v>1362</v>
      </c>
      <c r="M37" s="315"/>
    </row>
    <row r="38" spans="1:13">
      <c r="K38" t="s">
        <v>1392</v>
      </c>
      <c r="L38" s="315" t="s">
        <v>1362</v>
      </c>
      <c r="M38" s="315"/>
    </row>
    <row r="39" spans="1:13">
      <c r="L39" s="315"/>
      <c r="M39" s="315"/>
    </row>
    <row r="40" spans="1:13">
      <c r="K40" t="s">
        <v>1393</v>
      </c>
      <c r="L40" s="315" t="s">
        <v>1362</v>
      </c>
      <c r="M40" s="315" t="s">
        <v>1362</v>
      </c>
    </row>
    <row r="41" spans="1:13">
      <c r="K41" t="s">
        <v>1394</v>
      </c>
      <c r="L41" s="315" t="s">
        <v>1362</v>
      </c>
      <c r="M41" s="315" t="s">
        <v>1362</v>
      </c>
    </row>
    <row r="42" spans="1:13">
      <c r="K42" t="s">
        <v>1395</v>
      </c>
      <c r="L42" s="315"/>
      <c r="M42" s="315" t="s">
        <v>1362</v>
      </c>
    </row>
    <row r="43" spans="1:13">
      <c r="K43" t="s">
        <v>1396</v>
      </c>
      <c r="L43" s="315" t="s">
        <v>1362</v>
      </c>
      <c r="M43" s="315"/>
    </row>
    <row r="44" spans="1:13">
      <c r="K44" t="s">
        <v>1397</v>
      </c>
      <c r="L44" s="315"/>
      <c r="M44" s="315" t="s">
        <v>1362</v>
      </c>
    </row>
    <row r="45" spans="1:13">
      <c r="K45" t="s">
        <v>1398</v>
      </c>
      <c r="L45" s="315" t="s">
        <v>1362</v>
      </c>
      <c r="M45" s="315" t="s">
        <v>1362</v>
      </c>
    </row>
    <row r="46" spans="1:13">
      <c r="K46" t="s">
        <v>1399</v>
      </c>
      <c r="L46" s="315" t="s">
        <v>1362</v>
      </c>
      <c r="M46" s="315"/>
    </row>
    <row r="47" spans="1:13">
      <c r="K47" t="s">
        <v>1400</v>
      </c>
      <c r="L47" s="315" t="s">
        <v>1362</v>
      </c>
      <c r="M47" s="315"/>
    </row>
    <row r="48" spans="1:13">
      <c r="K48" t="s">
        <v>1401</v>
      </c>
      <c r="L48" s="315" t="s">
        <v>1362</v>
      </c>
      <c r="M48" s="315"/>
    </row>
    <row r="49" spans="11:13">
      <c r="K49" t="s">
        <v>1402</v>
      </c>
      <c r="L49" s="315" t="s">
        <v>1362</v>
      </c>
      <c r="M49" s="315"/>
    </row>
    <row r="50" spans="11:13">
      <c r="L50" s="315"/>
      <c r="M50" s="315"/>
    </row>
    <row r="51" spans="11:13">
      <c r="K51" t="s">
        <v>1403</v>
      </c>
      <c r="L51" s="315" t="s">
        <v>1362</v>
      </c>
      <c r="M51" s="315" t="s">
        <v>1362</v>
      </c>
    </row>
    <row r="52" spans="11:13">
      <c r="K52" t="s">
        <v>1404</v>
      </c>
      <c r="L52" s="315" t="s">
        <v>1362</v>
      </c>
      <c r="M52" s="315" t="s">
        <v>1362</v>
      </c>
    </row>
    <row r="53" spans="11:13">
      <c r="K53" t="s">
        <v>1405</v>
      </c>
      <c r="L53" s="315" t="s">
        <v>1362</v>
      </c>
      <c r="M53" s="315" t="s">
        <v>1362</v>
      </c>
    </row>
    <row r="54" spans="11:13">
      <c r="K54" t="s">
        <v>1406</v>
      </c>
      <c r="L54" s="315" t="s">
        <v>1362</v>
      </c>
      <c r="M54" s="315"/>
    </row>
    <row r="55" spans="11:13">
      <c r="K55" t="s">
        <v>1407</v>
      </c>
      <c r="L55" s="315" t="s">
        <v>1362</v>
      </c>
      <c r="M55" s="315"/>
    </row>
    <row r="56" spans="11:13">
      <c r="K56" t="s">
        <v>1408</v>
      </c>
      <c r="L56" s="315" t="s">
        <v>1362</v>
      </c>
      <c r="M56" s="315"/>
    </row>
    <row r="57" spans="11:13">
      <c r="K57" t="s">
        <v>1409</v>
      </c>
      <c r="L57" s="315"/>
      <c r="M57" s="315" t="s">
        <v>1362</v>
      </c>
    </row>
    <row r="58" spans="11:13">
      <c r="K58" t="s">
        <v>1410</v>
      </c>
      <c r="L58" s="315"/>
      <c r="M58" s="315" t="s">
        <v>1362</v>
      </c>
    </row>
    <row r="59" spans="11:13">
      <c r="K59" t="s">
        <v>1411</v>
      </c>
      <c r="L59" s="315" t="s">
        <v>1362</v>
      </c>
      <c r="M59" s="315"/>
    </row>
    <row r="60" spans="11:13">
      <c r="K60" t="s">
        <v>1412</v>
      </c>
      <c r="L60" s="315" t="s">
        <v>1362</v>
      </c>
      <c r="M60" s="315"/>
    </row>
    <row r="61" spans="11:13">
      <c r="K61" t="s">
        <v>1413</v>
      </c>
      <c r="L61" s="315" t="s">
        <v>1362</v>
      </c>
      <c r="M61" s="315"/>
    </row>
    <row r="62" spans="11:13">
      <c r="K62" t="s">
        <v>1414</v>
      </c>
      <c r="L62" s="315" t="s">
        <v>1362</v>
      </c>
      <c r="M62" s="315"/>
    </row>
    <row r="63" spans="11:13">
      <c r="K63" t="s">
        <v>1415</v>
      </c>
      <c r="L63" s="315" t="s">
        <v>1362</v>
      </c>
      <c r="M63" s="315"/>
    </row>
    <row r="64" spans="11:13">
      <c r="K64" t="s">
        <v>1416</v>
      </c>
      <c r="L64" s="315" t="s">
        <v>1362</v>
      </c>
      <c r="M64" s="315"/>
    </row>
    <row r="65" spans="11:13">
      <c r="K65" t="s">
        <v>1417</v>
      </c>
      <c r="L65" s="315" t="s">
        <v>1362</v>
      </c>
      <c r="M65" s="315"/>
    </row>
    <row r="66" spans="11:13">
      <c r="K66" t="s">
        <v>1418</v>
      </c>
      <c r="L66" s="315" t="s">
        <v>1362</v>
      </c>
      <c r="M66" s="315"/>
    </row>
    <row r="67" spans="11:13">
      <c r="K67" t="s">
        <v>1419</v>
      </c>
      <c r="L67" s="315" t="s">
        <v>1362</v>
      </c>
      <c r="M67" s="315"/>
    </row>
    <row r="68" spans="11:13">
      <c r="K68" t="s">
        <v>1420</v>
      </c>
      <c r="L68" s="315" t="s">
        <v>1362</v>
      </c>
      <c r="M68" s="315"/>
    </row>
    <row r="69" spans="11:13">
      <c r="K69" t="s">
        <v>1421</v>
      </c>
      <c r="L69" s="315" t="s">
        <v>1362</v>
      </c>
      <c r="M69" s="315" t="s">
        <v>1362</v>
      </c>
    </row>
    <row r="70" spans="11:13">
      <c r="K70" t="s">
        <v>1422</v>
      </c>
      <c r="L70" s="315" t="s">
        <v>1362</v>
      </c>
      <c r="M70" s="315"/>
    </row>
    <row r="71" spans="11:13">
      <c r="K71" t="s">
        <v>1423</v>
      </c>
      <c r="L71" s="315" t="s">
        <v>1362</v>
      </c>
      <c r="M71" s="315"/>
    </row>
    <row r="72" spans="11:13">
      <c r="K72" t="s">
        <v>1424</v>
      </c>
      <c r="L72" s="315" t="s">
        <v>1362</v>
      </c>
      <c r="M72" s="315"/>
    </row>
    <row r="73" spans="11:13">
      <c r="L73" s="315" t="s">
        <v>1362</v>
      </c>
      <c r="M73" s="315"/>
    </row>
    <row r="74" spans="11:13">
      <c r="K74" t="s">
        <v>1425</v>
      </c>
      <c r="L74" s="315" t="s">
        <v>1362</v>
      </c>
      <c r="M74" s="315"/>
    </row>
    <row r="75" spans="11:13">
      <c r="K75" t="s">
        <v>1426</v>
      </c>
      <c r="L75" s="315" t="s">
        <v>1362</v>
      </c>
      <c r="M75" s="315"/>
    </row>
    <row r="76" spans="11:13">
      <c r="L76" s="315" t="s">
        <v>1362</v>
      </c>
      <c r="M76" s="315"/>
    </row>
    <row r="77" spans="11:13">
      <c r="K77" t="s">
        <v>1427</v>
      </c>
      <c r="L77" s="315" t="s">
        <v>1362</v>
      </c>
      <c r="M77" s="315"/>
    </row>
    <row r="78" spans="11:13">
      <c r="L78" s="315" t="s">
        <v>1362</v>
      </c>
      <c r="M78" s="315"/>
    </row>
    <row r="79" spans="11:13">
      <c r="K79" t="s">
        <v>1428</v>
      </c>
      <c r="L79" s="315" t="s">
        <v>1362</v>
      </c>
      <c r="M79" s="315"/>
    </row>
    <row r="80" spans="11:13">
      <c r="K80" t="s">
        <v>1429</v>
      </c>
      <c r="L80" s="315"/>
      <c r="M80" s="315" t="s">
        <v>1362</v>
      </c>
    </row>
    <row r="81" spans="11:13">
      <c r="K81" t="s">
        <v>1430</v>
      </c>
      <c r="L81" s="315"/>
      <c r="M81" s="315" t="s">
        <v>1362</v>
      </c>
    </row>
    <row r="82" spans="11:13">
      <c r="K82" t="s">
        <v>1431</v>
      </c>
      <c r="L82" s="315"/>
      <c r="M82" s="315" t="s">
        <v>1362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1003</v>
      </c>
      <c r="I3" t="s">
        <v>1253</v>
      </c>
    </row>
    <row r="5" spans="1:11" ht="15">
      <c r="A5" s="271" t="s">
        <v>1022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1025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1026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1027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1028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1029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1030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1031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1032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1033</v>
      </c>
      <c r="B22" s="42">
        <v>264</v>
      </c>
      <c r="C22" s="42"/>
      <c r="D22" s="42">
        <v>1220</v>
      </c>
      <c r="E22">
        <v>242</v>
      </c>
      <c r="G22" t="s">
        <v>1250</v>
      </c>
      <c r="I22" s="42">
        <f t="shared" si="0"/>
        <v>266.20000000000005</v>
      </c>
      <c r="J22" s="42"/>
      <c r="K22" s="42" t="s">
        <v>1250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1034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1251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1252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1248</v>
      </c>
      <c r="C2" t="s">
        <v>1249</v>
      </c>
    </row>
    <row r="4" spans="1:12">
      <c r="A4" s="284" t="s">
        <v>530</v>
      </c>
      <c r="B4" s="284" t="s">
        <v>1036</v>
      </c>
      <c r="C4" s="284" t="s">
        <v>4</v>
      </c>
      <c r="D4" s="284" t="s">
        <v>254</v>
      </c>
      <c r="E4" s="284" t="s">
        <v>1239</v>
      </c>
      <c r="F4" s="284" t="s">
        <v>258</v>
      </c>
      <c r="G4" s="284" t="s">
        <v>256</v>
      </c>
      <c r="H4" s="284" t="s">
        <v>1205</v>
      </c>
      <c r="I4" s="284" t="s">
        <v>259</v>
      </c>
      <c r="J4" t="s">
        <v>1200</v>
      </c>
    </row>
    <row r="5" spans="1:12">
      <c r="A5" s="233" t="s">
        <v>1037</v>
      </c>
      <c r="B5" s="233" t="s">
        <v>1039</v>
      </c>
      <c r="C5" s="233">
        <v>5</v>
      </c>
      <c r="D5" s="233" t="s">
        <v>582</v>
      </c>
      <c r="E5" s="233" t="s">
        <v>978</v>
      </c>
      <c r="F5" s="233" t="s">
        <v>291</v>
      </c>
      <c r="G5" s="233" t="s">
        <v>286</v>
      </c>
      <c r="H5" s="233"/>
      <c r="I5" s="233" t="s">
        <v>1246</v>
      </c>
      <c r="J5" s="288" t="s">
        <v>1227</v>
      </c>
    </row>
    <row r="6" spans="1:12">
      <c r="A6" s="233" t="s">
        <v>1038</v>
      </c>
      <c r="B6" s="233" t="s">
        <v>1039</v>
      </c>
      <c r="C6" s="233">
        <v>1</v>
      </c>
      <c r="D6" s="233" t="s">
        <v>582</v>
      </c>
      <c r="E6" s="233" t="s">
        <v>978</v>
      </c>
      <c r="F6" s="233" t="s">
        <v>291</v>
      </c>
      <c r="G6" s="233" t="s">
        <v>286</v>
      </c>
      <c r="H6" s="233"/>
      <c r="I6" s="233" t="s">
        <v>1246</v>
      </c>
      <c r="J6" s="288" t="s">
        <v>897</v>
      </c>
    </row>
    <row r="7" spans="1:12">
      <c r="A7" s="132" t="s">
        <v>250</v>
      </c>
      <c r="B7" s="132" t="s">
        <v>1219</v>
      </c>
      <c r="C7" s="132">
        <v>5</v>
      </c>
      <c r="D7" s="132" t="s">
        <v>582</v>
      </c>
      <c r="E7" s="132" t="s">
        <v>978</v>
      </c>
      <c r="F7" s="132" t="s">
        <v>290</v>
      </c>
      <c r="G7" s="132" t="s">
        <v>406</v>
      </c>
      <c r="H7" s="132"/>
      <c r="I7" s="132"/>
      <c r="J7" s="289" t="s">
        <v>1220</v>
      </c>
      <c r="K7" s="289"/>
      <c r="L7" s="289" t="s">
        <v>1223</v>
      </c>
    </row>
    <row r="8" spans="1:12">
      <c r="A8" s="132" t="s">
        <v>1221</v>
      </c>
      <c r="B8" s="132" t="s">
        <v>1219</v>
      </c>
      <c r="C8" s="132">
        <v>1</v>
      </c>
      <c r="D8" s="132" t="s">
        <v>582</v>
      </c>
      <c r="E8" s="132" t="s">
        <v>978</v>
      </c>
      <c r="F8" s="132" t="s">
        <v>290</v>
      </c>
      <c r="G8" s="132" t="s">
        <v>406</v>
      </c>
      <c r="H8" s="132"/>
      <c r="I8" s="132"/>
      <c r="J8" s="289" t="s">
        <v>1222</v>
      </c>
      <c r="K8" s="289"/>
      <c r="L8" s="289" t="s">
        <v>1224</v>
      </c>
    </row>
    <row r="9" spans="1:12">
      <c r="A9" s="42" t="s">
        <v>1201</v>
      </c>
      <c r="B9" s="42" t="s">
        <v>1202</v>
      </c>
      <c r="C9" s="42">
        <v>0.94599999999999995</v>
      </c>
      <c r="D9" s="42" t="s">
        <v>681</v>
      </c>
      <c r="E9" s="42" t="s">
        <v>1241</v>
      </c>
      <c r="F9" s="42" t="s">
        <v>291</v>
      </c>
      <c r="G9" s="42" t="s">
        <v>1244</v>
      </c>
      <c r="H9" s="42" t="s">
        <v>1244</v>
      </c>
      <c r="I9" s="42" t="s">
        <v>1243</v>
      </c>
      <c r="J9" t="s">
        <v>1231</v>
      </c>
      <c r="K9" t="s">
        <v>1225</v>
      </c>
    </row>
    <row r="10" spans="1:12">
      <c r="A10" s="42" t="s">
        <v>1232</v>
      </c>
      <c r="B10" s="42" t="s">
        <v>1203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1245</v>
      </c>
      <c r="J10" t="s">
        <v>1233</v>
      </c>
      <c r="K10" t="s">
        <v>1226</v>
      </c>
    </row>
    <row r="11" spans="1:12">
      <c r="A11" s="290" t="s">
        <v>1204</v>
      </c>
      <c r="B11" s="290" t="s">
        <v>1208</v>
      </c>
      <c r="C11" s="290">
        <v>4</v>
      </c>
      <c r="D11" s="290" t="s">
        <v>682</v>
      </c>
      <c r="E11" s="290" t="s">
        <v>1247</v>
      </c>
      <c r="F11" s="290" t="s">
        <v>291</v>
      </c>
      <c r="G11" s="290"/>
      <c r="H11" s="290" t="s">
        <v>1206</v>
      </c>
      <c r="I11" s="290" t="s">
        <v>1242</v>
      </c>
      <c r="J11" s="291" t="s">
        <v>1234</v>
      </c>
      <c r="K11" s="291"/>
      <c r="L11" s="291"/>
    </row>
    <row r="12" spans="1:12">
      <c r="A12" s="290" t="s">
        <v>1207</v>
      </c>
      <c r="B12" s="290" t="s">
        <v>1209</v>
      </c>
      <c r="C12" s="290">
        <v>1</v>
      </c>
      <c r="D12" s="290" t="s">
        <v>682</v>
      </c>
      <c r="E12" s="290" t="s">
        <v>1247</v>
      </c>
      <c r="F12" s="290" t="s">
        <v>291</v>
      </c>
      <c r="G12" s="290"/>
      <c r="H12" s="290" t="s">
        <v>1206</v>
      </c>
      <c r="I12" s="290" t="s">
        <v>1242</v>
      </c>
      <c r="J12" s="291" t="s">
        <v>1235</v>
      </c>
      <c r="K12" s="291"/>
      <c r="L12" s="291"/>
    </row>
    <row r="13" spans="1:12">
      <c r="A13" s="292" t="s">
        <v>1210</v>
      </c>
      <c r="B13" s="292" t="s">
        <v>1240</v>
      </c>
      <c r="C13" s="292">
        <v>4</v>
      </c>
      <c r="D13" s="292" t="s">
        <v>582</v>
      </c>
      <c r="E13" s="292" t="s">
        <v>1247</v>
      </c>
      <c r="F13" s="292" t="s">
        <v>397</v>
      </c>
      <c r="G13" s="292"/>
      <c r="H13" s="292" t="s">
        <v>1212</v>
      </c>
      <c r="I13" s="292" t="s">
        <v>1242</v>
      </c>
      <c r="J13" s="293" t="s">
        <v>1236</v>
      </c>
      <c r="K13" s="293"/>
      <c r="L13" s="293"/>
    </row>
    <row r="14" spans="1:12">
      <c r="A14" s="292" t="s">
        <v>1211</v>
      </c>
      <c r="B14" s="292" t="s">
        <v>1254</v>
      </c>
      <c r="C14" s="292">
        <v>1</v>
      </c>
      <c r="D14" s="292" t="s">
        <v>582</v>
      </c>
      <c r="E14" s="292" t="s">
        <v>1247</v>
      </c>
      <c r="F14" s="292" t="s">
        <v>397</v>
      </c>
      <c r="G14" s="292"/>
      <c r="H14" s="292" t="s">
        <v>1212</v>
      </c>
      <c r="I14" s="292" t="s">
        <v>1242</v>
      </c>
      <c r="J14" s="293" t="s">
        <v>1237</v>
      </c>
      <c r="K14" s="293"/>
      <c r="L14" s="293"/>
    </row>
    <row r="15" spans="1:12">
      <c r="A15" s="42" t="s">
        <v>1213</v>
      </c>
      <c r="B15" s="42" t="s">
        <v>1208</v>
      </c>
      <c r="C15" s="42">
        <v>4</v>
      </c>
      <c r="D15" s="42" t="s">
        <v>1214</v>
      </c>
      <c r="E15" s="42"/>
      <c r="F15" s="42" t="s">
        <v>291</v>
      </c>
      <c r="G15" s="42"/>
      <c r="H15" s="42"/>
      <c r="I15" s="42"/>
      <c r="J15" t="s">
        <v>1238</v>
      </c>
    </row>
    <row r="16" spans="1:12">
      <c r="A16" s="42" t="s">
        <v>1215</v>
      </c>
      <c r="B16" s="42" t="s">
        <v>1216</v>
      </c>
      <c r="C16" s="42">
        <v>1</v>
      </c>
      <c r="D16" s="42" t="s">
        <v>679</v>
      </c>
      <c r="E16" s="42"/>
      <c r="F16" s="42" t="s">
        <v>392</v>
      </c>
      <c r="G16" s="42" t="s">
        <v>378</v>
      </c>
      <c r="H16" s="42"/>
      <c r="I16" s="42" t="s">
        <v>1217</v>
      </c>
      <c r="J16" t="s">
        <v>1218</v>
      </c>
    </row>
    <row r="17" spans="1:10">
      <c r="A17" s="42" t="s">
        <v>1228</v>
      </c>
      <c r="B17" s="42" t="s">
        <v>1229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1230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1000</v>
      </c>
      <c r="C2" s="270" t="s">
        <v>995</v>
      </c>
      <c r="D2" s="270" t="s">
        <v>999</v>
      </c>
      <c r="E2" s="270" t="s">
        <v>1001</v>
      </c>
    </row>
    <row r="3" spans="2:5">
      <c r="B3" s="42" t="s">
        <v>506</v>
      </c>
      <c r="C3" s="42" t="s">
        <v>897</v>
      </c>
      <c r="D3" s="42"/>
      <c r="E3" s="42"/>
    </row>
    <row r="4" spans="2:5">
      <c r="B4" s="42" t="s">
        <v>971</v>
      </c>
      <c r="C4" s="42" t="s">
        <v>897</v>
      </c>
      <c r="D4" s="42"/>
      <c r="E4" s="42"/>
    </row>
    <row r="5" spans="2:5">
      <c r="B5" s="42" t="s">
        <v>972</v>
      </c>
      <c r="C5" s="42" t="s">
        <v>677</v>
      </c>
      <c r="D5" s="42" t="s">
        <v>1531</v>
      </c>
      <c r="E5" s="42"/>
    </row>
    <row r="6" spans="2:5">
      <c r="B6" s="42" t="s">
        <v>973</v>
      </c>
      <c r="C6" s="42" t="s">
        <v>677</v>
      </c>
      <c r="D6" s="42" t="s">
        <v>897</v>
      </c>
      <c r="E6" s="42"/>
    </row>
    <row r="7" spans="2:5">
      <c r="B7" s="42" t="s">
        <v>974</v>
      </c>
      <c r="C7" s="42" t="s">
        <v>897</v>
      </c>
      <c r="D7" s="42" t="s">
        <v>677</v>
      </c>
      <c r="E7" s="42"/>
    </row>
    <row r="8" spans="2:5">
      <c r="B8" s="42" t="s">
        <v>975</v>
      </c>
      <c r="C8" s="42" t="s">
        <v>677</v>
      </c>
      <c r="D8" s="42"/>
      <c r="E8" s="42"/>
    </row>
    <row r="9" spans="2:5">
      <c r="B9" s="42" t="s">
        <v>976</v>
      </c>
      <c r="C9" s="42" t="s">
        <v>897</v>
      </c>
      <c r="D9" s="42"/>
      <c r="E9" s="42"/>
    </row>
    <row r="10" spans="2:5">
      <c r="B10" s="42" t="s">
        <v>977</v>
      </c>
      <c r="C10" s="42" t="s">
        <v>897</v>
      </c>
      <c r="D10" s="42"/>
      <c r="E10" s="42"/>
    </row>
    <row r="11" spans="2:5">
      <c r="B11" s="42" t="s">
        <v>978</v>
      </c>
      <c r="C11" s="42" t="s">
        <v>897</v>
      </c>
      <c r="D11" s="42" t="s">
        <v>1531</v>
      </c>
      <c r="E11" s="42"/>
    </row>
    <row r="12" spans="2:5">
      <c r="B12" s="42" t="s">
        <v>502</v>
      </c>
      <c r="C12" s="42" t="s">
        <v>998</v>
      </c>
      <c r="D12" s="42"/>
      <c r="E12" s="42"/>
    </row>
    <row r="13" spans="2:5">
      <c r="B13" s="42" t="s">
        <v>979</v>
      </c>
      <c r="C13" s="42" t="s">
        <v>997</v>
      </c>
      <c r="D13" s="42" t="s">
        <v>996</v>
      </c>
      <c r="E13" s="42"/>
    </row>
    <row r="14" spans="2:5">
      <c r="B14" s="42" t="s">
        <v>980</v>
      </c>
      <c r="C14" s="42" t="s">
        <v>897</v>
      </c>
      <c r="D14" s="42"/>
      <c r="E14" s="42"/>
    </row>
    <row r="15" spans="2:5">
      <c r="B15" s="42" t="s">
        <v>981</v>
      </c>
      <c r="C15" s="42" t="s">
        <v>996</v>
      </c>
      <c r="D15" s="42" t="s">
        <v>897</v>
      </c>
      <c r="E15" s="42"/>
    </row>
    <row r="16" spans="2:5">
      <c r="B16" s="42" t="s">
        <v>971</v>
      </c>
      <c r="C16" s="42" t="s">
        <v>897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982</v>
      </c>
      <c r="C18" s="310"/>
      <c r="D18" s="310"/>
      <c r="E18" s="310"/>
    </row>
    <row r="19" spans="2:7">
      <c r="B19" s="42" t="s">
        <v>983</v>
      </c>
      <c r="C19" s="42" t="s">
        <v>897</v>
      </c>
      <c r="D19" s="42" t="s">
        <v>996</v>
      </c>
      <c r="E19" s="42" t="s">
        <v>997</v>
      </c>
      <c r="F19" s="166" t="s">
        <v>1531</v>
      </c>
      <c r="G19" s="166" t="s">
        <v>1533</v>
      </c>
    </row>
    <row r="20" spans="2:7">
      <c r="B20" s="42" t="s">
        <v>984</v>
      </c>
      <c r="C20" s="42" t="s">
        <v>897</v>
      </c>
      <c r="D20" s="42" t="s">
        <v>996</v>
      </c>
      <c r="E20" s="42" t="s">
        <v>997</v>
      </c>
      <c r="F20" s="166" t="s">
        <v>1531</v>
      </c>
      <c r="G20" s="166" t="s">
        <v>1533</v>
      </c>
    </row>
    <row r="21" spans="2:7">
      <c r="B21" s="42" t="s">
        <v>985</v>
      </c>
      <c r="C21" s="42" t="s">
        <v>897</v>
      </c>
      <c r="D21" s="42" t="s">
        <v>996</v>
      </c>
      <c r="E21" s="42" t="s">
        <v>997</v>
      </c>
      <c r="F21" s="166" t="s">
        <v>1531</v>
      </c>
      <c r="G21" s="166" t="s">
        <v>1533</v>
      </c>
    </row>
    <row r="22" spans="2:7">
      <c r="B22" s="42" t="s">
        <v>986</v>
      </c>
      <c r="C22" s="42" t="s">
        <v>897</v>
      </c>
      <c r="D22" s="42" t="s">
        <v>996</v>
      </c>
      <c r="E22" s="42" t="s">
        <v>997</v>
      </c>
      <c r="F22" s="166" t="s">
        <v>1531</v>
      </c>
      <c r="G22" s="166" t="s">
        <v>1533</v>
      </c>
    </row>
    <row r="23" spans="2:7">
      <c r="B23" s="42" t="s">
        <v>987</v>
      </c>
      <c r="C23" s="42" t="s">
        <v>897</v>
      </c>
      <c r="D23" s="42" t="s">
        <v>996</v>
      </c>
      <c r="E23" s="42" t="s">
        <v>997</v>
      </c>
      <c r="F23" s="166" t="s">
        <v>1531</v>
      </c>
      <c r="G23" s="166" t="s">
        <v>1533</v>
      </c>
    </row>
    <row r="24" spans="2:7">
      <c r="B24" s="42" t="s">
        <v>988</v>
      </c>
      <c r="C24" s="42" t="s">
        <v>897</v>
      </c>
      <c r="D24" s="42" t="s">
        <v>996</v>
      </c>
      <c r="E24" s="42" t="s">
        <v>997</v>
      </c>
      <c r="F24" s="166" t="s">
        <v>1531</v>
      </c>
      <c r="G24" s="166" t="s">
        <v>1533</v>
      </c>
    </row>
    <row r="25" spans="2:7">
      <c r="B25" s="42" t="s">
        <v>989</v>
      </c>
      <c r="C25" s="42" t="s">
        <v>897</v>
      </c>
      <c r="D25" s="42" t="s">
        <v>996</v>
      </c>
      <c r="E25" s="42" t="s">
        <v>997</v>
      </c>
      <c r="F25" s="166" t="s">
        <v>1531</v>
      </c>
      <c r="G25" s="166" t="s">
        <v>1533</v>
      </c>
    </row>
    <row r="26" spans="2:7">
      <c r="B26" s="42" t="s">
        <v>990</v>
      </c>
      <c r="C26" s="42" t="s">
        <v>897</v>
      </c>
      <c r="D26" s="42" t="s">
        <v>996</v>
      </c>
      <c r="E26" s="42" t="s">
        <v>997</v>
      </c>
      <c r="F26" s="166" t="s">
        <v>1531</v>
      </c>
      <c r="G26" s="166" t="s">
        <v>1533</v>
      </c>
    </row>
    <row r="27" spans="2:7">
      <c r="B27" s="42" t="s">
        <v>991</v>
      </c>
      <c r="C27" s="42" t="s">
        <v>897</v>
      </c>
      <c r="D27" s="42" t="s">
        <v>996</v>
      </c>
      <c r="E27" s="42" t="s">
        <v>997</v>
      </c>
      <c r="F27" s="166" t="s">
        <v>1531</v>
      </c>
      <c r="G27" s="166" t="s">
        <v>1533</v>
      </c>
    </row>
    <row r="28" spans="2:7">
      <c r="B28" s="42" t="s">
        <v>992</v>
      </c>
      <c r="C28" s="42" t="s">
        <v>897</v>
      </c>
      <c r="D28" s="42" t="s">
        <v>996</v>
      </c>
      <c r="E28" s="42" t="s">
        <v>997</v>
      </c>
      <c r="F28" s="166" t="s">
        <v>1531</v>
      </c>
      <c r="G28" s="166" t="s">
        <v>1533</v>
      </c>
    </row>
    <row r="29" spans="2:7">
      <c r="B29" s="42" t="s">
        <v>993</v>
      </c>
      <c r="C29" s="42" t="s">
        <v>897</v>
      </c>
      <c r="D29" s="42" t="s">
        <v>996</v>
      </c>
      <c r="E29" s="42" t="s">
        <v>997</v>
      </c>
      <c r="F29" s="166" t="s">
        <v>1531</v>
      </c>
      <c r="G29" s="166" t="s">
        <v>1533</v>
      </c>
    </row>
    <row r="30" spans="2:7">
      <c r="B30" s="42" t="s">
        <v>994</v>
      </c>
      <c r="C30" s="42" t="s">
        <v>897</v>
      </c>
      <c r="D30" s="42" t="s">
        <v>996</v>
      </c>
      <c r="E30" s="42" t="s">
        <v>997</v>
      </c>
      <c r="F30" s="166" t="s">
        <v>1531</v>
      </c>
      <c r="G30" s="166" t="s">
        <v>1533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D38" sqref="D38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893</v>
      </c>
      <c r="D23" s="56" t="s">
        <v>894</v>
      </c>
    </row>
    <row r="25" spans="1:4">
      <c r="C25" s="342" t="s">
        <v>1534</v>
      </c>
      <c r="D25" s="56" t="s">
        <v>1535</v>
      </c>
    </row>
    <row r="27" spans="1:4">
      <c r="C27" s="350" t="s">
        <v>1569</v>
      </c>
      <c r="D27" s="56" t="s">
        <v>1568</v>
      </c>
    </row>
    <row r="29" spans="1:4">
      <c r="C29" s="360" t="s">
        <v>1638</v>
      </c>
      <c r="D29" s="56" t="s">
        <v>1637</v>
      </c>
    </row>
    <row r="31" spans="1:4">
      <c r="C31" s="488" t="s">
        <v>2852</v>
      </c>
      <c r="D31" s="56" t="s">
        <v>2853</v>
      </c>
    </row>
    <row r="32" spans="1:4">
      <c r="A32" s="362" t="s">
        <v>1687</v>
      </c>
    </row>
    <row r="33" spans="1:4">
      <c r="A33"/>
      <c r="C33" s="542" t="s">
        <v>3187</v>
      </c>
      <c r="D33" s="543" t="s">
        <v>3188</v>
      </c>
    </row>
    <row r="34" spans="1:4">
      <c r="A34" t="s">
        <v>1688</v>
      </c>
    </row>
    <row r="35" spans="1:4">
      <c r="A35" t="s">
        <v>1689</v>
      </c>
    </row>
    <row r="36" spans="1:4">
      <c r="A36" t="s">
        <v>1690</v>
      </c>
    </row>
    <row r="37" spans="1:4">
      <c r="A37" t="s">
        <v>1691</v>
      </c>
    </row>
    <row r="38" spans="1:4">
      <c r="A38"/>
    </row>
    <row r="39" spans="1:4">
      <c r="A39" s="362" t="s">
        <v>1692</v>
      </c>
    </row>
    <row r="40" spans="1:4">
      <c r="A40"/>
    </row>
    <row r="41" spans="1:4">
      <c r="A41" t="s">
        <v>1688</v>
      </c>
    </row>
    <row r="42" spans="1:4">
      <c r="A42" t="s">
        <v>1693</v>
      </c>
    </row>
    <row r="43" spans="1:4">
      <c r="A43" t="s">
        <v>1694</v>
      </c>
    </row>
    <row r="44" spans="1:4">
      <c r="A44" t="s">
        <v>1695</v>
      </c>
    </row>
    <row r="45" spans="1:4">
      <c r="A45" t="s">
        <v>1696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  <hyperlink ref="D31" r:id="rId10"/>
    <hyperlink ref="D33" r:id="rId11"/>
  </hyperlinks>
  <pageMargins left="0.7" right="0.7" top="0.75" bottom="0.75" header="0.3" footer="0.3"/>
  <pageSetup paperSize="9" orientation="portrait" r:id="rId1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25"/>
  <sheetViews>
    <sheetView workbookViewId="0">
      <selection activeCell="M10" sqref="M10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2" spans="3:4">
      <c r="C2" s="56" t="s">
        <v>2998</v>
      </c>
    </row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1454</v>
      </c>
      <c r="D22" s="56" t="s">
        <v>1453</v>
      </c>
    </row>
    <row r="24" spans="3:11">
      <c r="C24" s="562" t="s">
        <v>1543</v>
      </c>
      <c r="D24" s="56" t="s">
        <v>1541</v>
      </c>
      <c r="K24" s="64"/>
    </row>
    <row r="25" spans="3:11">
      <c r="C25" s="563"/>
      <c r="D25" s="56" t="s">
        <v>1542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  <hyperlink ref="C2" r:id="rId11" location="gid=143229136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5302"/>
  <sheetViews>
    <sheetView zoomScale="90" zoomScaleNormal="90" workbookViewId="0">
      <pane ySplit="5" topLeftCell="A4497" activePane="bottomLeft" state="frozen"/>
      <selection pane="bottomLeft" activeCell="E4510" sqref="E4510"/>
    </sheetView>
  </sheetViews>
  <sheetFormatPr defaultRowHeight="12.75"/>
  <cols>
    <col min="3" max="3" width="8.140625" style="255" customWidth="1"/>
    <col min="4" max="4" width="10.28515625" style="459" customWidth="1"/>
    <col min="5" max="5" width="52.5703125" style="419" customWidth="1"/>
    <col min="6" max="6" width="9.5703125" style="490" customWidth="1"/>
    <col min="7" max="7" width="13.5703125" style="256" customWidth="1"/>
    <col min="8" max="8" width="11.7109375" style="114" bestFit="1" customWidth="1"/>
    <col min="9" max="9" width="11.42578125" style="114" bestFit="1" customWidth="1"/>
    <col min="10" max="10" width="10.7109375" style="470" customWidth="1"/>
    <col min="11" max="11" width="7.42578125" style="340" customWidth="1"/>
    <col min="12" max="12" width="9.140625" style="287"/>
    <col min="13" max="13" width="6.42578125" style="114" bestFit="1" customWidth="1"/>
    <col min="14" max="14" width="8" style="114" customWidth="1"/>
    <col min="15" max="15" width="8.7109375" style="386" bestFit="1" customWidth="1"/>
    <col min="16" max="16" width="8.28515625" style="364" customWidth="1"/>
    <col min="17" max="17" width="7.5703125" style="366" customWidth="1"/>
    <col min="18" max="18" width="9.42578125" style="486" bestFit="1" customWidth="1"/>
    <col min="19" max="19" width="10.7109375" style="359" bestFit="1" customWidth="1"/>
    <col min="20" max="20" width="11.5703125" style="114" bestFit="1" customWidth="1"/>
    <col min="21" max="21" width="10.5703125" style="479" customWidth="1"/>
    <col min="22" max="22" width="10.28515625" style="114" bestFit="1" customWidth="1"/>
    <col min="23" max="23" width="9.42578125" style="114" bestFit="1" customWidth="1"/>
    <col min="24" max="24" width="11.5703125" style="340" customWidth="1"/>
    <col min="25" max="25" width="10.5703125" bestFit="1" customWidth="1"/>
    <col min="26" max="26" width="9" bestFit="1" customWidth="1"/>
    <col min="27" max="27" width="15.42578125" bestFit="1" customWidth="1"/>
    <col min="28" max="28" width="21.140625" bestFit="1" customWidth="1"/>
    <col min="30" max="30" width="20" bestFit="1" customWidth="1"/>
  </cols>
  <sheetData>
    <row r="1" spans="2:30">
      <c r="H1" s="357"/>
    </row>
    <row r="2" spans="2:30">
      <c r="I2" s="565" t="s">
        <v>832</v>
      </c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7"/>
    </row>
    <row r="3" spans="2:30">
      <c r="E3" s="419" t="s">
        <v>497</v>
      </c>
      <c r="G3" s="564">
        <f>G4-H4</f>
        <v>0</v>
      </c>
      <c r="H3" s="564"/>
      <c r="I3" s="112">
        <f>SUM(I5:I7937)</f>
        <v>141931.77999999997</v>
      </c>
      <c r="J3" s="472">
        <f>SUM(J5:J7937)</f>
        <v>78824.570000000007</v>
      </c>
      <c r="K3" s="472">
        <f>SUM(K5:K7937)</f>
        <v>109783.19000000002</v>
      </c>
      <c r="L3" s="472">
        <f>SUM(L5:L7937)</f>
        <v>326344.93</v>
      </c>
      <c r="M3" s="472">
        <f>SUM(M5:M7937)</f>
        <v>61263.760000000009</v>
      </c>
      <c r="N3" s="472">
        <f>SUM(N5:N7937)</f>
        <v>37134.890000000007</v>
      </c>
      <c r="O3" s="472">
        <f>SUM(O5:O7937)</f>
        <v>122686</v>
      </c>
      <c r="P3" s="472">
        <f>SUM(P5:P7937)</f>
        <v>24820.629999999997</v>
      </c>
      <c r="Q3" s="472">
        <f>SUM(Q5:Q7937)</f>
        <v>15222.059999999998</v>
      </c>
      <c r="R3" s="485">
        <f>SUM(R5:R7937)</f>
        <v>2729</v>
      </c>
      <c r="S3" s="472">
        <f>SUM(S5:S7937)</f>
        <v>32581.32</v>
      </c>
      <c r="T3" s="472">
        <f>SUM(T5:T7937)</f>
        <v>38413.300000000003</v>
      </c>
      <c r="U3" s="478">
        <f>SUM(U5:U7937)</f>
        <v>2822</v>
      </c>
      <c r="V3" s="472">
        <f>SUM(V5:V7937)</f>
        <v>32547.72</v>
      </c>
      <c r="W3" s="472">
        <f>SUM(W5:W7937)</f>
        <v>530.37</v>
      </c>
      <c r="X3" s="472">
        <f>SUM(X5:X7937)</f>
        <v>641</v>
      </c>
      <c r="Y3" s="472">
        <f>SUM(Y5:Y7937)</f>
        <v>276.43</v>
      </c>
      <c r="Z3" s="472">
        <f>SUM(Z5:Z7937)</f>
        <v>6977</v>
      </c>
      <c r="AA3" s="472">
        <f>SUM(AA5:AA7937)</f>
        <v>4240</v>
      </c>
      <c r="AB3" s="472">
        <f>SUM(AB5:AB7937)</f>
        <v>29623.99</v>
      </c>
      <c r="AC3" s="472">
        <f>SUM(AC5:AC7937)</f>
        <v>1631</v>
      </c>
      <c r="AD3" s="472">
        <f>SUM(AD5:AD7937)</f>
        <v>268</v>
      </c>
    </row>
    <row r="4" spans="2:30" ht="25.5">
      <c r="C4" s="257">
        <f>SUM(C6:C5005)</f>
        <v>2358.5580000000004</v>
      </c>
      <c r="G4" s="257">
        <f>SUM(G6:G7882)</f>
        <v>2203649.86</v>
      </c>
      <c r="H4" s="257">
        <f>SUM(H6:H7882)</f>
        <v>2203649.8600000013</v>
      </c>
      <c r="I4" s="115" t="s">
        <v>676</v>
      </c>
      <c r="J4" s="260" t="s">
        <v>2575</v>
      </c>
      <c r="K4" s="260" t="s">
        <v>1523</v>
      </c>
      <c r="L4" s="260" t="s">
        <v>897</v>
      </c>
      <c r="M4" s="115" t="s">
        <v>677</v>
      </c>
      <c r="N4" s="115" t="s">
        <v>678</v>
      </c>
      <c r="O4" s="286" t="s">
        <v>1263</v>
      </c>
      <c r="P4" s="115" t="s">
        <v>1531</v>
      </c>
      <c r="Q4" s="115" t="s">
        <v>1806</v>
      </c>
      <c r="R4" s="260" t="s">
        <v>2863</v>
      </c>
      <c r="S4" s="260" t="s">
        <v>1640</v>
      </c>
      <c r="T4" s="300" t="s">
        <v>725</v>
      </c>
      <c r="U4" s="480" t="s">
        <v>2827</v>
      </c>
      <c r="V4" s="115" t="s">
        <v>726</v>
      </c>
      <c r="W4" s="115" t="s">
        <v>819</v>
      </c>
      <c r="X4" s="300" t="s">
        <v>1524</v>
      </c>
      <c r="Y4" s="305" t="s">
        <v>1305</v>
      </c>
      <c r="Z4" s="236" t="s">
        <v>1166</v>
      </c>
      <c r="AA4" s="236" t="s">
        <v>833</v>
      </c>
      <c r="AB4" s="236" t="s">
        <v>1256</v>
      </c>
      <c r="AC4" s="236" t="s">
        <v>1276</v>
      </c>
      <c r="AD4" s="236" t="s">
        <v>1773</v>
      </c>
    </row>
    <row r="5" spans="2:30" ht="38.25">
      <c r="B5" s="487" t="s">
        <v>2339</v>
      </c>
      <c r="C5" s="487" t="s">
        <v>905</v>
      </c>
      <c r="D5" s="460" t="s">
        <v>492</v>
      </c>
      <c r="E5" s="420" t="s">
        <v>493</v>
      </c>
      <c r="F5" s="489" t="s">
        <v>2854</v>
      </c>
      <c r="G5" s="258" t="s">
        <v>9</v>
      </c>
      <c r="H5" s="112" t="s">
        <v>494</v>
      </c>
      <c r="I5" s="254"/>
      <c r="J5" s="469"/>
      <c r="K5" s="339"/>
      <c r="L5" s="254"/>
      <c r="M5" s="254"/>
      <c r="N5" s="254"/>
      <c r="O5" s="286"/>
      <c r="P5" s="363"/>
      <c r="Q5" s="365"/>
      <c r="R5" s="485"/>
      <c r="S5" s="358"/>
      <c r="T5" s="301"/>
      <c r="U5" s="301"/>
      <c r="V5" s="254"/>
      <c r="W5" s="254"/>
      <c r="X5" s="301"/>
      <c r="Y5" s="306"/>
      <c r="Z5" s="42"/>
      <c r="AA5" s="367"/>
      <c r="AB5" s="42"/>
      <c r="AC5" s="42"/>
      <c r="AD5" s="42"/>
    </row>
    <row r="6" spans="2:30">
      <c r="C6" s="234"/>
      <c r="D6" s="296">
        <v>43950</v>
      </c>
      <c r="E6" s="421" t="s">
        <v>495</v>
      </c>
      <c r="F6" s="434"/>
      <c r="G6" s="259">
        <v>26740</v>
      </c>
      <c r="H6" s="234"/>
      <c r="I6" s="234"/>
      <c r="J6" s="234"/>
      <c r="K6" s="234"/>
      <c r="L6" s="234"/>
      <c r="M6" s="234"/>
      <c r="N6" s="234"/>
      <c r="O6" s="286"/>
      <c r="P6" s="234"/>
      <c r="Q6" s="234"/>
      <c r="R6" s="234"/>
      <c r="S6" s="234"/>
      <c r="T6" s="302"/>
      <c r="U6" s="302"/>
      <c r="V6" s="234"/>
      <c r="W6" s="234"/>
      <c r="X6" s="302"/>
      <c r="Y6" s="306"/>
      <c r="Z6" s="42"/>
      <c r="AA6" s="367"/>
      <c r="AB6" s="42"/>
      <c r="AC6" s="42"/>
      <c r="AD6" s="42"/>
    </row>
    <row r="7" spans="2:30">
      <c r="C7" s="234"/>
      <c r="D7" s="296">
        <v>43955</v>
      </c>
      <c r="E7" s="421" t="s">
        <v>496</v>
      </c>
      <c r="F7" s="434"/>
      <c r="G7" s="259"/>
      <c r="H7" s="234">
        <v>26740</v>
      </c>
      <c r="I7" s="234"/>
      <c r="J7" s="234"/>
      <c r="K7" s="234"/>
      <c r="L7" s="234"/>
      <c r="M7" s="234"/>
      <c r="N7" s="234"/>
      <c r="O7" s="286"/>
      <c r="P7" s="234"/>
      <c r="Q7" s="234"/>
      <c r="R7" s="234"/>
      <c r="S7" s="234"/>
      <c r="T7" s="302"/>
      <c r="U7" s="302"/>
      <c r="V7" s="234">
        <v>26740</v>
      </c>
      <c r="W7" s="234"/>
      <c r="X7" s="302"/>
      <c r="Y7" s="306"/>
      <c r="Z7" s="42"/>
      <c r="AA7" s="367"/>
      <c r="AB7" s="42"/>
      <c r="AC7" s="42"/>
      <c r="AD7" s="42"/>
    </row>
    <row r="8" spans="2:30">
      <c r="C8" s="234"/>
      <c r="D8" s="296">
        <v>43997</v>
      </c>
      <c r="E8" s="421" t="s">
        <v>495</v>
      </c>
      <c r="F8" s="434"/>
      <c r="G8" s="259">
        <v>1963.8</v>
      </c>
      <c r="H8" s="234"/>
      <c r="I8" s="234"/>
      <c r="J8" s="234"/>
      <c r="K8" s="234"/>
      <c r="L8" s="234"/>
      <c r="M8" s="234"/>
      <c r="N8" s="234"/>
      <c r="O8" s="286"/>
      <c r="P8" s="234"/>
      <c r="Q8" s="234"/>
      <c r="R8" s="234"/>
      <c r="S8" s="234"/>
      <c r="T8" s="302"/>
      <c r="U8" s="302"/>
      <c r="V8" s="234"/>
      <c r="W8" s="234"/>
      <c r="X8" s="302"/>
      <c r="Y8" s="306"/>
      <c r="Z8" s="42"/>
      <c r="AA8" s="367"/>
      <c r="AB8" s="42"/>
      <c r="AC8" s="42"/>
      <c r="AD8" s="42"/>
    </row>
    <row r="9" spans="2:30">
      <c r="C9" s="234"/>
      <c r="D9" s="296">
        <v>43997</v>
      </c>
      <c r="E9" s="421" t="s">
        <v>669</v>
      </c>
      <c r="F9" s="434"/>
      <c r="G9" s="259">
        <v>105</v>
      </c>
      <c r="H9" s="234"/>
      <c r="I9" s="234"/>
      <c r="J9" s="234"/>
      <c r="K9" s="234"/>
      <c r="L9" s="234"/>
      <c r="M9" s="234"/>
      <c r="N9" s="234"/>
      <c r="O9" s="286"/>
      <c r="P9" s="234"/>
      <c r="Q9" s="234"/>
      <c r="R9" s="234"/>
      <c r="S9" s="234"/>
      <c r="T9" s="302"/>
      <c r="U9" s="302"/>
      <c r="V9" s="234"/>
      <c r="W9" s="234"/>
      <c r="X9" s="302"/>
      <c r="Y9" s="306"/>
      <c r="Z9" s="42"/>
      <c r="AA9" s="367"/>
      <c r="AB9" s="42"/>
      <c r="AC9" s="42"/>
      <c r="AD9" s="42"/>
    </row>
    <row r="10" spans="2:30">
      <c r="C10" s="234"/>
      <c r="D10" s="296">
        <v>43997</v>
      </c>
      <c r="E10" s="421" t="s">
        <v>670</v>
      </c>
      <c r="F10" s="434" t="s">
        <v>2855</v>
      </c>
      <c r="G10" s="259"/>
      <c r="H10" s="234">
        <v>84</v>
      </c>
      <c r="I10" s="234"/>
      <c r="J10" s="234"/>
      <c r="K10" s="234"/>
      <c r="L10" s="234"/>
      <c r="M10" s="234"/>
      <c r="N10" s="234">
        <v>84</v>
      </c>
      <c r="O10" s="286"/>
      <c r="P10" s="234"/>
      <c r="Q10" s="234"/>
      <c r="R10" s="234"/>
      <c r="S10" s="234"/>
      <c r="T10" s="302"/>
      <c r="U10" s="302"/>
      <c r="V10" s="234"/>
      <c r="W10" s="234"/>
      <c r="X10" s="302"/>
      <c r="Y10" s="306"/>
      <c r="Z10" s="42"/>
      <c r="AA10" s="367"/>
      <c r="AB10" s="42"/>
      <c r="AC10" s="42"/>
      <c r="AD10" s="42"/>
    </row>
    <row r="11" spans="2:30">
      <c r="C11" s="234"/>
      <c r="D11" s="296">
        <v>43997</v>
      </c>
      <c r="E11" s="421" t="s">
        <v>671</v>
      </c>
      <c r="F11" s="434" t="s">
        <v>2856</v>
      </c>
      <c r="G11" s="259"/>
      <c r="H11" s="234">
        <v>429</v>
      </c>
      <c r="I11" s="234"/>
      <c r="J11" s="234"/>
      <c r="K11" s="234"/>
      <c r="L11" s="234"/>
      <c r="M11" s="234">
        <v>429</v>
      </c>
      <c r="N11" s="234"/>
      <c r="O11" s="286"/>
      <c r="P11" s="234"/>
      <c r="Q11" s="234"/>
      <c r="R11" s="234"/>
      <c r="S11" s="234"/>
      <c r="T11" s="302"/>
      <c r="U11" s="302"/>
      <c r="V11" s="234"/>
      <c r="W11" s="234"/>
      <c r="X11" s="302"/>
      <c r="Y11" s="306"/>
      <c r="Z11" s="42"/>
      <c r="AA11" s="367"/>
      <c r="AB11" s="42"/>
      <c r="AC11" s="42"/>
      <c r="AD11" s="42"/>
    </row>
    <row r="12" spans="2:30">
      <c r="C12" s="234"/>
      <c r="D12" s="296">
        <v>43997</v>
      </c>
      <c r="E12" s="421" t="s">
        <v>672</v>
      </c>
      <c r="F12" s="434"/>
      <c r="G12" s="259"/>
      <c r="H12" s="234">
        <v>1555.8</v>
      </c>
      <c r="I12" s="234">
        <v>1549</v>
      </c>
      <c r="J12" s="234"/>
      <c r="K12" s="234"/>
      <c r="L12" s="234"/>
      <c r="M12" s="234"/>
      <c r="N12" s="234"/>
      <c r="O12" s="286"/>
      <c r="P12" s="234"/>
      <c r="Q12" s="234"/>
      <c r="R12" s="234"/>
      <c r="S12" s="234"/>
      <c r="T12" s="302"/>
      <c r="U12" s="302"/>
      <c r="V12" s="234"/>
      <c r="W12" s="234"/>
      <c r="X12" s="302"/>
      <c r="Y12" s="306"/>
      <c r="Z12" s="42"/>
      <c r="AA12" s="367"/>
      <c r="AB12" s="42"/>
      <c r="AC12" s="42"/>
      <c r="AD12" s="42"/>
    </row>
    <row r="13" spans="2:30">
      <c r="C13" s="234">
        <v>8</v>
      </c>
      <c r="D13" s="296">
        <v>43997</v>
      </c>
      <c r="E13" s="421" t="s">
        <v>2829</v>
      </c>
      <c r="F13" s="434"/>
      <c r="G13" s="259">
        <v>1600</v>
      </c>
      <c r="H13" s="234"/>
      <c r="I13" s="234"/>
      <c r="J13" s="234"/>
      <c r="K13" s="234"/>
      <c r="L13" s="234"/>
      <c r="M13" s="234"/>
      <c r="N13" s="234"/>
      <c r="O13" s="286"/>
      <c r="P13" s="234"/>
      <c r="Q13" s="234"/>
      <c r="R13" s="234"/>
      <c r="S13" s="234"/>
      <c r="T13" s="302"/>
      <c r="U13" s="302"/>
      <c r="V13" s="234"/>
      <c r="W13" s="234"/>
      <c r="X13" s="302"/>
      <c r="Y13" s="306"/>
      <c r="Z13" s="42"/>
      <c r="AA13" s="367"/>
      <c r="AB13" s="42"/>
      <c r="AC13" s="42"/>
      <c r="AD13" s="42"/>
    </row>
    <row r="14" spans="2:30">
      <c r="C14" s="234">
        <v>4</v>
      </c>
      <c r="D14" s="296">
        <v>43997</v>
      </c>
      <c r="E14" s="421" t="s">
        <v>2830</v>
      </c>
      <c r="F14" s="434"/>
      <c r="G14" s="259">
        <v>612</v>
      </c>
      <c r="H14" s="234"/>
      <c r="I14" s="234"/>
      <c r="J14" s="234"/>
      <c r="K14" s="234"/>
      <c r="L14" s="234"/>
      <c r="M14" s="234"/>
      <c r="N14" s="234"/>
      <c r="O14" s="286"/>
      <c r="P14" s="234"/>
      <c r="Q14" s="234"/>
      <c r="R14" s="234"/>
      <c r="S14" s="234"/>
      <c r="T14" s="302"/>
      <c r="U14" s="302"/>
      <c r="V14" s="234"/>
      <c r="W14" s="234"/>
      <c r="X14" s="302"/>
      <c r="Y14" s="306"/>
      <c r="Z14" s="42"/>
      <c r="AA14" s="367"/>
      <c r="AB14" s="42"/>
      <c r="AC14" s="42"/>
      <c r="AD14" s="42"/>
    </row>
    <row r="15" spans="2:30">
      <c r="C15" s="234"/>
      <c r="D15" s="296">
        <v>43997</v>
      </c>
      <c r="E15" s="421" t="s">
        <v>673</v>
      </c>
      <c r="F15" s="434"/>
      <c r="G15" s="259"/>
      <c r="H15" s="234">
        <v>2034</v>
      </c>
      <c r="I15" s="234"/>
      <c r="J15" s="234"/>
      <c r="K15" s="234"/>
      <c r="L15" s="234"/>
      <c r="M15" s="234"/>
      <c r="N15" s="234"/>
      <c r="O15" s="286"/>
      <c r="P15" s="234"/>
      <c r="Q15" s="234"/>
      <c r="R15" s="234"/>
      <c r="S15" s="234"/>
      <c r="T15" s="302"/>
      <c r="U15" s="302"/>
      <c r="V15" s="234"/>
      <c r="W15" s="234"/>
      <c r="X15" s="302"/>
      <c r="Y15" s="306"/>
      <c r="Z15" s="42"/>
      <c r="AA15" s="367"/>
      <c r="AB15" s="42"/>
      <c r="AC15" s="42"/>
      <c r="AD15" s="42"/>
    </row>
    <row r="16" spans="2:30">
      <c r="C16" s="234"/>
      <c r="D16" s="296">
        <v>43997</v>
      </c>
      <c r="E16" s="421" t="s">
        <v>674</v>
      </c>
      <c r="F16" s="434"/>
      <c r="G16" s="259"/>
      <c r="H16" s="234">
        <v>178</v>
      </c>
      <c r="I16" s="234"/>
      <c r="J16" s="234"/>
      <c r="K16" s="234"/>
      <c r="L16" s="234"/>
      <c r="M16" s="234"/>
      <c r="N16" s="234"/>
      <c r="O16" s="286"/>
      <c r="P16" s="234"/>
      <c r="Q16" s="234"/>
      <c r="R16" s="234"/>
      <c r="S16" s="234"/>
      <c r="T16" s="302"/>
      <c r="U16" s="302"/>
      <c r="V16" s="234"/>
      <c r="W16" s="234"/>
      <c r="X16" s="302"/>
      <c r="Y16" s="306"/>
      <c r="Z16" s="42"/>
      <c r="AA16" s="367"/>
      <c r="AB16" s="42"/>
      <c r="AC16" s="42"/>
      <c r="AD16" s="42"/>
    </row>
    <row r="17" spans="3:30">
      <c r="C17" s="234"/>
      <c r="D17" s="296">
        <v>43998</v>
      </c>
      <c r="E17" s="421" t="s">
        <v>495</v>
      </c>
      <c r="F17" s="434"/>
      <c r="G17" s="259">
        <v>276.43</v>
      </c>
      <c r="H17" s="234"/>
      <c r="I17" s="234"/>
      <c r="J17" s="234"/>
      <c r="K17" s="234"/>
      <c r="L17" s="234"/>
      <c r="M17" s="234"/>
      <c r="N17" s="234"/>
      <c r="O17" s="286"/>
      <c r="P17" s="234"/>
      <c r="Q17" s="234"/>
      <c r="R17" s="234"/>
      <c r="S17" s="234"/>
      <c r="T17" s="302"/>
      <c r="U17" s="302"/>
      <c r="V17" s="234"/>
      <c r="W17" s="234"/>
      <c r="X17" s="302"/>
      <c r="Y17" s="306"/>
      <c r="Z17" s="42"/>
      <c r="AA17" s="367"/>
      <c r="AB17" s="42"/>
      <c r="AC17" s="42"/>
      <c r="AD17" s="42"/>
    </row>
    <row r="18" spans="3:30">
      <c r="C18" s="234"/>
      <c r="D18" s="296">
        <v>43998</v>
      </c>
      <c r="E18" s="421" t="s">
        <v>668</v>
      </c>
      <c r="F18" s="434"/>
      <c r="G18" s="259"/>
      <c r="H18" s="234">
        <v>276.43</v>
      </c>
      <c r="I18" s="234"/>
      <c r="J18" s="234"/>
      <c r="K18" s="234"/>
      <c r="L18" s="234"/>
      <c r="M18" s="234"/>
      <c r="N18" s="234"/>
      <c r="O18" s="286"/>
      <c r="P18" s="234"/>
      <c r="Q18" s="234"/>
      <c r="R18" s="234"/>
      <c r="S18" s="234"/>
      <c r="T18" s="302"/>
      <c r="U18" s="302"/>
      <c r="V18" s="234"/>
      <c r="W18" s="234"/>
      <c r="X18" s="302"/>
      <c r="Y18" s="306">
        <v>276.43</v>
      </c>
      <c r="Z18" s="42"/>
      <c r="AA18" s="367"/>
      <c r="AB18" s="42"/>
      <c r="AC18" s="42"/>
      <c r="AD18" s="42"/>
    </row>
    <row r="19" spans="3:30">
      <c r="C19" s="234"/>
      <c r="D19" s="296">
        <v>44000</v>
      </c>
      <c r="E19" s="421" t="s">
        <v>495</v>
      </c>
      <c r="F19" s="434"/>
      <c r="G19" s="259">
        <v>240</v>
      </c>
      <c r="H19" s="234"/>
      <c r="I19" s="234"/>
      <c r="J19" s="234"/>
      <c r="K19" s="234"/>
      <c r="L19" s="234"/>
      <c r="M19" s="234"/>
      <c r="N19" s="234"/>
      <c r="O19" s="286"/>
      <c r="P19" s="234"/>
      <c r="Q19" s="234"/>
      <c r="R19" s="234"/>
      <c r="S19" s="234"/>
      <c r="T19" s="302"/>
      <c r="U19" s="302"/>
      <c r="V19" s="234"/>
      <c r="W19" s="234"/>
      <c r="X19" s="302"/>
      <c r="Y19" s="306"/>
      <c r="Z19" s="42"/>
      <c r="AA19" s="367"/>
      <c r="AB19" s="42"/>
      <c r="AC19" s="42"/>
      <c r="AD19" s="42"/>
    </row>
    <row r="20" spans="3:30">
      <c r="C20" s="234"/>
      <c r="D20" s="296">
        <v>44000</v>
      </c>
      <c r="E20" s="421" t="s">
        <v>675</v>
      </c>
      <c r="F20" s="434"/>
      <c r="G20" s="259"/>
      <c r="H20" s="234">
        <v>240</v>
      </c>
      <c r="I20" s="234"/>
      <c r="J20" s="234"/>
      <c r="K20" s="234"/>
      <c r="L20" s="234"/>
      <c r="M20" s="234"/>
      <c r="N20" s="234"/>
      <c r="O20" s="286"/>
      <c r="P20" s="234"/>
      <c r="Q20" s="234"/>
      <c r="R20" s="234"/>
      <c r="S20" s="234"/>
      <c r="T20" s="302"/>
      <c r="U20" s="302"/>
      <c r="V20" s="234"/>
      <c r="W20" s="234"/>
      <c r="X20" s="302"/>
      <c r="Y20" s="306"/>
      <c r="Z20" s="42"/>
      <c r="AA20" s="367">
        <v>240</v>
      </c>
      <c r="AB20" s="42"/>
      <c r="AC20" s="42"/>
      <c r="AD20" s="42"/>
    </row>
    <row r="21" spans="3:30">
      <c r="C21" s="234"/>
      <c r="D21" s="296">
        <v>44002</v>
      </c>
      <c r="E21" s="421" t="s">
        <v>495</v>
      </c>
      <c r="F21" s="434"/>
      <c r="G21" s="259">
        <v>1152</v>
      </c>
      <c r="H21" s="234"/>
      <c r="I21" s="234"/>
      <c r="J21" s="234"/>
      <c r="K21" s="234"/>
      <c r="L21" s="234"/>
      <c r="M21" s="234"/>
      <c r="N21" s="234"/>
      <c r="O21" s="286"/>
      <c r="P21" s="234"/>
      <c r="Q21" s="234"/>
      <c r="R21" s="234"/>
      <c r="S21" s="234"/>
      <c r="T21" s="302"/>
      <c r="U21" s="302"/>
      <c r="V21" s="234"/>
      <c r="W21" s="234"/>
      <c r="X21" s="302"/>
      <c r="Y21" s="306"/>
      <c r="Z21" s="42"/>
      <c r="AA21" s="367"/>
      <c r="AB21" s="42"/>
      <c r="AC21" s="42"/>
      <c r="AD21" s="42"/>
    </row>
    <row r="22" spans="3:30">
      <c r="C22" s="234"/>
      <c r="D22" s="296">
        <v>44002</v>
      </c>
      <c r="E22" s="421" t="s">
        <v>669</v>
      </c>
      <c r="F22" s="434"/>
      <c r="G22" s="259">
        <v>19</v>
      </c>
      <c r="H22" s="234"/>
      <c r="I22" s="234"/>
      <c r="J22" s="234"/>
      <c r="K22" s="234"/>
      <c r="L22" s="234"/>
      <c r="M22" s="234"/>
      <c r="N22" s="234"/>
      <c r="O22" s="286"/>
      <c r="P22" s="234"/>
      <c r="Q22" s="234"/>
      <c r="R22" s="234"/>
      <c r="S22" s="234"/>
      <c r="T22" s="302"/>
      <c r="U22" s="302"/>
      <c r="V22" s="234"/>
      <c r="W22" s="234"/>
      <c r="X22" s="302"/>
      <c r="Y22" s="306"/>
      <c r="Z22" s="42"/>
      <c r="AA22" s="367"/>
      <c r="AB22" s="42"/>
      <c r="AC22" s="42"/>
      <c r="AD22" s="42"/>
    </row>
    <row r="23" spans="3:30">
      <c r="C23" s="234"/>
      <c r="D23" s="296">
        <v>44002</v>
      </c>
      <c r="E23" s="421" t="s">
        <v>906</v>
      </c>
      <c r="F23" s="434"/>
      <c r="G23" s="259"/>
      <c r="H23" s="234">
        <v>1152</v>
      </c>
      <c r="I23" s="234"/>
      <c r="J23" s="234"/>
      <c r="K23" s="234"/>
      <c r="L23" s="234"/>
      <c r="M23" s="234">
        <v>1152</v>
      </c>
      <c r="N23" s="234"/>
      <c r="O23" s="286"/>
      <c r="P23" s="234"/>
      <c r="Q23" s="234"/>
      <c r="R23" s="234"/>
      <c r="S23" s="234"/>
      <c r="T23" s="302"/>
      <c r="U23" s="302"/>
      <c r="V23" s="234"/>
      <c r="W23" s="234"/>
      <c r="X23" s="302"/>
      <c r="Y23" s="306"/>
      <c r="Z23" s="42"/>
      <c r="AA23" s="367"/>
      <c r="AB23" s="42"/>
      <c r="AC23" s="42"/>
      <c r="AD23" s="42"/>
    </row>
    <row r="24" spans="3:30">
      <c r="C24" s="234"/>
      <c r="D24" s="296">
        <v>44002</v>
      </c>
      <c r="E24" s="421" t="s">
        <v>724</v>
      </c>
      <c r="F24" s="434"/>
      <c r="G24" s="259"/>
      <c r="H24" s="234">
        <v>19</v>
      </c>
      <c r="I24" s="234"/>
      <c r="J24" s="234"/>
      <c r="K24" s="234"/>
      <c r="L24" s="234"/>
      <c r="M24" s="234"/>
      <c r="N24" s="234"/>
      <c r="O24" s="286"/>
      <c r="P24" s="234"/>
      <c r="Q24" s="234"/>
      <c r="R24" s="234"/>
      <c r="S24" s="234"/>
      <c r="T24" s="302">
        <v>19</v>
      </c>
      <c r="U24" s="302"/>
      <c r="V24" s="234"/>
      <c r="W24" s="234"/>
      <c r="X24" s="302"/>
      <c r="Y24" s="306"/>
      <c r="Z24" s="42"/>
      <c r="AA24" s="367"/>
      <c r="AB24" s="42"/>
      <c r="AC24" s="42"/>
      <c r="AD24" s="42"/>
    </row>
    <row r="25" spans="3:30">
      <c r="C25" s="234"/>
      <c r="D25" s="296">
        <v>44004</v>
      </c>
      <c r="E25" s="421" t="s">
        <v>816</v>
      </c>
      <c r="F25" s="434"/>
      <c r="G25" s="259">
        <v>1380</v>
      </c>
      <c r="H25" s="234"/>
      <c r="I25" s="234"/>
      <c r="J25" s="234"/>
      <c r="K25" s="234"/>
      <c r="L25" s="234"/>
      <c r="M25" s="234"/>
      <c r="N25" s="234"/>
      <c r="O25" s="286"/>
      <c r="P25" s="234"/>
      <c r="Q25" s="234"/>
      <c r="R25" s="234"/>
      <c r="S25" s="234"/>
      <c r="T25" s="302"/>
      <c r="U25" s="302"/>
      <c r="V25" s="234"/>
      <c r="W25" s="234"/>
      <c r="X25" s="302"/>
      <c r="Y25" s="306"/>
      <c r="Z25" s="42"/>
      <c r="AA25" s="367"/>
      <c r="AB25" s="42"/>
      <c r="AC25" s="42"/>
      <c r="AD25" s="42"/>
    </row>
    <row r="26" spans="3:30">
      <c r="C26" s="234"/>
      <c r="D26" s="296">
        <v>44004</v>
      </c>
      <c r="E26" s="421" t="s">
        <v>817</v>
      </c>
      <c r="F26" s="434"/>
      <c r="G26" s="259">
        <v>15</v>
      </c>
      <c r="H26" s="234"/>
      <c r="I26" s="234"/>
      <c r="J26" s="234"/>
      <c r="K26" s="234"/>
      <c r="L26" s="234"/>
      <c r="M26" s="234"/>
      <c r="N26" s="234"/>
      <c r="O26" s="286"/>
      <c r="P26" s="234"/>
      <c r="Q26" s="234"/>
      <c r="R26" s="234"/>
      <c r="S26" s="234"/>
      <c r="T26" s="302"/>
      <c r="U26" s="302"/>
      <c r="V26" s="234"/>
      <c r="W26" s="234"/>
      <c r="X26" s="302"/>
      <c r="Y26" s="306"/>
      <c r="Z26" s="42"/>
      <c r="AA26" s="367"/>
      <c r="AB26" s="42"/>
      <c r="AC26" s="42"/>
      <c r="AD26" s="42"/>
    </row>
    <row r="27" spans="3:30">
      <c r="C27" s="234">
        <v>6</v>
      </c>
      <c r="D27" s="296">
        <v>44004</v>
      </c>
      <c r="E27" s="421" t="s">
        <v>818</v>
      </c>
      <c r="F27" s="434"/>
      <c r="G27" s="259"/>
      <c r="H27" s="234">
        <v>1380</v>
      </c>
      <c r="I27" s="234">
        <v>1380</v>
      </c>
      <c r="J27" s="234"/>
      <c r="K27" s="234"/>
      <c r="L27" s="234"/>
      <c r="M27" s="234"/>
      <c r="N27" s="234"/>
      <c r="O27" s="286"/>
      <c r="P27" s="234"/>
      <c r="Q27" s="234"/>
      <c r="R27" s="234"/>
      <c r="S27" s="234"/>
      <c r="T27" s="302"/>
      <c r="U27" s="302"/>
      <c r="V27" s="234"/>
      <c r="W27" s="234"/>
      <c r="X27" s="302"/>
      <c r="Y27" s="306"/>
      <c r="Z27" s="42"/>
      <c r="AA27" s="367"/>
      <c r="AB27" s="42"/>
      <c r="AC27" s="42"/>
      <c r="AD27" s="42"/>
    </row>
    <row r="28" spans="3:30">
      <c r="C28" s="234"/>
      <c r="D28" s="296">
        <v>44004</v>
      </c>
      <c r="E28" s="421" t="s">
        <v>819</v>
      </c>
      <c r="F28" s="434"/>
      <c r="G28" s="259"/>
      <c r="H28" s="234">
        <v>15</v>
      </c>
      <c r="I28" s="234"/>
      <c r="J28" s="234"/>
      <c r="K28" s="234"/>
      <c r="L28" s="234"/>
      <c r="M28" s="234"/>
      <c r="N28" s="234"/>
      <c r="O28" s="286"/>
      <c r="P28" s="234"/>
      <c r="Q28" s="234"/>
      <c r="R28" s="234"/>
      <c r="S28" s="234"/>
      <c r="T28" s="302"/>
      <c r="U28" s="302"/>
      <c r="V28" s="234"/>
      <c r="W28" s="234">
        <v>15</v>
      </c>
      <c r="X28" s="302"/>
      <c r="Y28" s="306"/>
      <c r="Z28" s="42"/>
      <c r="AA28" s="367"/>
      <c r="AB28" s="42"/>
      <c r="AC28" s="42"/>
      <c r="AD28" s="42"/>
    </row>
    <row r="29" spans="3:30">
      <c r="C29" s="234"/>
      <c r="D29" s="296">
        <v>44004</v>
      </c>
      <c r="E29" s="421" t="s">
        <v>2831</v>
      </c>
      <c r="F29" s="434"/>
      <c r="G29" s="259">
        <v>1520</v>
      </c>
      <c r="H29" s="234"/>
      <c r="I29" s="234"/>
      <c r="J29" s="234"/>
      <c r="K29" s="234"/>
      <c r="L29" s="234"/>
      <c r="M29" s="234"/>
      <c r="N29" s="234"/>
      <c r="O29" s="286"/>
      <c r="P29" s="234"/>
      <c r="Q29" s="234"/>
      <c r="R29" s="234"/>
      <c r="S29" s="234"/>
      <c r="T29" s="302"/>
      <c r="U29" s="302"/>
      <c r="V29" s="234"/>
      <c r="W29" s="234"/>
      <c r="X29" s="302"/>
      <c r="Y29" s="306"/>
      <c r="Z29" s="42"/>
      <c r="AA29" s="367"/>
      <c r="AB29" s="42"/>
      <c r="AC29" s="42"/>
      <c r="AD29" s="42"/>
    </row>
    <row r="30" spans="3:30">
      <c r="C30" s="234"/>
      <c r="D30" s="296">
        <v>44004</v>
      </c>
      <c r="E30" s="421" t="s">
        <v>673</v>
      </c>
      <c r="F30" s="434"/>
      <c r="G30" s="259"/>
      <c r="H30" s="234">
        <v>1395</v>
      </c>
      <c r="I30" s="234"/>
      <c r="J30" s="234"/>
      <c r="K30" s="234"/>
      <c r="L30" s="234"/>
      <c r="M30" s="234"/>
      <c r="N30" s="234"/>
      <c r="O30" s="286"/>
      <c r="P30" s="234"/>
      <c r="Q30" s="234"/>
      <c r="R30" s="234"/>
      <c r="S30" s="234"/>
      <c r="T30" s="302"/>
      <c r="U30" s="302"/>
      <c r="V30" s="234"/>
      <c r="W30" s="234"/>
      <c r="X30" s="302"/>
      <c r="Y30" s="306"/>
      <c r="Z30" s="42"/>
      <c r="AA30" s="367"/>
      <c r="AB30" s="42"/>
      <c r="AC30" s="42"/>
      <c r="AD30" s="42"/>
    </row>
    <row r="31" spans="3:30">
      <c r="C31" s="234"/>
      <c r="D31" s="296">
        <v>44004</v>
      </c>
      <c r="E31" s="421" t="s">
        <v>673</v>
      </c>
      <c r="F31" s="434"/>
      <c r="G31" s="259"/>
      <c r="H31" s="234">
        <v>62</v>
      </c>
      <c r="I31" s="234"/>
      <c r="J31" s="234"/>
      <c r="K31" s="234"/>
      <c r="L31" s="234"/>
      <c r="M31" s="234"/>
      <c r="N31" s="234"/>
      <c r="O31" s="286"/>
      <c r="P31" s="234"/>
      <c r="Q31" s="234"/>
      <c r="R31" s="234"/>
      <c r="S31" s="234"/>
      <c r="T31" s="302"/>
      <c r="U31" s="302"/>
      <c r="V31" s="234"/>
      <c r="W31" s="234"/>
      <c r="X31" s="302"/>
      <c r="Y31" s="306"/>
      <c r="Z31" s="42"/>
      <c r="AA31" s="367"/>
      <c r="AB31" s="42"/>
      <c r="AC31" s="42"/>
      <c r="AD31" s="42"/>
    </row>
    <row r="32" spans="3:30">
      <c r="C32" s="234"/>
      <c r="D32" s="296">
        <v>44004</v>
      </c>
      <c r="E32" s="421" t="s">
        <v>674</v>
      </c>
      <c r="F32" s="434"/>
      <c r="G32" s="259"/>
      <c r="H32" s="234">
        <v>63</v>
      </c>
      <c r="I32" s="234"/>
      <c r="J32" s="234"/>
      <c r="K32" s="234"/>
      <c r="L32" s="234"/>
      <c r="M32" s="234"/>
      <c r="N32" s="234"/>
      <c r="O32" s="286"/>
      <c r="P32" s="234"/>
      <c r="Q32" s="234"/>
      <c r="R32" s="234"/>
      <c r="S32" s="234"/>
      <c r="T32" s="302"/>
      <c r="U32" s="302"/>
      <c r="V32" s="234"/>
      <c r="W32" s="234"/>
      <c r="X32" s="302"/>
      <c r="Y32" s="306"/>
      <c r="Z32" s="42"/>
      <c r="AA32" s="367"/>
      <c r="AB32" s="42"/>
      <c r="AC32" s="42"/>
      <c r="AD32" s="42"/>
    </row>
    <row r="33" spans="3:30">
      <c r="C33" s="234">
        <v>5</v>
      </c>
      <c r="D33" s="296">
        <v>44006</v>
      </c>
      <c r="E33" s="421" t="s">
        <v>2832</v>
      </c>
      <c r="F33" s="434"/>
      <c r="G33" s="259">
        <v>1318</v>
      </c>
      <c r="H33" s="234"/>
      <c r="I33" s="234"/>
      <c r="J33" s="234"/>
      <c r="K33" s="234"/>
      <c r="L33" s="234"/>
      <c r="M33" s="234"/>
      <c r="N33" s="234"/>
      <c r="O33" s="286"/>
      <c r="P33" s="234"/>
      <c r="Q33" s="234"/>
      <c r="R33" s="234"/>
      <c r="S33" s="234"/>
      <c r="T33" s="302"/>
      <c r="U33" s="302"/>
      <c r="V33" s="234"/>
      <c r="W33" s="234"/>
      <c r="X33" s="302"/>
      <c r="Y33" s="306"/>
      <c r="Z33" s="42"/>
      <c r="AA33" s="367"/>
      <c r="AB33" s="42"/>
      <c r="AC33" s="42"/>
      <c r="AD33" s="42"/>
    </row>
    <row r="34" spans="3:30">
      <c r="C34" s="234"/>
      <c r="D34" s="296">
        <v>44006</v>
      </c>
      <c r="E34" s="421" t="s">
        <v>673</v>
      </c>
      <c r="F34" s="434"/>
      <c r="G34" s="259"/>
      <c r="H34" s="234">
        <v>1152</v>
      </c>
      <c r="I34" s="234"/>
      <c r="J34" s="234"/>
      <c r="K34" s="234"/>
      <c r="L34" s="234"/>
      <c r="M34" s="234"/>
      <c r="N34" s="234"/>
      <c r="O34" s="286"/>
      <c r="P34" s="234"/>
      <c r="Q34" s="234"/>
      <c r="R34" s="234"/>
      <c r="S34" s="234"/>
      <c r="T34" s="302"/>
      <c r="U34" s="302"/>
      <c r="V34" s="234"/>
      <c r="W34" s="234"/>
      <c r="X34" s="302"/>
      <c r="Y34" s="306"/>
      <c r="Z34" s="42"/>
      <c r="AA34" s="367"/>
      <c r="AB34" s="42"/>
      <c r="AC34" s="42"/>
      <c r="AD34" s="42"/>
    </row>
    <row r="35" spans="3:30">
      <c r="C35" s="234"/>
      <c r="D35" s="296">
        <v>44006</v>
      </c>
      <c r="E35" s="421" t="s">
        <v>673</v>
      </c>
      <c r="F35" s="434"/>
      <c r="G35" s="259"/>
      <c r="H35" s="234">
        <v>73</v>
      </c>
      <c r="I35" s="234"/>
      <c r="J35" s="234"/>
      <c r="K35" s="234"/>
      <c r="L35" s="234"/>
      <c r="M35" s="234"/>
      <c r="N35" s="234"/>
      <c r="O35" s="286"/>
      <c r="P35" s="234"/>
      <c r="Q35" s="234"/>
      <c r="R35" s="234"/>
      <c r="S35" s="234"/>
      <c r="T35" s="302"/>
      <c r="U35" s="302"/>
      <c r="V35" s="234"/>
      <c r="W35" s="234"/>
      <c r="X35" s="302"/>
      <c r="Y35" s="306"/>
      <c r="Z35" s="42"/>
      <c r="AA35" s="367"/>
      <c r="AB35" s="42"/>
      <c r="AC35" s="42"/>
      <c r="AD35" s="42"/>
    </row>
    <row r="36" spans="3:30">
      <c r="C36" s="234"/>
      <c r="D36" s="296">
        <v>44006</v>
      </c>
      <c r="E36" s="421" t="s">
        <v>674</v>
      </c>
      <c r="F36" s="434"/>
      <c r="G36" s="259"/>
      <c r="H36" s="234">
        <v>19</v>
      </c>
      <c r="I36" s="234"/>
      <c r="J36" s="234"/>
      <c r="K36" s="234"/>
      <c r="L36" s="234"/>
      <c r="M36" s="234"/>
      <c r="N36" s="234"/>
      <c r="O36" s="286"/>
      <c r="P36" s="234"/>
      <c r="Q36" s="234"/>
      <c r="R36" s="234"/>
      <c r="S36" s="234"/>
      <c r="T36" s="302"/>
      <c r="U36" s="302"/>
      <c r="V36" s="234"/>
      <c r="W36" s="234"/>
      <c r="X36" s="302"/>
      <c r="Y36" s="306"/>
      <c r="Z36" s="42"/>
      <c r="AA36" s="367"/>
      <c r="AB36" s="42"/>
      <c r="AC36" s="42"/>
      <c r="AD36" s="42"/>
    </row>
    <row r="37" spans="3:30">
      <c r="C37" s="234"/>
      <c r="D37" s="296">
        <v>44006</v>
      </c>
      <c r="E37" s="421" t="s">
        <v>674</v>
      </c>
      <c r="F37" s="434"/>
      <c r="G37" s="259"/>
      <c r="H37" s="234">
        <v>74</v>
      </c>
      <c r="I37" s="234"/>
      <c r="J37" s="234"/>
      <c r="K37" s="234"/>
      <c r="L37" s="234"/>
      <c r="M37" s="234"/>
      <c r="N37" s="234"/>
      <c r="O37" s="286"/>
      <c r="P37" s="234"/>
      <c r="Q37" s="234"/>
      <c r="R37" s="234"/>
      <c r="S37" s="234"/>
      <c r="T37" s="302"/>
      <c r="U37" s="302"/>
      <c r="V37" s="234"/>
      <c r="W37" s="234"/>
      <c r="X37" s="302"/>
      <c r="Y37" s="306"/>
      <c r="Z37" s="42"/>
      <c r="AA37" s="367"/>
      <c r="AB37" s="42"/>
      <c r="AC37" s="42"/>
      <c r="AD37" s="42"/>
    </row>
    <row r="38" spans="3:30">
      <c r="C38" s="234"/>
      <c r="D38" s="296">
        <v>44011</v>
      </c>
      <c r="E38" s="421" t="s">
        <v>495</v>
      </c>
      <c r="F38" s="434"/>
      <c r="G38" s="259">
        <v>100</v>
      </c>
      <c r="H38" s="234"/>
      <c r="I38" s="234"/>
      <c r="J38" s="234"/>
      <c r="K38" s="234"/>
      <c r="L38" s="234"/>
      <c r="M38" s="234"/>
      <c r="N38" s="234"/>
      <c r="O38" s="286"/>
      <c r="P38" s="234"/>
      <c r="Q38" s="234"/>
      <c r="R38" s="234"/>
      <c r="S38" s="234"/>
      <c r="T38" s="302"/>
      <c r="U38" s="302"/>
      <c r="V38" s="234"/>
      <c r="W38" s="234"/>
      <c r="X38" s="302"/>
      <c r="Y38" s="306"/>
      <c r="Z38" s="42"/>
      <c r="AA38" s="367"/>
      <c r="AB38" s="42"/>
      <c r="AC38" s="42"/>
      <c r="AD38" s="42"/>
    </row>
    <row r="39" spans="3:30">
      <c r="C39" s="234"/>
      <c r="D39" s="296">
        <v>44011</v>
      </c>
      <c r="E39" s="421" t="s">
        <v>495</v>
      </c>
      <c r="F39" s="434"/>
      <c r="G39" s="259">
        <v>617.26</v>
      </c>
      <c r="H39" s="234"/>
      <c r="I39" s="234"/>
      <c r="J39" s="234"/>
      <c r="K39" s="234"/>
      <c r="L39" s="234"/>
      <c r="M39" s="234"/>
      <c r="N39" s="234"/>
      <c r="O39" s="286"/>
      <c r="P39" s="234"/>
      <c r="Q39" s="234"/>
      <c r="R39" s="234"/>
      <c r="S39" s="234"/>
      <c r="T39" s="302"/>
      <c r="U39" s="302"/>
      <c r="V39" s="234"/>
      <c r="W39" s="234"/>
      <c r="X39" s="302"/>
      <c r="Y39" s="306"/>
      <c r="Z39" s="42"/>
      <c r="AA39" s="367"/>
      <c r="AB39" s="42"/>
      <c r="AC39" s="42"/>
      <c r="AD39" s="42"/>
    </row>
    <row r="40" spans="3:30">
      <c r="C40" s="234"/>
      <c r="D40" s="296">
        <v>44011</v>
      </c>
      <c r="E40" s="421" t="s">
        <v>495</v>
      </c>
      <c r="F40" s="434"/>
      <c r="G40" s="259">
        <v>6.2</v>
      </c>
      <c r="H40" s="234"/>
      <c r="I40" s="234"/>
      <c r="J40" s="234"/>
      <c r="K40" s="234"/>
      <c r="L40" s="234"/>
      <c r="M40" s="234"/>
      <c r="N40" s="234"/>
      <c r="O40" s="286"/>
      <c r="P40" s="234"/>
      <c r="Q40" s="234"/>
      <c r="R40" s="234"/>
      <c r="S40" s="234"/>
      <c r="T40" s="302"/>
      <c r="U40" s="302"/>
      <c r="V40" s="234"/>
      <c r="W40" s="234"/>
      <c r="X40" s="302"/>
      <c r="Y40" s="306"/>
      <c r="Z40" s="42"/>
      <c r="AA40" s="367"/>
      <c r="AB40" s="42"/>
      <c r="AC40" s="42"/>
      <c r="AD40" s="42"/>
    </row>
    <row r="41" spans="3:30">
      <c r="C41" s="234"/>
      <c r="D41" s="296">
        <v>44011</v>
      </c>
      <c r="E41" s="421" t="s">
        <v>823</v>
      </c>
      <c r="F41" s="434"/>
      <c r="G41" s="259"/>
      <c r="H41" s="234">
        <v>617.26</v>
      </c>
      <c r="I41" s="234">
        <v>617.26</v>
      </c>
      <c r="J41" s="234"/>
      <c r="K41" s="234"/>
      <c r="L41" s="234"/>
      <c r="M41" s="234"/>
      <c r="N41" s="234"/>
      <c r="O41" s="286"/>
      <c r="P41" s="234"/>
      <c r="Q41" s="234"/>
      <c r="R41" s="234"/>
      <c r="S41" s="234"/>
      <c r="T41" s="302"/>
      <c r="U41" s="302"/>
      <c r="V41" s="234"/>
      <c r="W41" s="234"/>
      <c r="X41" s="302"/>
      <c r="Y41" s="306"/>
      <c r="Z41" s="42"/>
      <c r="AA41" s="367"/>
      <c r="AB41" s="42"/>
      <c r="AC41" s="42"/>
      <c r="AD41" s="42"/>
    </row>
    <row r="42" spans="3:30">
      <c r="C42" s="234"/>
      <c r="D42" s="296">
        <v>44011</v>
      </c>
      <c r="E42" s="421" t="s">
        <v>819</v>
      </c>
      <c r="F42" s="434"/>
      <c r="G42" s="259"/>
      <c r="H42" s="234">
        <v>6.2</v>
      </c>
      <c r="I42" s="234"/>
      <c r="J42" s="234"/>
      <c r="K42" s="234"/>
      <c r="L42" s="234"/>
      <c r="M42" s="234"/>
      <c r="N42" s="234"/>
      <c r="O42" s="286"/>
      <c r="P42" s="234"/>
      <c r="Q42" s="234"/>
      <c r="R42" s="234"/>
      <c r="S42" s="234"/>
      <c r="T42" s="302"/>
      <c r="U42" s="302"/>
      <c r="V42" s="234"/>
      <c r="W42" s="234">
        <v>6.2</v>
      </c>
      <c r="X42" s="302"/>
      <c r="Y42" s="306"/>
      <c r="Z42" s="42"/>
      <c r="AA42" s="367"/>
      <c r="AB42" s="42"/>
      <c r="AC42" s="42"/>
      <c r="AD42" s="42"/>
    </row>
    <row r="43" spans="3:30">
      <c r="C43" s="234"/>
      <c r="D43" s="296">
        <v>44011</v>
      </c>
      <c r="E43" s="421" t="s">
        <v>824</v>
      </c>
      <c r="F43" s="434"/>
      <c r="G43" s="259"/>
      <c r="H43" s="234">
        <v>77</v>
      </c>
      <c r="I43" s="234"/>
      <c r="J43" s="234"/>
      <c r="K43" s="234"/>
      <c r="L43" s="234"/>
      <c r="M43" s="234"/>
      <c r="N43" s="234">
        <v>77</v>
      </c>
      <c r="O43" s="286"/>
      <c r="P43" s="234"/>
      <c r="Q43" s="234"/>
      <c r="R43" s="234"/>
      <c r="S43" s="234"/>
      <c r="T43" s="302"/>
      <c r="U43" s="302"/>
      <c r="V43" s="234"/>
      <c r="W43" s="234"/>
      <c r="X43" s="302"/>
      <c r="Y43" s="306"/>
      <c r="Z43" s="42"/>
      <c r="AA43" s="367"/>
      <c r="AB43" s="42"/>
      <c r="AC43" s="42"/>
      <c r="AD43" s="42"/>
    </row>
    <row r="44" spans="3:30">
      <c r="C44" s="234"/>
      <c r="D44" s="296">
        <v>44011</v>
      </c>
      <c r="E44" s="421" t="s">
        <v>825</v>
      </c>
      <c r="F44" s="434"/>
      <c r="G44" s="259"/>
      <c r="H44" s="234">
        <v>14</v>
      </c>
      <c r="I44" s="234"/>
      <c r="J44" s="234"/>
      <c r="K44" s="234"/>
      <c r="L44" s="234"/>
      <c r="M44" s="234"/>
      <c r="N44" s="234"/>
      <c r="O44" s="286"/>
      <c r="P44" s="234"/>
      <c r="Q44" s="234"/>
      <c r="R44" s="234"/>
      <c r="S44" s="234"/>
      <c r="T44" s="302">
        <v>14</v>
      </c>
      <c r="U44" s="302"/>
      <c r="V44" s="234"/>
      <c r="W44" s="234"/>
      <c r="X44" s="302"/>
      <c r="Y44" s="306"/>
      <c r="Z44" s="42"/>
      <c r="AA44" s="367"/>
      <c r="AB44" s="42"/>
      <c r="AC44" s="42"/>
      <c r="AD44" s="42"/>
    </row>
    <row r="45" spans="3:30">
      <c r="C45" s="234">
        <v>6</v>
      </c>
      <c r="D45" s="296">
        <v>44014</v>
      </c>
      <c r="E45" s="421" t="s">
        <v>2833</v>
      </c>
      <c r="F45" s="434"/>
      <c r="G45" s="259">
        <v>826</v>
      </c>
      <c r="H45" s="234"/>
      <c r="I45" s="234"/>
      <c r="J45" s="234"/>
      <c r="K45" s="234"/>
      <c r="L45" s="234"/>
      <c r="M45" s="234"/>
      <c r="N45" s="234"/>
      <c r="O45" s="286"/>
      <c r="P45" s="234"/>
      <c r="Q45" s="234"/>
      <c r="R45" s="234"/>
      <c r="S45" s="234"/>
      <c r="T45" s="302"/>
      <c r="U45" s="302"/>
      <c r="V45" s="234"/>
      <c r="W45" s="234"/>
      <c r="X45" s="302"/>
      <c r="Y45" s="306"/>
      <c r="Z45" s="42"/>
      <c r="AA45" s="367"/>
      <c r="AB45" s="42"/>
      <c r="AC45" s="42"/>
      <c r="AD45" s="42"/>
    </row>
    <row r="46" spans="3:30">
      <c r="C46" s="234"/>
      <c r="D46" s="296">
        <v>44014</v>
      </c>
      <c r="E46" s="421" t="s">
        <v>673</v>
      </c>
      <c r="F46" s="434"/>
      <c r="G46" s="259"/>
      <c r="H46" s="234">
        <v>723</v>
      </c>
      <c r="I46" s="234"/>
      <c r="J46" s="234"/>
      <c r="K46" s="234"/>
      <c r="L46" s="234"/>
      <c r="M46" s="234"/>
      <c r="N46" s="234"/>
      <c r="O46" s="286"/>
      <c r="P46" s="234"/>
      <c r="Q46" s="234"/>
      <c r="R46" s="234"/>
      <c r="S46" s="234"/>
      <c r="T46" s="302"/>
      <c r="U46" s="302"/>
      <c r="V46" s="234"/>
      <c r="W46" s="234"/>
      <c r="X46" s="302"/>
      <c r="Y46" s="306"/>
      <c r="Z46" s="42"/>
      <c r="AA46" s="367"/>
      <c r="AB46" s="42"/>
      <c r="AC46" s="42"/>
      <c r="AD46" s="42"/>
    </row>
    <row r="47" spans="3:30">
      <c r="C47" s="234"/>
      <c r="D47" s="296">
        <v>44014</v>
      </c>
      <c r="E47" s="421" t="s">
        <v>673</v>
      </c>
      <c r="F47" s="434"/>
      <c r="G47" s="259"/>
      <c r="H47" s="234">
        <v>56</v>
      </c>
      <c r="I47" s="234"/>
      <c r="J47" s="234"/>
      <c r="K47" s="234"/>
      <c r="L47" s="234"/>
      <c r="M47" s="234"/>
      <c r="N47" s="234"/>
      <c r="O47" s="286"/>
      <c r="P47" s="234"/>
      <c r="Q47" s="234"/>
      <c r="R47" s="234"/>
      <c r="S47" s="234"/>
      <c r="T47" s="302"/>
      <c r="U47" s="302"/>
      <c r="V47" s="234"/>
      <c r="W47" s="234"/>
      <c r="X47" s="302"/>
      <c r="Y47" s="306"/>
      <c r="Z47" s="42"/>
      <c r="AA47" s="367"/>
      <c r="AB47" s="42"/>
      <c r="AC47" s="42"/>
      <c r="AD47" s="42"/>
    </row>
    <row r="48" spans="3:30">
      <c r="C48" s="234"/>
      <c r="D48" s="296">
        <v>44014</v>
      </c>
      <c r="E48" s="421" t="s">
        <v>674</v>
      </c>
      <c r="F48" s="434"/>
      <c r="G48" s="259"/>
      <c r="H48" s="234">
        <v>56</v>
      </c>
      <c r="I48" s="234"/>
      <c r="J48" s="234"/>
      <c r="K48" s="234"/>
      <c r="L48" s="234"/>
      <c r="M48" s="234"/>
      <c r="N48" s="234"/>
      <c r="O48" s="286"/>
      <c r="P48" s="234"/>
      <c r="Q48" s="234"/>
      <c r="R48" s="234"/>
      <c r="S48" s="234"/>
      <c r="T48" s="302"/>
      <c r="U48" s="302"/>
      <c r="V48" s="234"/>
      <c r="W48" s="234"/>
      <c r="X48" s="302"/>
      <c r="Y48" s="306"/>
      <c r="Z48" s="42"/>
      <c r="AA48" s="367"/>
      <c r="AB48" s="42"/>
      <c r="AC48" s="42"/>
      <c r="AD48" s="42"/>
    </row>
    <row r="49" spans="3:30">
      <c r="C49" s="263"/>
      <c r="D49" s="297">
        <v>44018</v>
      </c>
      <c r="E49" s="422" t="s">
        <v>495</v>
      </c>
      <c r="F49" s="491"/>
      <c r="G49" s="295">
        <v>1222.4000000000001</v>
      </c>
      <c r="H49" s="263"/>
      <c r="I49" s="263"/>
      <c r="J49" s="263"/>
      <c r="K49" s="263"/>
      <c r="L49" s="263"/>
      <c r="M49" s="263"/>
      <c r="N49" s="263"/>
      <c r="O49" s="286"/>
      <c r="P49" s="263"/>
      <c r="Q49" s="263"/>
      <c r="R49" s="263"/>
      <c r="S49" s="263"/>
      <c r="T49" s="303"/>
      <c r="U49" s="303"/>
      <c r="V49" s="263"/>
      <c r="W49" s="263"/>
      <c r="X49" s="303"/>
      <c r="Y49" s="306"/>
      <c r="Z49" s="42"/>
      <c r="AA49" s="367"/>
      <c r="AB49" s="42"/>
      <c r="AC49" s="42"/>
      <c r="AD49" s="42"/>
    </row>
    <row r="50" spans="3:30">
      <c r="C50" s="263"/>
      <c r="D50" s="297">
        <v>44018</v>
      </c>
      <c r="E50" s="422" t="s">
        <v>495</v>
      </c>
      <c r="F50" s="491"/>
      <c r="G50" s="295">
        <v>12.28</v>
      </c>
      <c r="H50" s="263"/>
      <c r="I50" s="263"/>
      <c r="J50" s="263"/>
      <c r="K50" s="263"/>
      <c r="L50" s="263"/>
      <c r="M50" s="263"/>
      <c r="N50" s="263"/>
      <c r="O50" s="286"/>
      <c r="P50" s="263"/>
      <c r="Q50" s="263"/>
      <c r="R50" s="263"/>
      <c r="S50" s="263"/>
      <c r="T50" s="303"/>
      <c r="U50" s="303"/>
      <c r="V50" s="263"/>
      <c r="W50" s="263"/>
      <c r="X50" s="303"/>
      <c r="Y50" s="306"/>
      <c r="Z50" s="42"/>
      <c r="AA50" s="367"/>
      <c r="AB50" s="42"/>
      <c r="AC50" s="42"/>
      <c r="AD50" s="42"/>
    </row>
    <row r="51" spans="3:30">
      <c r="C51" s="263"/>
      <c r="D51" s="297">
        <v>44018</v>
      </c>
      <c r="E51" s="422" t="s">
        <v>669</v>
      </c>
      <c r="F51" s="491"/>
      <c r="G51" s="295">
        <v>745</v>
      </c>
      <c r="H51" s="263"/>
      <c r="I51" s="263"/>
      <c r="J51" s="263"/>
      <c r="K51" s="263"/>
      <c r="L51" s="263"/>
      <c r="M51" s="263"/>
      <c r="N51" s="263"/>
      <c r="O51" s="286"/>
      <c r="P51" s="263"/>
      <c r="Q51" s="263"/>
      <c r="R51" s="263"/>
      <c r="S51" s="263"/>
      <c r="T51" s="303"/>
      <c r="U51" s="303"/>
      <c r="V51" s="263"/>
      <c r="W51" s="263"/>
      <c r="X51" s="303"/>
      <c r="Y51" s="306"/>
      <c r="Z51" s="42"/>
      <c r="AA51" s="367"/>
      <c r="AB51" s="42"/>
      <c r="AC51" s="42"/>
      <c r="AD51" s="42"/>
    </row>
    <row r="52" spans="3:30">
      <c r="C52" s="263"/>
      <c r="D52" s="297">
        <v>44018</v>
      </c>
      <c r="E52" s="422" t="s">
        <v>495</v>
      </c>
      <c r="F52" s="491"/>
      <c r="G52" s="295">
        <v>76</v>
      </c>
      <c r="H52" s="263"/>
      <c r="I52" s="263"/>
      <c r="J52" s="263"/>
      <c r="K52" s="263"/>
      <c r="L52" s="263"/>
      <c r="M52" s="263"/>
      <c r="N52" s="263"/>
      <c r="O52" s="286"/>
      <c r="P52" s="263"/>
      <c r="Q52" s="263"/>
      <c r="R52" s="263"/>
      <c r="S52" s="263"/>
      <c r="T52" s="303"/>
      <c r="U52" s="303"/>
      <c r="V52" s="263"/>
      <c r="W52" s="263"/>
      <c r="X52" s="303"/>
      <c r="Y52" s="306"/>
      <c r="Z52" s="42"/>
      <c r="AA52" s="367"/>
      <c r="AB52" s="42"/>
      <c r="AC52" s="42"/>
      <c r="AD52" s="42"/>
    </row>
    <row r="53" spans="3:30">
      <c r="C53" s="263"/>
      <c r="D53" s="297">
        <v>44018</v>
      </c>
      <c r="E53" s="422" t="s">
        <v>895</v>
      </c>
      <c r="F53" s="491"/>
      <c r="G53" s="295"/>
      <c r="H53" s="263">
        <v>745</v>
      </c>
      <c r="I53" s="263"/>
      <c r="J53" s="263"/>
      <c r="K53" s="263"/>
      <c r="L53" s="263"/>
      <c r="M53" s="263">
        <v>745</v>
      </c>
      <c r="N53" s="263"/>
      <c r="O53" s="286"/>
      <c r="P53" s="263"/>
      <c r="Q53" s="263"/>
      <c r="R53" s="263"/>
      <c r="S53" s="263"/>
      <c r="T53" s="303"/>
      <c r="U53" s="303"/>
      <c r="V53" s="263"/>
      <c r="W53" s="263"/>
      <c r="X53" s="303"/>
      <c r="Y53" s="306"/>
      <c r="Z53" s="42"/>
      <c r="AA53" s="367"/>
      <c r="AB53" s="42"/>
      <c r="AC53" s="42"/>
      <c r="AD53" s="42"/>
    </row>
    <row r="54" spans="3:30">
      <c r="C54" s="263"/>
      <c r="D54" s="297">
        <v>44018</v>
      </c>
      <c r="E54" s="422" t="s">
        <v>896</v>
      </c>
      <c r="F54" s="491"/>
      <c r="G54" s="295"/>
      <c r="H54" s="263">
        <v>76</v>
      </c>
      <c r="I54" s="263"/>
      <c r="J54" s="263"/>
      <c r="K54" s="263"/>
      <c r="L54" s="263"/>
      <c r="M54" s="263"/>
      <c r="N54" s="263"/>
      <c r="O54" s="286"/>
      <c r="P54" s="263"/>
      <c r="Q54" s="263"/>
      <c r="R54" s="263"/>
      <c r="S54" s="263"/>
      <c r="T54" s="303">
        <v>76</v>
      </c>
      <c r="U54" s="303"/>
      <c r="V54" s="263"/>
      <c r="W54" s="263"/>
      <c r="X54" s="303"/>
      <c r="Y54" s="306"/>
      <c r="Z54" s="42"/>
      <c r="AA54" s="367"/>
      <c r="AB54" s="42"/>
      <c r="AC54" s="42"/>
      <c r="AD54" s="42"/>
    </row>
    <row r="55" spans="3:30">
      <c r="C55" s="263">
        <v>6</v>
      </c>
      <c r="D55" s="297">
        <v>44018</v>
      </c>
      <c r="E55" s="422" t="s">
        <v>898</v>
      </c>
      <c r="F55" s="491"/>
      <c r="G55" s="295"/>
      <c r="H55" s="263">
        <v>1222.4000000000001</v>
      </c>
      <c r="I55" s="263">
        <v>1222.4000000000001</v>
      </c>
      <c r="J55" s="263"/>
      <c r="K55" s="263"/>
      <c r="L55" s="263"/>
      <c r="M55" s="263"/>
      <c r="N55" s="263"/>
      <c r="O55" s="286"/>
      <c r="P55" s="263"/>
      <c r="Q55" s="263"/>
      <c r="R55" s="263"/>
      <c r="S55" s="263"/>
      <c r="T55" s="303"/>
      <c r="U55" s="303"/>
      <c r="V55" s="263"/>
      <c r="W55" s="263"/>
      <c r="X55" s="303"/>
      <c r="Y55" s="306"/>
      <c r="Z55" s="42"/>
      <c r="AA55" s="367"/>
      <c r="AB55" s="42"/>
      <c r="AC55" s="42"/>
      <c r="AD55" s="42"/>
    </row>
    <row r="56" spans="3:30">
      <c r="C56" s="263"/>
      <c r="D56" s="297">
        <v>44018</v>
      </c>
      <c r="E56" s="422" t="s">
        <v>819</v>
      </c>
      <c r="F56" s="491"/>
      <c r="G56" s="295"/>
      <c r="H56" s="263">
        <v>12.12</v>
      </c>
      <c r="I56" s="263"/>
      <c r="J56" s="263"/>
      <c r="K56" s="263"/>
      <c r="L56" s="263"/>
      <c r="M56" s="263"/>
      <c r="N56" s="263"/>
      <c r="O56" s="286"/>
      <c r="P56" s="263"/>
      <c r="Q56" s="263"/>
      <c r="R56" s="263"/>
      <c r="S56" s="263"/>
      <c r="T56" s="303"/>
      <c r="U56" s="303"/>
      <c r="V56" s="263"/>
      <c r="W56" s="263">
        <v>12.28</v>
      </c>
      <c r="X56" s="303"/>
      <c r="Y56" s="306"/>
      <c r="Z56" s="42"/>
      <c r="AA56" s="367"/>
      <c r="AB56" s="42"/>
      <c r="AC56" s="42"/>
      <c r="AD56" s="42"/>
    </row>
    <row r="57" spans="3:30">
      <c r="C57" s="263"/>
      <c r="D57" s="297">
        <v>44020</v>
      </c>
      <c r="E57" s="422" t="s">
        <v>495</v>
      </c>
      <c r="F57" s="491"/>
      <c r="G57" s="295">
        <v>640.20000000000005</v>
      </c>
      <c r="H57" s="263"/>
      <c r="I57" s="263"/>
      <c r="J57" s="263"/>
      <c r="K57" s="263"/>
      <c r="L57" s="263"/>
      <c r="M57" s="263"/>
      <c r="N57" s="263"/>
      <c r="O57" s="286"/>
      <c r="P57" s="263"/>
      <c r="Q57" s="263"/>
      <c r="R57" s="263"/>
      <c r="S57" s="263"/>
      <c r="T57" s="303"/>
      <c r="U57" s="303"/>
      <c r="V57" s="263"/>
      <c r="W57" s="263"/>
      <c r="X57" s="303"/>
      <c r="Y57" s="306"/>
      <c r="Z57" s="42"/>
      <c r="AA57" s="367"/>
      <c r="AB57" s="42"/>
      <c r="AC57" s="42"/>
      <c r="AD57" s="42"/>
    </row>
    <row r="58" spans="3:30">
      <c r="C58" s="263"/>
      <c r="D58" s="297">
        <v>44020</v>
      </c>
      <c r="E58" s="422" t="s">
        <v>495</v>
      </c>
      <c r="F58" s="491"/>
      <c r="G58" s="295">
        <v>6.64</v>
      </c>
      <c r="H58" s="263"/>
      <c r="I58" s="263"/>
      <c r="J58" s="263"/>
      <c r="K58" s="263"/>
      <c r="L58" s="263"/>
      <c r="M58" s="263"/>
      <c r="N58" s="263"/>
      <c r="O58" s="286"/>
      <c r="P58" s="263"/>
      <c r="Q58" s="263"/>
      <c r="R58" s="263"/>
      <c r="S58" s="263"/>
      <c r="T58" s="303"/>
      <c r="U58" s="303"/>
      <c r="V58" s="263"/>
      <c r="W58" s="263"/>
      <c r="X58" s="303"/>
      <c r="Y58" s="306"/>
      <c r="Z58" s="42"/>
      <c r="AA58" s="367"/>
      <c r="AB58" s="42"/>
      <c r="AC58" s="42"/>
      <c r="AD58" s="42"/>
    </row>
    <row r="59" spans="3:30">
      <c r="C59" s="263"/>
      <c r="D59" s="297">
        <v>44020</v>
      </c>
      <c r="E59" s="422" t="s">
        <v>495</v>
      </c>
      <c r="F59" s="491"/>
      <c r="G59" s="295">
        <v>555</v>
      </c>
      <c r="H59" s="263"/>
      <c r="I59" s="263"/>
      <c r="J59" s="263"/>
      <c r="K59" s="263"/>
      <c r="L59" s="263"/>
      <c r="M59" s="263"/>
      <c r="N59" s="263"/>
      <c r="O59" s="286"/>
      <c r="P59" s="263"/>
      <c r="Q59" s="263"/>
      <c r="R59" s="263"/>
      <c r="S59" s="263"/>
      <c r="T59" s="303"/>
      <c r="U59" s="303"/>
      <c r="V59" s="263"/>
      <c r="W59" s="263"/>
      <c r="X59" s="303"/>
      <c r="Y59" s="306"/>
      <c r="Z59" s="42"/>
      <c r="AA59" s="367"/>
      <c r="AB59" s="42"/>
      <c r="AC59" s="42"/>
      <c r="AD59" s="42"/>
    </row>
    <row r="60" spans="3:30">
      <c r="C60" s="263"/>
      <c r="D60" s="297">
        <v>44020</v>
      </c>
      <c r="E60" s="422" t="s">
        <v>495</v>
      </c>
      <c r="F60" s="491"/>
      <c r="G60" s="295">
        <v>73</v>
      </c>
      <c r="H60" s="263"/>
      <c r="I60" s="263"/>
      <c r="J60" s="263"/>
      <c r="K60" s="263"/>
      <c r="L60" s="263"/>
      <c r="M60" s="263"/>
      <c r="N60" s="263"/>
      <c r="O60" s="286"/>
      <c r="P60" s="263"/>
      <c r="Q60" s="263"/>
      <c r="R60" s="263"/>
      <c r="S60" s="263"/>
      <c r="T60" s="303"/>
      <c r="U60" s="303"/>
      <c r="V60" s="263"/>
      <c r="W60" s="263"/>
      <c r="X60" s="303"/>
      <c r="Y60" s="306"/>
      <c r="Z60" s="42"/>
      <c r="AA60" s="367"/>
      <c r="AB60" s="42"/>
      <c r="AC60" s="42"/>
      <c r="AD60" s="42"/>
    </row>
    <row r="61" spans="3:30">
      <c r="C61" s="263"/>
      <c r="D61" s="297">
        <v>44020</v>
      </c>
      <c r="E61" s="422" t="s">
        <v>669</v>
      </c>
      <c r="F61" s="491"/>
      <c r="G61" s="295">
        <v>141</v>
      </c>
      <c r="H61" s="263"/>
      <c r="I61" s="263"/>
      <c r="J61" s="263"/>
      <c r="K61" s="263"/>
      <c r="L61" s="263"/>
      <c r="M61" s="263"/>
      <c r="N61" s="263"/>
      <c r="O61" s="286"/>
      <c r="P61" s="263"/>
      <c r="Q61" s="263"/>
      <c r="R61" s="263"/>
      <c r="S61" s="263"/>
      <c r="T61" s="303"/>
      <c r="U61" s="303"/>
      <c r="V61" s="263"/>
      <c r="W61" s="263"/>
      <c r="X61" s="303"/>
      <c r="Y61" s="306"/>
      <c r="Z61" s="42"/>
      <c r="AA61" s="367"/>
      <c r="AB61" s="42"/>
      <c r="AC61" s="42"/>
      <c r="AD61" s="42"/>
    </row>
    <row r="62" spans="3:30">
      <c r="C62" s="263">
        <v>5</v>
      </c>
      <c r="D62" s="297">
        <v>44020</v>
      </c>
      <c r="E62" s="422" t="s">
        <v>904</v>
      </c>
      <c r="F62" s="491"/>
      <c r="G62" s="295"/>
      <c r="H62" s="263">
        <v>640.20000000000005</v>
      </c>
      <c r="I62" s="263">
        <v>640.20000000000005</v>
      </c>
      <c r="J62" s="263"/>
      <c r="K62" s="263"/>
      <c r="L62" s="263"/>
      <c r="M62" s="263"/>
      <c r="N62" s="263"/>
      <c r="O62" s="286"/>
      <c r="P62" s="263"/>
      <c r="Q62" s="263"/>
      <c r="R62" s="263"/>
      <c r="S62" s="263"/>
      <c r="T62" s="303"/>
      <c r="U62" s="303"/>
      <c r="V62" s="263"/>
      <c r="W62" s="263"/>
      <c r="X62" s="303"/>
      <c r="Y62" s="306"/>
      <c r="Z62" s="42"/>
      <c r="AA62" s="367"/>
      <c r="AB62" s="42"/>
      <c r="AC62" s="42"/>
      <c r="AD62" s="42"/>
    </row>
    <row r="63" spans="3:30">
      <c r="C63" s="263"/>
      <c r="D63" s="297">
        <v>44020</v>
      </c>
      <c r="E63" s="422" t="s">
        <v>899</v>
      </c>
      <c r="F63" s="491"/>
      <c r="G63" s="295"/>
      <c r="H63" s="263">
        <v>141</v>
      </c>
      <c r="I63" s="263"/>
      <c r="J63" s="263"/>
      <c r="K63" s="263"/>
      <c r="L63" s="263"/>
      <c r="M63" s="263"/>
      <c r="N63" s="263">
        <v>141</v>
      </c>
      <c r="O63" s="286"/>
      <c r="P63" s="263"/>
      <c r="Q63" s="263"/>
      <c r="R63" s="263"/>
      <c r="S63" s="263"/>
      <c r="T63" s="303"/>
      <c r="U63" s="303"/>
      <c r="V63" s="263"/>
      <c r="W63" s="263"/>
      <c r="X63" s="303"/>
      <c r="Y63" s="306"/>
      <c r="Z63" s="42"/>
      <c r="AA63" s="367"/>
      <c r="AB63" s="42"/>
      <c r="AC63" s="42"/>
      <c r="AD63" s="42"/>
    </row>
    <row r="64" spans="3:30">
      <c r="C64" s="263"/>
      <c r="D64" s="297">
        <v>44020</v>
      </c>
      <c r="E64" s="422" t="s">
        <v>819</v>
      </c>
      <c r="F64" s="491"/>
      <c r="G64" s="295"/>
      <c r="H64" s="263">
        <v>6.64</v>
      </c>
      <c r="I64" s="263"/>
      <c r="J64" s="263"/>
      <c r="K64" s="263"/>
      <c r="L64" s="263"/>
      <c r="M64" s="263"/>
      <c r="N64" s="263"/>
      <c r="O64" s="286"/>
      <c r="P64" s="263"/>
      <c r="Q64" s="263"/>
      <c r="R64" s="263"/>
      <c r="S64" s="263"/>
      <c r="T64" s="303"/>
      <c r="U64" s="303"/>
      <c r="V64" s="263"/>
      <c r="W64" s="263">
        <v>6.64</v>
      </c>
      <c r="X64" s="303"/>
      <c r="Y64" s="306"/>
      <c r="Z64" s="42"/>
      <c r="AA64" s="367"/>
      <c r="AB64" s="42"/>
      <c r="AC64" s="42"/>
      <c r="AD64" s="42"/>
    </row>
    <row r="65" spans="3:30">
      <c r="C65" s="263"/>
      <c r="D65" s="297">
        <v>44020</v>
      </c>
      <c r="E65" s="422" t="s">
        <v>900</v>
      </c>
      <c r="F65" s="491"/>
      <c r="G65" s="295"/>
      <c r="H65" s="263">
        <v>555</v>
      </c>
      <c r="I65" s="263"/>
      <c r="J65" s="263"/>
      <c r="K65" s="263"/>
      <c r="L65" s="263"/>
      <c r="M65" s="263">
        <v>555</v>
      </c>
      <c r="N65" s="263"/>
      <c r="O65" s="286"/>
      <c r="P65" s="263"/>
      <c r="Q65" s="263"/>
      <c r="R65" s="263"/>
      <c r="S65" s="263"/>
      <c r="T65" s="303"/>
      <c r="U65" s="303"/>
      <c r="V65" s="263"/>
      <c r="W65" s="263"/>
      <c r="X65" s="303"/>
      <c r="Y65" s="306"/>
      <c r="Z65" s="42"/>
      <c r="AA65" s="367"/>
      <c r="AB65" s="42"/>
      <c r="AC65" s="42"/>
      <c r="AD65" s="42"/>
    </row>
    <row r="66" spans="3:30">
      <c r="C66" s="263"/>
      <c r="D66" s="297">
        <v>44020</v>
      </c>
      <c r="E66" s="422" t="s">
        <v>896</v>
      </c>
      <c r="F66" s="491"/>
      <c r="G66" s="295"/>
      <c r="H66" s="263">
        <v>73</v>
      </c>
      <c r="I66" s="263"/>
      <c r="J66" s="263"/>
      <c r="K66" s="263"/>
      <c r="L66" s="263"/>
      <c r="M66" s="263"/>
      <c r="N66" s="263"/>
      <c r="O66" s="286"/>
      <c r="P66" s="263"/>
      <c r="Q66" s="263"/>
      <c r="R66" s="263"/>
      <c r="S66" s="263"/>
      <c r="T66" s="303">
        <v>73</v>
      </c>
      <c r="U66" s="303"/>
      <c r="V66" s="263"/>
      <c r="W66" s="263"/>
      <c r="X66" s="303"/>
      <c r="Y66" s="306"/>
      <c r="Z66" s="42"/>
      <c r="AA66" s="367"/>
      <c r="AB66" s="42"/>
      <c r="AC66" s="42"/>
      <c r="AD66" s="42"/>
    </row>
    <row r="67" spans="3:30">
      <c r="C67" s="263"/>
      <c r="D67" s="297">
        <v>44022</v>
      </c>
      <c r="E67" s="422" t="s">
        <v>669</v>
      </c>
      <c r="F67" s="491"/>
      <c r="G67" s="295">
        <v>987</v>
      </c>
      <c r="H67" s="263"/>
      <c r="I67" s="263"/>
      <c r="J67" s="263"/>
      <c r="K67" s="263"/>
      <c r="L67" s="263"/>
      <c r="M67" s="263"/>
      <c r="N67" s="263"/>
      <c r="O67" s="286"/>
      <c r="P67" s="263"/>
      <c r="Q67" s="263"/>
      <c r="R67" s="263"/>
      <c r="S67" s="263"/>
      <c r="T67" s="303"/>
      <c r="U67" s="303"/>
      <c r="V67" s="263"/>
      <c r="W67" s="263"/>
      <c r="X67" s="303"/>
      <c r="Y67" s="306"/>
      <c r="Z67" s="42"/>
      <c r="AA67" s="367"/>
      <c r="AB67" s="42"/>
      <c r="AC67" s="42"/>
      <c r="AD67" s="42"/>
    </row>
    <row r="68" spans="3:30">
      <c r="C68" s="263"/>
      <c r="D68" s="297">
        <v>44022</v>
      </c>
      <c r="E68" s="422" t="s">
        <v>495</v>
      </c>
      <c r="F68" s="491"/>
      <c r="G68" s="295">
        <v>471</v>
      </c>
      <c r="H68" s="263"/>
      <c r="I68" s="263"/>
      <c r="J68" s="263"/>
      <c r="K68" s="263"/>
      <c r="L68" s="263"/>
      <c r="M68" s="263"/>
      <c r="N68" s="263"/>
      <c r="O68" s="286"/>
      <c r="P68" s="263"/>
      <c r="Q68" s="263"/>
      <c r="R68" s="263"/>
      <c r="S68" s="263"/>
      <c r="T68" s="303"/>
      <c r="U68" s="303"/>
      <c r="V68" s="263"/>
      <c r="W68" s="263"/>
      <c r="X68" s="303"/>
      <c r="Y68" s="306"/>
      <c r="Z68" s="42"/>
      <c r="AA68" s="367"/>
      <c r="AB68" s="42"/>
      <c r="AC68" s="42"/>
      <c r="AD68" s="42"/>
    </row>
    <row r="69" spans="3:30">
      <c r="C69" s="263"/>
      <c r="D69" s="297">
        <v>44022</v>
      </c>
      <c r="E69" s="422" t="s">
        <v>495</v>
      </c>
      <c r="F69" s="491"/>
      <c r="G69" s="295">
        <v>77</v>
      </c>
      <c r="H69" s="263"/>
      <c r="I69" s="263"/>
      <c r="J69" s="263"/>
      <c r="K69" s="263"/>
      <c r="L69" s="263"/>
      <c r="M69" s="263"/>
      <c r="N69" s="263"/>
      <c r="O69" s="286"/>
      <c r="P69" s="263"/>
      <c r="Q69" s="263"/>
      <c r="R69" s="263"/>
      <c r="S69" s="263"/>
      <c r="T69" s="303"/>
      <c r="U69" s="303"/>
      <c r="V69" s="263"/>
      <c r="W69" s="263"/>
      <c r="X69" s="303"/>
      <c r="Y69" s="306"/>
      <c r="Z69" s="42"/>
      <c r="AA69" s="367"/>
      <c r="AB69" s="42"/>
      <c r="AC69" s="42"/>
      <c r="AD69" s="42"/>
    </row>
    <row r="70" spans="3:30">
      <c r="C70" s="263">
        <v>5</v>
      </c>
      <c r="D70" s="297">
        <v>44022</v>
      </c>
      <c r="E70" s="422" t="s">
        <v>903</v>
      </c>
      <c r="F70" s="491"/>
      <c r="G70" s="295"/>
      <c r="H70" s="263">
        <v>987</v>
      </c>
      <c r="I70" s="263"/>
      <c r="J70" s="263"/>
      <c r="K70" s="263"/>
      <c r="L70" s="263">
        <v>987</v>
      </c>
      <c r="M70" s="263"/>
      <c r="N70" s="263"/>
      <c r="O70" s="286"/>
      <c r="P70" s="263"/>
      <c r="Q70" s="263"/>
      <c r="R70" s="263"/>
      <c r="S70" s="263"/>
      <c r="T70" s="303"/>
      <c r="U70" s="303"/>
      <c r="V70" s="263"/>
      <c r="W70" s="263"/>
      <c r="X70" s="303"/>
      <c r="Y70" s="306"/>
      <c r="Z70" s="42"/>
      <c r="AA70" s="367"/>
      <c r="AB70" s="42"/>
      <c r="AC70" s="42"/>
      <c r="AD70" s="42"/>
    </row>
    <row r="71" spans="3:30">
      <c r="C71" s="263"/>
      <c r="D71" s="297">
        <v>44022</v>
      </c>
      <c r="E71" s="422" t="s">
        <v>901</v>
      </c>
      <c r="F71" s="491"/>
      <c r="G71" s="295"/>
      <c r="H71" s="263">
        <v>471</v>
      </c>
      <c r="I71" s="263"/>
      <c r="J71" s="263"/>
      <c r="K71" s="263"/>
      <c r="L71" s="263"/>
      <c r="M71" s="263">
        <v>471</v>
      </c>
      <c r="N71" s="263"/>
      <c r="O71" s="286"/>
      <c r="P71" s="263"/>
      <c r="Q71" s="263"/>
      <c r="R71" s="263"/>
      <c r="S71" s="263"/>
      <c r="T71" s="303"/>
      <c r="U71" s="303"/>
      <c r="V71" s="263"/>
      <c r="W71" s="263"/>
      <c r="X71" s="303"/>
      <c r="Y71" s="306"/>
      <c r="Z71" s="42"/>
      <c r="AA71" s="367"/>
      <c r="AB71" s="42"/>
      <c r="AC71" s="42"/>
      <c r="AD71" s="42"/>
    </row>
    <row r="72" spans="3:30">
      <c r="C72" s="263"/>
      <c r="D72" s="297">
        <v>44022</v>
      </c>
      <c r="E72" s="422" t="s">
        <v>896</v>
      </c>
      <c r="F72" s="491"/>
      <c r="G72" s="295"/>
      <c r="H72" s="263">
        <v>77</v>
      </c>
      <c r="I72" s="263"/>
      <c r="J72" s="263"/>
      <c r="K72" s="263"/>
      <c r="L72" s="263"/>
      <c r="M72" s="263"/>
      <c r="N72" s="263"/>
      <c r="O72" s="286"/>
      <c r="P72" s="263"/>
      <c r="Q72" s="263"/>
      <c r="R72" s="263"/>
      <c r="S72" s="263"/>
      <c r="T72" s="303">
        <v>77</v>
      </c>
      <c r="U72" s="303"/>
      <c r="V72" s="263"/>
      <c r="W72" s="263"/>
      <c r="X72" s="303"/>
      <c r="Y72" s="306"/>
      <c r="Z72" s="42"/>
      <c r="AA72" s="367"/>
      <c r="AB72" s="42"/>
      <c r="AC72" s="42"/>
      <c r="AD72" s="42"/>
    </row>
    <row r="73" spans="3:30">
      <c r="C73" s="263"/>
      <c r="D73" s="297">
        <v>44026</v>
      </c>
      <c r="E73" s="422" t="s">
        <v>495</v>
      </c>
      <c r="F73" s="491"/>
      <c r="G73" s="295">
        <v>170</v>
      </c>
      <c r="H73" s="263"/>
      <c r="I73" s="263"/>
      <c r="J73" s="263"/>
      <c r="K73" s="263"/>
      <c r="L73" s="263"/>
      <c r="M73" s="263"/>
      <c r="N73" s="263"/>
      <c r="O73" s="286"/>
      <c r="P73" s="263"/>
      <c r="Q73" s="263"/>
      <c r="R73" s="263"/>
      <c r="S73" s="263"/>
      <c r="T73" s="303"/>
      <c r="U73" s="303"/>
      <c r="V73" s="263"/>
      <c r="W73" s="263"/>
      <c r="X73" s="303"/>
      <c r="Y73" s="306"/>
      <c r="Z73" s="42"/>
      <c r="AA73" s="367"/>
      <c r="AB73" s="42"/>
      <c r="AC73" s="42"/>
      <c r="AD73" s="42"/>
    </row>
    <row r="74" spans="3:30">
      <c r="C74" s="263"/>
      <c r="D74" s="297">
        <v>44026</v>
      </c>
      <c r="E74" s="422" t="s">
        <v>902</v>
      </c>
      <c r="F74" s="491"/>
      <c r="G74" s="295"/>
      <c r="H74" s="263">
        <v>170</v>
      </c>
      <c r="I74" s="263"/>
      <c r="J74" s="263"/>
      <c r="K74" s="263"/>
      <c r="L74" s="263"/>
      <c r="M74" s="263"/>
      <c r="N74" s="263"/>
      <c r="O74" s="286"/>
      <c r="P74" s="263"/>
      <c r="Q74" s="263"/>
      <c r="R74" s="263"/>
      <c r="S74" s="263"/>
      <c r="T74" s="303">
        <v>170</v>
      </c>
      <c r="U74" s="303"/>
      <c r="V74" s="263"/>
      <c r="W74" s="263"/>
      <c r="X74" s="303"/>
      <c r="Y74" s="306"/>
      <c r="Z74" s="42"/>
      <c r="AA74" s="367"/>
      <c r="AB74" s="42"/>
      <c r="AC74" s="42"/>
      <c r="AD74" s="42"/>
    </row>
    <row r="75" spans="3:30">
      <c r="C75" s="263"/>
      <c r="D75" s="297">
        <v>44026</v>
      </c>
      <c r="E75" s="422" t="s">
        <v>2834</v>
      </c>
      <c r="F75" s="491"/>
      <c r="G75" s="295">
        <v>5467</v>
      </c>
      <c r="H75" s="263"/>
      <c r="I75" s="263"/>
      <c r="J75" s="263"/>
      <c r="K75" s="263"/>
      <c r="L75" s="263"/>
      <c r="M75" s="263"/>
      <c r="N75" s="263"/>
      <c r="O75" s="286"/>
      <c r="P75" s="263"/>
      <c r="Q75" s="263"/>
      <c r="R75" s="263"/>
      <c r="S75" s="263"/>
      <c r="T75" s="303"/>
      <c r="U75" s="303"/>
      <c r="V75" s="263"/>
      <c r="W75" s="263"/>
      <c r="X75" s="303"/>
      <c r="Y75" s="306"/>
      <c r="Z75" s="42"/>
      <c r="AA75" s="367"/>
      <c r="AB75" s="42"/>
      <c r="AC75" s="42"/>
      <c r="AD75" s="42"/>
    </row>
    <row r="76" spans="3:30">
      <c r="C76" s="263"/>
      <c r="D76" s="297">
        <v>44026</v>
      </c>
      <c r="E76" s="422" t="s">
        <v>673</v>
      </c>
      <c r="F76" s="491"/>
      <c r="G76" s="295"/>
      <c r="H76" s="263">
        <v>3304</v>
      </c>
      <c r="I76" s="263"/>
      <c r="J76" s="263"/>
      <c r="K76" s="263"/>
      <c r="L76" s="263"/>
      <c r="M76" s="263"/>
      <c r="N76" s="263"/>
      <c r="O76" s="286"/>
      <c r="P76" s="263"/>
      <c r="Q76" s="263"/>
      <c r="R76" s="263"/>
      <c r="S76" s="263"/>
      <c r="T76" s="303"/>
      <c r="U76" s="303"/>
      <c r="V76" s="263"/>
      <c r="W76" s="263"/>
      <c r="X76" s="303"/>
      <c r="Y76" s="306"/>
      <c r="Z76" s="42"/>
      <c r="AA76" s="367"/>
      <c r="AB76" s="42"/>
      <c r="AC76" s="42"/>
      <c r="AD76" s="42"/>
    </row>
    <row r="77" spans="3:30">
      <c r="C77" s="263"/>
      <c r="D77" s="297">
        <v>44026</v>
      </c>
      <c r="E77" s="422" t="s">
        <v>674</v>
      </c>
      <c r="F77" s="491"/>
      <c r="G77" s="295"/>
      <c r="H77" s="263">
        <v>1873</v>
      </c>
      <c r="I77" s="263"/>
      <c r="J77" s="263"/>
      <c r="K77" s="263"/>
      <c r="L77" s="263"/>
      <c r="M77" s="263"/>
      <c r="N77" s="263"/>
      <c r="O77" s="286"/>
      <c r="P77" s="263"/>
      <c r="Q77" s="263"/>
      <c r="R77" s="263"/>
      <c r="S77" s="263"/>
      <c r="T77" s="303"/>
      <c r="U77" s="303"/>
      <c r="V77" s="263"/>
      <c r="W77" s="263"/>
      <c r="X77" s="303"/>
      <c r="Y77" s="306"/>
      <c r="Z77" s="42"/>
      <c r="AA77" s="367"/>
      <c r="AB77" s="42"/>
      <c r="AC77" s="42"/>
      <c r="AD77" s="42"/>
    </row>
    <row r="78" spans="3:30">
      <c r="C78" s="263"/>
      <c r="D78" s="297">
        <v>44026</v>
      </c>
      <c r="E78" s="422" t="s">
        <v>673</v>
      </c>
      <c r="F78" s="491"/>
      <c r="G78" s="295"/>
      <c r="H78" s="263">
        <v>145</v>
      </c>
      <c r="I78" s="263"/>
      <c r="J78" s="263"/>
      <c r="K78" s="263"/>
      <c r="L78" s="263"/>
      <c r="M78" s="263"/>
      <c r="N78" s="263"/>
      <c r="O78" s="286"/>
      <c r="P78" s="263"/>
      <c r="Q78" s="263"/>
      <c r="R78" s="263"/>
      <c r="S78" s="263"/>
      <c r="T78" s="303"/>
      <c r="U78" s="303"/>
      <c r="V78" s="263"/>
      <c r="W78" s="263"/>
      <c r="X78" s="303"/>
      <c r="Y78" s="306"/>
      <c r="Z78" s="42"/>
      <c r="AA78" s="367"/>
      <c r="AB78" s="42"/>
      <c r="AC78" s="42"/>
      <c r="AD78" s="42"/>
    </row>
    <row r="79" spans="3:30">
      <c r="C79" s="263"/>
      <c r="D79" s="297">
        <v>44026</v>
      </c>
      <c r="E79" s="422" t="s">
        <v>674</v>
      </c>
      <c r="F79" s="491"/>
      <c r="G79" s="295"/>
      <c r="H79" s="263">
        <v>145</v>
      </c>
      <c r="I79" s="263"/>
      <c r="J79" s="263"/>
      <c r="K79" s="263"/>
      <c r="L79" s="263"/>
      <c r="M79" s="263"/>
      <c r="N79" s="263"/>
      <c r="O79" s="286"/>
      <c r="P79" s="263"/>
      <c r="Q79" s="263"/>
      <c r="R79" s="263"/>
      <c r="S79" s="263"/>
      <c r="T79" s="303"/>
      <c r="U79" s="303"/>
      <c r="V79" s="263"/>
      <c r="W79" s="263"/>
      <c r="X79" s="303"/>
      <c r="Y79" s="306"/>
      <c r="Z79" s="42"/>
      <c r="AA79" s="367"/>
      <c r="AB79" s="42"/>
      <c r="AC79" s="42"/>
      <c r="AD79" s="42"/>
    </row>
    <row r="80" spans="3:30">
      <c r="C80" s="263">
        <v>5</v>
      </c>
      <c r="D80" s="297">
        <v>44026</v>
      </c>
      <c r="E80" s="422" t="s">
        <v>908</v>
      </c>
      <c r="F80" s="491"/>
      <c r="G80" s="295">
        <v>1215</v>
      </c>
      <c r="H80" s="263"/>
      <c r="I80" s="263"/>
      <c r="J80" s="263"/>
      <c r="K80" s="263"/>
      <c r="L80" s="263"/>
      <c r="M80" s="263"/>
      <c r="N80" s="263"/>
      <c r="O80" s="286"/>
      <c r="P80" s="263"/>
      <c r="Q80" s="263"/>
      <c r="R80" s="263"/>
      <c r="S80" s="263"/>
      <c r="T80" s="303"/>
      <c r="U80" s="303"/>
      <c r="V80" s="263"/>
      <c r="W80" s="263"/>
      <c r="X80" s="303"/>
      <c r="Y80" s="306"/>
      <c r="Z80" s="42"/>
      <c r="AA80" s="367"/>
      <c r="AB80" s="42"/>
      <c r="AC80" s="42"/>
      <c r="AD80" s="42"/>
    </row>
    <row r="81" spans="3:30">
      <c r="C81" s="263"/>
      <c r="D81" s="297">
        <v>44026</v>
      </c>
      <c r="E81" s="422" t="s">
        <v>907</v>
      </c>
      <c r="F81" s="491"/>
      <c r="G81" s="295"/>
      <c r="H81" s="263">
        <v>1215</v>
      </c>
      <c r="I81" s="263"/>
      <c r="J81" s="263"/>
      <c r="K81" s="263"/>
      <c r="L81" s="263"/>
      <c r="M81" s="263"/>
      <c r="N81" s="263"/>
      <c r="O81" s="286"/>
      <c r="P81" s="263"/>
      <c r="Q81" s="263"/>
      <c r="R81" s="263"/>
      <c r="S81" s="263"/>
      <c r="T81" s="303"/>
      <c r="U81" s="303"/>
      <c r="V81" s="263">
        <v>-1215</v>
      </c>
      <c r="W81" s="263"/>
      <c r="X81" s="303"/>
      <c r="Y81" s="306"/>
      <c r="Z81" s="42"/>
      <c r="AA81" s="367"/>
      <c r="AB81" s="42"/>
      <c r="AC81" s="42"/>
      <c r="AD81" s="42"/>
    </row>
    <row r="82" spans="3:30">
      <c r="C82" s="263"/>
      <c r="D82" s="297">
        <v>44039</v>
      </c>
      <c r="E82" s="422" t="s">
        <v>669</v>
      </c>
      <c r="F82" s="491"/>
      <c r="G82" s="295">
        <v>551</v>
      </c>
      <c r="H82" s="263"/>
      <c r="I82" s="263"/>
      <c r="J82" s="263"/>
      <c r="K82" s="263"/>
      <c r="L82" s="263"/>
      <c r="M82" s="263"/>
      <c r="N82" s="263"/>
      <c r="O82" s="286"/>
      <c r="P82" s="263"/>
      <c r="Q82" s="263"/>
      <c r="R82" s="263"/>
      <c r="S82" s="263"/>
      <c r="T82" s="303"/>
      <c r="U82" s="303"/>
      <c r="V82" s="263"/>
      <c r="W82" s="263"/>
      <c r="X82" s="303"/>
      <c r="Y82" s="306"/>
      <c r="Z82" s="42"/>
      <c r="AA82" s="367"/>
      <c r="AB82" s="42"/>
      <c r="AC82" s="42"/>
      <c r="AD82" s="42"/>
    </row>
    <row r="83" spans="3:30">
      <c r="C83" s="263"/>
      <c r="D83" s="297">
        <v>44039</v>
      </c>
      <c r="E83" s="422" t="s">
        <v>912</v>
      </c>
      <c r="F83" s="491"/>
      <c r="G83" s="295"/>
      <c r="H83" s="263">
        <v>296.3</v>
      </c>
      <c r="I83" s="263"/>
      <c r="J83" s="263"/>
      <c r="K83" s="263"/>
      <c r="L83" s="263">
        <v>296.3</v>
      </c>
      <c r="M83" s="263"/>
      <c r="N83" s="263"/>
      <c r="O83" s="286"/>
      <c r="P83" s="263"/>
      <c r="Q83" s="263"/>
      <c r="R83" s="263"/>
      <c r="S83" s="263"/>
      <c r="T83" s="303"/>
      <c r="U83" s="303"/>
      <c r="V83" s="263"/>
      <c r="W83" s="263"/>
      <c r="X83" s="303"/>
      <c r="Y83" s="306"/>
      <c r="Z83" s="42"/>
      <c r="AA83" s="367"/>
      <c r="AB83" s="42"/>
      <c r="AC83" s="42"/>
      <c r="AD83" s="42"/>
    </row>
    <row r="84" spans="3:30">
      <c r="C84" s="263"/>
      <c r="D84" s="297">
        <v>44039</v>
      </c>
      <c r="E84" s="422" t="s">
        <v>835</v>
      </c>
      <c r="F84" s="491"/>
      <c r="G84" s="295"/>
      <c r="H84" s="263">
        <v>4</v>
      </c>
      <c r="I84" s="263"/>
      <c r="J84" s="263"/>
      <c r="K84" s="263"/>
      <c r="L84" s="263"/>
      <c r="M84" s="263"/>
      <c r="N84" s="263"/>
      <c r="O84" s="286"/>
      <c r="P84" s="263"/>
      <c r="Q84" s="263"/>
      <c r="R84" s="263"/>
      <c r="S84" s="263"/>
      <c r="T84" s="303"/>
      <c r="U84" s="303"/>
      <c r="V84" s="263"/>
      <c r="W84" s="263">
        <v>4</v>
      </c>
      <c r="X84" s="303"/>
      <c r="Y84" s="306"/>
      <c r="Z84" s="42"/>
      <c r="AA84" s="367"/>
      <c r="AB84" s="42"/>
      <c r="AC84" s="42"/>
      <c r="AD84" s="42"/>
    </row>
    <row r="85" spans="3:30">
      <c r="C85" s="263"/>
      <c r="D85" s="297">
        <v>44039</v>
      </c>
      <c r="E85" s="422" t="s">
        <v>913</v>
      </c>
      <c r="F85" s="491"/>
      <c r="G85" s="295"/>
      <c r="H85" s="263">
        <v>251</v>
      </c>
      <c r="I85" s="263"/>
      <c r="J85" s="263"/>
      <c r="K85" s="263"/>
      <c r="L85" s="263"/>
      <c r="M85" s="263">
        <v>251</v>
      </c>
      <c r="N85" s="263"/>
      <c r="O85" s="286"/>
      <c r="P85" s="263"/>
      <c r="Q85" s="263"/>
      <c r="R85" s="263"/>
      <c r="S85" s="263"/>
      <c r="T85" s="303"/>
      <c r="U85" s="303"/>
      <c r="V85" s="263"/>
      <c r="W85" s="263"/>
      <c r="X85" s="303"/>
      <c r="Y85" s="306"/>
      <c r="Z85" s="42"/>
      <c r="AA85" s="367"/>
      <c r="AB85" s="42"/>
      <c r="AC85" s="42"/>
      <c r="AD85" s="42"/>
    </row>
    <row r="86" spans="3:30">
      <c r="C86" s="263"/>
      <c r="D86" s="297">
        <v>44039</v>
      </c>
      <c r="E86" s="422" t="s">
        <v>2835</v>
      </c>
      <c r="F86" s="491"/>
      <c r="G86" s="295">
        <v>705</v>
      </c>
      <c r="H86" s="263"/>
      <c r="I86" s="263"/>
      <c r="J86" s="263"/>
      <c r="K86" s="263"/>
      <c r="L86" s="263"/>
      <c r="M86" s="263"/>
      <c r="N86" s="263"/>
      <c r="O86" s="286"/>
      <c r="P86" s="263"/>
      <c r="Q86" s="263"/>
      <c r="R86" s="263"/>
      <c r="S86" s="263"/>
      <c r="T86" s="303"/>
      <c r="U86" s="303"/>
      <c r="V86" s="263"/>
      <c r="W86" s="263"/>
      <c r="X86" s="303"/>
      <c r="Y86" s="306"/>
      <c r="Z86" s="42"/>
      <c r="AA86" s="367"/>
      <c r="AB86" s="42"/>
      <c r="AC86" s="42"/>
      <c r="AD86" s="42"/>
    </row>
    <row r="87" spans="3:30">
      <c r="C87" s="263"/>
      <c r="D87" s="297">
        <v>44039</v>
      </c>
      <c r="E87" s="422" t="s">
        <v>674</v>
      </c>
      <c r="F87" s="491"/>
      <c r="G87" s="295"/>
      <c r="H87" s="263">
        <v>550.86</v>
      </c>
      <c r="I87" s="263"/>
      <c r="J87" s="263"/>
      <c r="K87" s="263"/>
      <c r="L87" s="263"/>
      <c r="M87" s="263"/>
      <c r="N87" s="263"/>
      <c r="O87" s="286"/>
      <c r="P87" s="263"/>
      <c r="Q87" s="263"/>
      <c r="R87" s="263"/>
      <c r="S87" s="263"/>
      <c r="T87" s="303"/>
      <c r="U87" s="303"/>
      <c r="V87" s="263"/>
      <c r="W87" s="263"/>
      <c r="X87" s="303"/>
      <c r="Y87" s="306"/>
      <c r="Z87" s="42"/>
      <c r="AA87" s="367"/>
      <c r="AB87" s="42"/>
      <c r="AC87" s="42"/>
      <c r="AD87" s="42"/>
    </row>
    <row r="88" spans="3:30">
      <c r="C88" s="263"/>
      <c r="D88" s="297">
        <v>44039</v>
      </c>
      <c r="E88" s="422" t="s">
        <v>673</v>
      </c>
      <c r="F88" s="491"/>
      <c r="G88" s="295"/>
      <c r="H88" s="263">
        <v>77</v>
      </c>
      <c r="I88" s="263"/>
      <c r="J88" s="263"/>
      <c r="K88" s="263"/>
      <c r="L88" s="263"/>
      <c r="M88" s="263"/>
      <c r="N88" s="263"/>
      <c r="O88" s="286"/>
      <c r="P88" s="263"/>
      <c r="Q88" s="263"/>
      <c r="R88" s="263"/>
      <c r="S88" s="263"/>
      <c r="T88" s="303"/>
      <c r="U88" s="303"/>
      <c r="V88" s="263"/>
      <c r="W88" s="263"/>
      <c r="X88" s="303"/>
      <c r="Y88" s="306"/>
      <c r="Z88" s="42"/>
      <c r="AA88" s="367"/>
      <c r="AB88" s="42"/>
      <c r="AC88" s="42"/>
      <c r="AD88" s="42"/>
    </row>
    <row r="89" spans="3:30">
      <c r="C89" s="263"/>
      <c r="D89" s="297">
        <v>44039</v>
      </c>
      <c r="E89" s="422" t="s">
        <v>674</v>
      </c>
      <c r="F89" s="491"/>
      <c r="G89" s="295"/>
      <c r="H89" s="263">
        <v>77</v>
      </c>
      <c r="I89" s="263"/>
      <c r="J89" s="263"/>
      <c r="K89" s="263"/>
      <c r="L89" s="263"/>
      <c r="M89" s="263"/>
      <c r="N89" s="263"/>
      <c r="O89" s="286"/>
      <c r="P89" s="263"/>
      <c r="Q89" s="263"/>
      <c r="R89" s="263"/>
      <c r="S89" s="263"/>
      <c r="T89" s="303"/>
      <c r="U89" s="303"/>
      <c r="V89" s="263"/>
      <c r="W89" s="263"/>
      <c r="X89" s="303"/>
      <c r="Y89" s="306"/>
      <c r="Z89" s="42"/>
      <c r="AA89" s="367"/>
      <c r="AB89" s="42"/>
      <c r="AC89" s="42"/>
      <c r="AD89" s="42"/>
    </row>
    <row r="90" spans="3:30">
      <c r="C90" s="263"/>
      <c r="D90" s="297">
        <v>44041</v>
      </c>
      <c r="E90" s="422" t="s">
        <v>914</v>
      </c>
      <c r="F90" s="491"/>
      <c r="G90" s="295">
        <v>1412</v>
      </c>
      <c r="H90" s="263"/>
      <c r="I90" s="263"/>
      <c r="J90" s="263"/>
      <c r="K90" s="263"/>
      <c r="L90" s="263"/>
      <c r="M90" s="263"/>
      <c r="N90" s="263"/>
      <c r="O90" s="286"/>
      <c r="P90" s="263"/>
      <c r="Q90" s="263"/>
      <c r="R90" s="263"/>
      <c r="S90" s="263"/>
      <c r="T90" s="303"/>
      <c r="U90" s="303"/>
      <c r="V90" s="263"/>
      <c r="W90" s="263"/>
      <c r="X90" s="303"/>
      <c r="Y90" s="306"/>
      <c r="Z90" s="42"/>
      <c r="AA90" s="367"/>
      <c r="AB90" s="42"/>
      <c r="AC90" s="42"/>
      <c r="AD90" s="42"/>
    </row>
    <row r="91" spans="3:30">
      <c r="C91" s="263">
        <v>5</v>
      </c>
      <c r="D91" s="297">
        <v>44041</v>
      </c>
      <c r="E91" s="422" t="s">
        <v>915</v>
      </c>
      <c r="F91" s="491"/>
      <c r="G91" s="295"/>
      <c r="H91" s="263">
        <v>940</v>
      </c>
      <c r="I91" s="263">
        <v>940</v>
      </c>
      <c r="J91" s="263"/>
      <c r="K91" s="263"/>
      <c r="L91" s="263"/>
      <c r="M91" s="263"/>
      <c r="N91" s="263"/>
      <c r="O91" s="286"/>
      <c r="P91" s="263"/>
      <c r="Q91" s="263"/>
      <c r="R91" s="263"/>
      <c r="S91" s="263"/>
      <c r="T91" s="303"/>
      <c r="U91" s="303"/>
      <c r="V91" s="263"/>
      <c r="W91" s="263"/>
      <c r="X91" s="303"/>
      <c r="Y91" s="306"/>
      <c r="Z91" s="42"/>
      <c r="AA91" s="367"/>
      <c r="AB91" s="42"/>
      <c r="AC91" s="42"/>
      <c r="AD91" s="42"/>
    </row>
    <row r="92" spans="3:30">
      <c r="C92" s="263"/>
      <c r="D92" s="297">
        <v>44041</v>
      </c>
      <c r="E92" s="422" t="s">
        <v>916</v>
      </c>
      <c r="F92" s="491"/>
      <c r="G92" s="295"/>
      <c r="H92" s="263">
        <v>340</v>
      </c>
      <c r="I92" s="263"/>
      <c r="J92" s="263"/>
      <c r="K92" s="263"/>
      <c r="L92" s="263">
        <v>340</v>
      </c>
      <c r="M92" s="263"/>
      <c r="N92" s="263"/>
      <c r="O92" s="286"/>
      <c r="P92" s="263"/>
      <c r="Q92" s="263"/>
      <c r="R92" s="263"/>
      <c r="S92" s="263"/>
      <c r="T92" s="303"/>
      <c r="U92" s="303"/>
      <c r="V92" s="263"/>
      <c r="W92" s="263"/>
      <c r="X92" s="303"/>
      <c r="Y92" s="306"/>
      <c r="Z92" s="42"/>
      <c r="AA92" s="367"/>
      <c r="AB92" s="42"/>
      <c r="AC92" s="42"/>
      <c r="AD92" s="42"/>
    </row>
    <row r="93" spans="3:30">
      <c r="C93" s="263"/>
      <c r="D93" s="297">
        <v>44041</v>
      </c>
      <c r="E93" s="422" t="s">
        <v>2836</v>
      </c>
      <c r="F93" s="491"/>
      <c r="G93" s="295">
        <v>270</v>
      </c>
      <c r="H93" s="263"/>
      <c r="I93" s="263"/>
      <c r="J93" s="263"/>
      <c r="K93" s="263"/>
      <c r="L93" s="263"/>
      <c r="M93" s="263"/>
      <c r="N93" s="263"/>
      <c r="O93" s="286"/>
      <c r="P93" s="263"/>
      <c r="Q93" s="263"/>
      <c r="R93" s="263"/>
      <c r="S93" s="263"/>
      <c r="T93" s="303"/>
      <c r="U93" s="303"/>
      <c r="V93" s="263"/>
      <c r="W93" s="263"/>
      <c r="X93" s="303"/>
      <c r="Y93" s="306"/>
      <c r="Z93" s="42"/>
      <c r="AA93" s="367"/>
      <c r="AB93" s="42"/>
      <c r="AC93" s="42"/>
      <c r="AD93" s="42"/>
    </row>
    <row r="94" spans="3:30">
      <c r="C94" s="263"/>
      <c r="D94" s="297">
        <v>44041</v>
      </c>
      <c r="E94" s="422" t="s">
        <v>917</v>
      </c>
      <c r="F94" s="491"/>
      <c r="G94" s="295"/>
      <c r="H94" s="263">
        <v>208</v>
      </c>
      <c r="I94" s="263"/>
      <c r="J94" s="263"/>
      <c r="K94" s="263"/>
      <c r="L94" s="263">
        <v>208</v>
      </c>
      <c r="M94" s="263"/>
      <c r="N94" s="263"/>
      <c r="O94" s="286"/>
      <c r="P94" s="263"/>
      <c r="Q94" s="263"/>
      <c r="R94" s="263"/>
      <c r="S94" s="263"/>
      <c r="T94" s="303"/>
      <c r="U94" s="303"/>
      <c r="V94" s="263"/>
      <c r="W94" s="263"/>
      <c r="X94" s="303"/>
      <c r="Y94" s="306"/>
      <c r="Z94" s="42"/>
      <c r="AA94" s="367"/>
      <c r="AB94" s="42"/>
      <c r="AC94" s="42"/>
      <c r="AD94" s="42"/>
    </row>
    <row r="95" spans="3:30">
      <c r="C95" s="263"/>
      <c r="D95" s="297">
        <v>44041</v>
      </c>
      <c r="E95" s="422" t="s">
        <v>674</v>
      </c>
      <c r="F95" s="491"/>
      <c r="G95" s="295"/>
      <c r="H95" s="263">
        <v>97</v>
      </c>
      <c r="I95" s="263"/>
      <c r="J95" s="263"/>
      <c r="K95" s="263"/>
      <c r="L95" s="263"/>
      <c r="M95" s="263"/>
      <c r="N95" s="263"/>
      <c r="O95" s="286"/>
      <c r="P95" s="263"/>
      <c r="Q95" s="263"/>
      <c r="R95" s="263"/>
      <c r="S95" s="263"/>
      <c r="T95" s="303"/>
      <c r="U95" s="303"/>
      <c r="V95" s="263"/>
      <c r="W95" s="263"/>
      <c r="X95" s="303"/>
      <c r="Y95" s="306"/>
      <c r="Z95" s="42"/>
      <c r="AA95" s="367"/>
      <c r="AB95" s="42"/>
      <c r="AC95" s="42"/>
      <c r="AD95" s="42"/>
    </row>
    <row r="96" spans="3:30">
      <c r="C96" s="263"/>
      <c r="D96" s="297">
        <v>44041</v>
      </c>
      <c r="E96" s="422" t="s">
        <v>673</v>
      </c>
      <c r="F96" s="491"/>
      <c r="G96" s="295"/>
      <c r="H96" s="263">
        <v>97</v>
      </c>
      <c r="I96" s="263"/>
      <c r="J96" s="263"/>
      <c r="K96" s="263"/>
      <c r="L96" s="263"/>
      <c r="M96" s="263"/>
      <c r="N96" s="263"/>
      <c r="O96" s="286"/>
      <c r="P96" s="263"/>
      <c r="Q96" s="263"/>
      <c r="R96" s="263"/>
      <c r="S96" s="263"/>
      <c r="T96" s="303"/>
      <c r="U96" s="303"/>
      <c r="V96" s="263"/>
      <c r="W96" s="263"/>
      <c r="X96" s="303"/>
      <c r="Y96" s="306"/>
      <c r="Z96" s="42"/>
      <c r="AA96" s="367"/>
      <c r="AB96" s="42"/>
      <c r="AC96" s="42"/>
      <c r="AD96" s="42"/>
    </row>
    <row r="97" spans="3:30">
      <c r="C97" s="129"/>
      <c r="D97" s="298">
        <v>44046</v>
      </c>
      <c r="E97" s="423" t="s">
        <v>495</v>
      </c>
      <c r="F97" s="492"/>
      <c r="G97" s="294">
        <v>591.38</v>
      </c>
      <c r="H97" s="129"/>
      <c r="I97" s="129"/>
      <c r="J97" s="129"/>
      <c r="K97" s="129"/>
      <c r="L97" s="129"/>
      <c r="M97" s="129"/>
      <c r="N97" s="129"/>
      <c r="O97" s="286"/>
      <c r="P97" s="129"/>
      <c r="Q97" s="129"/>
      <c r="R97" s="129"/>
      <c r="S97" s="129"/>
      <c r="T97" s="304"/>
      <c r="U97" s="304"/>
      <c r="V97" s="129"/>
      <c r="W97" s="129"/>
      <c r="X97" s="304"/>
      <c r="Y97" s="307"/>
      <c r="Z97" s="130"/>
      <c r="AA97" s="368"/>
      <c r="AB97" s="42"/>
      <c r="AC97" s="42"/>
      <c r="AD97" s="42"/>
    </row>
    <row r="98" spans="3:30">
      <c r="C98" s="129"/>
      <c r="D98" s="298">
        <v>44046</v>
      </c>
      <c r="E98" s="423" t="s">
        <v>495</v>
      </c>
      <c r="F98" s="492"/>
      <c r="G98" s="294">
        <v>1</v>
      </c>
      <c r="H98" s="129"/>
      <c r="I98" s="129"/>
      <c r="J98" s="129"/>
      <c r="K98" s="129"/>
      <c r="L98" s="129"/>
      <c r="M98" s="129"/>
      <c r="N98" s="129"/>
      <c r="O98" s="286"/>
      <c r="P98" s="129"/>
      <c r="Q98" s="129"/>
      <c r="R98" s="129"/>
      <c r="S98" s="129"/>
      <c r="T98" s="304"/>
      <c r="U98" s="304"/>
      <c r="V98" s="129"/>
      <c r="W98" s="129"/>
      <c r="X98" s="304"/>
      <c r="Y98" s="307"/>
      <c r="Z98" s="130"/>
      <c r="AA98" s="368"/>
      <c r="AB98" s="42"/>
      <c r="AC98" s="42"/>
      <c r="AD98" s="42"/>
    </row>
    <row r="99" spans="3:30">
      <c r="C99" s="129"/>
      <c r="D99" s="298">
        <v>44046</v>
      </c>
      <c r="E99" s="423" t="s">
        <v>669</v>
      </c>
      <c r="F99" s="492"/>
      <c r="G99" s="294">
        <v>19</v>
      </c>
      <c r="H99" s="129"/>
      <c r="I99" s="129"/>
      <c r="J99" s="129"/>
      <c r="K99" s="129"/>
      <c r="L99" s="129"/>
      <c r="M99" s="129"/>
      <c r="N99" s="129"/>
      <c r="O99" s="286"/>
      <c r="P99" s="129"/>
      <c r="Q99" s="129"/>
      <c r="R99" s="129"/>
      <c r="S99" s="129"/>
      <c r="T99" s="304"/>
      <c r="U99" s="304"/>
      <c r="V99" s="129"/>
      <c r="W99" s="129"/>
      <c r="X99" s="304"/>
      <c r="Y99" s="307"/>
      <c r="Z99" s="130"/>
      <c r="AA99" s="368"/>
      <c r="AB99" s="42"/>
      <c r="AC99" s="42"/>
      <c r="AD99" s="42"/>
    </row>
    <row r="100" spans="3:30">
      <c r="C100" s="129"/>
      <c r="D100" s="298">
        <v>44046</v>
      </c>
      <c r="E100" s="423" t="s">
        <v>1167</v>
      </c>
      <c r="F100" s="492"/>
      <c r="G100" s="294"/>
      <c r="H100" s="129">
        <v>191.38</v>
      </c>
      <c r="I100" s="129"/>
      <c r="J100" s="129"/>
      <c r="K100" s="129"/>
      <c r="L100" s="129">
        <v>191.38</v>
      </c>
      <c r="M100" s="129"/>
      <c r="N100" s="129"/>
      <c r="O100" s="286"/>
      <c r="P100" s="129"/>
      <c r="Q100" s="129"/>
      <c r="R100" s="129"/>
      <c r="S100" s="129"/>
      <c r="T100" s="304"/>
      <c r="U100" s="304"/>
      <c r="V100" s="129"/>
      <c r="W100" s="129"/>
      <c r="X100" s="304"/>
      <c r="Y100" s="307"/>
      <c r="Z100" s="130"/>
      <c r="AA100" s="368"/>
      <c r="AB100" s="42"/>
      <c r="AC100" s="42"/>
      <c r="AD100" s="42"/>
    </row>
    <row r="101" spans="3:30">
      <c r="C101" s="129"/>
      <c r="D101" s="298">
        <v>44046</v>
      </c>
      <c r="E101" s="423" t="s">
        <v>819</v>
      </c>
      <c r="F101" s="492"/>
      <c r="G101" s="294"/>
      <c r="H101" s="129">
        <v>1</v>
      </c>
      <c r="I101" s="129"/>
      <c r="J101" s="129"/>
      <c r="K101" s="129"/>
      <c r="L101" s="129"/>
      <c r="M101" s="129"/>
      <c r="N101" s="129"/>
      <c r="O101" s="286"/>
      <c r="P101" s="129"/>
      <c r="Q101" s="129"/>
      <c r="R101" s="129"/>
      <c r="S101" s="129"/>
      <c r="T101" s="304"/>
      <c r="U101" s="304"/>
      <c r="V101" s="129"/>
      <c r="W101" s="129">
        <v>1</v>
      </c>
      <c r="X101" s="304"/>
      <c r="Y101" s="307"/>
      <c r="Z101" s="130"/>
      <c r="AA101" s="368"/>
      <c r="AB101" s="42"/>
      <c r="AC101" s="42"/>
      <c r="AD101" s="42"/>
    </row>
    <row r="102" spans="3:30">
      <c r="C102" s="129">
        <v>4</v>
      </c>
      <c r="D102" s="298">
        <v>44046</v>
      </c>
      <c r="E102" s="423" t="s">
        <v>1168</v>
      </c>
      <c r="F102" s="492"/>
      <c r="G102" s="294"/>
      <c r="H102" s="129">
        <v>419</v>
      </c>
      <c r="I102" s="129"/>
      <c r="J102" s="129"/>
      <c r="K102" s="129"/>
      <c r="L102" s="129"/>
      <c r="M102" s="129"/>
      <c r="N102" s="129"/>
      <c r="O102" s="286"/>
      <c r="P102" s="129"/>
      <c r="Q102" s="129"/>
      <c r="R102" s="129"/>
      <c r="S102" s="129"/>
      <c r="T102" s="304"/>
      <c r="U102" s="304"/>
      <c r="V102" s="129"/>
      <c r="W102" s="129"/>
      <c r="X102" s="304"/>
      <c r="Y102" s="307"/>
      <c r="Z102" s="130">
        <v>419</v>
      </c>
      <c r="AA102" s="368"/>
      <c r="AB102" s="42"/>
      <c r="AC102" s="42"/>
      <c r="AD102" s="42"/>
    </row>
    <row r="103" spans="3:30">
      <c r="C103" s="129"/>
      <c r="D103" s="298">
        <v>44046</v>
      </c>
      <c r="E103" s="423" t="s">
        <v>2837</v>
      </c>
      <c r="F103" s="492"/>
      <c r="G103" s="294">
        <v>750</v>
      </c>
      <c r="H103" s="129"/>
      <c r="I103" s="129"/>
      <c r="J103" s="129"/>
      <c r="K103" s="129"/>
      <c r="L103" s="129"/>
      <c r="M103" s="129"/>
      <c r="N103" s="129"/>
      <c r="O103" s="286"/>
      <c r="P103" s="129"/>
      <c r="Q103" s="129"/>
      <c r="R103" s="129"/>
      <c r="S103" s="129"/>
      <c r="T103" s="304"/>
      <c r="U103" s="304"/>
      <c r="V103" s="129"/>
      <c r="W103" s="129"/>
      <c r="X103" s="304"/>
      <c r="Y103" s="307"/>
      <c r="Z103" s="130"/>
      <c r="AA103" s="368"/>
      <c r="AB103" s="42"/>
      <c r="AC103" s="42"/>
      <c r="AD103" s="42"/>
    </row>
    <row r="104" spans="3:30">
      <c r="C104" s="129"/>
      <c r="D104" s="298">
        <v>44046</v>
      </c>
      <c r="E104" s="423" t="s">
        <v>673</v>
      </c>
      <c r="F104" s="492"/>
      <c r="G104" s="294"/>
      <c r="H104" s="129">
        <v>592.38</v>
      </c>
      <c r="I104" s="129"/>
      <c r="J104" s="129"/>
      <c r="K104" s="129"/>
      <c r="L104" s="129"/>
      <c r="M104" s="129"/>
      <c r="N104" s="129"/>
      <c r="O104" s="286"/>
      <c r="P104" s="129"/>
      <c r="Q104" s="129"/>
      <c r="R104" s="129"/>
      <c r="S104" s="129"/>
      <c r="T104" s="304"/>
      <c r="U104" s="304"/>
      <c r="V104" s="129"/>
      <c r="W104" s="129"/>
      <c r="X104" s="304"/>
      <c r="Y104" s="307"/>
      <c r="Z104" s="130"/>
      <c r="AA104" s="368"/>
      <c r="AB104" s="42"/>
      <c r="AC104" s="42"/>
      <c r="AD104" s="42"/>
    </row>
    <row r="105" spans="3:30">
      <c r="C105" s="129"/>
      <c r="D105" s="298">
        <v>44046</v>
      </c>
      <c r="E105" s="423" t="s">
        <v>674</v>
      </c>
      <c r="F105" s="492"/>
      <c r="G105" s="294"/>
      <c r="H105" s="129">
        <v>19</v>
      </c>
      <c r="I105" s="129"/>
      <c r="J105" s="129"/>
      <c r="K105" s="129"/>
      <c r="L105" s="129"/>
      <c r="M105" s="129"/>
      <c r="N105" s="129"/>
      <c r="O105" s="286"/>
      <c r="P105" s="129"/>
      <c r="Q105" s="129"/>
      <c r="R105" s="129"/>
      <c r="S105" s="129"/>
      <c r="T105" s="304"/>
      <c r="U105" s="304"/>
      <c r="V105" s="129"/>
      <c r="W105" s="129"/>
      <c r="X105" s="304"/>
      <c r="Y105" s="307"/>
      <c r="Z105" s="130"/>
      <c r="AA105" s="368"/>
      <c r="AB105" s="42"/>
      <c r="AC105" s="42"/>
      <c r="AD105" s="42"/>
    </row>
    <row r="106" spans="3:30">
      <c r="C106" s="129"/>
      <c r="D106" s="298">
        <v>44046</v>
      </c>
      <c r="E106" s="423" t="s">
        <v>673</v>
      </c>
      <c r="F106" s="492"/>
      <c r="G106" s="294"/>
      <c r="H106" s="129">
        <v>69</v>
      </c>
      <c r="I106" s="129"/>
      <c r="J106" s="129"/>
      <c r="K106" s="129"/>
      <c r="L106" s="129"/>
      <c r="M106" s="129"/>
      <c r="N106" s="129"/>
      <c r="O106" s="286"/>
      <c r="P106" s="129"/>
      <c r="Q106" s="129"/>
      <c r="R106" s="129"/>
      <c r="S106" s="129"/>
      <c r="T106" s="304"/>
      <c r="U106" s="304"/>
      <c r="V106" s="129"/>
      <c r="W106" s="129"/>
      <c r="X106" s="304"/>
      <c r="Y106" s="307"/>
      <c r="Z106" s="130"/>
      <c r="AA106" s="368"/>
      <c r="AB106" s="42"/>
      <c r="AC106" s="42"/>
      <c r="AD106" s="42"/>
    </row>
    <row r="107" spans="3:30">
      <c r="C107" s="129"/>
      <c r="D107" s="298">
        <v>44046</v>
      </c>
      <c r="E107" s="423" t="s">
        <v>674</v>
      </c>
      <c r="F107" s="492"/>
      <c r="G107" s="294"/>
      <c r="H107" s="129">
        <v>69</v>
      </c>
      <c r="I107" s="129"/>
      <c r="J107" s="129"/>
      <c r="K107" s="129"/>
      <c r="L107" s="129"/>
      <c r="M107" s="129"/>
      <c r="N107" s="129"/>
      <c r="O107" s="286"/>
      <c r="P107" s="129"/>
      <c r="Q107" s="129"/>
      <c r="R107" s="129"/>
      <c r="S107" s="129"/>
      <c r="T107" s="304"/>
      <c r="U107" s="304"/>
      <c r="V107" s="129"/>
      <c r="W107" s="129"/>
      <c r="X107" s="304"/>
      <c r="Y107" s="307"/>
      <c r="Z107" s="130"/>
      <c r="AA107" s="368"/>
      <c r="AB107" s="42"/>
      <c r="AC107" s="42"/>
      <c r="AD107" s="42"/>
    </row>
    <row r="108" spans="3:30">
      <c r="C108" s="129"/>
      <c r="D108" s="298">
        <v>44050</v>
      </c>
      <c r="E108" s="423" t="s">
        <v>495</v>
      </c>
      <c r="F108" s="492"/>
      <c r="G108" s="294">
        <v>451.32</v>
      </c>
      <c r="H108" s="129"/>
      <c r="I108" s="129"/>
      <c r="J108" s="129"/>
      <c r="K108" s="129"/>
      <c r="L108" s="129"/>
      <c r="M108" s="129"/>
      <c r="N108" s="129"/>
      <c r="O108" s="286"/>
      <c r="P108" s="129"/>
      <c r="Q108" s="129"/>
      <c r="R108" s="129"/>
      <c r="S108" s="129"/>
      <c r="T108" s="304"/>
      <c r="U108" s="304"/>
      <c r="V108" s="129"/>
      <c r="W108" s="129"/>
      <c r="X108" s="304"/>
      <c r="Y108" s="307"/>
      <c r="Z108" s="130"/>
      <c r="AA108" s="368"/>
      <c r="AB108" s="42"/>
      <c r="AC108" s="42"/>
      <c r="AD108" s="42"/>
    </row>
    <row r="109" spans="3:30">
      <c r="C109" s="129"/>
      <c r="D109" s="298">
        <v>44050</v>
      </c>
      <c r="E109" s="423" t="s">
        <v>495</v>
      </c>
      <c r="F109" s="492"/>
      <c r="G109" s="294">
        <v>4.5999999999999996</v>
      </c>
      <c r="H109" s="129"/>
      <c r="I109" s="129"/>
      <c r="J109" s="129"/>
      <c r="K109" s="129"/>
      <c r="L109" s="129"/>
      <c r="M109" s="129"/>
      <c r="N109" s="129"/>
      <c r="O109" s="286"/>
      <c r="P109" s="129"/>
      <c r="Q109" s="129"/>
      <c r="R109" s="129"/>
      <c r="S109" s="129"/>
      <c r="T109" s="304"/>
      <c r="U109" s="304"/>
      <c r="V109" s="129"/>
      <c r="W109" s="129"/>
      <c r="X109" s="304"/>
      <c r="Y109" s="307"/>
      <c r="Z109" s="130"/>
      <c r="AA109" s="368"/>
      <c r="AB109" s="42"/>
      <c r="AC109" s="42"/>
      <c r="AD109" s="42"/>
    </row>
    <row r="110" spans="3:30">
      <c r="C110" s="129"/>
      <c r="D110" s="298">
        <v>44050</v>
      </c>
      <c r="E110" s="423" t="s">
        <v>669</v>
      </c>
      <c r="F110" s="492"/>
      <c r="G110" s="294">
        <v>230</v>
      </c>
      <c r="H110" s="129"/>
      <c r="I110" s="129"/>
      <c r="J110" s="129"/>
      <c r="K110" s="129"/>
      <c r="L110" s="129"/>
      <c r="M110" s="129"/>
      <c r="N110" s="129"/>
      <c r="O110" s="286"/>
      <c r="P110" s="129"/>
      <c r="Q110" s="129"/>
      <c r="R110" s="129"/>
      <c r="S110" s="129"/>
      <c r="T110" s="304"/>
      <c r="U110" s="304"/>
      <c r="V110" s="129"/>
      <c r="W110" s="129"/>
      <c r="X110" s="304"/>
      <c r="Y110" s="307"/>
      <c r="Z110" s="130"/>
      <c r="AA110" s="368"/>
      <c r="AB110" s="42"/>
      <c r="AC110" s="42"/>
      <c r="AD110" s="42"/>
    </row>
    <row r="111" spans="3:30">
      <c r="C111" s="129"/>
      <c r="D111" s="298">
        <v>44050</v>
      </c>
      <c r="E111" s="423" t="s">
        <v>2838</v>
      </c>
      <c r="F111" s="492"/>
      <c r="G111" s="294">
        <v>800</v>
      </c>
      <c r="H111" s="129"/>
      <c r="I111" s="129"/>
      <c r="J111" s="129"/>
      <c r="K111" s="129"/>
      <c r="L111" s="129"/>
      <c r="M111" s="129"/>
      <c r="N111" s="129"/>
      <c r="O111" s="286"/>
      <c r="P111" s="129"/>
      <c r="Q111" s="129"/>
      <c r="R111" s="129"/>
      <c r="S111" s="129"/>
      <c r="T111" s="304"/>
      <c r="U111" s="304"/>
      <c r="V111" s="129"/>
      <c r="W111" s="129"/>
      <c r="X111" s="304"/>
      <c r="Y111" s="307"/>
      <c r="Z111" s="130"/>
      <c r="AA111" s="368"/>
      <c r="AB111" s="42"/>
      <c r="AC111" s="42"/>
      <c r="AD111" s="42"/>
    </row>
    <row r="112" spans="3:30">
      <c r="C112" s="129">
        <v>4</v>
      </c>
      <c r="D112" s="298">
        <v>44050</v>
      </c>
      <c r="E112" s="423" t="s">
        <v>1169</v>
      </c>
      <c r="F112" s="492"/>
      <c r="G112" s="294"/>
      <c r="H112" s="129">
        <v>451.32</v>
      </c>
      <c r="I112" s="129">
        <v>451.32</v>
      </c>
      <c r="J112" s="129"/>
      <c r="K112" s="129"/>
      <c r="L112" s="129"/>
      <c r="M112" s="129"/>
      <c r="N112" s="129"/>
      <c r="O112" s="286"/>
      <c r="P112" s="129"/>
      <c r="Q112" s="129"/>
      <c r="R112" s="129"/>
      <c r="S112" s="129"/>
      <c r="T112" s="304"/>
      <c r="U112" s="304"/>
      <c r="V112" s="129"/>
      <c r="W112" s="129"/>
      <c r="X112" s="304"/>
      <c r="Y112" s="307"/>
      <c r="Z112" s="130"/>
      <c r="AA112" s="368"/>
      <c r="AB112" s="42"/>
      <c r="AC112" s="42"/>
      <c r="AD112" s="42"/>
    </row>
    <row r="113" spans="3:30">
      <c r="C113" s="129"/>
      <c r="D113" s="298">
        <v>44050</v>
      </c>
      <c r="E113" s="423" t="s">
        <v>1170</v>
      </c>
      <c r="F113" s="492"/>
      <c r="G113" s="294"/>
      <c r="H113" s="129">
        <v>230</v>
      </c>
      <c r="I113" s="129"/>
      <c r="J113" s="129"/>
      <c r="K113" s="129"/>
      <c r="L113" s="129"/>
      <c r="M113" s="129">
        <v>230</v>
      </c>
      <c r="N113" s="129"/>
      <c r="O113" s="286"/>
      <c r="P113" s="129"/>
      <c r="Q113" s="129"/>
      <c r="R113" s="129"/>
      <c r="S113" s="129"/>
      <c r="T113" s="304"/>
      <c r="U113" s="304"/>
      <c r="V113" s="129"/>
      <c r="W113" s="129"/>
      <c r="X113" s="304"/>
      <c r="Y113" s="307"/>
      <c r="Z113" s="130"/>
      <c r="AA113" s="368"/>
      <c r="AB113" s="42"/>
      <c r="AC113" s="42"/>
      <c r="AD113" s="42"/>
    </row>
    <row r="114" spans="3:30">
      <c r="C114" s="129"/>
      <c r="D114" s="298">
        <v>44050</v>
      </c>
      <c r="E114" s="423" t="s">
        <v>819</v>
      </c>
      <c r="F114" s="492"/>
      <c r="G114" s="294"/>
      <c r="H114" s="129">
        <v>4.5999999999999996</v>
      </c>
      <c r="I114" s="129"/>
      <c r="J114" s="129"/>
      <c r="K114" s="129"/>
      <c r="L114" s="129"/>
      <c r="M114" s="129"/>
      <c r="N114" s="129"/>
      <c r="O114" s="286"/>
      <c r="P114" s="129"/>
      <c r="Q114" s="129"/>
      <c r="R114" s="129"/>
      <c r="S114" s="129"/>
      <c r="T114" s="304"/>
      <c r="U114" s="304"/>
      <c r="V114" s="129"/>
      <c r="W114" s="129">
        <v>4.5999999999999996</v>
      </c>
      <c r="X114" s="304"/>
      <c r="Y114" s="307"/>
      <c r="Z114" s="130"/>
      <c r="AA114" s="368"/>
      <c r="AB114" s="42"/>
      <c r="AC114" s="42"/>
      <c r="AD114" s="42"/>
    </row>
    <row r="115" spans="3:30">
      <c r="C115" s="129"/>
      <c r="D115" s="298">
        <v>44050</v>
      </c>
      <c r="E115" s="423" t="s">
        <v>673</v>
      </c>
      <c r="F115" s="492"/>
      <c r="G115" s="294"/>
      <c r="H115" s="129">
        <v>455.92</v>
      </c>
      <c r="I115" s="129"/>
      <c r="J115" s="129"/>
      <c r="K115" s="129"/>
      <c r="L115" s="129"/>
      <c r="M115" s="129"/>
      <c r="N115" s="129"/>
      <c r="O115" s="286"/>
      <c r="P115" s="129"/>
      <c r="Q115" s="129"/>
      <c r="R115" s="129"/>
      <c r="S115" s="129"/>
      <c r="T115" s="304"/>
      <c r="U115" s="304"/>
      <c r="V115" s="129"/>
      <c r="W115" s="129"/>
      <c r="X115" s="304"/>
      <c r="Y115" s="307"/>
      <c r="Z115" s="130"/>
      <c r="AA115" s="368"/>
      <c r="AB115" s="42"/>
      <c r="AC115" s="42"/>
      <c r="AD115" s="42"/>
    </row>
    <row r="116" spans="3:30">
      <c r="C116" s="129"/>
      <c r="D116" s="298">
        <v>44050</v>
      </c>
      <c r="E116" s="423" t="s">
        <v>674</v>
      </c>
      <c r="F116" s="492"/>
      <c r="G116" s="294"/>
      <c r="H116" s="129">
        <v>230</v>
      </c>
      <c r="I116" s="129"/>
      <c r="J116" s="129"/>
      <c r="K116" s="129"/>
      <c r="L116" s="129"/>
      <c r="M116" s="129"/>
      <c r="N116" s="129"/>
      <c r="O116" s="286"/>
      <c r="P116" s="129"/>
      <c r="Q116" s="129"/>
      <c r="R116" s="129"/>
      <c r="S116" s="129"/>
      <c r="T116" s="304"/>
      <c r="U116" s="304"/>
      <c r="V116" s="129"/>
      <c r="W116" s="129"/>
      <c r="X116" s="304"/>
      <c r="Y116" s="307"/>
      <c r="Z116" s="130"/>
      <c r="AA116" s="368"/>
      <c r="AB116" s="42"/>
      <c r="AC116" s="42"/>
      <c r="AD116" s="42"/>
    </row>
    <row r="117" spans="3:30">
      <c r="C117" s="129"/>
      <c r="D117" s="298">
        <v>44050</v>
      </c>
      <c r="E117" s="423" t="s">
        <v>673</v>
      </c>
      <c r="F117" s="492"/>
      <c r="G117" s="294"/>
      <c r="H117" s="129">
        <v>57</v>
      </c>
      <c r="I117" s="129"/>
      <c r="J117" s="129"/>
      <c r="K117" s="129"/>
      <c r="L117" s="129"/>
      <c r="M117" s="129"/>
      <c r="N117" s="129"/>
      <c r="O117" s="286"/>
      <c r="P117" s="129"/>
      <c r="Q117" s="129"/>
      <c r="R117" s="129"/>
      <c r="S117" s="129"/>
      <c r="T117" s="304"/>
      <c r="U117" s="304"/>
      <c r="V117" s="129"/>
      <c r="W117" s="129"/>
      <c r="X117" s="304"/>
      <c r="Y117" s="307"/>
      <c r="Z117" s="130"/>
      <c r="AA117" s="368"/>
      <c r="AB117" s="42"/>
      <c r="AC117" s="42"/>
      <c r="AD117" s="42"/>
    </row>
    <row r="118" spans="3:30">
      <c r="C118" s="129"/>
      <c r="D118" s="298">
        <v>44050</v>
      </c>
      <c r="E118" s="423" t="s">
        <v>674</v>
      </c>
      <c r="F118" s="492"/>
      <c r="G118" s="294"/>
      <c r="H118" s="129">
        <v>57</v>
      </c>
      <c r="I118" s="129"/>
      <c r="J118" s="129"/>
      <c r="K118" s="129"/>
      <c r="L118" s="129"/>
      <c r="M118" s="129"/>
      <c r="N118" s="129"/>
      <c r="O118" s="286"/>
      <c r="P118" s="129"/>
      <c r="Q118" s="129"/>
      <c r="R118" s="129"/>
      <c r="S118" s="129"/>
      <c r="T118" s="304"/>
      <c r="U118" s="304"/>
      <c r="V118" s="129"/>
      <c r="W118" s="129"/>
      <c r="X118" s="304"/>
      <c r="Y118" s="307"/>
      <c r="Z118" s="130"/>
      <c r="AA118" s="368"/>
      <c r="AB118" s="42"/>
      <c r="AC118" s="42"/>
      <c r="AD118" s="42"/>
    </row>
    <row r="119" spans="3:30">
      <c r="C119" s="129"/>
      <c r="D119" s="298">
        <v>44056</v>
      </c>
      <c r="E119" s="423" t="s">
        <v>495</v>
      </c>
      <c r="F119" s="492"/>
      <c r="G119" s="294">
        <v>1960</v>
      </c>
      <c r="H119" s="129"/>
      <c r="I119" s="129"/>
      <c r="J119" s="129"/>
      <c r="K119" s="129"/>
      <c r="L119" s="129"/>
      <c r="M119" s="129"/>
      <c r="N119" s="129"/>
      <c r="O119" s="286"/>
      <c r="P119" s="129"/>
      <c r="Q119" s="129"/>
      <c r="R119" s="129"/>
      <c r="S119" s="129"/>
      <c r="T119" s="304"/>
      <c r="U119" s="304"/>
      <c r="V119" s="129"/>
      <c r="W119" s="129"/>
      <c r="X119" s="304"/>
      <c r="Y119" s="307"/>
      <c r="Z119" s="130"/>
      <c r="AA119" s="368"/>
      <c r="AB119" s="42"/>
      <c r="AC119" s="42"/>
      <c r="AD119" s="42"/>
    </row>
    <row r="120" spans="3:30">
      <c r="C120" s="129"/>
      <c r="D120" s="298">
        <v>44056</v>
      </c>
      <c r="E120" s="423" t="s">
        <v>495</v>
      </c>
      <c r="F120" s="492"/>
      <c r="G120" s="294">
        <v>20</v>
      </c>
      <c r="H120" s="129"/>
      <c r="I120" s="129"/>
      <c r="J120" s="129"/>
      <c r="K120" s="129"/>
      <c r="L120" s="129"/>
      <c r="M120" s="129"/>
      <c r="N120" s="129"/>
      <c r="O120" s="286"/>
      <c r="P120" s="129"/>
      <c r="Q120" s="129"/>
      <c r="R120" s="129"/>
      <c r="S120" s="129"/>
      <c r="T120" s="304"/>
      <c r="U120" s="304"/>
      <c r="V120" s="129"/>
      <c r="W120" s="129"/>
      <c r="X120" s="304"/>
      <c r="Y120" s="307"/>
      <c r="Z120" s="130"/>
      <c r="AA120" s="368"/>
      <c r="AB120" s="42"/>
      <c r="AC120" s="42"/>
      <c r="AD120" s="42"/>
    </row>
    <row r="121" spans="3:30">
      <c r="C121" s="129"/>
      <c r="D121" s="298">
        <v>44056</v>
      </c>
      <c r="E121" s="423" t="s">
        <v>495</v>
      </c>
      <c r="F121" s="492"/>
      <c r="G121" s="294">
        <v>74</v>
      </c>
      <c r="H121" s="129"/>
      <c r="I121" s="129"/>
      <c r="J121" s="129"/>
      <c r="K121" s="129"/>
      <c r="L121" s="129"/>
      <c r="M121" s="129"/>
      <c r="N121" s="129"/>
      <c r="O121" s="286"/>
      <c r="P121" s="129"/>
      <c r="Q121" s="129"/>
      <c r="R121" s="129"/>
      <c r="S121" s="129"/>
      <c r="T121" s="304"/>
      <c r="U121" s="304"/>
      <c r="V121" s="129"/>
      <c r="W121" s="129"/>
      <c r="X121" s="304"/>
      <c r="Y121" s="307"/>
      <c r="Z121" s="130"/>
      <c r="AA121" s="368"/>
      <c r="AB121" s="42"/>
      <c r="AC121" s="42"/>
      <c r="AD121" s="42"/>
    </row>
    <row r="122" spans="3:30">
      <c r="C122" s="129"/>
      <c r="D122" s="298">
        <v>44056</v>
      </c>
      <c r="E122" s="423" t="s">
        <v>495</v>
      </c>
      <c r="F122" s="492"/>
      <c r="G122" s="294">
        <v>54</v>
      </c>
      <c r="H122" s="129"/>
      <c r="I122" s="129"/>
      <c r="J122" s="129"/>
      <c r="K122" s="129"/>
      <c r="L122" s="129"/>
      <c r="M122" s="129"/>
      <c r="N122" s="129"/>
      <c r="O122" s="286"/>
      <c r="P122" s="129"/>
      <c r="Q122" s="129"/>
      <c r="R122" s="129"/>
      <c r="S122" s="129"/>
      <c r="T122" s="304"/>
      <c r="U122" s="304"/>
      <c r="V122" s="129"/>
      <c r="W122" s="129"/>
      <c r="X122" s="304"/>
      <c r="Y122" s="307"/>
      <c r="Z122" s="130"/>
      <c r="AA122" s="368"/>
      <c r="AB122" s="42"/>
      <c r="AC122" s="42"/>
      <c r="AD122" s="42"/>
    </row>
    <row r="123" spans="3:30">
      <c r="C123" s="129"/>
      <c r="D123" s="298">
        <v>44056</v>
      </c>
      <c r="E123" s="423" t="s">
        <v>896</v>
      </c>
      <c r="F123" s="492"/>
      <c r="G123" s="294"/>
      <c r="H123" s="129">
        <v>74</v>
      </c>
      <c r="I123" s="129"/>
      <c r="J123" s="129"/>
      <c r="K123" s="129"/>
      <c r="L123" s="129"/>
      <c r="M123" s="129"/>
      <c r="N123" s="129"/>
      <c r="O123" s="286"/>
      <c r="P123" s="129"/>
      <c r="Q123" s="129"/>
      <c r="R123" s="129"/>
      <c r="S123" s="129"/>
      <c r="T123" s="304">
        <v>74</v>
      </c>
      <c r="U123" s="304"/>
      <c r="V123" s="129"/>
      <c r="W123" s="129"/>
      <c r="X123" s="304"/>
      <c r="Y123" s="307"/>
      <c r="Z123" s="130"/>
      <c r="AA123" s="368"/>
      <c r="AB123" s="42"/>
      <c r="AC123" s="42"/>
      <c r="AD123" s="42"/>
    </row>
    <row r="124" spans="3:30">
      <c r="C124" s="129"/>
      <c r="D124" s="298">
        <v>44056</v>
      </c>
      <c r="E124" s="423" t="s">
        <v>1172</v>
      </c>
      <c r="F124" s="492"/>
      <c r="G124" s="294"/>
      <c r="H124" s="129">
        <v>54</v>
      </c>
      <c r="I124" s="129"/>
      <c r="J124" s="129"/>
      <c r="K124" s="129"/>
      <c r="L124" s="129"/>
      <c r="M124" s="129"/>
      <c r="N124" s="129"/>
      <c r="O124" s="286"/>
      <c r="P124" s="129"/>
      <c r="Q124" s="129"/>
      <c r="R124" s="129"/>
      <c r="S124" s="129"/>
      <c r="T124" s="304">
        <v>54</v>
      </c>
      <c r="U124" s="304"/>
      <c r="V124" s="129"/>
      <c r="W124" s="129"/>
      <c r="X124" s="304"/>
      <c r="Y124" s="307"/>
      <c r="Z124" s="130"/>
      <c r="AA124" s="368"/>
      <c r="AB124" s="42"/>
      <c r="AC124" s="42"/>
      <c r="AD124" s="42"/>
    </row>
    <row r="125" spans="3:30">
      <c r="C125" s="129"/>
      <c r="D125" s="298">
        <v>44056</v>
      </c>
      <c r="E125" s="423" t="s">
        <v>819</v>
      </c>
      <c r="F125" s="492"/>
      <c r="G125" s="294"/>
      <c r="H125" s="129">
        <v>20</v>
      </c>
      <c r="I125" s="129"/>
      <c r="J125" s="129"/>
      <c r="K125" s="129"/>
      <c r="L125" s="129"/>
      <c r="M125" s="129"/>
      <c r="N125" s="129"/>
      <c r="O125" s="286"/>
      <c r="P125" s="129"/>
      <c r="Q125" s="129"/>
      <c r="R125" s="129"/>
      <c r="S125" s="129"/>
      <c r="T125" s="304"/>
      <c r="U125" s="304"/>
      <c r="V125" s="129"/>
      <c r="W125" s="129">
        <v>20</v>
      </c>
      <c r="X125" s="304"/>
      <c r="Y125" s="307"/>
      <c r="Z125" s="130"/>
      <c r="AA125" s="368"/>
      <c r="AB125" s="42"/>
      <c r="AC125" s="42"/>
      <c r="AD125" s="42"/>
    </row>
    <row r="126" spans="3:30">
      <c r="C126" s="129">
        <v>8</v>
      </c>
      <c r="D126" s="298">
        <v>44056</v>
      </c>
      <c r="E126" s="423" t="s">
        <v>1171</v>
      </c>
      <c r="F126" s="492"/>
      <c r="G126" s="294"/>
      <c r="H126" s="129">
        <v>1960</v>
      </c>
      <c r="I126" s="129">
        <v>1960</v>
      </c>
      <c r="J126" s="129"/>
      <c r="K126" s="129"/>
      <c r="L126" s="129"/>
      <c r="M126" s="129"/>
      <c r="N126" s="129"/>
      <c r="O126" s="286"/>
      <c r="P126" s="129"/>
      <c r="Q126" s="129"/>
      <c r="R126" s="129"/>
      <c r="S126" s="129"/>
      <c r="T126" s="304"/>
      <c r="U126" s="304"/>
      <c r="V126" s="129"/>
      <c r="W126" s="129"/>
      <c r="X126" s="304"/>
      <c r="Y126" s="307"/>
      <c r="Z126" s="130"/>
      <c r="AA126" s="368"/>
      <c r="AB126" s="42"/>
      <c r="AC126" s="42"/>
      <c r="AD126" s="42"/>
    </row>
    <row r="127" spans="3:30">
      <c r="C127" s="129"/>
      <c r="D127" s="298">
        <v>44056</v>
      </c>
      <c r="E127" s="423" t="s">
        <v>1192</v>
      </c>
      <c r="F127" s="492"/>
      <c r="G127" s="294">
        <v>1677</v>
      </c>
      <c r="H127" s="129"/>
      <c r="I127" s="129"/>
      <c r="J127" s="129"/>
      <c r="K127" s="129"/>
      <c r="L127" s="129"/>
      <c r="M127" s="129"/>
      <c r="N127" s="129"/>
      <c r="O127" s="286"/>
      <c r="P127" s="129"/>
      <c r="Q127" s="129"/>
      <c r="R127" s="129"/>
      <c r="S127" s="129"/>
      <c r="T127" s="304"/>
      <c r="U127" s="304"/>
      <c r="V127" s="129"/>
      <c r="W127" s="129"/>
      <c r="X127" s="304"/>
      <c r="Y127" s="307"/>
      <c r="Z127" s="130"/>
      <c r="AA127" s="368"/>
      <c r="AB127" s="42"/>
      <c r="AC127" s="42"/>
      <c r="AD127" s="42"/>
    </row>
    <row r="128" spans="3:30">
      <c r="C128" s="129"/>
      <c r="D128" s="298">
        <v>44056</v>
      </c>
      <c r="E128" s="423" t="s">
        <v>1193</v>
      </c>
      <c r="F128" s="492"/>
      <c r="G128" s="294">
        <v>510</v>
      </c>
      <c r="H128" s="129"/>
      <c r="I128" s="129"/>
      <c r="J128" s="129"/>
      <c r="K128" s="129"/>
      <c r="L128" s="129"/>
      <c r="M128" s="129"/>
      <c r="N128" s="129"/>
      <c r="O128" s="286"/>
      <c r="P128" s="129"/>
      <c r="Q128" s="129"/>
      <c r="R128" s="129"/>
      <c r="S128" s="129"/>
      <c r="T128" s="304"/>
      <c r="U128" s="304"/>
      <c r="V128" s="129"/>
      <c r="W128" s="129"/>
      <c r="X128" s="304"/>
      <c r="Y128" s="307"/>
      <c r="Z128" s="130"/>
      <c r="AA128" s="368"/>
      <c r="AB128" s="42"/>
      <c r="AC128" s="42"/>
      <c r="AD128" s="42"/>
    </row>
    <row r="129" spans="3:30">
      <c r="C129" s="129"/>
      <c r="D129" s="298">
        <v>44056</v>
      </c>
      <c r="E129" s="423" t="s">
        <v>673</v>
      </c>
      <c r="F129" s="492"/>
      <c r="G129" s="294"/>
      <c r="H129" s="129">
        <v>2108</v>
      </c>
      <c r="I129" s="129"/>
      <c r="J129" s="129"/>
      <c r="K129" s="129"/>
      <c r="L129" s="129"/>
      <c r="M129" s="129"/>
      <c r="N129" s="129"/>
      <c r="O129" s="286"/>
      <c r="P129" s="129"/>
      <c r="Q129" s="129"/>
      <c r="R129" s="129"/>
      <c r="S129" s="129"/>
      <c r="T129" s="304"/>
      <c r="U129" s="304"/>
      <c r="V129" s="129"/>
      <c r="W129" s="129"/>
      <c r="X129" s="304"/>
      <c r="Y129" s="307"/>
      <c r="Z129" s="130"/>
      <c r="AA129" s="368"/>
      <c r="AB129" s="42"/>
      <c r="AC129" s="42"/>
      <c r="AD129" s="42"/>
    </row>
    <row r="130" spans="3:30">
      <c r="C130" s="129"/>
      <c r="D130" s="298">
        <v>44056</v>
      </c>
      <c r="E130" s="423" t="s">
        <v>673</v>
      </c>
      <c r="F130" s="492"/>
      <c r="G130" s="294"/>
      <c r="H130" s="129">
        <v>40</v>
      </c>
      <c r="I130" s="129"/>
      <c r="J130" s="129"/>
      <c r="K130" s="129"/>
      <c r="L130" s="129"/>
      <c r="M130" s="129"/>
      <c r="N130" s="129"/>
      <c r="O130" s="286"/>
      <c r="P130" s="129"/>
      <c r="Q130" s="129"/>
      <c r="R130" s="129"/>
      <c r="S130" s="129"/>
      <c r="T130" s="304"/>
      <c r="U130" s="304"/>
      <c r="V130" s="129"/>
      <c r="W130" s="129"/>
      <c r="X130" s="304"/>
      <c r="Y130" s="307"/>
      <c r="Z130" s="130"/>
      <c r="AA130" s="368"/>
      <c r="AB130" s="42"/>
      <c r="AC130" s="42"/>
      <c r="AD130" s="42"/>
    </row>
    <row r="131" spans="3:30">
      <c r="C131" s="129"/>
      <c r="D131" s="298">
        <v>44056</v>
      </c>
      <c r="E131" s="424" t="s">
        <v>674</v>
      </c>
      <c r="F131" s="492"/>
      <c r="G131" s="129"/>
      <c r="H131" s="129">
        <v>40</v>
      </c>
      <c r="I131" s="129"/>
      <c r="J131" s="129"/>
      <c r="K131" s="129"/>
      <c r="L131" s="129"/>
      <c r="M131" s="129"/>
      <c r="N131" s="129"/>
      <c r="O131" s="286"/>
      <c r="P131" s="129"/>
      <c r="Q131" s="129"/>
      <c r="R131" s="129"/>
      <c r="S131" s="129"/>
      <c r="T131" s="304"/>
      <c r="U131" s="304"/>
      <c r="V131" s="129"/>
      <c r="W131" s="129"/>
      <c r="X131" s="304"/>
      <c r="Y131" s="307"/>
      <c r="Z131" s="130"/>
      <c r="AA131" s="368"/>
      <c r="AB131" s="42"/>
      <c r="AC131" s="42"/>
      <c r="AD131" s="42"/>
    </row>
    <row r="132" spans="3:30">
      <c r="C132" s="129"/>
      <c r="D132" s="298">
        <v>44061</v>
      </c>
      <c r="E132" s="423" t="s">
        <v>495</v>
      </c>
      <c r="F132" s="492"/>
      <c r="G132" s="294">
        <v>7725.5</v>
      </c>
      <c r="H132" s="129"/>
      <c r="I132" s="129"/>
      <c r="J132" s="129"/>
      <c r="K132" s="129"/>
      <c r="L132" s="129"/>
      <c r="M132" s="129"/>
      <c r="N132" s="129"/>
      <c r="O132" s="286"/>
      <c r="P132" s="129"/>
      <c r="Q132" s="129"/>
      <c r="R132" s="129"/>
      <c r="S132" s="129"/>
      <c r="T132" s="304"/>
      <c r="U132" s="304"/>
      <c r="V132" s="129"/>
      <c r="W132" s="129"/>
      <c r="X132" s="304"/>
      <c r="Y132" s="307"/>
      <c r="Z132" s="130"/>
      <c r="AA132" s="368"/>
      <c r="AB132" s="42"/>
      <c r="AC132" s="42"/>
      <c r="AD132" s="42"/>
    </row>
    <row r="133" spans="3:30">
      <c r="C133" s="129"/>
      <c r="D133" s="298">
        <v>44061</v>
      </c>
      <c r="E133" s="423" t="s">
        <v>495</v>
      </c>
      <c r="F133" s="492"/>
      <c r="G133" s="294">
        <v>1</v>
      </c>
      <c r="H133" s="129"/>
      <c r="I133" s="129"/>
      <c r="J133" s="129"/>
      <c r="K133" s="129"/>
      <c r="L133" s="129"/>
      <c r="M133" s="129"/>
      <c r="N133" s="129"/>
      <c r="O133" s="286"/>
      <c r="P133" s="129"/>
      <c r="Q133" s="129"/>
      <c r="R133" s="129"/>
      <c r="S133" s="129"/>
      <c r="T133" s="304"/>
      <c r="U133" s="304"/>
      <c r="V133" s="129"/>
      <c r="W133" s="129"/>
      <c r="X133" s="304"/>
      <c r="Y133" s="307"/>
      <c r="Z133" s="130"/>
      <c r="AA133" s="368"/>
      <c r="AB133" s="42"/>
      <c r="AC133" s="42"/>
      <c r="AD133" s="42"/>
    </row>
    <row r="134" spans="3:30">
      <c r="C134" s="129">
        <v>40</v>
      </c>
      <c r="D134" s="298">
        <v>44061</v>
      </c>
      <c r="E134" s="423" t="s">
        <v>1173</v>
      </c>
      <c r="F134" s="492"/>
      <c r="G134" s="294"/>
      <c r="H134" s="129">
        <v>7725.5</v>
      </c>
      <c r="I134" s="129"/>
      <c r="J134" s="129"/>
      <c r="K134" s="129"/>
      <c r="L134" s="129">
        <v>7725.5</v>
      </c>
      <c r="M134" s="129"/>
      <c r="N134" s="129"/>
      <c r="O134" s="286"/>
      <c r="P134" s="129"/>
      <c r="Q134" s="129"/>
      <c r="R134" s="129"/>
      <c r="S134" s="129"/>
      <c r="T134" s="304"/>
      <c r="U134" s="304"/>
      <c r="V134" s="129"/>
      <c r="W134" s="129"/>
      <c r="X134" s="304"/>
      <c r="Y134" s="307"/>
      <c r="Z134" s="130"/>
      <c r="AA134" s="368"/>
      <c r="AB134" s="42"/>
      <c r="AC134" s="42"/>
      <c r="AD134" s="42"/>
    </row>
    <row r="135" spans="3:30">
      <c r="C135" s="129"/>
      <c r="D135" s="298">
        <v>44061</v>
      </c>
      <c r="E135" s="423" t="s">
        <v>819</v>
      </c>
      <c r="F135" s="492"/>
      <c r="G135" s="294"/>
      <c r="H135" s="129">
        <v>1</v>
      </c>
      <c r="I135" s="129"/>
      <c r="J135" s="129"/>
      <c r="K135" s="129"/>
      <c r="L135" s="129"/>
      <c r="M135" s="129"/>
      <c r="N135" s="129"/>
      <c r="O135" s="286"/>
      <c r="P135" s="129"/>
      <c r="Q135" s="129"/>
      <c r="R135" s="129"/>
      <c r="S135" s="129"/>
      <c r="T135" s="304"/>
      <c r="U135" s="304"/>
      <c r="V135" s="129"/>
      <c r="W135" s="129">
        <v>1</v>
      </c>
      <c r="X135" s="304"/>
      <c r="Y135" s="307"/>
      <c r="Z135" s="130"/>
      <c r="AA135" s="368"/>
      <c r="AB135" s="42"/>
      <c r="AC135" s="42"/>
      <c r="AD135" s="42"/>
    </row>
    <row r="136" spans="3:30">
      <c r="C136" s="129"/>
      <c r="D136" s="298">
        <v>44061</v>
      </c>
      <c r="E136" s="423" t="s">
        <v>1174</v>
      </c>
      <c r="F136" s="492"/>
      <c r="G136" s="294">
        <v>7960</v>
      </c>
      <c r="H136" s="129"/>
      <c r="I136" s="129"/>
      <c r="J136" s="129"/>
      <c r="K136" s="129"/>
      <c r="L136" s="129"/>
      <c r="M136" s="129"/>
      <c r="N136" s="129"/>
      <c r="O136" s="286"/>
      <c r="P136" s="129"/>
      <c r="Q136" s="129"/>
      <c r="R136" s="129"/>
      <c r="S136" s="129"/>
      <c r="T136" s="304"/>
      <c r="U136" s="304"/>
      <c r="V136" s="129"/>
      <c r="W136" s="129"/>
      <c r="X136" s="304"/>
      <c r="Y136" s="307"/>
      <c r="Z136" s="130"/>
      <c r="AA136" s="368"/>
      <c r="AB136" s="42"/>
      <c r="AC136" s="42"/>
      <c r="AD136" s="42"/>
    </row>
    <row r="137" spans="3:30">
      <c r="C137" s="129"/>
      <c r="D137" s="298">
        <v>44061</v>
      </c>
      <c r="E137" s="423" t="s">
        <v>673</v>
      </c>
      <c r="F137" s="492"/>
      <c r="G137" s="294"/>
      <c r="H137" s="129">
        <v>7726.5</v>
      </c>
      <c r="I137" s="129"/>
      <c r="J137" s="129"/>
      <c r="K137" s="129"/>
      <c r="L137" s="129"/>
      <c r="M137" s="129"/>
      <c r="N137" s="129"/>
      <c r="O137" s="286"/>
      <c r="P137" s="129"/>
      <c r="Q137" s="129"/>
      <c r="R137" s="129"/>
      <c r="S137" s="129"/>
      <c r="T137" s="304"/>
      <c r="U137" s="304"/>
      <c r="V137" s="129"/>
      <c r="W137" s="129"/>
      <c r="X137" s="304"/>
      <c r="Y137" s="307"/>
      <c r="Z137" s="130"/>
      <c r="AA137" s="368"/>
      <c r="AB137" s="42"/>
      <c r="AC137" s="42"/>
      <c r="AD137" s="42"/>
    </row>
    <row r="138" spans="3:30">
      <c r="C138" s="129"/>
      <c r="D138" s="298">
        <v>44061</v>
      </c>
      <c r="E138" s="423" t="s">
        <v>673</v>
      </c>
      <c r="F138" s="492"/>
      <c r="G138" s="294"/>
      <c r="H138" s="129">
        <v>117</v>
      </c>
      <c r="I138" s="129"/>
      <c r="J138" s="129"/>
      <c r="K138" s="129"/>
      <c r="L138" s="129"/>
      <c r="M138" s="129"/>
      <c r="N138" s="129"/>
      <c r="O138" s="286"/>
      <c r="P138" s="129"/>
      <c r="Q138" s="129"/>
      <c r="R138" s="129"/>
      <c r="S138" s="129"/>
      <c r="T138" s="304"/>
      <c r="U138" s="304"/>
      <c r="V138" s="129"/>
      <c r="W138" s="129"/>
      <c r="X138" s="304"/>
      <c r="Y138" s="307"/>
      <c r="Z138" s="130"/>
      <c r="AA138" s="368"/>
      <c r="AB138" s="42"/>
      <c r="AC138" s="42"/>
      <c r="AD138" s="42"/>
    </row>
    <row r="139" spans="3:30">
      <c r="C139" s="129"/>
      <c r="D139" s="298">
        <v>44061</v>
      </c>
      <c r="E139" s="423" t="s">
        <v>674</v>
      </c>
      <c r="F139" s="492"/>
      <c r="G139" s="294"/>
      <c r="H139" s="129">
        <v>116</v>
      </c>
      <c r="I139" s="129"/>
      <c r="J139" s="129"/>
      <c r="K139" s="129"/>
      <c r="L139" s="129"/>
      <c r="M139" s="129"/>
      <c r="N139" s="129"/>
      <c r="O139" s="286"/>
      <c r="P139" s="129"/>
      <c r="Q139" s="129"/>
      <c r="R139" s="129"/>
      <c r="S139" s="129"/>
      <c r="T139" s="304"/>
      <c r="U139" s="304"/>
      <c r="V139" s="129"/>
      <c r="W139" s="129"/>
      <c r="X139" s="304"/>
      <c r="Y139" s="307"/>
      <c r="Z139" s="130"/>
      <c r="AA139" s="368"/>
      <c r="AB139" s="42"/>
      <c r="AC139" s="42"/>
      <c r="AD139" s="42"/>
    </row>
    <row r="140" spans="3:30">
      <c r="C140" s="129"/>
      <c r="D140" s="298">
        <v>44062</v>
      </c>
      <c r="E140" s="423" t="s">
        <v>1194</v>
      </c>
      <c r="F140" s="492"/>
      <c r="G140" s="294">
        <v>3000</v>
      </c>
      <c r="H140" s="129"/>
      <c r="I140" s="129"/>
      <c r="J140" s="129"/>
      <c r="K140" s="129"/>
      <c r="L140" s="129"/>
      <c r="M140" s="129"/>
      <c r="N140" s="129"/>
      <c r="O140" s="286"/>
      <c r="P140" s="129"/>
      <c r="Q140" s="129"/>
      <c r="R140" s="129"/>
      <c r="S140" s="129"/>
      <c r="T140" s="304"/>
      <c r="U140" s="304"/>
      <c r="V140" s="129"/>
      <c r="W140" s="129"/>
      <c r="X140" s="304"/>
      <c r="Y140" s="307"/>
      <c r="Z140" s="130"/>
      <c r="AA140" s="368"/>
      <c r="AB140" s="42"/>
      <c r="AC140" s="42"/>
      <c r="AD140" s="42"/>
    </row>
    <row r="141" spans="3:30">
      <c r="C141" s="129"/>
      <c r="D141" s="298">
        <v>44062</v>
      </c>
      <c r="E141" s="423" t="s">
        <v>1195</v>
      </c>
      <c r="F141" s="492"/>
      <c r="G141" s="294">
        <v>1000</v>
      </c>
      <c r="H141" s="129"/>
      <c r="I141" s="129"/>
      <c r="J141" s="129"/>
      <c r="K141" s="129"/>
      <c r="L141" s="129"/>
      <c r="M141" s="129"/>
      <c r="N141" s="129"/>
      <c r="O141" s="286"/>
      <c r="P141" s="129"/>
      <c r="Q141" s="129"/>
      <c r="R141" s="129"/>
      <c r="S141" s="129"/>
      <c r="T141" s="304"/>
      <c r="U141" s="304"/>
      <c r="V141" s="129"/>
      <c r="W141" s="129"/>
      <c r="X141" s="304"/>
      <c r="Y141" s="307"/>
      <c r="Z141" s="130"/>
      <c r="AA141" s="368"/>
      <c r="AB141" s="42"/>
      <c r="AC141" s="42"/>
      <c r="AD141" s="42"/>
    </row>
    <row r="142" spans="3:30">
      <c r="C142" s="129"/>
      <c r="D142" s="298">
        <v>44062</v>
      </c>
      <c r="E142" s="423" t="s">
        <v>1196</v>
      </c>
      <c r="F142" s="492"/>
      <c r="G142" s="294"/>
      <c r="H142" s="129">
        <v>4000</v>
      </c>
      <c r="I142" s="129"/>
      <c r="J142" s="129"/>
      <c r="K142" s="129"/>
      <c r="L142" s="129"/>
      <c r="M142" s="129"/>
      <c r="N142" s="129"/>
      <c r="O142" s="286"/>
      <c r="P142" s="129"/>
      <c r="Q142" s="129"/>
      <c r="R142" s="129"/>
      <c r="S142" s="129"/>
      <c r="T142" s="304"/>
      <c r="U142" s="304"/>
      <c r="V142" s="129"/>
      <c r="W142" s="129"/>
      <c r="X142" s="304"/>
      <c r="Y142" s="307"/>
      <c r="Z142" s="130"/>
      <c r="AA142" s="368">
        <v>4000</v>
      </c>
      <c r="AB142" s="42"/>
      <c r="AC142" s="42"/>
      <c r="AD142" s="42"/>
    </row>
    <row r="143" spans="3:30">
      <c r="C143" s="129"/>
      <c r="D143" s="298">
        <v>44063</v>
      </c>
      <c r="E143" s="423" t="s">
        <v>495</v>
      </c>
      <c r="F143" s="492"/>
      <c r="G143" s="294">
        <v>768</v>
      </c>
      <c r="H143" s="129"/>
      <c r="I143" s="129"/>
      <c r="J143" s="129"/>
      <c r="K143" s="129"/>
      <c r="L143" s="129"/>
      <c r="M143" s="129"/>
      <c r="N143" s="129"/>
      <c r="O143" s="286"/>
      <c r="P143" s="129"/>
      <c r="Q143" s="129"/>
      <c r="R143" s="129"/>
      <c r="S143" s="129"/>
      <c r="T143" s="304"/>
      <c r="U143" s="304"/>
      <c r="V143" s="129"/>
      <c r="W143" s="129"/>
      <c r="X143" s="304"/>
      <c r="Y143" s="307"/>
      <c r="Z143" s="130"/>
      <c r="AA143" s="368"/>
      <c r="AB143" s="42"/>
      <c r="AC143" s="42"/>
      <c r="AD143" s="42"/>
    </row>
    <row r="144" spans="3:30">
      <c r="C144" s="129"/>
      <c r="D144" s="298">
        <v>44063</v>
      </c>
      <c r="E144" s="423" t="s">
        <v>495</v>
      </c>
      <c r="F144" s="492"/>
      <c r="G144" s="294">
        <v>1</v>
      </c>
      <c r="H144" s="129"/>
      <c r="I144" s="129"/>
      <c r="J144" s="129"/>
      <c r="K144" s="129"/>
      <c r="L144" s="129"/>
      <c r="M144" s="129"/>
      <c r="N144" s="129"/>
      <c r="O144" s="286"/>
      <c r="P144" s="129"/>
      <c r="Q144" s="129"/>
      <c r="R144" s="129"/>
      <c r="S144" s="129"/>
      <c r="T144" s="304"/>
      <c r="U144" s="304"/>
      <c r="V144" s="129"/>
      <c r="W144" s="129"/>
      <c r="X144" s="304"/>
      <c r="Y144" s="307"/>
      <c r="Z144" s="130"/>
      <c r="AA144" s="368"/>
      <c r="AB144" s="42"/>
      <c r="AC144" s="42"/>
      <c r="AD144" s="42"/>
    </row>
    <row r="145" spans="3:30">
      <c r="C145" s="129"/>
      <c r="D145" s="298">
        <v>44063</v>
      </c>
      <c r="E145" s="423" t="s">
        <v>669</v>
      </c>
      <c r="F145" s="492"/>
      <c r="G145" s="294">
        <v>96</v>
      </c>
      <c r="H145" s="129"/>
      <c r="I145" s="129"/>
      <c r="J145" s="129"/>
      <c r="K145" s="129"/>
      <c r="L145" s="129"/>
      <c r="M145" s="129"/>
      <c r="N145" s="129"/>
      <c r="O145" s="286"/>
      <c r="P145" s="129"/>
      <c r="Q145" s="129"/>
      <c r="R145" s="129"/>
      <c r="S145" s="129"/>
      <c r="T145" s="304"/>
      <c r="U145" s="304"/>
      <c r="V145" s="129"/>
      <c r="W145" s="129"/>
      <c r="X145" s="304"/>
      <c r="Y145" s="307"/>
      <c r="Z145" s="130"/>
      <c r="AA145" s="368"/>
      <c r="AB145" s="42"/>
      <c r="AC145" s="42"/>
      <c r="AD145" s="42"/>
    </row>
    <row r="146" spans="3:30">
      <c r="C146" s="129">
        <v>4</v>
      </c>
      <c r="D146" s="298">
        <v>44063</v>
      </c>
      <c r="E146" s="423" t="s">
        <v>1175</v>
      </c>
      <c r="F146" s="492"/>
      <c r="G146" s="294"/>
      <c r="H146" s="129">
        <v>768</v>
      </c>
      <c r="I146" s="129"/>
      <c r="J146" s="129"/>
      <c r="K146" s="129"/>
      <c r="L146" s="129">
        <v>768</v>
      </c>
      <c r="M146" s="129"/>
      <c r="N146" s="129"/>
      <c r="O146" s="286"/>
      <c r="P146" s="129"/>
      <c r="Q146" s="129"/>
      <c r="R146" s="129"/>
      <c r="S146" s="129"/>
      <c r="T146" s="304"/>
      <c r="U146" s="304"/>
      <c r="V146" s="129"/>
      <c r="W146" s="129"/>
      <c r="X146" s="304"/>
      <c r="Y146" s="307"/>
      <c r="Z146" s="130"/>
      <c r="AA146" s="368"/>
      <c r="AB146" s="42"/>
      <c r="AC146" s="42"/>
      <c r="AD146" s="42"/>
    </row>
    <row r="147" spans="3:30">
      <c r="C147" s="129"/>
      <c r="D147" s="298">
        <v>44063</v>
      </c>
      <c r="E147" s="423" t="s">
        <v>819</v>
      </c>
      <c r="F147" s="492"/>
      <c r="G147" s="294"/>
      <c r="H147" s="129">
        <v>1</v>
      </c>
      <c r="I147" s="129"/>
      <c r="J147" s="129"/>
      <c r="K147" s="129"/>
      <c r="L147" s="129"/>
      <c r="M147" s="129"/>
      <c r="N147" s="129"/>
      <c r="O147" s="286"/>
      <c r="P147" s="129"/>
      <c r="Q147" s="129"/>
      <c r="R147" s="129"/>
      <c r="S147" s="129"/>
      <c r="T147" s="304"/>
      <c r="U147" s="304"/>
      <c r="V147" s="129"/>
      <c r="W147" s="129">
        <v>1</v>
      </c>
      <c r="X147" s="304"/>
      <c r="Y147" s="307"/>
      <c r="Z147" s="130"/>
      <c r="AA147" s="368"/>
      <c r="AB147" s="42"/>
      <c r="AC147" s="42"/>
      <c r="AD147" s="42"/>
    </row>
    <row r="148" spans="3:30">
      <c r="C148" s="129"/>
      <c r="D148" s="298">
        <v>44063</v>
      </c>
      <c r="E148" s="423" t="s">
        <v>1176</v>
      </c>
      <c r="F148" s="492"/>
      <c r="G148" s="294"/>
      <c r="H148" s="129">
        <v>96</v>
      </c>
      <c r="I148" s="129"/>
      <c r="J148" s="129"/>
      <c r="K148" s="129"/>
      <c r="L148" s="129"/>
      <c r="M148" s="129"/>
      <c r="N148" s="129">
        <v>96</v>
      </c>
      <c r="O148" s="286"/>
      <c r="P148" s="129"/>
      <c r="Q148" s="129"/>
      <c r="R148" s="129"/>
      <c r="S148" s="129"/>
      <c r="T148" s="304"/>
      <c r="U148" s="304"/>
      <c r="V148" s="129"/>
      <c r="W148" s="129"/>
      <c r="X148" s="304"/>
      <c r="Y148" s="307"/>
      <c r="Z148" s="130"/>
      <c r="AA148" s="368"/>
      <c r="AB148" s="42"/>
      <c r="AC148" s="42"/>
      <c r="AD148" s="42"/>
    </row>
    <row r="149" spans="3:30">
      <c r="C149" s="129"/>
      <c r="D149" s="298">
        <v>44063</v>
      </c>
      <c r="E149" s="423" t="s">
        <v>1177</v>
      </c>
      <c r="F149" s="492"/>
      <c r="G149" s="294">
        <v>980</v>
      </c>
      <c r="H149" s="129"/>
      <c r="I149" s="129"/>
      <c r="J149" s="129"/>
      <c r="K149" s="129"/>
      <c r="L149" s="129"/>
      <c r="M149" s="129"/>
      <c r="N149" s="129"/>
      <c r="O149" s="286"/>
      <c r="P149" s="129"/>
      <c r="Q149" s="129"/>
      <c r="R149" s="129"/>
      <c r="S149" s="129"/>
      <c r="T149" s="304"/>
      <c r="U149" s="304"/>
      <c r="V149" s="129"/>
      <c r="W149" s="129"/>
      <c r="X149" s="304"/>
      <c r="Y149" s="307"/>
      <c r="Z149" s="130"/>
      <c r="AA149" s="368"/>
      <c r="AB149" s="42"/>
      <c r="AC149" s="42"/>
      <c r="AD149" s="42"/>
    </row>
    <row r="150" spans="3:30">
      <c r="C150" s="129"/>
      <c r="D150" s="298">
        <v>44063</v>
      </c>
      <c r="E150" s="423" t="s">
        <v>673</v>
      </c>
      <c r="F150" s="492"/>
      <c r="G150" s="294"/>
      <c r="H150" s="129">
        <v>769</v>
      </c>
      <c r="I150" s="129"/>
      <c r="J150" s="129"/>
      <c r="K150" s="129"/>
      <c r="L150" s="129"/>
      <c r="M150" s="129"/>
      <c r="N150" s="129"/>
      <c r="O150" s="286"/>
      <c r="P150" s="129"/>
      <c r="Q150" s="129"/>
      <c r="R150" s="129"/>
      <c r="S150" s="129"/>
      <c r="T150" s="304"/>
      <c r="U150" s="304"/>
      <c r="V150" s="129"/>
      <c r="W150" s="129"/>
      <c r="X150" s="304"/>
      <c r="Y150" s="307"/>
      <c r="Z150" s="130"/>
      <c r="AA150" s="368"/>
      <c r="AB150" s="42"/>
      <c r="AC150" s="42"/>
      <c r="AD150" s="42"/>
    </row>
    <row r="151" spans="3:30">
      <c r="C151" s="129"/>
      <c r="D151" s="298">
        <v>44063</v>
      </c>
      <c r="E151" s="423" t="s">
        <v>1178</v>
      </c>
      <c r="F151" s="492"/>
      <c r="G151" s="294"/>
      <c r="H151" s="129">
        <v>96</v>
      </c>
      <c r="I151" s="129"/>
      <c r="J151" s="129"/>
      <c r="K151" s="129"/>
      <c r="L151" s="129"/>
      <c r="M151" s="129"/>
      <c r="N151" s="129"/>
      <c r="O151" s="286"/>
      <c r="P151" s="129"/>
      <c r="Q151" s="129"/>
      <c r="R151" s="129"/>
      <c r="S151" s="129"/>
      <c r="T151" s="304"/>
      <c r="U151" s="304"/>
      <c r="V151" s="129"/>
      <c r="W151" s="129"/>
      <c r="X151" s="304"/>
      <c r="Y151" s="307"/>
      <c r="Z151" s="130"/>
      <c r="AA151" s="368"/>
      <c r="AB151" s="42"/>
      <c r="AC151" s="42"/>
      <c r="AD151" s="42"/>
    </row>
    <row r="152" spans="3:30">
      <c r="C152" s="129"/>
      <c r="D152" s="298">
        <v>44063</v>
      </c>
      <c r="E152" s="423" t="s">
        <v>673</v>
      </c>
      <c r="F152" s="492"/>
      <c r="G152" s="294"/>
      <c r="H152" s="129">
        <v>57</v>
      </c>
      <c r="I152" s="129"/>
      <c r="J152" s="129"/>
      <c r="K152" s="129"/>
      <c r="L152" s="129"/>
      <c r="M152" s="129"/>
      <c r="N152" s="129"/>
      <c r="O152" s="286"/>
      <c r="P152" s="129"/>
      <c r="Q152" s="129"/>
      <c r="R152" s="129"/>
      <c r="S152" s="129"/>
      <c r="T152" s="304"/>
      <c r="U152" s="304"/>
      <c r="V152" s="129"/>
      <c r="W152" s="129"/>
      <c r="X152" s="304"/>
      <c r="Y152" s="307"/>
      <c r="Z152" s="130"/>
      <c r="AA152" s="368"/>
      <c r="AB152" s="42"/>
      <c r="AC152" s="42"/>
      <c r="AD152" s="42"/>
    </row>
    <row r="153" spans="3:30">
      <c r="C153" s="129"/>
      <c r="D153" s="298">
        <v>44063</v>
      </c>
      <c r="E153" s="423" t="s">
        <v>674</v>
      </c>
      <c r="F153" s="492"/>
      <c r="G153" s="294"/>
      <c r="H153" s="129">
        <v>58</v>
      </c>
      <c r="I153" s="129"/>
      <c r="J153" s="129"/>
      <c r="K153" s="129"/>
      <c r="L153" s="129"/>
      <c r="M153" s="129"/>
      <c r="N153" s="129"/>
      <c r="O153" s="286"/>
      <c r="P153" s="129"/>
      <c r="Q153" s="129"/>
      <c r="R153" s="129"/>
      <c r="S153" s="129"/>
      <c r="T153" s="304"/>
      <c r="U153" s="304"/>
      <c r="V153" s="129"/>
      <c r="W153" s="129"/>
      <c r="X153" s="304"/>
      <c r="Y153" s="307"/>
      <c r="Z153" s="130"/>
      <c r="AA153" s="368"/>
      <c r="AB153" s="42"/>
      <c r="AC153" s="42"/>
      <c r="AD153" s="42"/>
    </row>
    <row r="154" spans="3:30">
      <c r="C154" s="129"/>
      <c r="D154" s="298">
        <v>44069</v>
      </c>
      <c r="E154" s="423" t="s">
        <v>495</v>
      </c>
      <c r="F154" s="492"/>
      <c r="G154" s="294">
        <v>678.18</v>
      </c>
      <c r="H154" s="129"/>
      <c r="I154" s="129"/>
      <c r="J154" s="129"/>
      <c r="K154" s="129"/>
      <c r="L154" s="129"/>
      <c r="M154" s="129"/>
      <c r="N154" s="129"/>
      <c r="O154" s="286"/>
      <c r="P154" s="129"/>
      <c r="Q154" s="129"/>
      <c r="R154" s="129"/>
      <c r="S154" s="129"/>
      <c r="T154" s="304"/>
      <c r="U154" s="304"/>
      <c r="V154" s="129"/>
      <c r="W154" s="129"/>
      <c r="X154" s="304"/>
      <c r="Y154" s="307"/>
      <c r="Z154" s="130"/>
      <c r="AA154" s="368"/>
      <c r="AB154" s="42"/>
      <c r="AC154" s="42"/>
      <c r="AD154" s="42"/>
    </row>
    <row r="155" spans="3:30">
      <c r="C155" s="129"/>
      <c r="D155" s="298">
        <v>44069</v>
      </c>
      <c r="E155" s="423" t="s">
        <v>495</v>
      </c>
      <c r="F155" s="492"/>
      <c r="G155" s="294">
        <v>2</v>
      </c>
      <c r="H155" s="129"/>
      <c r="I155" s="129"/>
      <c r="J155" s="129"/>
      <c r="K155" s="129"/>
      <c r="L155" s="129"/>
      <c r="M155" s="129"/>
      <c r="N155" s="129"/>
      <c r="O155" s="286"/>
      <c r="P155" s="129"/>
      <c r="Q155" s="129"/>
      <c r="R155" s="129"/>
      <c r="S155" s="129"/>
      <c r="T155" s="304"/>
      <c r="U155" s="304"/>
      <c r="V155" s="129"/>
      <c r="W155" s="129"/>
      <c r="X155" s="304"/>
      <c r="Y155" s="307"/>
      <c r="Z155" s="130"/>
      <c r="AA155" s="368"/>
      <c r="AB155" s="42"/>
      <c r="AC155" s="42"/>
      <c r="AD155" s="42"/>
    </row>
    <row r="156" spans="3:30">
      <c r="C156" s="129">
        <v>2</v>
      </c>
      <c r="D156" s="298">
        <v>44069</v>
      </c>
      <c r="E156" s="423" t="s">
        <v>1179</v>
      </c>
      <c r="F156" s="492"/>
      <c r="G156" s="294"/>
      <c r="H156" s="129">
        <v>450.5</v>
      </c>
      <c r="I156" s="129"/>
      <c r="J156" s="129"/>
      <c r="K156" s="129"/>
      <c r="L156" s="129">
        <v>450.5</v>
      </c>
      <c r="M156" s="129"/>
      <c r="N156" s="129"/>
      <c r="O156" s="286"/>
      <c r="P156" s="129"/>
      <c r="Q156" s="129"/>
      <c r="R156" s="129"/>
      <c r="S156" s="129"/>
      <c r="T156" s="304"/>
      <c r="U156" s="304"/>
      <c r="V156" s="129"/>
      <c r="W156" s="129"/>
      <c r="X156" s="304"/>
      <c r="Y156" s="307"/>
      <c r="Z156" s="130"/>
      <c r="AA156" s="368"/>
      <c r="AB156" s="42"/>
      <c r="AC156" s="42"/>
      <c r="AD156" s="42"/>
    </row>
    <row r="157" spans="3:30">
      <c r="C157" s="129"/>
      <c r="D157" s="298">
        <v>44069</v>
      </c>
      <c r="E157" s="423" t="s">
        <v>819</v>
      </c>
      <c r="F157" s="492"/>
      <c r="G157" s="294"/>
      <c r="H157" s="129">
        <v>1</v>
      </c>
      <c r="I157" s="129"/>
      <c r="J157" s="129"/>
      <c r="K157" s="129"/>
      <c r="L157" s="129"/>
      <c r="M157" s="129"/>
      <c r="N157" s="129"/>
      <c r="O157" s="286"/>
      <c r="P157" s="129"/>
      <c r="Q157" s="129"/>
      <c r="R157" s="129"/>
      <c r="S157" s="129"/>
      <c r="T157" s="304"/>
      <c r="U157" s="304"/>
      <c r="V157" s="129"/>
      <c r="W157" s="129">
        <v>1</v>
      </c>
      <c r="X157" s="304"/>
      <c r="Y157" s="307"/>
      <c r="Z157" s="130"/>
      <c r="AA157" s="368"/>
      <c r="AB157" s="42"/>
      <c r="AC157" s="42"/>
      <c r="AD157" s="42"/>
    </row>
    <row r="158" spans="3:30">
      <c r="C158" s="129">
        <v>1.5</v>
      </c>
      <c r="D158" s="298">
        <v>44069</v>
      </c>
      <c r="E158" s="423" t="s">
        <v>1180</v>
      </c>
      <c r="F158" s="492"/>
      <c r="G158" s="294"/>
      <c r="H158" s="129">
        <v>227.68</v>
      </c>
      <c r="I158" s="129"/>
      <c r="J158" s="129"/>
      <c r="K158" s="129"/>
      <c r="L158" s="129">
        <v>227.68</v>
      </c>
      <c r="M158" s="129"/>
      <c r="N158" s="129"/>
      <c r="O158" s="286"/>
      <c r="P158" s="129"/>
      <c r="Q158" s="129"/>
      <c r="R158" s="129"/>
      <c r="S158" s="129"/>
      <c r="T158" s="304"/>
      <c r="U158" s="304"/>
      <c r="V158" s="129"/>
      <c r="W158" s="129"/>
      <c r="X158" s="304"/>
      <c r="Y158" s="307"/>
      <c r="Z158" s="130"/>
      <c r="AA158" s="368"/>
      <c r="AB158" s="42"/>
      <c r="AC158" s="42"/>
      <c r="AD158" s="42"/>
    </row>
    <row r="159" spans="3:30">
      <c r="C159" s="129"/>
      <c r="D159" s="298">
        <v>44069</v>
      </c>
      <c r="E159" s="423" t="s">
        <v>819</v>
      </c>
      <c r="F159" s="492"/>
      <c r="G159" s="294"/>
      <c r="H159" s="129">
        <v>1</v>
      </c>
      <c r="I159" s="129"/>
      <c r="J159" s="129"/>
      <c r="K159" s="129"/>
      <c r="L159" s="129"/>
      <c r="M159" s="129"/>
      <c r="N159" s="129"/>
      <c r="O159" s="286"/>
      <c r="P159" s="129"/>
      <c r="Q159" s="129"/>
      <c r="R159" s="129"/>
      <c r="S159" s="129"/>
      <c r="T159" s="304"/>
      <c r="U159" s="304"/>
      <c r="V159" s="129"/>
      <c r="W159" s="129"/>
      <c r="X159" s="304"/>
      <c r="Y159" s="307"/>
      <c r="Z159" s="130"/>
      <c r="AA159" s="368"/>
      <c r="AB159" s="42"/>
      <c r="AC159" s="42"/>
      <c r="AD159" s="42"/>
    </row>
    <row r="160" spans="3:30">
      <c r="C160" s="129"/>
      <c r="D160" s="298">
        <v>44069</v>
      </c>
      <c r="E160" s="423" t="s">
        <v>1888</v>
      </c>
      <c r="F160" s="492"/>
      <c r="G160" s="294">
        <v>278</v>
      </c>
      <c r="H160" s="129"/>
      <c r="I160" s="129"/>
      <c r="J160" s="129"/>
      <c r="K160" s="129"/>
      <c r="L160" s="129"/>
      <c r="M160" s="129"/>
      <c r="N160" s="129"/>
      <c r="O160" s="286"/>
      <c r="P160" s="129"/>
      <c r="Q160" s="129"/>
      <c r="R160" s="129"/>
      <c r="S160" s="129"/>
      <c r="T160" s="304"/>
      <c r="U160" s="304"/>
      <c r="V160" s="129"/>
      <c r="W160" s="129"/>
      <c r="X160" s="304"/>
      <c r="Y160" s="307"/>
      <c r="Z160" s="130"/>
      <c r="AA160" s="368"/>
      <c r="AB160" s="42"/>
      <c r="AC160" s="42"/>
      <c r="AD160" s="42"/>
    </row>
    <row r="161" spans="3:30">
      <c r="C161" s="129"/>
      <c r="D161" s="298">
        <v>44069</v>
      </c>
      <c r="E161" s="423" t="s">
        <v>2839</v>
      </c>
      <c r="F161" s="492"/>
      <c r="G161" s="294">
        <v>500</v>
      </c>
      <c r="H161" s="129"/>
      <c r="I161" s="129"/>
      <c r="J161" s="129"/>
      <c r="K161" s="129"/>
      <c r="L161" s="129"/>
      <c r="M161" s="129"/>
      <c r="N161" s="129"/>
      <c r="O161" s="286"/>
      <c r="P161" s="129"/>
      <c r="Q161" s="129"/>
      <c r="R161" s="129"/>
      <c r="S161" s="129"/>
      <c r="T161" s="304"/>
      <c r="U161" s="304"/>
      <c r="V161" s="129"/>
      <c r="W161" s="129"/>
      <c r="X161" s="304"/>
      <c r="Y161" s="307"/>
      <c r="Z161" s="130"/>
      <c r="AA161" s="368"/>
      <c r="AB161" s="42"/>
      <c r="AC161" s="42"/>
      <c r="AD161" s="42"/>
    </row>
    <row r="162" spans="3:30">
      <c r="C162" s="129"/>
      <c r="D162" s="298">
        <v>44069</v>
      </c>
      <c r="E162" s="423" t="s">
        <v>673</v>
      </c>
      <c r="F162" s="492"/>
      <c r="G162" s="294"/>
      <c r="H162" s="129">
        <v>680.18</v>
      </c>
      <c r="I162" s="129"/>
      <c r="J162" s="129"/>
      <c r="K162" s="129"/>
      <c r="L162" s="129"/>
      <c r="M162" s="129"/>
      <c r="N162" s="129"/>
      <c r="O162" s="286"/>
      <c r="P162" s="129"/>
      <c r="Q162" s="129"/>
      <c r="R162" s="129"/>
      <c r="S162" s="129"/>
      <c r="T162" s="304"/>
      <c r="U162" s="304"/>
      <c r="V162" s="129"/>
      <c r="W162" s="129"/>
      <c r="X162" s="304"/>
      <c r="Y162" s="307"/>
      <c r="Z162" s="130"/>
      <c r="AA162" s="368"/>
      <c r="AB162" s="42"/>
      <c r="AC162" s="42"/>
      <c r="AD162" s="42"/>
    </row>
    <row r="163" spans="3:30">
      <c r="C163" s="129"/>
      <c r="D163" s="298">
        <v>44069</v>
      </c>
      <c r="E163" s="423" t="s">
        <v>673</v>
      </c>
      <c r="F163" s="492"/>
      <c r="G163" s="294"/>
      <c r="H163" s="129">
        <v>49</v>
      </c>
      <c r="I163" s="129"/>
      <c r="J163" s="129"/>
      <c r="K163" s="129"/>
      <c r="L163" s="129"/>
      <c r="M163" s="129"/>
      <c r="N163" s="129"/>
      <c r="O163" s="286"/>
      <c r="P163" s="129"/>
      <c r="Q163" s="129"/>
      <c r="R163" s="129"/>
      <c r="S163" s="129"/>
      <c r="T163" s="304"/>
      <c r="U163" s="304"/>
      <c r="V163" s="129"/>
      <c r="W163" s="129"/>
      <c r="X163" s="304"/>
      <c r="Y163" s="307"/>
      <c r="Z163" s="130"/>
      <c r="AA163" s="368"/>
      <c r="AB163" s="42"/>
      <c r="AC163" s="42"/>
      <c r="AD163" s="42"/>
    </row>
    <row r="164" spans="3:30">
      <c r="C164" s="129"/>
      <c r="D164" s="298">
        <v>44069</v>
      </c>
      <c r="E164" s="423" t="s">
        <v>674</v>
      </c>
      <c r="F164" s="492"/>
      <c r="G164" s="294"/>
      <c r="H164" s="129">
        <v>49</v>
      </c>
      <c r="I164" s="129"/>
      <c r="J164" s="129"/>
      <c r="K164" s="129"/>
      <c r="L164" s="129"/>
      <c r="M164" s="129"/>
      <c r="N164" s="129"/>
      <c r="O164" s="286"/>
      <c r="P164" s="129"/>
      <c r="Q164" s="129"/>
      <c r="R164" s="129"/>
      <c r="S164" s="129"/>
      <c r="T164" s="304"/>
      <c r="U164" s="304"/>
      <c r="V164" s="129"/>
      <c r="W164" s="129"/>
      <c r="X164" s="304"/>
      <c r="Y164" s="307"/>
      <c r="Z164" s="130"/>
      <c r="AA164" s="368"/>
      <c r="AB164" s="42"/>
      <c r="AC164" s="42"/>
      <c r="AD164" s="42"/>
    </row>
    <row r="165" spans="3:30">
      <c r="C165" s="129"/>
      <c r="D165" s="298">
        <v>44071</v>
      </c>
      <c r="E165" s="423" t="s">
        <v>495</v>
      </c>
      <c r="F165" s="492"/>
      <c r="G165" s="294">
        <v>360.18</v>
      </c>
      <c r="H165" s="129"/>
      <c r="I165" s="129"/>
      <c r="J165" s="129"/>
      <c r="K165" s="129"/>
      <c r="L165" s="129"/>
      <c r="M165" s="129"/>
      <c r="N165" s="129"/>
      <c r="O165" s="286"/>
      <c r="P165" s="129"/>
      <c r="Q165" s="129"/>
      <c r="R165" s="129"/>
      <c r="S165" s="129"/>
      <c r="T165" s="304"/>
      <c r="U165" s="304"/>
      <c r="V165" s="129"/>
      <c r="W165" s="129"/>
      <c r="X165" s="304"/>
      <c r="Y165" s="307"/>
      <c r="Z165" s="130"/>
      <c r="AA165" s="368"/>
      <c r="AB165" s="42"/>
      <c r="AC165" s="42"/>
      <c r="AD165" s="42"/>
    </row>
    <row r="166" spans="3:30">
      <c r="C166" s="129"/>
      <c r="D166" s="298">
        <v>44071</v>
      </c>
      <c r="E166" s="423" t="s">
        <v>495</v>
      </c>
      <c r="F166" s="492"/>
      <c r="G166" s="294">
        <v>1</v>
      </c>
      <c r="H166" s="129"/>
      <c r="I166" s="129"/>
      <c r="J166" s="129"/>
      <c r="K166" s="129"/>
      <c r="L166" s="129"/>
      <c r="M166" s="129"/>
      <c r="N166" s="129"/>
      <c r="O166" s="286"/>
      <c r="P166" s="129"/>
      <c r="Q166" s="129"/>
      <c r="R166" s="129"/>
      <c r="S166" s="129"/>
      <c r="T166" s="304"/>
      <c r="U166" s="304"/>
      <c r="V166" s="129"/>
      <c r="W166" s="129"/>
      <c r="X166" s="304"/>
      <c r="Y166" s="307"/>
      <c r="Z166" s="130"/>
      <c r="AA166" s="368"/>
      <c r="AB166" s="42"/>
      <c r="AC166" s="42"/>
      <c r="AD166" s="42"/>
    </row>
    <row r="167" spans="3:30">
      <c r="C167" s="129"/>
      <c r="D167" s="298">
        <v>44071</v>
      </c>
      <c r="E167" s="423" t="s">
        <v>1182</v>
      </c>
      <c r="F167" s="492"/>
      <c r="G167" s="294"/>
      <c r="H167" s="129">
        <v>360.18</v>
      </c>
      <c r="I167" s="129"/>
      <c r="J167" s="129"/>
      <c r="K167" s="129"/>
      <c r="L167" s="129">
        <v>360.18</v>
      </c>
      <c r="M167" s="129"/>
      <c r="N167" s="129"/>
      <c r="O167" s="286"/>
      <c r="P167" s="129"/>
      <c r="Q167" s="129"/>
      <c r="R167" s="129"/>
      <c r="S167" s="129"/>
      <c r="T167" s="304"/>
      <c r="U167" s="304"/>
      <c r="V167" s="129"/>
      <c r="W167" s="129"/>
      <c r="X167" s="304"/>
      <c r="Y167" s="307"/>
      <c r="Z167" s="130"/>
      <c r="AA167" s="368"/>
      <c r="AB167" s="42"/>
      <c r="AC167" s="42"/>
      <c r="AD167" s="42"/>
    </row>
    <row r="168" spans="3:30">
      <c r="C168" s="129">
        <v>5</v>
      </c>
      <c r="D168" s="298">
        <v>44071</v>
      </c>
      <c r="E168" s="423" t="s">
        <v>1183</v>
      </c>
      <c r="F168" s="492"/>
      <c r="G168" s="294"/>
      <c r="H168" s="129">
        <v>900</v>
      </c>
      <c r="I168" s="129"/>
      <c r="J168" s="129"/>
      <c r="K168" s="129"/>
      <c r="L168" s="129"/>
      <c r="M168" s="129"/>
      <c r="N168" s="129"/>
      <c r="O168" s="286"/>
      <c r="P168" s="129"/>
      <c r="Q168" s="129"/>
      <c r="R168" s="129"/>
      <c r="S168" s="129"/>
      <c r="T168" s="304"/>
      <c r="U168" s="304"/>
      <c r="V168" s="129">
        <v>-900</v>
      </c>
      <c r="W168" s="129"/>
      <c r="X168" s="304"/>
      <c r="Y168" s="307"/>
      <c r="Z168" s="130"/>
      <c r="AA168" s="368"/>
      <c r="AB168" s="42"/>
      <c r="AC168" s="42"/>
      <c r="AD168" s="42"/>
    </row>
    <row r="169" spans="3:30">
      <c r="C169" s="129"/>
      <c r="D169" s="298">
        <v>44071</v>
      </c>
      <c r="E169" s="423" t="s">
        <v>1184</v>
      </c>
      <c r="F169" s="492"/>
      <c r="G169" s="294">
        <v>400</v>
      </c>
      <c r="H169" s="129"/>
      <c r="I169" s="129"/>
      <c r="J169" s="129"/>
      <c r="K169" s="129"/>
      <c r="L169" s="129"/>
      <c r="M169" s="129"/>
      <c r="N169" s="129"/>
      <c r="O169" s="286"/>
      <c r="P169" s="129"/>
      <c r="Q169" s="129"/>
      <c r="R169" s="129"/>
      <c r="S169" s="129"/>
      <c r="T169" s="304"/>
      <c r="U169" s="304"/>
      <c r="V169" s="129"/>
      <c r="W169" s="129"/>
      <c r="X169" s="304"/>
      <c r="Y169" s="307"/>
      <c r="Z169" s="130"/>
      <c r="AA169" s="368"/>
      <c r="AB169" s="42"/>
      <c r="AC169" s="42"/>
      <c r="AD169" s="42"/>
    </row>
    <row r="170" spans="3:30">
      <c r="C170" s="129"/>
      <c r="D170" s="298">
        <v>44071</v>
      </c>
      <c r="E170" s="423" t="s">
        <v>819</v>
      </c>
      <c r="F170" s="492"/>
      <c r="G170" s="294"/>
      <c r="H170" s="129">
        <v>1</v>
      </c>
      <c r="I170" s="129"/>
      <c r="J170" s="129"/>
      <c r="K170" s="129"/>
      <c r="L170" s="129"/>
      <c r="M170" s="129"/>
      <c r="N170" s="129"/>
      <c r="O170" s="286"/>
      <c r="P170" s="129"/>
      <c r="Q170" s="129"/>
      <c r="R170" s="129"/>
      <c r="S170" s="129"/>
      <c r="T170" s="304"/>
      <c r="U170" s="304"/>
      <c r="V170" s="129"/>
      <c r="W170" s="129">
        <v>1</v>
      </c>
      <c r="X170" s="304"/>
      <c r="Y170" s="307"/>
      <c r="Z170" s="130"/>
      <c r="AA170" s="368"/>
      <c r="AB170" s="42"/>
      <c r="AC170" s="42"/>
      <c r="AD170" s="42"/>
    </row>
    <row r="171" spans="3:30">
      <c r="C171" s="129"/>
      <c r="D171" s="298">
        <v>44071</v>
      </c>
      <c r="E171" s="423" t="s">
        <v>1185</v>
      </c>
      <c r="F171" s="492"/>
      <c r="G171" s="294">
        <v>900</v>
      </c>
      <c r="H171" s="129"/>
      <c r="I171" s="129"/>
      <c r="J171" s="129"/>
      <c r="K171" s="129"/>
      <c r="L171" s="129"/>
      <c r="M171" s="129"/>
      <c r="N171" s="129"/>
      <c r="O171" s="286"/>
      <c r="P171" s="129"/>
      <c r="Q171" s="129"/>
      <c r="R171" s="129"/>
      <c r="S171" s="129"/>
      <c r="T171" s="304"/>
      <c r="U171" s="304"/>
      <c r="V171" s="129"/>
      <c r="W171" s="129"/>
      <c r="X171" s="304"/>
      <c r="Y171" s="307"/>
      <c r="Z171" s="130"/>
      <c r="AA171" s="368"/>
      <c r="AB171" s="42"/>
      <c r="AC171" s="42"/>
      <c r="AD171" s="42"/>
    </row>
    <row r="172" spans="3:30">
      <c r="C172" s="129"/>
      <c r="D172" s="298">
        <v>44071</v>
      </c>
      <c r="E172" s="423" t="s">
        <v>673</v>
      </c>
      <c r="F172" s="492"/>
      <c r="G172" s="294"/>
      <c r="H172" s="129">
        <v>361.18</v>
      </c>
      <c r="I172" s="129"/>
      <c r="J172" s="129"/>
      <c r="K172" s="129"/>
      <c r="L172" s="129"/>
      <c r="M172" s="129"/>
      <c r="N172" s="129"/>
      <c r="O172" s="286"/>
      <c r="P172" s="129"/>
      <c r="Q172" s="129"/>
      <c r="R172" s="129"/>
      <c r="S172" s="129"/>
      <c r="T172" s="304"/>
      <c r="U172" s="304"/>
      <c r="V172" s="129"/>
      <c r="W172" s="129"/>
      <c r="X172" s="304"/>
      <c r="Y172" s="307"/>
      <c r="Z172" s="130"/>
      <c r="AA172" s="368"/>
      <c r="AB172" s="42"/>
      <c r="AC172" s="42"/>
      <c r="AD172" s="42"/>
    </row>
    <row r="173" spans="3:30">
      <c r="C173" s="129"/>
      <c r="D173" s="298">
        <v>44071</v>
      </c>
      <c r="E173" s="423" t="s">
        <v>673</v>
      </c>
      <c r="F173" s="492"/>
      <c r="G173" s="294"/>
      <c r="H173" s="129">
        <v>19.5</v>
      </c>
      <c r="I173" s="129"/>
      <c r="J173" s="129"/>
      <c r="K173" s="129"/>
      <c r="L173" s="129"/>
      <c r="M173" s="129"/>
      <c r="N173" s="129"/>
      <c r="O173" s="286"/>
      <c r="P173" s="129"/>
      <c r="Q173" s="129"/>
      <c r="R173" s="129"/>
      <c r="S173" s="129"/>
      <c r="T173" s="304"/>
      <c r="U173" s="304"/>
      <c r="V173" s="129"/>
      <c r="W173" s="129"/>
      <c r="X173" s="304"/>
      <c r="Y173" s="307"/>
      <c r="Z173" s="130"/>
      <c r="AA173" s="368"/>
      <c r="AB173" s="42"/>
      <c r="AC173" s="42"/>
      <c r="AD173" s="42"/>
    </row>
    <row r="174" spans="3:30">
      <c r="C174" s="129"/>
      <c r="D174" s="298">
        <v>44071</v>
      </c>
      <c r="E174" s="423" t="s">
        <v>674</v>
      </c>
      <c r="F174" s="492"/>
      <c r="G174" s="294"/>
      <c r="H174" s="129">
        <v>19.5</v>
      </c>
      <c r="I174" s="129"/>
      <c r="J174" s="129"/>
      <c r="K174" s="129"/>
      <c r="L174" s="129"/>
      <c r="M174" s="129"/>
      <c r="N174" s="129"/>
      <c r="O174" s="286"/>
      <c r="P174" s="129"/>
      <c r="Q174" s="129"/>
      <c r="R174" s="129"/>
      <c r="S174" s="129"/>
      <c r="T174" s="304"/>
      <c r="U174" s="304"/>
      <c r="V174" s="129"/>
      <c r="W174" s="129"/>
      <c r="X174" s="304"/>
      <c r="Y174" s="307"/>
      <c r="Z174" s="130"/>
      <c r="AA174" s="368"/>
      <c r="AB174" s="42"/>
      <c r="AC174" s="42"/>
      <c r="AD174" s="42"/>
    </row>
    <row r="175" spans="3:30">
      <c r="C175" s="129"/>
      <c r="D175" s="298">
        <v>44074</v>
      </c>
      <c r="E175" s="423" t="s">
        <v>495</v>
      </c>
      <c r="F175" s="492"/>
      <c r="G175" s="294">
        <v>3749.37</v>
      </c>
      <c r="H175" s="129"/>
      <c r="I175" s="129"/>
      <c r="J175" s="129"/>
      <c r="K175" s="129"/>
      <c r="L175" s="129"/>
      <c r="M175" s="129"/>
      <c r="N175" s="129"/>
      <c r="O175" s="286"/>
      <c r="P175" s="129"/>
      <c r="Q175" s="129"/>
      <c r="R175" s="129"/>
      <c r="S175" s="129"/>
      <c r="T175" s="304"/>
      <c r="U175" s="304"/>
      <c r="V175" s="129"/>
      <c r="W175" s="129"/>
      <c r="X175" s="304"/>
      <c r="Y175" s="307"/>
      <c r="Z175" s="130"/>
      <c r="AA175" s="368"/>
      <c r="AB175" s="42"/>
      <c r="AC175" s="42"/>
      <c r="AD175" s="42"/>
    </row>
    <row r="176" spans="3:30">
      <c r="C176" s="129"/>
      <c r="D176" s="298">
        <v>44074</v>
      </c>
      <c r="E176" s="423" t="s">
        <v>495</v>
      </c>
      <c r="F176" s="492"/>
      <c r="G176" s="294">
        <v>20</v>
      </c>
      <c r="H176" s="129"/>
      <c r="I176" s="129"/>
      <c r="J176" s="129"/>
      <c r="K176" s="129"/>
      <c r="L176" s="129"/>
      <c r="M176" s="129"/>
      <c r="N176" s="129"/>
      <c r="O176" s="286"/>
      <c r="P176" s="129"/>
      <c r="Q176" s="129"/>
      <c r="R176" s="129"/>
      <c r="S176" s="129"/>
      <c r="T176" s="304"/>
      <c r="U176" s="304"/>
      <c r="V176" s="129"/>
      <c r="W176" s="129"/>
      <c r="X176" s="304"/>
      <c r="Y176" s="307"/>
      <c r="Z176" s="130"/>
      <c r="AA176" s="368"/>
      <c r="AB176" s="42"/>
      <c r="AC176" s="42"/>
      <c r="AD176" s="42"/>
    </row>
    <row r="177" spans="3:30">
      <c r="C177" s="129"/>
      <c r="D177" s="298">
        <v>44074</v>
      </c>
      <c r="E177" s="423" t="s">
        <v>495</v>
      </c>
      <c r="F177" s="492"/>
      <c r="G177" s="294">
        <v>274.16000000000003</v>
      </c>
      <c r="H177" s="129"/>
      <c r="I177" s="129"/>
      <c r="J177" s="129"/>
      <c r="K177" s="129"/>
      <c r="L177" s="129"/>
      <c r="M177" s="129"/>
      <c r="N177" s="129"/>
      <c r="O177" s="286"/>
      <c r="P177" s="129"/>
      <c r="Q177" s="129"/>
      <c r="R177" s="129"/>
      <c r="S177" s="129"/>
      <c r="T177" s="304"/>
      <c r="U177" s="304"/>
      <c r="V177" s="129"/>
      <c r="W177" s="129"/>
      <c r="X177" s="304"/>
      <c r="Y177" s="307"/>
      <c r="Z177" s="130"/>
      <c r="AA177" s="368"/>
      <c r="AB177" s="42"/>
      <c r="AC177" s="42"/>
      <c r="AD177" s="42"/>
    </row>
    <row r="178" spans="3:30">
      <c r="C178" s="129"/>
      <c r="D178" s="298">
        <v>44074</v>
      </c>
      <c r="E178" s="423" t="s">
        <v>669</v>
      </c>
      <c r="F178" s="492"/>
      <c r="G178" s="294">
        <v>310</v>
      </c>
      <c r="H178" s="129"/>
      <c r="I178" s="129"/>
      <c r="J178" s="129"/>
      <c r="K178" s="129"/>
      <c r="L178" s="129"/>
      <c r="M178" s="129"/>
      <c r="N178" s="129"/>
      <c r="O178" s="286"/>
      <c r="P178" s="129"/>
      <c r="Q178" s="129"/>
      <c r="R178" s="129"/>
      <c r="S178" s="129"/>
      <c r="T178" s="304"/>
      <c r="U178" s="304"/>
      <c r="V178" s="129"/>
      <c r="W178" s="129"/>
      <c r="X178" s="304"/>
      <c r="Y178" s="307"/>
      <c r="Z178" s="130"/>
      <c r="AA178" s="368"/>
      <c r="AB178" s="42"/>
      <c r="AC178" s="42"/>
      <c r="AD178" s="42"/>
    </row>
    <row r="179" spans="3:30">
      <c r="C179" s="129"/>
      <c r="D179" s="298">
        <v>44074</v>
      </c>
      <c r="E179" s="423" t="s">
        <v>1186</v>
      </c>
      <c r="F179" s="492"/>
      <c r="G179" s="294"/>
      <c r="H179" s="129">
        <v>310</v>
      </c>
      <c r="I179" s="129"/>
      <c r="J179" s="129"/>
      <c r="K179" s="129"/>
      <c r="L179" s="129"/>
      <c r="M179" s="129"/>
      <c r="N179" s="129">
        <v>310</v>
      </c>
      <c r="O179" s="286"/>
      <c r="P179" s="129"/>
      <c r="Q179" s="129"/>
      <c r="R179" s="129"/>
      <c r="S179" s="129"/>
      <c r="T179" s="304"/>
      <c r="U179" s="304"/>
      <c r="V179" s="129"/>
      <c r="W179" s="129"/>
      <c r="X179" s="304"/>
      <c r="Y179" s="307"/>
      <c r="Z179" s="130"/>
      <c r="AA179" s="368"/>
      <c r="AB179" s="42"/>
      <c r="AC179" s="42"/>
      <c r="AD179" s="42"/>
    </row>
    <row r="180" spans="3:30">
      <c r="C180" s="129">
        <v>9</v>
      </c>
      <c r="D180" s="298">
        <v>44074</v>
      </c>
      <c r="E180" s="423" t="s">
        <v>1187</v>
      </c>
      <c r="F180" s="492"/>
      <c r="G180" s="294"/>
      <c r="H180" s="129">
        <v>1885.37</v>
      </c>
      <c r="I180" s="129">
        <v>1885.37</v>
      </c>
      <c r="J180" s="129"/>
      <c r="K180" s="129"/>
      <c r="L180" s="129"/>
      <c r="M180" s="129"/>
      <c r="N180" s="129"/>
      <c r="O180" s="286"/>
      <c r="P180" s="129"/>
      <c r="Q180" s="129"/>
      <c r="R180" s="129"/>
      <c r="S180" s="129"/>
      <c r="T180" s="304"/>
      <c r="U180" s="304"/>
      <c r="V180" s="129"/>
      <c r="W180" s="129"/>
      <c r="X180" s="304"/>
      <c r="Y180" s="307"/>
      <c r="Z180" s="130"/>
      <c r="AA180" s="368"/>
      <c r="AB180" s="42"/>
      <c r="AC180" s="42"/>
      <c r="AD180" s="42"/>
    </row>
    <row r="181" spans="3:30">
      <c r="C181" s="129"/>
      <c r="D181" s="298">
        <v>44074</v>
      </c>
      <c r="E181" s="423" t="s">
        <v>819</v>
      </c>
      <c r="F181" s="492"/>
      <c r="G181" s="294"/>
      <c r="H181" s="129">
        <v>19</v>
      </c>
      <c r="I181" s="129"/>
      <c r="J181" s="129"/>
      <c r="K181" s="129"/>
      <c r="L181" s="129"/>
      <c r="M181" s="129"/>
      <c r="N181" s="129"/>
      <c r="O181" s="286"/>
      <c r="P181" s="129"/>
      <c r="Q181" s="129"/>
      <c r="R181" s="129"/>
      <c r="S181" s="129"/>
      <c r="T181" s="304"/>
      <c r="U181" s="304"/>
      <c r="V181" s="129"/>
      <c r="W181" s="129">
        <v>19</v>
      </c>
      <c r="X181" s="304"/>
      <c r="Y181" s="307"/>
      <c r="Z181" s="130"/>
      <c r="AA181" s="368"/>
      <c r="AB181" s="42"/>
      <c r="AC181" s="42"/>
      <c r="AD181" s="42"/>
    </row>
    <row r="182" spans="3:30">
      <c r="C182" s="129">
        <v>8</v>
      </c>
      <c r="D182" s="298">
        <v>44074</v>
      </c>
      <c r="E182" s="423" t="s">
        <v>1188</v>
      </c>
      <c r="F182" s="492"/>
      <c r="G182" s="294"/>
      <c r="H182" s="129">
        <v>1864</v>
      </c>
      <c r="I182" s="129"/>
      <c r="J182" s="129"/>
      <c r="K182" s="129"/>
      <c r="L182" s="129">
        <v>1864</v>
      </c>
      <c r="M182" s="129"/>
      <c r="N182" s="129"/>
      <c r="O182" s="286"/>
      <c r="P182" s="129"/>
      <c r="Q182" s="129"/>
      <c r="R182" s="129"/>
      <c r="S182" s="129"/>
      <c r="T182" s="304"/>
      <c r="U182" s="304"/>
      <c r="V182" s="129"/>
      <c r="W182" s="129"/>
      <c r="X182" s="304"/>
      <c r="Y182" s="307"/>
      <c r="Z182" s="130"/>
      <c r="AA182" s="368"/>
      <c r="AB182" s="42"/>
      <c r="AC182" s="42"/>
      <c r="AD182" s="42"/>
    </row>
    <row r="183" spans="3:30">
      <c r="C183" s="129"/>
      <c r="D183" s="298">
        <v>44074</v>
      </c>
      <c r="E183" s="423" t="s">
        <v>819</v>
      </c>
      <c r="F183" s="492"/>
      <c r="G183" s="294"/>
      <c r="H183" s="129">
        <v>1</v>
      </c>
      <c r="I183" s="129"/>
      <c r="J183" s="129"/>
      <c r="K183" s="129"/>
      <c r="L183" s="129"/>
      <c r="M183" s="129"/>
      <c r="N183" s="129"/>
      <c r="O183" s="286"/>
      <c r="P183" s="129"/>
      <c r="Q183" s="129"/>
      <c r="R183" s="129"/>
      <c r="S183" s="129"/>
      <c r="T183" s="304"/>
      <c r="U183" s="304"/>
      <c r="V183" s="129"/>
      <c r="W183" s="129">
        <v>1</v>
      </c>
      <c r="X183" s="304"/>
      <c r="Y183" s="307"/>
      <c r="Z183" s="130"/>
      <c r="AA183" s="368"/>
      <c r="AB183" s="42"/>
      <c r="AC183" s="42"/>
      <c r="AD183" s="42"/>
    </row>
    <row r="184" spans="3:30">
      <c r="C184" s="129"/>
      <c r="D184" s="298">
        <v>44074</v>
      </c>
      <c r="E184" s="423" t="s">
        <v>1189</v>
      </c>
      <c r="F184" s="492"/>
      <c r="G184" s="294"/>
      <c r="H184" s="129">
        <v>274.16000000000003</v>
      </c>
      <c r="I184" s="129"/>
      <c r="J184" s="129"/>
      <c r="K184" s="129"/>
      <c r="L184" s="129"/>
      <c r="M184" s="129"/>
      <c r="N184" s="129"/>
      <c r="O184" s="286"/>
      <c r="P184" s="129"/>
      <c r="Q184" s="129"/>
      <c r="R184" s="129"/>
      <c r="S184" s="129"/>
      <c r="T184" s="304">
        <v>274.16000000000003</v>
      </c>
      <c r="U184" s="304"/>
      <c r="V184" s="129"/>
      <c r="W184" s="129"/>
      <c r="X184" s="304"/>
      <c r="Y184" s="307"/>
      <c r="Z184" s="130"/>
      <c r="AA184" s="368"/>
      <c r="AB184" s="42"/>
      <c r="AC184" s="42"/>
      <c r="AD184" s="42"/>
    </row>
    <row r="185" spans="3:30">
      <c r="C185" s="129"/>
      <c r="D185" s="298">
        <v>44074</v>
      </c>
      <c r="E185" s="423" t="s">
        <v>2840</v>
      </c>
      <c r="F185" s="492"/>
      <c r="G185" s="294">
        <v>3458</v>
      </c>
      <c r="H185" s="129"/>
      <c r="I185" s="129"/>
      <c r="J185" s="129"/>
      <c r="K185" s="129"/>
      <c r="L185" s="129"/>
      <c r="M185" s="129"/>
      <c r="N185" s="129"/>
      <c r="O185" s="286"/>
      <c r="P185" s="129"/>
      <c r="Q185" s="129"/>
      <c r="R185" s="129"/>
      <c r="S185" s="129"/>
      <c r="T185" s="304"/>
      <c r="U185" s="304"/>
      <c r="V185" s="129"/>
      <c r="W185" s="129"/>
      <c r="X185" s="304"/>
      <c r="Y185" s="307"/>
      <c r="Z185" s="130"/>
      <c r="AA185" s="368"/>
      <c r="AB185" s="42"/>
      <c r="AC185" s="42"/>
      <c r="AD185" s="42"/>
    </row>
    <row r="186" spans="3:30">
      <c r="C186" s="129"/>
      <c r="D186" s="298">
        <v>44074</v>
      </c>
      <c r="E186" s="423" t="s">
        <v>1191</v>
      </c>
      <c r="F186" s="492"/>
      <c r="G186" s="294">
        <v>100</v>
      </c>
      <c r="H186" s="129"/>
      <c r="I186" s="129"/>
      <c r="J186" s="129"/>
      <c r="K186" s="129"/>
      <c r="L186" s="129"/>
      <c r="M186" s="129"/>
      <c r="N186" s="129"/>
      <c r="O186" s="286"/>
      <c r="P186" s="129"/>
      <c r="Q186" s="129"/>
      <c r="R186" s="129"/>
      <c r="S186" s="129"/>
      <c r="T186" s="304"/>
      <c r="U186" s="304"/>
      <c r="V186" s="129"/>
      <c r="W186" s="129"/>
      <c r="X186" s="304"/>
      <c r="Y186" s="307"/>
      <c r="Z186" s="130"/>
      <c r="AA186" s="368"/>
      <c r="AB186" s="42"/>
      <c r="AC186" s="42"/>
      <c r="AD186" s="42"/>
    </row>
    <row r="187" spans="3:30">
      <c r="C187" s="129"/>
      <c r="D187" s="298">
        <v>44074</v>
      </c>
      <c r="E187" s="423" t="s">
        <v>1192</v>
      </c>
      <c r="F187" s="492"/>
      <c r="G187" s="294">
        <v>1031</v>
      </c>
      <c r="H187" s="129"/>
      <c r="I187" s="129"/>
      <c r="J187" s="129"/>
      <c r="K187" s="129"/>
      <c r="L187" s="129"/>
      <c r="M187" s="129"/>
      <c r="N187" s="129"/>
      <c r="O187" s="286"/>
      <c r="P187" s="129"/>
      <c r="Q187" s="129"/>
      <c r="R187" s="129"/>
      <c r="S187" s="129"/>
      <c r="T187" s="304"/>
      <c r="U187" s="304"/>
      <c r="V187" s="129"/>
      <c r="W187" s="129"/>
      <c r="X187" s="304"/>
      <c r="Y187" s="307"/>
      <c r="Z187" s="130"/>
      <c r="AA187" s="368"/>
      <c r="AB187" s="42"/>
      <c r="AC187" s="42"/>
      <c r="AD187" s="42"/>
    </row>
    <row r="188" spans="3:30">
      <c r="C188" s="129"/>
      <c r="D188" s="298">
        <v>44074</v>
      </c>
      <c r="E188" s="423" t="s">
        <v>673</v>
      </c>
      <c r="F188" s="492"/>
      <c r="G188" s="294"/>
      <c r="H188" s="129">
        <v>4043</v>
      </c>
      <c r="I188" s="129"/>
      <c r="J188" s="129"/>
      <c r="K188" s="129"/>
      <c r="L188" s="129"/>
      <c r="M188" s="129"/>
      <c r="N188" s="129"/>
      <c r="O188" s="286"/>
      <c r="P188" s="129"/>
      <c r="Q188" s="129"/>
      <c r="R188" s="129"/>
      <c r="S188" s="129"/>
      <c r="T188" s="304"/>
      <c r="U188" s="304"/>
      <c r="V188" s="129"/>
      <c r="W188" s="129"/>
      <c r="X188" s="304"/>
      <c r="Y188" s="307"/>
      <c r="Z188" s="130"/>
      <c r="AA188" s="368"/>
      <c r="AB188" s="42"/>
      <c r="AC188" s="42"/>
      <c r="AD188" s="42"/>
    </row>
    <row r="189" spans="3:30">
      <c r="C189" s="129"/>
      <c r="D189" s="298">
        <v>44074</v>
      </c>
      <c r="E189" s="423" t="s">
        <v>674</v>
      </c>
      <c r="F189" s="492"/>
      <c r="G189" s="294"/>
      <c r="H189" s="129">
        <v>310</v>
      </c>
      <c r="I189" s="129"/>
      <c r="J189" s="129"/>
      <c r="K189" s="129"/>
      <c r="L189" s="129"/>
      <c r="M189" s="129"/>
      <c r="N189" s="129"/>
      <c r="O189" s="286"/>
      <c r="P189" s="129"/>
      <c r="Q189" s="129"/>
      <c r="R189" s="129"/>
      <c r="S189" s="129"/>
      <c r="T189" s="304"/>
      <c r="U189" s="304"/>
      <c r="V189" s="129"/>
      <c r="W189" s="129"/>
      <c r="X189" s="304"/>
      <c r="Y189" s="307"/>
      <c r="Z189" s="130"/>
      <c r="AA189" s="368"/>
      <c r="AB189" s="42"/>
      <c r="AC189" s="42"/>
      <c r="AD189" s="42"/>
    </row>
    <row r="190" spans="3:30">
      <c r="C190" s="129"/>
      <c r="D190" s="298">
        <v>44074</v>
      </c>
      <c r="E190" s="423" t="s">
        <v>673</v>
      </c>
      <c r="F190" s="492"/>
      <c r="G190" s="294"/>
      <c r="H190" s="129">
        <v>118</v>
      </c>
      <c r="I190" s="129"/>
      <c r="J190" s="129"/>
      <c r="K190" s="129"/>
      <c r="L190" s="129"/>
      <c r="M190" s="129"/>
      <c r="N190" s="129"/>
      <c r="O190" s="286"/>
      <c r="P190" s="129"/>
      <c r="Q190" s="129"/>
      <c r="R190" s="129"/>
      <c r="S190" s="129"/>
      <c r="T190" s="304"/>
      <c r="U190" s="304"/>
      <c r="V190" s="129"/>
      <c r="W190" s="129"/>
      <c r="X190" s="304"/>
      <c r="Y190" s="307"/>
      <c r="Z190" s="130"/>
      <c r="AA190" s="368"/>
      <c r="AB190" s="42"/>
      <c r="AC190" s="42"/>
      <c r="AD190" s="42"/>
    </row>
    <row r="191" spans="3:30">
      <c r="C191" s="129"/>
      <c r="D191" s="298">
        <v>44074</v>
      </c>
      <c r="E191" s="423" t="s">
        <v>674</v>
      </c>
      <c r="F191" s="492"/>
      <c r="G191" s="294"/>
      <c r="H191" s="129">
        <v>118</v>
      </c>
      <c r="I191" s="129"/>
      <c r="J191" s="129"/>
      <c r="K191" s="129"/>
      <c r="L191" s="129"/>
      <c r="M191" s="129"/>
      <c r="N191" s="129"/>
      <c r="O191" s="286"/>
      <c r="P191" s="129"/>
      <c r="Q191" s="129"/>
      <c r="R191" s="129"/>
      <c r="S191" s="129"/>
      <c r="T191" s="304"/>
      <c r="U191" s="304"/>
      <c r="V191" s="129"/>
      <c r="W191" s="129"/>
      <c r="X191" s="304"/>
      <c r="Y191" s="307"/>
      <c r="Z191" s="130"/>
      <c r="AA191" s="368"/>
      <c r="AB191" s="42"/>
      <c r="AC191" s="42"/>
      <c r="AD191" s="42"/>
    </row>
    <row r="192" spans="3:30">
      <c r="C192" s="234"/>
      <c r="D192" s="299">
        <v>44075</v>
      </c>
      <c r="E192" s="420" t="s">
        <v>669</v>
      </c>
      <c r="F192" s="493"/>
      <c r="G192" s="258">
        <v>2087</v>
      </c>
      <c r="H192" s="165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302"/>
      <c r="U192" s="302"/>
      <c r="V192" s="234"/>
      <c r="W192" s="234"/>
      <c r="X192" s="302"/>
      <c r="Y192" s="308"/>
      <c r="Z192" s="233"/>
      <c r="AA192" s="369"/>
      <c r="AB192" s="233"/>
      <c r="AC192" s="233"/>
      <c r="AD192" s="42"/>
    </row>
    <row r="193" spans="3:30">
      <c r="C193" s="234"/>
      <c r="D193" s="299">
        <v>44075</v>
      </c>
      <c r="E193" s="420" t="s">
        <v>1255</v>
      </c>
      <c r="F193" s="493"/>
      <c r="G193" s="258"/>
      <c r="H193" s="165">
        <v>2087</v>
      </c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302"/>
      <c r="U193" s="302"/>
      <c r="V193" s="234"/>
      <c r="W193" s="234"/>
      <c r="X193" s="302"/>
      <c r="Y193" s="308"/>
      <c r="Z193" s="233"/>
      <c r="AA193" s="369"/>
      <c r="AB193" s="233">
        <v>2087</v>
      </c>
      <c r="AC193" s="233"/>
      <c r="AD193" s="42"/>
    </row>
    <row r="194" spans="3:30">
      <c r="C194" s="234"/>
      <c r="D194" s="299">
        <v>44075</v>
      </c>
      <c r="E194" s="420" t="s">
        <v>2841</v>
      </c>
      <c r="F194" s="493"/>
      <c r="G194" s="309">
        <v>2360</v>
      </c>
      <c r="H194" s="165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302"/>
      <c r="U194" s="302"/>
      <c r="V194" s="234"/>
      <c r="W194" s="234"/>
      <c r="X194" s="302"/>
      <c r="Y194" s="308"/>
      <c r="Z194" s="233"/>
      <c r="AA194" s="369"/>
      <c r="AB194" s="233"/>
      <c r="AC194" s="233"/>
      <c r="AD194" s="42"/>
    </row>
    <row r="195" spans="3:30">
      <c r="C195" s="234"/>
      <c r="D195" s="299">
        <v>44075</v>
      </c>
      <c r="E195" s="420" t="s">
        <v>674</v>
      </c>
      <c r="F195" s="493"/>
      <c r="G195" s="258"/>
      <c r="H195" s="165">
        <v>2087</v>
      </c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302"/>
      <c r="U195" s="302"/>
      <c r="V195" s="234"/>
      <c r="W195" s="234"/>
      <c r="X195" s="302"/>
      <c r="Y195" s="308"/>
      <c r="Z195" s="233"/>
      <c r="AA195" s="369"/>
      <c r="AB195" s="233"/>
      <c r="AC195" s="233"/>
      <c r="AD195" s="42"/>
    </row>
    <row r="196" spans="3:30">
      <c r="C196" s="234"/>
      <c r="D196" s="299">
        <v>44075</v>
      </c>
      <c r="E196" s="420" t="s">
        <v>1257</v>
      </c>
      <c r="F196" s="493"/>
      <c r="G196" s="258"/>
      <c r="H196" s="165">
        <v>136</v>
      </c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302"/>
      <c r="U196" s="302"/>
      <c r="V196" s="234"/>
      <c r="W196" s="234"/>
      <c r="X196" s="302"/>
      <c r="Y196" s="308"/>
      <c r="Z196" s="233"/>
      <c r="AA196" s="369"/>
      <c r="AB196" s="233"/>
      <c r="AC196" s="233"/>
      <c r="AD196" s="42"/>
    </row>
    <row r="197" spans="3:30">
      <c r="C197" s="234"/>
      <c r="D197" s="299">
        <v>44075</v>
      </c>
      <c r="E197" s="420" t="s">
        <v>1258</v>
      </c>
      <c r="F197" s="493"/>
      <c r="G197" s="258"/>
      <c r="H197" s="165">
        <v>136</v>
      </c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302"/>
      <c r="U197" s="302"/>
      <c r="V197" s="234"/>
      <c r="W197" s="234"/>
      <c r="X197" s="302"/>
      <c r="Y197" s="308"/>
      <c r="Z197" s="233"/>
      <c r="AA197" s="369"/>
      <c r="AB197" s="233"/>
      <c r="AC197" s="233"/>
      <c r="AD197" s="42"/>
    </row>
    <row r="198" spans="3:30">
      <c r="C198" s="234"/>
      <c r="D198" s="299">
        <v>44078</v>
      </c>
      <c r="E198" s="420" t="s">
        <v>495</v>
      </c>
      <c r="F198" s="493"/>
      <c r="G198" s="258">
        <v>1112</v>
      </c>
      <c r="H198" s="165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302"/>
      <c r="U198" s="302"/>
      <c r="V198" s="234"/>
      <c r="W198" s="234"/>
      <c r="X198" s="302"/>
      <c r="Y198" s="308"/>
      <c r="Z198" s="233"/>
      <c r="AA198" s="369"/>
      <c r="AB198" s="233"/>
      <c r="AC198" s="233"/>
      <c r="AD198" s="42"/>
    </row>
    <row r="199" spans="3:30">
      <c r="C199" s="234"/>
      <c r="D199" s="299">
        <v>44078</v>
      </c>
      <c r="E199" s="420" t="s">
        <v>495</v>
      </c>
      <c r="F199" s="493"/>
      <c r="G199" s="258">
        <v>1</v>
      </c>
      <c r="H199" s="165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302"/>
      <c r="U199" s="302"/>
      <c r="V199" s="234"/>
      <c r="W199" s="234"/>
      <c r="X199" s="302"/>
      <c r="Y199" s="308"/>
      <c r="Z199" s="233"/>
      <c r="AA199" s="369"/>
      <c r="AB199" s="233"/>
      <c r="AC199" s="233"/>
      <c r="AD199" s="42"/>
    </row>
    <row r="200" spans="3:30">
      <c r="C200" s="234"/>
      <c r="D200" s="299">
        <v>44078</v>
      </c>
      <c r="E200" s="420" t="s">
        <v>495</v>
      </c>
      <c r="F200" s="493"/>
      <c r="G200" s="258">
        <v>70</v>
      </c>
      <c r="H200" s="165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302"/>
      <c r="U200" s="302"/>
      <c r="V200" s="234"/>
      <c r="W200" s="234"/>
      <c r="X200" s="302"/>
      <c r="Y200" s="308"/>
      <c r="Z200" s="233"/>
      <c r="AA200" s="369"/>
      <c r="AB200" s="233"/>
      <c r="AC200" s="233"/>
      <c r="AD200" s="42"/>
    </row>
    <row r="201" spans="3:30">
      <c r="C201" s="234">
        <v>5</v>
      </c>
      <c r="D201" s="299">
        <v>44078</v>
      </c>
      <c r="E201" s="420" t="s">
        <v>1262</v>
      </c>
      <c r="F201" s="493"/>
      <c r="G201" s="258"/>
      <c r="H201" s="165">
        <v>1112</v>
      </c>
      <c r="I201" s="234"/>
      <c r="J201" s="234"/>
      <c r="K201" s="234"/>
      <c r="L201" s="234">
        <v>1112</v>
      </c>
      <c r="M201" s="234"/>
      <c r="N201" s="234"/>
      <c r="O201" s="234"/>
      <c r="P201" s="234"/>
      <c r="Q201" s="234"/>
      <c r="R201" s="234"/>
      <c r="S201" s="234"/>
      <c r="T201" s="302"/>
      <c r="U201" s="302"/>
      <c r="V201" s="234"/>
      <c r="W201" s="234"/>
      <c r="X201" s="302"/>
      <c r="Y201" s="308"/>
      <c r="Z201" s="233"/>
      <c r="AA201" s="369"/>
      <c r="AB201" s="233"/>
      <c r="AC201" s="233"/>
      <c r="AD201" s="42"/>
    </row>
    <row r="202" spans="3:30">
      <c r="C202" s="234"/>
      <c r="D202" s="299">
        <v>44078</v>
      </c>
      <c r="E202" s="420" t="s">
        <v>819</v>
      </c>
      <c r="F202" s="493"/>
      <c r="G202" s="258"/>
      <c r="H202" s="165">
        <v>1</v>
      </c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302"/>
      <c r="U202" s="302"/>
      <c r="V202" s="234"/>
      <c r="W202" s="234">
        <v>1</v>
      </c>
      <c r="X202" s="302"/>
      <c r="Y202" s="308"/>
      <c r="Z202" s="233"/>
      <c r="AA202" s="369"/>
      <c r="AB202" s="233"/>
      <c r="AC202" s="233"/>
      <c r="AD202" s="42"/>
    </row>
    <row r="203" spans="3:30">
      <c r="C203" s="234"/>
      <c r="D203" s="299">
        <v>44078</v>
      </c>
      <c r="E203" s="420" t="s">
        <v>896</v>
      </c>
      <c r="F203" s="493"/>
      <c r="G203" s="258"/>
      <c r="H203" s="165">
        <v>70</v>
      </c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302">
        <v>70</v>
      </c>
      <c r="U203" s="302"/>
      <c r="V203" s="234"/>
      <c r="W203" s="234"/>
      <c r="X203" s="302"/>
      <c r="Y203" s="308"/>
      <c r="Z203" s="233"/>
      <c r="AA203" s="369"/>
      <c r="AB203" s="233"/>
      <c r="AC203" s="233"/>
      <c r="AD203" s="42"/>
    </row>
    <row r="204" spans="3:30">
      <c r="C204" s="234"/>
      <c r="D204" s="299">
        <v>44078</v>
      </c>
      <c r="E204" s="420" t="s">
        <v>2842</v>
      </c>
      <c r="F204" s="493"/>
      <c r="G204" s="309">
        <v>1239</v>
      </c>
      <c r="H204" s="165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302"/>
      <c r="U204" s="302"/>
      <c r="V204" s="234"/>
      <c r="W204" s="234"/>
      <c r="X204" s="302"/>
      <c r="Y204" s="308"/>
      <c r="Z204" s="233"/>
      <c r="AA204" s="369"/>
      <c r="AB204" s="233"/>
      <c r="AC204" s="233"/>
      <c r="AD204" s="42"/>
    </row>
    <row r="205" spans="3:30">
      <c r="C205" s="234"/>
      <c r="D205" s="299">
        <v>44078</v>
      </c>
      <c r="E205" s="420" t="s">
        <v>673</v>
      </c>
      <c r="F205" s="493"/>
      <c r="G205" s="258"/>
      <c r="H205" s="165">
        <v>1183</v>
      </c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302"/>
      <c r="U205" s="302"/>
      <c r="V205" s="234"/>
      <c r="W205" s="234"/>
      <c r="X205" s="302"/>
      <c r="Y205" s="308"/>
      <c r="Z205" s="233"/>
      <c r="AA205" s="369"/>
      <c r="AB205" s="233"/>
      <c r="AC205" s="233"/>
      <c r="AD205" s="42"/>
    </row>
    <row r="206" spans="3:30">
      <c r="C206" s="234"/>
      <c r="D206" s="299">
        <v>44078</v>
      </c>
      <c r="E206" s="420" t="s">
        <v>1257</v>
      </c>
      <c r="F206" s="493"/>
      <c r="G206" s="258"/>
      <c r="H206" s="165">
        <v>28</v>
      </c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302"/>
      <c r="U206" s="302"/>
      <c r="V206" s="234"/>
      <c r="W206" s="234"/>
      <c r="X206" s="302"/>
      <c r="Y206" s="308"/>
      <c r="Z206" s="233"/>
      <c r="AA206" s="369"/>
      <c r="AB206" s="233"/>
      <c r="AC206" s="233"/>
      <c r="AD206" s="42"/>
    </row>
    <row r="207" spans="3:30">
      <c r="C207" s="234"/>
      <c r="D207" s="299">
        <v>44078</v>
      </c>
      <c r="E207" s="420" t="s">
        <v>1258</v>
      </c>
      <c r="F207" s="493"/>
      <c r="G207" s="258"/>
      <c r="H207" s="165">
        <v>28</v>
      </c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302"/>
      <c r="U207" s="302"/>
      <c r="V207" s="234"/>
      <c r="W207" s="234"/>
      <c r="X207" s="302"/>
      <c r="Y207" s="308"/>
      <c r="Z207" s="233"/>
      <c r="AA207" s="369"/>
      <c r="AB207" s="233"/>
      <c r="AC207" s="233"/>
      <c r="AD207" s="42"/>
    </row>
    <row r="208" spans="3:30">
      <c r="C208" s="234"/>
      <c r="D208" s="299">
        <v>44078</v>
      </c>
      <c r="E208" s="420" t="s">
        <v>495</v>
      </c>
      <c r="F208" s="493"/>
      <c r="G208" s="258">
        <v>2972</v>
      </c>
      <c r="H208" s="165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302"/>
      <c r="U208" s="302"/>
      <c r="V208" s="234"/>
      <c r="W208" s="234"/>
      <c r="X208" s="302"/>
      <c r="Y208" s="308"/>
      <c r="Z208" s="233"/>
      <c r="AA208" s="369"/>
      <c r="AB208" s="233"/>
      <c r="AC208" s="233"/>
      <c r="AD208" s="42"/>
    </row>
    <row r="209" spans="3:30">
      <c r="C209" s="234"/>
      <c r="D209" s="299">
        <v>44078</v>
      </c>
      <c r="E209" s="420" t="s">
        <v>495</v>
      </c>
      <c r="F209" s="493"/>
      <c r="G209" s="258">
        <v>1</v>
      </c>
      <c r="H209" s="165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302"/>
      <c r="U209" s="302"/>
      <c r="V209" s="234"/>
      <c r="W209" s="234"/>
      <c r="X209" s="302"/>
      <c r="Y209" s="308"/>
      <c r="Z209" s="233"/>
      <c r="AA209" s="369"/>
      <c r="AB209" s="233"/>
      <c r="AC209" s="233"/>
      <c r="AD209" s="42"/>
    </row>
    <row r="210" spans="3:30">
      <c r="C210" s="234"/>
      <c r="D210" s="299">
        <v>44078</v>
      </c>
      <c r="E210" s="420" t="s">
        <v>495</v>
      </c>
      <c r="F210" s="493"/>
      <c r="G210" s="258">
        <v>102</v>
      </c>
      <c r="H210" s="165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302"/>
      <c r="U210" s="302"/>
      <c r="V210" s="234"/>
      <c r="W210" s="234"/>
      <c r="X210" s="302"/>
      <c r="Y210" s="308"/>
      <c r="Z210" s="233"/>
      <c r="AA210" s="369"/>
      <c r="AB210" s="233"/>
      <c r="AC210" s="233"/>
      <c r="AD210" s="42"/>
    </row>
    <row r="211" spans="3:30">
      <c r="C211" s="234">
        <v>15</v>
      </c>
      <c r="D211" s="299">
        <v>44078</v>
      </c>
      <c r="E211" s="420" t="s">
        <v>1259</v>
      </c>
      <c r="F211" s="493"/>
      <c r="G211" s="258"/>
      <c r="H211" s="165">
        <v>2973</v>
      </c>
      <c r="I211" s="234"/>
      <c r="J211" s="234"/>
      <c r="K211" s="234"/>
      <c r="L211" s="234">
        <v>2973</v>
      </c>
      <c r="M211" s="234"/>
      <c r="N211" s="234"/>
      <c r="O211" s="234"/>
      <c r="P211" s="234"/>
      <c r="Q211" s="234"/>
      <c r="R211" s="234"/>
      <c r="S211" s="234"/>
      <c r="T211" s="302"/>
      <c r="U211" s="302"/>
      <c r="V211" s="234"/>
      <c r="W211" s="234"/>
      <c r="X211" s="302"/>
      <c r="Y211" s="308"/>
      <c r="Z211" s="233"/>
      <c r="AA211" s="369"/>
      <c r="AB211" s="233"/>
      <c r="AC211" s="233"/>
      <c r="AD211" s="42"/>
    </row>
    <row r="212" spans="3:30">
      <c r="C212" s="234"/>
      <c r="D212" s="299">
        <v>44078</v>
      </c>
      <c r="E212" s="420" t="s">
        <v>1260</v>
      </c>
      <c r="F212" s="493"/>
      <c r="G212" s="258"/>
      <c r="H212" s="165">
        <v>1</v>
      </c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302"/>
      <c r="U212" s="302"/>
      <c r="V212" s="234"/>
      <c r="W212" s="234">
        <v>1</v>
      </c>
      <c r="X212" s="302"/>
      <c r="Y212" s="308"/>
      <c r="Z212" s="233"/>
      <c r="AA212" s="369"/>
      <c r="AB212" s="233"/>
      <c r="AC212" s="233"/>
      <c r="AD212" s="42"/>
    </row>
    <row r="213" spans="3:30">
      <c r="C213" s="234"/>
      <c r="D213" s="299">
        <v>44078</v>
      </c>
      <c r="E213" s="420" t="s">
        <v>1261</v>
      </c>
      <c r="F213" s="493"/>
      <c r="G213" s="258"/>
      <c r="H213" s="165">
        <v>102</v>
      </c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302">
        <v>102</v>
      </c>
      <c r="U213" s="302"/>
      <c r="V213" s="234"/>
      <c r="W213" s="234"/>
      <c r="X213" s="302"/>
      <c r="Y213" s="308"/>
      <c r="Z213" s="233"/>
      <c r="AA213" s="369"/>
      <c r="AB213" s="233"/>
      <c r="AC213" s="233"/>
      <c r="AD213" s="42"/>
    </row>
    <row r="214" spans="3:30">
      <c r="C214" s="234"/>
      <c r="D214" s="299">
        <v>44078</v>
      </c>
      <c r="E214" s="420" t="s">
        <v>1878</v>
      </c>
      <c r="F214" s="493"/>
      <c r="G214" s="309">
        <v>3300</v>
      </c>
      <c r="H214" s="165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302"/>
      <c r="U214" s="302"/>
      <c r="V214" s="234"/>
      <c r="W214" s="234"/>
      <c r="X214" s="302"/>
      <c r="Y214" s="308"/>
      <c r="Z214" s="233"/>
      <c r="AA214" s="369"/>
      <c r="AB214" s="233"/>
      <c r="AC214" s="233"/>
      <c r="AD214" s="42"/>
    </row>
    <row r="215" spans="3:30">
      <c r="C215" s="234"/>
      <c r="D215" s="299">
        <v>44078</v>
      </c>
      <c r="E215" s="420" t="s">
        <v>673</v>
      </c>
      <c r="F215" s="493"/>
      <c r="G215" s="258"/>
      <c r="H215" s="165">
        <v>2974</v>
      </c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302"/>
      <c r="U215" s="302"/>
      <c r="V215" s="234"/>
      <c r="W215" s="234"/>
      <c r="X215" s="302"/>
      <c r="Y215" s="308"/>
      <c r="Z215" s="233"/>
      <c r="AA215" s="369"/>
      <c r="AB215" s="233"/>
      <c r="AC215" s="233"/>
      <c r="AD215" s="42"/>
    </row>
    <row r="216" spans="3:30">
      <c r="C216" s="234"/>
      <c r="D216" s="299">
        <v>44078</v>
      </c>
      <c r="E216" s="420" t="s">
        <v>674</v>
      </c>
      <c r="F216" s="493"/>
      <c r="G216" s="258"/>
      <c r="H216" s="165">
        <v>102</v>
      </c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302"/>
      <c r="U216" s="302"/>
      <c r="V216" s="234"/>
      <c r="W216" s="234"/>
      <c r="X216" s="302"/>
      <c r="Y216" s="308"/>
      <c r="Z216" s="233"/>
      <c r="AA216" s="369"/>
      <c r="AB216" s="233"/>
      <c r="AC216" s="233"/>
      <c r="AD216" s="42"/>
    </row>
    <row r="217" spans="3:30">
      <c r="C217" s="234"/>
      <c r="D217" s="299">
        <v>44078</v>
      </c>
      <c r="E217" s="420" t="s">
        <v>1172</v>
      </c>
      <c r="F217" s="493"/>
      <c r="G217" s="258"/>
      <c r="H217" s="165">
        <v>86</v>
      </c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302">
        <v>86</v>
      </c>
      <c r="U217" s="302"/>
      <c r="V217" s="234"/>
      <c r="W217" s="234"/>
      <c r="X217" s="302"/>
      <c r="Y217" s="308"/>
      <c r="Z217" s="233"/>
      <c r="AA217" s="369"/>
      <c r="AB217" s="233"/>
      <c r="AC217" s="233"/>
      <c r="AD217" s="42"/>
    </row>
    <row r="218" spans="3:30">
      <c r="C218" s="234"/>
      <c r="D218" s="299">
        <v>44078</v>
      </c>
      <c r="E218" s="420" t="s">
        <v>1257</v>
      </c>
      <c r="F218" s="493"/>
      <c r="G218" s="258"/>
      <c r="H218" s="165">
        <v>70</v>
      </c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302"/>
      <c r="U218" s="302"/>
      <c r="V218" s="234"/>
      <c r="W218" s="234"/>
      <c r="X218" s="302"/>
      <c r="Y218" s="308"/>
      <c r="Z218" s="233"/>
      <c r="AA218" s="369"/>
      <c r="AB218" s="233"/>
      <c r="AC218" s="233"/>
      <c r="AD218" s="42"/>
    </row>
    <row r="219" spans="3:30">
      <c r="C219" s="234"/>
      <c r="D219" s="299">
        <v>44078</v>
      </c>
      <c r="E219" s="420" t="s">
        <v>1258</v>
      </c>
      <c r="F219" s="493"/>
      <c r="G219" s="258"/>
      <c r="H219" s="165">
        <v>67.84</v>
      </c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302"/>
      <c r="U219" s="302"/>
      <c r="V219" s="234"/>
      <c r="W219" s="234"/>
      <c r="X219" s="302"/>
      <c r="Y219" s="308"/>
      <c r="Z219" s="233"/>
      <c r="AA219" s="369"/>
      <c r="AB219" s="233"/>
      <c r="AC219" s="233"/>
      <c r="AD219" s="42"/>
    </row>
    <row r="220" spans="3:30">
      <c r="C220" s="234"/>
      <c r="D220" s="299">
        <v>44082</v>
      </c>
      <c r="E220" s="420" t="s">
        <v>495</v>
      </c>
      <c r="F220" s="493"/>
      <c r="G220" s="258">
        <v>2888</v>
      </c>
      <c r="H220" s="165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302"/>
      <c r="U220" s="302"/>
      <c r="V220" s="234"/>
      <c r="W220" s="234"/>
      <c r="X220" s="302"/>
      <c r="Y220" s="308"/>
      <c r="Z220" s="233"/>
      <c r="AA220" s="369"/>
      <c r="AB220" s="233"/>
      <c r="AC220" s="233"/>
      <c r="AD220" s="42"/>
    </row>
    <row r="221" spans="3:30">
      <c r="C221" s="234"/>
      <c r="D221" s="299">
        <v>44082</v>
      </c>
      <c r="E221" s="420" t="s">
        <v>495</v>
      </c>
      <c r="F221" s="493"/>
      <c r="G221" s="258">
        <v>1792</v>
      </c>
      <c r="H221" s="165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302"/>
      <c r="U221" s="302"/>
      <c r="V221" s="234"/>
      <c r="W221" s="234"/>
      <c r="X221" s="302"/>
      <c r="Y221" s="308"/>
      <c r="Z221" s="233"/>
      <c r="AA221" s="369"/>
      <c r="AB221" s="233"/>
      <c r="AC221" s="233"/>
      <c r="AD221" s="42"/>
    </row>
    <row r="222" spans="3:30">
      <c r="C222" s="234"/>
      <c r="D222" s="299">
        <v>44082</v>
      </c>
      <c r="E222" s="420" t="s">
        <v>495</v>
      </c>
      <c r="F222" s="493"/>
      <c r="G222" s="258">
        <v>310</v>
      </c>
      <c r="H222" s="165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302"/>
      <c r="U222" s="302"/>
      <c r="V222" s="234"/>
      <c r="W222" s="234"/>
      <c r="X222" s="302"/>
      <c r="Y222" s="308"/>
      <c r="Z222" s="233"/>
      <c r="AA222" s="369"/>
      <c r="AB222" s="233"/>
      <c r="AC222" s="233"/>
      <c r="AD222" s="42"/>
    </row>
    <row r="223" spans="3:30">
      <c r="C223" s="234"/>
      <c r="D223" s="299">
        <v>44082</v>
      </c>
      <c r="E223" s="420" t="s">
        <v>495</v>
      </c>
      <c r="F223" s="493"/>
      <c r="G223" s="258">
        <v>1</v>
      </c>
      <c r="H223" s="165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302"/>
      <c r="U223" s="302"/>
      <c r="V223" s="234"/>
      <c r="W223" s="234"/>
      <c r="X223" s="302"/>
      <c r="Y223" s="308"/>
      <c r="Z223" s="233"/>
      <c r="AA223" s="369"/>
      <c r="AB223" s="233"/>
      <c r="AC223" s="233"/>
      <c r="AD223" s="42"/>
    </row>
    <row r="224" spans="3:30">
      <c r="C224" s="234"/>
      <c r="D224" s="299">
        <v>44082</v>
      </c>
      <c r="E224" s="420" t="s">
        <v>669</v>
      </c>
      <c r="F224" s="493"/>
      <c r="G224" s="258">
        <v>811</v>
      </c>
      <c r="H224" s="165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302"/>
      <c r="U224" s="302"/>
      <c r="V224" s="234"/>
      <c r="W224" s="234"/>
      <c r="X224" s="302"/>
      <c r="Y224" s="308"/>
      <c r="Z224" s="233"/>
      <c r="AA224" s="369"/>
      <c r="AB224" s="233"/>
      <c r="AC224" s="233"/>
      <c r="AD224" s="42"/>
    </row>
    <row r="225" spans="3:30">
      <c r="C225" s="234"/>
      <c r="D225" s="299">
        <v>44082</v>
      </c>
      <c r="E225" s="420" t="s">
        <v>669</v>
      </c>
      <c r="F225" s="493"/>
      <c r="G225" s="258">
        <v>74</v>
      </c>
      <c r="H225" s="165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302"/>
      <c r="U225" s="302"/>
      <c r="V225" s="234"/>
      <c r="W225" s="234"/>
      <c r="X225" s="302"/>
      <c r="Y225" s="308"/>
      <c r="Z225" s="233"/>
      <c r="AA225" s="369"/>
      <c r="AB225" s="233"/>
      <c r="AC225" s="233"/>
      <c r="AD225" s="42"/>
    </row>
    <row r="226" spans="3:30">
      <c r="C226" s="234"/>
      <c r="D226" s="299">
        <v>44082</v>
      </c>
      <c r="E226" s="420" t="s">
        <v>669</v>
      </c>
      <c r="F226" s="493"/>
      <c r="G226" s="258">
        <v>150</v>
      </c>
      <c r="H226" s="165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302"/>
      <c r="U226" s="302"/>
      <c r="V226" s="234"/>
      <c r="W226" s="234"/>
      <c r="X226" s="302"/>
      <c r="Y226" s="308"/>
      <c r="Z226" s="233"/>
      <c r="AA226" s="369"/>
      <c r="AB226" s="233"/>
      <c r="AC226" s="233"/>
      <c r="AD226" s="42"/>
    </row>
    <row r="227" spans="3:30">
      <c r="C227" s="234">
        <v>8.51</v>
      </c>
      <c r="D227" s="299">
        <v>44082</v>
      </c>
      <c r="E227" s="420" t="s">
        <v>1264</v>
      </c>
      <c r="F227" s="493"/>
      <c r="G227" s="258"/>
      <c r="H227" s="165">
        <v>1792</v>
      </c>
      <c r="I227" s="234"/>
      <c r="J227" s="234"/>
      <c r="K227" s="234"/>
      <c r="L227" s="234"/>
      <c r="M227" s="234"/>
      <c r="N227" s="234"/>
      <c r="O227" s="234">
        <v>1792</v>
      </c>
      <c r="P227" s="234"/>
      <c r="Q227" s="234"/>
      <c r="R227" s="234"/>
      <c r="S227" s="234"/>
      <c r="T227" s="302"/>
      <c r="U227" s="302"/>
      <c r="V227" s="234"/>
      <c r="W227" s="234"/>
      <c r="X227" s="302"/>
      <c r="Y227" s="308"/>
      <c r="Z227" s="233"/>
      <c r="AA227" s="369"/>
      <c r="AB227" s="233"/>
      <c r="AC227" s="233"/>
      <c r="AD227" s="42"/>
    </row>
    <row r="228" spans="3:30">
      <c r="C228" s="234"/>
      <c r="D228" s="299">
        <v>44082</v>
      </c>
      <c r="E228" s="420" t="s">
        <v>1265</v>
      </c>
      <c r="F228" s="493"/>
      <c r="G228" s="258"/>
      <c r="H228" s="165">
        <v>74</v>
      </c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302">
        <v>74</v>
      </c>
      <c r="U228" s="302"/>
      <c r="V228" s="234"/>
      <c r="W228" s="234"/>
      <c r="X228" s="302"/>
      <c r="Y228" s="308"/>
      <c r="Z228" s="233"/>
      <c r="AA228" s="369"/>
      <c r="AB228" s="233"/>
      <c r="AC228" s="233"/>
      <c r="AD228" s="42"/>
    </row>
    <row r="229" spans="3:30">
      <c r="C229" s="234"/>
      <c r="D229" s="299">
        <v>44082</v>
      </c>
      <c r="E229" s="420" t="s">
        <v>1266</v>
      </c>
      <c r="F229" s="493"/>
      <c r="G229" s="258"/>
      <c r="H229" s="165">
        <v>727</v>
      </c>
      <c r="I229" s="234"/>
      <c r="J229" s="234"/>
      <c r="K229" s="234"/>
      <c r="L229" s="234"/>
      <c r="M229" s="234">
        <v>727</v>
      </c>
      <c r="N229" s="234"/>
      <c r="O229" s="234"/>
      <c r="P229" s="234"/>
      <c r="Q229" s="234"/>
      <c r="R229" s="234"/>
      <c r="S229" s="234"/>
      <c r="T229" s="302"/>
      <c r="U229" s="302"/>
      <c r="V229" s="234"/>
      <c r="W229" s="234"/>
      <c r="X229" s="302"/>
      <c r="Y229" s="308"/>
      <c r="Z229" s="233"/>
      <c r="AA229" s="369"/>
      <c r="AB229" s="233"/>
      <c r="AC229" s="233"/>
      <c r="AD229" s="42"/>
    </row>
    <row r="230" spans="3:30">
      <c r="C230" s="234"/>
      <c r="D230" s="299">
        <v>44082</v>
      </c>
      <c r="E230" s="420" t="s">
        <v>1267</v>
      </c>
      <c r="F230" s="493"/>
      <c r="G230" s="258"/>
      <c r="H230" s="165">
        <v>49</v>
      </c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302">
        <v>49</v>
      </c>
      <c r="U230" s="302"/>
      <c r="V230" s="234"/>
      <c r="W230" s="234"/>
      <c r="X230" s="302"/>
      <c r="Y230" s="308"/>
      <c r="Z230" s="233"/>
      <c r="AA230" s="369"/>
      <c r="AB230" s="233"/>
      <c r="AC230" s="233"/>
      <c r="AD230" s="42"/>
    </row>
    <row r="231" spans="3:30">
      <c r="C231" s="234"/>
      <c r="D231" s="299">
        <v>44082</v>
      </c>
      <c r="E231" s="420" t="s">
        <v>1268</v>
      </c>
      <c r="F231" s="493"/>
      <c r="G231" s="258"/>
      <c r="H231" s="165">
        <v>35</v>
      </c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302">
        <v>35</v>
      </c>
      <c r="U231" s="302"/>
      <c r="V231" s="234"/>
      <c r="W231" s="234"/>
      <c r="X231" s="302"/>
      <c r="Y231" s="308"/>
      <c r="Z231" s="233"/>
      <c r="AA231" s="369"/>
      <c r="AB231" s="233"/>
      <c r="AC231" s="233"/>
      <c r="AD231" s="42"/>
    </row>
    <row r="232" spans="3:30">
      <c r="C232" s="234"/>
      <c r="D232" s="299">
        <v>44082</v>
      </c>
      <c r="E232" s="420" t="s">
        <v>1269</v>
      </c>
      <c r="F232" s="493"/>
      <c r="G232" s="258"/>
      <c r="H232" s="165">
        <v>310</v>
      </c>
      <c r="I232" s="234"/>
      <c r="J232" s="234"/>
      <c r="K232" s="234"/>
      <c r="L232" s="234"/>
      <c r="M232" s="234">
        <v>310</v>
      </c>
      <c r="N232" s="234"/>
      <c r="O232" s="234"/>
      <c r="P232" s="234"/>
      <c r="Q232" s="234"/>
      <c r="R232" s="234"/>
      <c r="S232" s="234"/>
      <c r="T232" s="302"/>
      <c r="U232" s="302"/>
      <c r="V232" s="234"/>
      <c r="W232" s="234"/>
      <c r="X232" s="302"/>
      <c r="Y232" s="308"/>
      <c r="Z232" s="233"/>
      <c r="AA232" s="369"/>
      <c r="AB232" s="233"/>
      <c r="AC232" s="233"/>
      <c r="AD232" s="42"/>
    </row>
    <row r="233" spans="3:30">
      <c r="C233" s="234">
        <v>12</v>
      </c>
      <c r="D233" s="299">
        <v>44082</v>
      </c>
      <c r="E233" s="420" t="s">
        <v>1270</v>
      </c>
      <c r="F233" s="493"/>
      <c r="G233" s="258"/>
      <c r="H233" s="165">
        <v>2888</v>
      </c>
      <c r="I233" s="234"/>
      <c r="J233" s="234"/>
      <c r="K233" s="234"/>
      <c r="L233" s="234">
        <v>2888</v>
      </c>
      <c r="M233" s="234"/>
      <c r="N233" s="234"/>
      <c r="O233" s="234"/>
      <c r="P233" s="234"/>
      <c r="Q233" s="234"/>
      <c r="R233" s="234"/>
      <c r="S233" s="234"/>
      <c r="T233" s="302"/>
      <c r="U233" s="302"/>
      <c r="V233" s="234"/>
      <c r="W233" s="234"/>
      <c r="X233" s="302"/>
      <c r="Y233" s="308"/>
      <c r="Z233" s="233"/>
      <c r="AA233" s="369"/>
      <c r="AB233" s="233"/>
      <c r="AC233" s="233"/>
      <c r="AD233" s="42"/>
    </row>
    <row r="234" spans="3:30">
      <c r="C234" s="234"/>
      <c r="D234" s="299">
        <v>44082</v>
      </c>
      <c r="E234" s="420" t="s">
        <v>1271</v>
      </c>
      <c r="F234" s="493"/>
      <c r="G234" s="258"/>
      <c r="H234" s="165">
        <v>150</v>
      </c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302">
        <v>150</v>
      </c>
      <c r="U234" s="302"/>
      <c r="V234" s="234"/>
      <c r="W234" s="234"/>
      <c r="X234" s="302"/>
      <c r="Y234" s="308"/>
      <c r="Z234" s="233"/>
      <c r="AA234" s="369"/>
      <c r="AB234" s="233"/>
      <c r="AC234" s="233"/>
      <c r="AD234" s="42"/>
    </row>
    <row r="235" spans="3:30">
      <c r="C235" s="234"/>
      <c r="D235" s="299">
        <v>44082</v>
      </c>
      <c r="E235" s="420" t="s">
        <v>819</v>
      </c>
      <c r="F235" s="493"/>
      <c r="G235" s="258"/>
      <c r="H235" s="165">
        <v>1</v>
      </c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302"/>
      <c r="U235" s="302"/>
      <c r="V235" s="234"/>
      <c r="W235" s="234">
        <v>1</v>
      </c>
      <c r="X235" s="302"/>
      <c r="Y235" s="308"/>
      <c r="Z235" s="233"/>
      <c r="AA235" s="369"/>
      <c r="AB235" s="233"/>
      <c r="AC235" s="233"/>
      <c r="AD235" s="42"/>
    </row>
    <row r="236" spans="3:30">
      <c r="C236" s="234"/>
      <c r="D236" s="299">
        <v>44082</v>
      </c>
      <c r="E236" s="420" t="s">
        <v>2843</v>
      </c>
      <c r="F236" s="493"/>
      <c r="G236" s="309">
        <v>6400</v>
      </c>
      <c r="H236" s="165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302"/>
      <c r="U236" s="302"/>
      <c r="V236" s="234"/>
      <c r="W236" s="234"/>
      <c r="X236" s="302"/>
      <c r="Y236" s="308"/>
      <c r="Z236" s="233"/>
      <c r="AA236" s="369"/>
      <c r="AB236" s="233"/>
      <c r="AC236" s="233"/>
      <c r="AD236" s="42"/>
    </row>
    <row r="237" spans="3:30">
      <c r="C237" s="234"/>
      <c r="D237" s="299">
        <v>44082</v>
      </c>
      <c r="E237" s="420" t="s">
        <v>673</v>
      </c>
      <c r="F237" s="493"/>
      <c r="G237" s="258"/>
      <c r="H237" s="165">
        <v>4991</v>
      </c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302"/>
      <c r="U237" s="302"/>
      <c r="V237" s="234"/>
      <c r="W237" s="234"/>
      <c r="X237" s="302"/>
      <c r="Y237" s="308"/>
      <c r="Z237" s="233"/>
      <c r="AA237" s="369"/>
      <c r="AB237" s="233"/>
      <c r="AC237" s="233"/>
      <c r="AD237" s="42"/>
    </row>
    <row r="238" spans="3:30">
      <c r="C238" s="234"/>
      <c r="D238" s="299">
        <v>44082</v>
      </c>
      <c r="E238" s="420" t="s">
        <v>674</v>
      </c>
      <c r="F238" s="493"/>
      <c r="G238" s="258"/>
      <c r="H238" s="165">
        <v>1035</v>
      </c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302"/>
      <c r="U238" s="302"/>
      <c r="V238" s="234"/>
      <c r="W238" s="234"/>
      <c r="X238" s="302"/>
      <c r="Y238" s="308"/>
      <c r="Z238" s="233"/>
      <c r="AA238" s="369"/>
      <c r="AB238" s="233"/>
      <c r="AC238" s="233"/>
      <c r="AD238" s="42"/>
    </row>
    <row r="239" spans="3:30">
      <c r="C239" s="234"/>
      <c r="D239" s="299">
        <v>44082</v>
      </c>
      <c r="E239" s="421" t="s">
        <v>1274</v>
      </c>
      <c r="F239" s="434"/>
      <c r="G239" s="259"/>
      <c r="H239" s="234">
        <v>187</v>
      </c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302"/>
      <c r="U239" s="302"/>
      <c r="V239" s="234"/>
      <c r="W239" s="234"/>
      <c r="X239" s="302"/>
      <c r="Y239" s="308"/>
      <c r="Z239" s="233"/>
      <c r="AA239" s="369"/>
      <c r="AB239" s="233"/>
      <c r="AC239" s="233"/>
      <c r="AD239" s="42"/>
    </row>
    <row r="240" spans="3:30">
      <c r="C240" s="234"/>
      <c r="D240" s="299">
        <v>44082</v>
      </c>
      <c r="E240" s="421" t="s">
        <v>1273</v>
      </c>
      <c r="F240" s="434"/>
      <c r="G240" s="259"/>
      <c r="H240" s="234">
        <v>187</v>
      </c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302"/>
      <c r="U240" s="302"/>
      <c r="V240" s="234"/>
      <c r="W240" s="234"/>
      <c r="X240" s="302"/>
      <c r="Y240" s="308"/>
      <c r="Z240" s="233"/>
      <c r="AA240" s="369"/>
      <c r="AB240" s="233"/>
      <c r="AC240" s="233"/>
      <c r="AD240" s="42"/>
    </row>
    <row r="241" spans="3:30">
      <c r="C241" s="234"/>
      <c r="D241" s="299">
        <v>44088</v>
      </c>
      <c r="E241" s="420" t="s">
        <v>495</v>
      </c>
      <c r="F241" s="493"/>
      <c r="G241" s="258">
        <v>3265.58</v>
      </c>
      <c r="H241" s="165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302"/>
      <c r="U241" s="302"/>
      <c r="V241" s="234"/>
      <c r="W241" s="234"/>
      <c r="X241" s="302"/>
      <c r="Y241" s="308"/>
      <c r="Z241" s="233"/>
      <c r="AA241" s="369"/>
      <c r="AB241" s="233"/>
      <c r="AC241" s="233"/>
      <c r="AD241" s="42"/>
    </row>
    <row r="242" spans="3:30">
      <c r="C242" s="234"/>
      <c r="D242" s="299">
        <v>44088</v>
      </c>
      <c r="E242" s="420" t="s">
        <v>495</v>
      </c>
      <c r="F242" s="493"/>
      <c r="G242" s="258">
        <v>2750</v>
      </c>
      <c r="H242" s="165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302"/>
      <c r="U242" s="302"/>
      <c r="V242" s="234"/>
      <c r="W242" s="234"/>
      <c r="X242" s="302"/>
      <c r="Y242" s="308"/>
      <c r="Z242" s="233"/>
      <c r="AA242" s="369"/>
      <c r="AB242" s="233"/>
      <c r="AC242" s="233"/>
      <c r="AD242" s="42"/>
    </row>
    <row r="243" spans="3:30">
      <c r="C243" s="234"/>
      <c r="D243" s="299">
        <v>44088</v>
      </c>
      <c r="E243" s="420" t="s">
        <v>669</v>
      </c>
      <c r="F243" s="493"/>
      <c r="G243" s="258">
        <v>876</v>
      </c>
      <c r="H243" s="165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302"/>
      <c r="U243" s="302"/>
      <c r="V243" s="234"/>
      <c r="W243" s="234"/>
      <c r="X243" s="302"/>
      <c r="Y243" s="308"/>
      <c r="Z243" s="233"/>
      <c r="AA243" s="369"/>
      <c r="AB243" s="233"/>
      <c r="AC243" s="233"/>
      <c r="AD243" s="42"/>
    </row>
    <row r="244" spans="3:30">
      <c r="C244" s="234"/>
      <c r="D244" s="299">
        <v>44088</v>
      </c>
      <c r="E244" s="420" t="s">
        <v>669</v>
      </c>
      <c r="F244" s="493"/>
      <c r="G244" s="258">
        <v>42</v>
      </c>
      <c r="H244" s="165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302"/>
      <c r="U244" s="302"/>
      <c r="V244" s="234"/>
      <c r="W244" s="234"/>
      <c r="X244" s="302"/>
      <c r="Y244" s="308"/>
      <c r="Z244" s="233"/>
      <c r="AA244" s="369"/>
      <c r="AB244" s="233"/>
      <c r="AC244" s="233"/>
      <c r="AD244" s="42"/>
    </row>
    <row r="245" spans="3:30">
      <c r="C245" s="234"/>
      <c r="D245" s="299">
        <v>44088</v>
      </c>
      <c r="E245" s="420" t="s">
        <v>495</v>
      </c>
      <c r="F245" s="493"/>
      <c r="G245" s="258">
        <v>102</v>
      </c>
      <c r="H245" s="165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302"/>
      <c r="U245" s="302"/>
      <c r="V245" s="234"/>
      <c r="W245" s="234"/>
      <c r="X245" s="302"/>
      <c r="Y245" s="308"/>
      <c r="Z245" s="233"/>
      <c r="AA245" s="369"/>
      <c r="AB245" s="233"/>
      <c r="AC245" s="233"/>
      <c r="AD245" s="42"/>
    </row>
    <row r="246" spans="3:30">
      <c r="C246" s="234"/>
      <c r="D246" s="299">
        <v>44088</v>
      </c>
      <c r="E246" s="420" t="s">
        <v>495</v>
      </c>
      <c r="F246" s="493"/>
      <c r="G246" s="258">
        <v>153</v>
      </c>
      <c r="H246" s="165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302"/>
      <c r="U246" s="302"/>
      <c r="V246" s="234"/>
      <c r="W246" s="234"/>
      <c r="X246" s="302"/>
      <c r="Y246" s="308"/>
      <c r="Z246" s="233"/>
      <c r="AA246" s="369"/>
      <c r="AB246" s="233"/>
      <c r="AC246" s="233"/>
      <c r="AD246" s="42"/>
    </row>
    <row r="247" spans="3:30">
      <c r="C247" s="234"/>
      <c r="D247" s="299">
        <v>44088</v>
      </c>
      <c r="E247" s="420" t="s">
        <v>495</v>
      </c>
      <c r="F247" s="493"/>
      <c r="G247" s="258">
        <v>60</v>
      </c>
      <c r="H247" s="165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302"/>
      <c r="U247" s="302"/>
      <c r="V247" s="234"/>
      <c r="W247" s="234"/>
      <c r="X247" s="302"/>
      <c r="Y247" s="308"/>
      <c r="Z247" s="233"/>
      <c r="AA247" s="369"/>
      <c r="AB247" s="233"/>
      <c r="AC247" s="233"/>
      <c r="AD247" s="42"/>
    </row>
    <row r="248" spans="3:30">
      <c r="C248" s="234">
        <v>5.67</v>
      </c>
      <c r="D248" s="299">
        <v>44088</v>
      </c>
      <c r="E248" s="420" t="s">
        <v>1275</v>
      </c>
      <c r="F248" s="493"/>
      <c r="G248" s="258"/>
      <c r="H248" s="165">
        <v>876</v>
      </c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302"/>
      <c r="U248" s="302"/>
      <c r="V248" s="234"/>
      <c r="W248" s="234"/>
      <c r="X248" s="302"/>
      <c r="Y248" s="308"/>
      <c r="Z248" s="233"/>
      <c r="AA248" s="369"/>
      <c r="AB248" s="233"/>
      <c r="AC248" s="233">
        <v>876</v>
      </c>
      <c r="AD248" s="42"/>
    </row>
    <row r="249" spans="3:30">
      <c r="C249" s="234">
        <v>20</v>
      </c>
      <c r="D249" s="299">
        <v>44088</v>
      </c>
      <c r="E249" s="420" t="s">
        <v>1277</v>
      </c>
      <c r="F249" s="493"/>
      <c r="G249" s="258"/>
      <c r="H249" s="165">
        <v>2792</v>
      </c>
      <c r="I249" s="234">
        <v>2792</v>
      </c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302"/>
      <c r="U249" s="302"/>
      <c r="V249" s="234"/>
      <c r="W249" s="234"/>
      <c r="X249" s="302"/>
      <c r="Y249" s="308"/>
      <c r="Z249" s="233"/>
      <c r="AA249" s="369"/>
      <c r="AB249" s="233"/>
      <c r="AC249" s="233"/>
      <c r="AD249" s="42"/>
    </row>
    <row r="250" spans="3:30">
      <c r="C250" s="234">
        <v>10.5</v>
      </c>
      <c r="D250" s="299">
        <v>44088</v>
      </c>
      <c r="E250" s="420" t="s">
        <v>1278</v>
      </c>
      <c r="F250" s="493"/>
      <c r="G250" s="258"/>
      <c r="H250" s="165">
        <v>3265.58</v>
      </c>
      <c r="I250" s="234"/>
      <c r="J250" s="234"/>
      <c r="K250" s="234"/>
      <c r="L250" s="234">
        <v>3265.58</v>
      </c>
      <c r="M250" s="234"/>
      <c r="N250" s="234"/>
      <c r="O250" s="234"/>
      <c r="P250" s="234"/>
      <c r="Q250" s="234"/>
      <c r="R250" s="234"/>
      <c r="S250" s="234"/>
      <c r="T250" s="302"/>
      <c r="U250" s="302"/>
      <c r="V250" s="234"/>
      <c r="W250" s="234"/>
      <c r="X250" s="302"/>
      <c r="Y250" s="308"/>
      <c r="Z250" s="233"/>
      <c r="AA250" s="369"/>
      <c r="AB250" s="233"/>
      <c r="AC250" s="233"/>
      <c r="AD250" s="42"/>
    </row>
    <row r="251" spans="3:30">
      <c r="C251" s="234"/>
      <c r="D251" s="299">
        <v>44088</v>
      </c>
      <c r="E251" s="420" t="s">
        <v>819</v>
      </c>
      <c r="F251" s="493"/>
      <c r="G251" s="258"/>
      <c r="H251" s="165">
        <v>1</v>
      </c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302"/>
      <c r="U251" s="302"/>
      <c r="V251" s="234"/>
      <c r="W251" s="234">
        <v>1</v>
      </c>
      <c r="X251" s="302"/>
      <c r="Y251" s="308"/>
      <c r="Z251" s="233"/>
      <c r="AA251" s="369"/>
      <c r="AB251" s="233"/>
      <c r="AC251" s="233"/>
      <c r="AD251" s="42"/>
    </row>
    <row r="252" spans="3:30">
      <c r="C252" s="234"/>
      <c r="D252" s="299">
        <v>44088</v>
      </c>
      <c r="E252" s="420" t="s">
        <v>1279</v>
      </c>
      <c r="F252" s="493"/>
      <c r="G252" s="258"/>
      <c r="H252" s="165">
        <v>102</v>
      </c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302">
        <v>102</v>
      </c>
      <c r="U252" s="302"/>
      <c r="V252" s="234"/>
      <c r="W252" s="234"/>
      <c r="X252" s="302"/>
      <c r="Y252" s="308"/>
      <c r="Z252" s="233"/>
      <c r="AA252" s="369"/>
      <c r="AB252" s="233"/>
      <c r="AC252" s="233"/>
      <c r="AD252" s="42"/>
    </row>
    <row r="253" spans="3:30">
      <c r="C253" s="234"/>
      <c r="D253" s="299">
        <v>44088</v>
      </c>
      <c r="E253" s="420" t="s">
        <v>1280</v>
      </c>
      <c r="F253" s="493"/>
      <c r="G253" s="258"/>
      <c r="H253" s="165">
        <v>153</v>
      </c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302">
        <v>153</v>
      </c>
      <c r="U253" s="302"/>
      <c r="V253" s="234"/>
      <c r="W253" s="234"/>
      <c r="X253" s="302"/>
      <c r="Y253" s="308"/>
      <c r="Z253" s="233"/>
      <c r="AA253" s="369"/>
      <c r="AB253" s="233"/>
      <c r="AC253" s="233"/>
      <c r="AD253" s="42"/>
    </row>
    <row r="254" spans="3:30">
      <c r="C254" s="234"/>
      <c r="D254" s="299">
        <v>44088</v>
      </c>
      <c r="E254" s="420" t="s">
        <v>1281</v>
      </c>
      <c r="F254" s="493"/>
      <c r="G254" s="258"/>
      <c r="H254" s="165">
        <v>60</v>
      </c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302">
        <v>60</v>
      </c>
      <c r="U254" s="302"/>
      <c r="V254" s="234"/>
      <c r="W254" s="234"/>
      <c r="X254" s="302"/>
      <c r="Y254" s="308"/>
      <c r="Z254" s="233"/>
      <c r="AA254" s="369"/>
      <c r="AB254" s="233"/>
      <c r="AC254" s="233"/>
      <c r="AD254" s="42"/>
    </row>
    <row r="255" spans="3:30">
      <c r="C255" s="234"/>
      <c r="D255" s="299">
        <v>44088</v>
      </c>
      <c r="E255" s="420" t="s">
        <v>1282</v>
      </c>
      <c r="F255" s="493"/>
      <c r="G255" s="309">
        <v>3400</v>
      </c>
      <c r="H255" s="165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302"/>
      <c r="U255" s="302"/>
      <c r="V255" s="234"/>
      <c r="W255" s="234"/>
      <c r="X255" s="302"/>
      <c r="Y255" s="308"/>
      <c r="Z255" s="233"/>
      <c r="AA255" s="369"/>
      <c r="AB255" s="233"/>
      <c r="AC255" s="233"/>
      <c r="AD255" s="42"/>
    </row>
    <row r="256" spans="3:30">
      <c r="C256" s="234"/>
      <c r="D256" s="299">
        <v>44088</v>
      </c>
      <c r="E256" s="420" t="s">
        <v>1283</v>
      </c>
      <c r="F256" s="493"/>
      <c r="G256" s="309">
        <v>4519</v>
      </c>
      <c r="H256" s="165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302"/>
      <c r="U256" s="302"/>
      <c r="V256" s="234"/>
      <c r="W256" s="234"/>
      <c r="X256" s="302"/>
      <c r="Y256" s="308"/>
      <c r="Z256" s="233"/>
      <c r="AA256" s="369"/>
      <c r="AB256" s="233"/>
      <c r="AC256" s="233"/>
      <c r="AD256" s="42"/>
    </row>
    <row r="257" spans="3:30">
      <c r="C257" s="234"/>
      <c r="D257" s="299">
        <v>44088</v>
      </c>
      <c r="E257" s="420" t="s">
        <v>1172</v>
      </c>
      <c r="F257" s="493"/>
      <c r="G257" s="258"/>
      <c r="H257" s="165">
        <v>198</v>
      </c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302">
        <v>198</v>
      </c>
      <c r="U257" s="302"/>
      <c r="V257" s="234"/>
      <c r="W257" s="234"/>
      <c r="X257" s="302"/>
      <c r="Y257" s="308"/>
      <c r="Z257" s="233"/>
      <c r="AA257" s="369"/>
      <c r="AB257" s="233"/>
      <c r="AC257" s="233"/>
      <c r="AD257" s="42"/>
    </row>
    <row r="258" spans="3:30">
      <c r="C258" s="234"/>
      <c r="D258" s="299">
        <v>44088</v>
      </c>
      <c r="E258" s="420" t="s">
        <v>673</v>
      </c>
      <c r="F258" s="493"/>
      <c r="G258" s="258"/>
      <c r="H258" s="165">
        <v>6330.58</v>
      </c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302"/>
      <c r="U258" s="302"/>
      <c r="V258" s="234"/>
      <c r="W258" s="234"/>
      <c r="X258" s="302"/>
      <c r="Y258" s="308"/>
      <c r="Z258" s="233"/>
      <c r="AA258" s="369"/>
      <c r="AB258" s="233"/>
      <c r="AC258" s="233"/>
      <c r="AD258" s="42"/>
    </row>
    <row r="259" spans="3:30">
      <c r="C259" s="234"/>
      <c r="D259" s="299">
        <v>44088</v>
      </c>
      <c r="E259" s="420" t="s">
        <v>674</v>
      </c>
      <c r="F259" s="493"/>
      <c r="G259" s="258"/>
      <c r="H259" s="165">
        <v>918</v>
      </c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302"/>
      <c r="U259" s="302"/>
      <c r="V259" s="234"/>
      <c r="W259" s="234"/>
      <c r="X259" s="302"/>
      <c r="Y259" s="308"/>
      <c r="Z259" s="233"/>
      <c r="AA259" s="369"/>
      <c r="AB259" s="233"/>
      <c r="AC259" s="233"/>
      <c r="AD259" s="42"/>
    </row>
    <row r="260" spans="3:30">
      <c r="C260" s="234"/>
      <c r="D260" s="299">
        <v>44088</v>
      </c>
      <c r="E260" s="420" t="s">
        <v>1257</v>
      </c>
      <c r="F260" s="493"/>
      <c r="G260" s="258"/>
      <c r="H260" s="165">
        <v>236</v>
      </c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302"/>
      <c r="U260" s="302"/>
      <c r="V260" s="234"/>
      <c r="W260" s="234"/>
      <c r="X260" s="302"/>
      <c r="Y260" s="308"/>
      <c r="Z260" s="233"/>
      <c r="AA260" s="369"/>
      <c r="AB260" s="233"/>
      <c r="AC260" s="233"/>
      <c r="AD260" s="42"/>
    </row>
    <row r="261" spans="3:30">
      <c r="C261" s="234"/>
      <c r="D261" s="299">
        <v>44088</v>
      </c>
      <c r="E261" s="420" t="s">
        <v>1258</v>
      </c>
      <c r="F261" s="493"/>
      <c r="G261" s="258"/>
      <c r="H261" s="165">
        <v>235.42</v>
      </c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302"/>
      <c r="U261" s="302"/>
      <c r="V261" s="234"/>
      <c r="W261" s="234"/>
      <c r="X261" s="302"/>
      <c r="Y261" s="308"/>
      <c r="Z261" s="233"/>
      <c r="AA261" s="369"/>
      <c r="AB261" s="233"/>
      <c r="AC261" s="233"/>
      <c r="AD261" s="42"/>
    </row>
    <row r="262" spans="3:30">
      <c r="C262" s="234"/>
      <c r="D262" s="299">
        <v>44095</v>
      </c>
      <c r="E262" s="420" t="s">
        <v>495</v>
      </c>
      <c r="F262" s="493"/>
      <c r="G262" s="258">
        <v>830</v>
      </c>
      <c r="H262" s="165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302"/>
      <c r="U262" s="302"/>
      <c r="V262" s="234"/>
      <c r="W262" s="234"/>
      <c r="X262" s="302"/>
      <c r="Y262" s="308"/>
      <c r="Z262" s="233"/>
      <c r="AA262" s="369"/>
      <c r="AB262" s="233"/>
      <c r="AC262" s="233"/>
      <c r="AD262" s="42"/>
    </row>
    <row r="263" spans="3:30">
      <c r="C263" s="234"/>
      <c r="D263" s="299">
        <v>44095</v>
      </c>
      <c r="E263" s="420" t="s">
        <v>495</v>
      </c>
      <c r="F263" s="493"/>
      <c r="G263" s="258">
        <v>480</v>
      </c>
      <c r="H263" s="165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302"/>
      <c r="U263" s="302"/>
      <c r="V263" s="234"/>
      <c r="W263" s="234"/>
      <c r="X263" s="302"/>
      <c r="Y263" s="308"/>
      <c r="Z263" s="233"/>
      <c r="AA263" s="369"/>
      <c r="AB263" s="233"/>
      <c r="AC263" s="233"/>
      <c r="AD263" s="42"/>
    </row>
    <row r="264" spans="3:30">
      <c r="C264" s="234"/>
      <c r="D264" s="299">
        <v>44095</v>
      </c>
      <c r="E264" s="420" t="s">
        <v>495</v>
      </c>
      <c r="F264" s="493"/>
      <c r="G264" s="258">
        <v>491</v>
      </c>
      <c r="H264" s="165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302"/>
      <c r="U264" s="302"/>
      <c r="V264" s="234"/>
      <c r="W264" s="234"/>
      <c r="X264" s="302"/>
      <c r="Y264" s="308"/>
      <c r="Z264" s="233"/>
      <c r="AA264" s="369"/>
      <c r="AB264" s="233"/>
      <c r="AC264" s="233"/>
      <c r="AD264" s="42"/>
    </row>
    <row r="265" spans="3:30">
      <c r="C265" s="234"/>
      <c r="D265" s="299">
        <v>44095</v>
      </c>
      <c r="E265" s="420" t="s">
        <v>495</v>
      </c>
      <c r="F265" s="493"/>
      <c r="G265" s="258">
        <v>73</v>
      </c>
      <c r="H265" s="165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302"/>
      <c r="U265" s="302"/>
      <c r="V265" s="234"/>
      <c r="W265" s="234"/>
      <c r="X265" s="302"/>
      <c r="Y265" s="308"/>
      <c r="Z265" s="233"/>
      <c r="AA265" s="369"/>
      <c r="AB265" s="233"/>
      <c r="AC265" s="233"/>
      <c r="AD265" s="42"/>
    </row>
    <row r="266" spans="3:30">
      <c r="C266" s="234">
        <v>5</v>
      </c>
      <c r="D266" s="299">
        <v>44095</v>
      </c>
      <c r="E266" s="420" t="s">
        <v>2968</v>
      </c>
      <c r="F266" s="493"/>
      <c r="G266" s="258"/>
      <c r="H266" s="165">
        <v>830</v>
      </c>
      <c r="I266" s="234">
        <v>830</v>
      </c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302"/>
      <c r="U266" s="302"/>
      <c r="V266" s="234"/>
      <c r="W266" s="234"/>
      <c r="X266" s="302"/>
      <c r="Y266" s="308"/>
      <c r="Z266" s="233"/>
      <c r="AA266" s="369"/>
      <c r="AB266" s="233"/>
      <c r="AC266" s="233"/>
      <c r="AD266" s="42"/>
    </row>
    <row r="267" spans="3:30">
      <c r="C267" s="234"/>
      <c r="D267" s="299">
        <v>44095</v>
      </c>
      <c r="E267" s="420" t="s">
        <v>1284</v>
      </c>
      <c r="F267" s="493"/>
      <c r="G267" s="258"/>
      <c r="H267" s="165">
        <v>490</v>
      </c>
      <c r="I267" s="234"/>
      <c r="J267" s="234"/>
      <c r="K267" s="234"/>
      <c r="L267" s="234">
        <v>490</v>
      </c>
      <c r="M267" s="234"/>
      <c r="N267" s="234"/>
      <c r="O267" s="234"/>
      <c r="P267" s="234"/>
      <c r="Q267" s="234"/>
      <c r="R267" s="234"/>
      <c r="S267" s="234"/>
      <c r="T267" s="302"/>
      <c r="U267" s="302"/>
      <c r="V267" s="234"/>
      <c r="W267" s="234"/>
      <c r="X267" s="302"/>
      <c r="Y267" s="308"/>
      <c r="Z267" s="233"/>
      <c r="AA267" s="369"/>
      <c r="AB267" s="233"/>
      <c r="AC267" s="233"/>
      <c r="AD267" s="42"/>
    </row>
    <row r="268" spans="3:30">
      <c r="C268" s="234"/>
      <c r="D268" s="299">
        <v>44095</v>
      </c>
      <c r="E268" s="420" t="s">
        <v>819</v>
      </c>
      <c r="F268" s="493"/>
      <c r="G268" s="258"/>
      <c r="H268" s="165">
        <v>1</v>
      </c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302"/>
      <c r="U268" s="302"/>
      <c r="V268" s="234"/>
      <c r="W268" s="234">
        <v>1</v>
      </c>
      <c r="X268" s="302"/>
      <c r="Y268" s="308"/>
      <c r="Z268" s="233"/>
      <c r="AA268" s="369"/>
      <c r="AB268" s="233"/>
      <c r="AC268" s="233"/>
      <c r="AD268" s="42"/>
    </row>
    <row r="269" spans="3:30">
      <c r="C269" s="234"/>
      <c r="D269" s="299">
        <v>44095</v>
      </c>
      <c r="E269" s="420" t="s">
        <v>1285</v>
      </c>
      <c r="F269" s="493"/>
      <c r="G269" s="258"/>
      <c r="H269" s="165">
        <v>480</v>
      </c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302"/>
      <c r="U269" s="302"/>
      <c r="V269" s="234"/>
      <c r="W269" s="234"/>
      <c r="X269" s="302"/>
      <c r="Y269" s="308"/>
      <c r="Z269" s="233"/>
      <c r="AA269" s="369"/>
      <c r="AB269" s="233">
        <v>480</v>
      </c>
      <c r="AC269" s="233"/>
      <c r="AD269" s="42"/>
    </row>
    <row r="270" spans="3:30">
      <c r="C270" s="234"/>
      <c r="D270" s="299">
        <v>44095</v>
      </c>
      <c r="E270" s="420" t="s">
        <v>1286</v>
      </c>
      <c r="F270" s="493"/>
      <c r="G270" s="258"/>
      <c r="H270" s="165">
        <v>73</v>
      </c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302">
        <v>73</v>
      </c>
      <c r="U270" s="302"/>
      <c r="V270" s="234"/>
      <c r="W270" s="234"/>
      <c r="X270" s="302"/>
      <c r="Y270" s="308"/>
      <c r="Z270" s="233"/>
      <c r="AA270" s="369"/>
      <c r="AB270" s="233"/>
      <c r="AC270" s="233"/>
      <c r="AD270" s="42"/>
    </row>
    <row r="271" spans="3:30">
      <c r="C271" s="234"/>
      <c r="D271" s="299">
        <v>44095</v>
      </c>
      <c r="E271" s="420" t="s">
        <v>1287</v>
      </c>
      <c r="F271" s="493"/>
      <c r="G271" s="309">
        <v>1540</v>
      </c>
      <c r="H271" s="165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302"/>
      <c r="U271" s="302"/>
      <c r="V271" s="234"/>
      <c r="W271" s="234"/>
      <c r="X271" s="302"/>
      <c r="Y271" s="308"/>
      <c r="Z271" s="233"/>
      <c r="AA271" s="369"/>
      <c r="AB271" s="233"/>
      <c r="AC271" s="233"/>
      <c r="AD271" s="42"/>
    </row>
    <row r="272" spans="3:30">
      <c r="C272" s="234"/>
      <c r="D272" s="299">
        <v>44095</v>
      </c>
      <c r="E272" s="420" t="s">
        <v>1288</v>
      </c>
      <c r="F272" s="493"/>
      <c r="G272" s="309">
        <v>650</v>
      </c>
      <c r="H272" s="165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302"/>
      <c r="U272" s="302"/>
      <c r="V272" s="234"/>
      <c r="W272" s="234"/>
      <c r="X272" s="302"/>
      <c r="Y272" s="308"/>
      <c r="Z272" s="233"/>
      <c r="AA272" s="369"/>
      <c r="AB272" s="233"/>
      <c r="AC272" s="233"/>
      <c r="AD272" s="42"/>
    </row>
    <row r="273" spans="3:30">
      <c r="C273" s="234"/>
      <c r="D273" s="299">
        <v>44095</v>
      </c>
      <c r="E273" s="420" t="s">
        <v>1289</v>
      </c>
      <c r="F273" s="493"/>
      <c r="G273" s="258"/>
      <c r="H273" s="165">
        <v>51</v>
      </c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302">
        <v>51</v>
      </c>
      <c r="U273" s="302"/>
      <c r="V273" s="234"/>
      <c r="W273" s="234"/>
      <c r="X273" s="302"/>
      <c r="Y273" s="308"/>
      <c r="Z273" s="233"/>
      <c r="AA273" s="369"/>
      <c r="AB273" s="233"/>
      <c r="AC273" s="233"/>
      <c r="AD273" s="42"/>
    </row>
    <row r="274" spans="3:30">
      <c r="C274" s="234"/>
      <c r="D274" s="299">
        <v>44095</v>
      </c>
      <c r="E274" s="420" t="s">
        <v>673</v>
      </c>
      <c r="F274" s="493"/>
      <c r="G274" s="258"/>
      <c r="H274" s="165">
        <v>1874</v>
      </c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302"/>
      <c r="U274" s="302"/>
      <c r="V274" s="234"/>
      <c r="W274" s="234"/>
      <c r="X274" s="302"/>
      <c r="Y274" s="308"/>
      <c r="Z274" s="233"/>
      <c r="AA274" s="369"/>
      <c r="AB274" s="233"/>
      <c r="AC274" s="233"/>
      <c r="AD274" s="42"/>
    </row>
    <row r="275" spans="3:30">
      <c r="C275" s="234"/>
      <c r="D275" s="299">
        <v>44095</v>
      </c>
      <c r="E275" s="420" t="s">
        <v>1257</v>
      </c>
      <c r="F275" s="493"/>
      <c r="G275" s="258"/>
      <c r="H275" s="165">
        <v>132</v>
      </c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302"/>
      <c r="U275" s="302"/>
      <c r="V275" s="234"/>
      <c r="W275" s="234"/>
      <c r="X275" s="302"/>
      <c r="Y275" s="308"/>
      <c r="Z275" s="233"/>
      <c r="AA275" s="369"/>
      <c r="AB275" s="233"/>
      <c r="AC275" s="233"/>
      <c r="AD275" s="42"/>
    </row>
    <row r="276" spans="3:30">
      <c r="C276" s="234"/>
      <c r="D276" s="299">
        <v>44095</v>
      </c>
      <c r="E276" s="420" t="s">
        <v>1258</v>
      </c>
      <c r="F276" s="493"/>
      <c r="G276" s="258"/>
      <c r="H276" s="165">
        <v>133</v>
      </c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302"/>
      <c r="U276" s="302"/>
      <c r="V276" s="234"/>
      <c r="W276" s="234"/>
      <c r="X276" s="302"/>
      <c r="Y276" s="308"/>
      <c r="Z276" s="233"/>
      <c r="AA276" s="369"/>
      <c r="AB276" s="233"/>
      <c r="AC276" s="233"/>
      <c r="AD276" s="42"/>
    </row>
    <row r="277" spans="3:30">
      <c r="C277" s="234"/>
      <c r="D277" s="299">
        <v>44097</v>
      </c>
      <c r="E277" s="420" t="s">
        <v>495</v>
      </c>
      <c r="F277" s="493"/>
      <c r="G277" s="258">
        <v>1369.1</v>
      </c>
      <c r="H277" s="165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302"/>
      <c r="U277" s="302"/>
      <c r="V277" s="234"/>
      <c r="W277" s="234"/>
      <c r="X277" s="302"/>
      <c r="Y277" s="308"/>
      <c r="Z277" s="233"/>
      <c r="AA277" s="369"/>
      <c r="AB277" s="233"/>
      <c r="AC277" s="233"/>
      <c r="AD277" s="42"/>
    </row>
    <row r="278" spans="3:30">
      <c r="C278" s="234"/>
      <c r="D278" s="299">
        <v>44097</v>
      </c>
      <c r="E278" s="420" t="s">
        <v>495</v>
      </c>
      <c r="F278" s="493"/>
      <c r="G278" s="258">
        <v>1</v>
      </c>
      <c r="H278" s="165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302"/>
      <c r="U278" s="302"/>
      <c r="V278" s="234"/>
      <c r="W278" s="234"/>
      <c r="X278" s="302"/>
      <c r="Y278" s="308"/>
      <c r="Z278" s="233"/>
      <c r="AA278" s="369"/>
      <c r="AB278" s="233"/>
      <c r="AC278" s="233"/>
      <c r="AD278" s="42"/>
    </row>
    <row r="279" spans="3:30">
      <c r="C279" s="234"/>
      <c r="D279" s="299">
        <v>44097</v>
      </c>
      <c r="E279" s="420" t="s">
        <v>495</v>
      </c>
      <c r="F279" s="493"/>
      <c r="G279" s="258">
        <v>73</v>
      </c>
      <c r="H279" s="165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302"/>
      <c r="U279" s="302"/>
      <c r="V279" s="234"/>
      <c r="W279" s="234"/>
      <c r="X279" s="302"/>
      <c r="Y279" s="308"/>
      <c r="Z279" s="233"/>
      <c r="AA279" s="369"/>
      <c r="AB279" s="233"/>
      <c r="AC279" s="233"/>
      <c r="AD279" s="42"/>
    </row>
    <row r="280" spans="3:30">
      <c r="C280" s="234">
        <v>6</v>
      </c>
      <c r="D280" s="299">
        <v>44097</v>
      </c>
      <c r="E280" s="420" t="s">
        <v>1292</v>
      </c>
      <c r="F280" s="493"/>
      <c r="G280" s="258"/>
      <c r="H280" s="165">
        <v>1369.1</v>
      </c>
      <c r="I280" s="234"/>
      <c r="J280" s="234"/>
      <c r="K280" s="234"/>
      <c r="L280" s="234">
        <v>1369</v>
      </c>
      <c r="M280" s="234"/>
      <c r="N280" s="234"/>
      <c r="O280" s="234"/>
      <c r="P280" s="234"/>
      <c r="Q280" s="234"/>
      <c r="R280" s="234"/>
      <c r="S280" s="234"/>
      <c r="T280" s="302"/>
      <c r="U280" s="302"/>
      <c r="V280" s="234"/>
      <c r="W280" s="234"/>
      <c r="X280" s="302"/>
      <c r="Y280" s="308"/>
      <c r="Z280" s="233"/>
      <c r="AA280" s="369"/>
      <c r="AB280" s="233"/>
      <c r="AC280" s="233"/>
      <c r="AD280" s="42"/>
    </row>
    <row r="281" spans="3:30">
      <c r="C281" s="234"/>
      <c r="D281" s="299">
        <v>44097</v>
      </c>
      <c r="E281" s="420" t="s">
        <v>819</v>
      </c>
      <c r="F281" s="493"/>
      <c r="G281" s="258"/>
      <c r="H281" s="165">
        <v>1</v>
      </c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302"/>
      <c r="U281" s="302"/>
      <c r="V281" s="234"/>
      <c r="W281" s="234">
        <v>1</v>
      </c>
      <c r="X281" s="302"/>
      <c r="Y281" s="308"/>
      <c r="Z281" s="233"/>
      <c r="AA281" s="369"/>
      <c r="AB281" s="233"/>
      <c r="AC281" s="233"/>
      <c r="AD281" s="42"/>
    </row>
    <row r="282" spans="3:30">
      <c r="C282" s="234"/>
      <c r="D282" s="299">
        <v>44097</v>
      </c>
      <c r="E282" s="420" t="s">
        <v>896</v>
      </c>
      <c r="F282" s="493"/>
      <c r="G282" s="258"/>
      <c r="H282" s="165">
        <v>73</v>
      </c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302">
        <v>73</v>
      </c>
      <c r="U282" s="302"/>
      <c r="V282" s="234"/>
      <c r="W282" s="234"/>
      <c r="X282" s="302"/>
      <c r="Y282" s="308"/>
      <c r="Z282" s="233"/>
      <c r="AA282" s="369"/>
      <c r="AB282" s="233"/>
      <c r="AC282" s="233"/>
      <c r="AD282" s="42"/>
    </row>
    <row r="283" spans="3:30">
      <c r="C283" s="234"/>
      <c r="D283" s="299">
        <v>44097</v>
      </c>
      <c r="E283" s="420" t="s">
        <v>2844</v>
      </c>
      <c r="F283" s="493"/>
      <c r="G283" s="309">
        <v>1540</v>
      </c>
      <c r="H283" s="165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302"/>
      <c r="U283" s="302"/>
      <c r="V283" s="234"/>
      <c r="W283" s="234"/>
      <c r="X283" s="302"/>
      <c r="Y283" s="308"/>
      <c r="Z283" s="233"/>
      <c r="AA283" s="369"/>
      <c r="AB283" s="233"/>
      <c r="AC283" s="233"/>
      <c r="AD283" s="42"/>
    </row>
    <row r="284" spans="3:30">
      <c r="C284" s="234"/>
      <c r="D284" s="299">
        <v>44097</v>
      </c>
      <c r="E284" s="420" t="s">
        <v>673</v>
      </c>
      <c r="F284" s="493"/>
      <c r="G284" s="258"/>
      <c r="H284" s="165">
        <v>1443.1</v>
      </c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302"/>
      <c r="U284" s="302"/>
      <c r="V284" s="234"/>
      <c r="W284" s="234"/>
      <c r="X284" s="302"/>
      <c r="Y284" s="308"/>
      <c r="Z284" s="233"/>
      <c r="AA284" s="369"/>
      <c r="AB284" s="233"/>
      <c r="AC284" s="233"/>
      <c r="AD284" s="42"/>
    </row>
    <row r="285" spans="3:30">
      <c r="C285" s="234"/>
      <c r="D285" s="299">
        <v>44097</v>
      </c>
      <c r="E285" s="420" t="s">
        <v>1289</v>
      </c>
      <c r="F285" s="493"/>
      <c r="G285" s="258"/>
      <c r="H285" s="165">
        <v>51</v>
      </c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302">
        <v>51</v>
      </c>
      <c r="U285" s="302"/>
      <c r="V285" s="234"/>
      <c r="W285" s="234"/>
      <c r="X285" s="302"/>
      <c r="Y285" s="308"/>
      <c r="Z285" s="233"/>
      <c r="AA285" s="369"/>
      <c r="AB285" s="233"/>
      <c r="AC285" s="233"/>
      <c r="AD285" s="42"/>
    </row>
    <row r="286" spans="3:30">
      <c r="C286" s="234"/>
      <c r="D286" s="299">
        <v>44097</v>
      </c>
      <c r="E286" s="420" t="s">
        <v>1257</v>
      </c>
      <c r="F286" s="493"/>
      <c r="G286" s="258"/>
      <c r="H286" s="165">
        <v>23</v>
      </c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302"/>
      <c r="U286" s="302"/>
      <c r="V286" s="234"/>
      <c r="W286" s="234"/>
      <c r="X286" s="302"/>
      <c r="Y286" s="308"/>
      <c r="Z286" s="233"/>
      <c r="AA286" s="369"/>
      <c r="AB286" s="233"/>
      <c r="AC286" s="233"/>
      <c r="AD286" s="42"/>
    </row>
    <row r="287" spans="3:30">
      <c r="C287" s="234"/>
      <c r="D287" s="299">
        <v>44097</v>
      </c>
      <c r="E287" s="420" t="s">
        <v>1258</v>
      </c>
      <c r="F287" s="493"/>
      <c r="G287" s="258"/>
      <c r="H287" s="165">
        <v>23</v>
      </c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302"/>
      <c r="U287" s="302"/>
      <c r="V287" s="234"/>
      <c r="W287" s="234"/>
      <c r="X287" s="302"/>
      <c r="Y287" s="308"/>
      <c r="Z287" s="233"/>
      <c r="AA287" s="369"/>
      <c r="AB287" s="233"/>
      <c r="AC287" s="233"/>
      <c r="AD287" s="42"/>
    </row>
    <row r="288" spans="3:30">
      <c r="C288" s="234"/>
      <c r="D288" s="299">
        <v>44098</v>
      </c>
      <c r="E288" s="420" t="s">
        <v>495</v>
      </c>
      <c r="F288" s="493"/>
      <c r="G288" s="258">
        <v>1328</v>
      </c>
      <c r="H288" s="165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302"/>
      <c r="U288" s="302"/>
      <c r="V288" s="234"/>
      <c r="W288" s="234"/>
      <c r="X288" s="302"/>
      <c r="Y288" s="308"/>
      <c r="Z288" s="233"/>
      <c r="AA288" s="369"/>
      <c r="AB288" s="233"/>
      <c r="AC288" s="233"/>
      <c r="AD288" s="42"/>
    </row>
    <row r="289" spans="3:30">
      <c r="C289" s="234"/>
      <c r="D289" s="299">
        <v>44098</v>
      </c>
      <c r="E289" s="420" t="s">
        <v>495</v>
      </c>
      <c r="F289" s="493"/>
      <c r="G289" s="258">
        <v>282</v>
      </c>
      <c r="H289" s="165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302"/>
      <c r="U289" s="302"/>
      <c r="V289" s="234"/>
      <c r="W289" s="234"/>
      <c r="X289" s="302"/>
      <c r="Y289" s="308"/>
      <c r="Z289" s="233"/>
      <c r="AA289" s="369"/>
      <c r="AB289" s="233"/>
      <c r="AC289" s="233"/>
      <c r="AD289" s="42"/>
    </row>
    <row r="290" spans="3:30">
      <c r="C290" s="234"/>
      <c r="D290" s="299">
        <v>44098</v>
      </c>
      <c r="E290" s="420" t="s">
        <v>669</v>
      </c>
      <c r="F290" s="493"/>
      <c r="G290" s="258">
        <v>72</v>
      </c>
      <c r="H290" s="165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302"/>
      <c r="U290" s="302"/>
      <c r="V290" s="234"/>
      <c r="W290" s="234"/>
      <c r="X290" s="302"/>
      <c r="Y290" s="308"/>
      <c r="Z290" s="233"/>
      <c r="AA290" s="369"/>
      <c r="AB290" s="233"/>
      <c r="AC290" s="233"/>
      <c r="AD290" s="42"/>
    </row>
    <row r="291" spans="3:30">
      <c r="C291" s="234"/>
      <c r="D291" s="299">
        <v>44098</v>
      </c>
      <c r="E291" s="420" t="s">
        <v>495</v>
      </c>
      <c r="F291" s="493"/>
      <c r="G291" s="258">
        <v>1</v>
      </c>
      <c r="H291" s="165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302"/>
      <c r="U291" s="302"/>
      <c r="V291" s="234"/>
      <c r="W291" s="234"/>
      <c r="X291" s="302"/>
      <c r="Y291" s="308"/>
      <c r="Z291" s="233"/>
      <c r="AA291" s="369"/>
      <c r="AB291" s="233"/>
      <c r="AC291" s="233"/>
      <c r="AD291" s="42"/>
    </row>
    <row r="292" spans="3:30">
      <c r="C292" s="234">
        <v>8</v>
      </c>
      <c r="D292" s="299">
        <v>44098</v>
      </c>
      <c r="E292" s="420" t="s">
        <v>1293</v>
      </c>
      <c r="F292" s="493"/>
      <c r="G292" s="258"/>
      <c r="H292" s="165">
        <v>1328</v>
      </c>
      <c r="I292" s="234"/>
      <c r="J292" s="234"/>
      <c r="K292" s="234"/>
      <c r="L292" s="234"/>
      <c r="M292" s="234"/>
      <c r="N292" s="234"/>
      <c r="O292" s="234">
        <v>1328</v>
      </c>
      <c r="P292" s="234"/>
      <c r="Q292" s="234"/>
      <c r="R292" s="234"/>
      <c r="S292" s="234"/>
      <c r="T292" s="302"/>
      <c r="U292" s="302"/>
      <c r="V292" s="234"/>
      <c r="W292" s="234"/>
      <c r="X292" s="302"/>
      <c r="Y292" s="308"/>
      <c r="Z292" s="233"/>
      <c r="AA292" s="369"/>
      <c r="AB292" s="233"/>
      <c r="AC292" s="233"/>
      <c r="AD292" s="42"/>
    </row>
    <row r="293" spans="3:30">
      <c r="C293" s="234"/>
      <c r="D293" s="299">
        <v>44098</v>
      </c>
      <c r="E293" s="420" t="s">
        <v>1294</v>
      </c>
      <c r="F293" s="493"/>
      <c r="G293" s="258"/>
      <c r="H293" s="165">
        <v>282</v>
      </c>
      <c r="I293" s="234"/>
      <c r="J293" s="234"/>
      <c r="K293" s="234"/>
      <c r="L293" s="234">
        <v>282</v>
      </c>
      <c r="M293" s="234"/>
      <c r="N293" s="234"/>
      <c r="O293" s="234"/>
      <c r="P293" s="234"/>
      <c r="Q293" s="234"/>
      <c r="R293" s="234"/>
      <c r="S293" s="234"/>
      <c r="T293" s="302"/>
      <c r="U293" s="302"/>
      <c r="V293" s="234"/>
      <c r="W293" s="234"/>
      <c r="X293" s="302"/>
      <c r="Y293" s="308"/>
      <c r="Z293" s="233"/>
      <c r="AA293" s="369"/>
      <c r="AB293" s="233"/>
      <c r="AC293" s="233"/>
      <c r="AD293" s="42"/>
    </row>
    <row r="294" spans="3:30">
      <c r="C294" s="234"/>
      <c r="D294" s="299">
        <v>44098</v>
      </c>
      <c r="E294" s="420" t="s">
        <v>819</v>
      </c>
      <c r="F294" s="493"/>
      <c r="G294" s="258"/>
      <c r="H294" s="165">
        <v>1</v>
      </c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302"/>
      <c r="U294" s="302"/>
      <c r="V294" s="234"/>
      <c r="W294" s="234">
        <v>1</v>
      </c>
      <c r="X294" s="302"/>
      <c r="Y294" s="308"/>
      <c r="Z294" s="233"/>
      <c r="AA294" s="369"/>
      <c r="AB294" s="233"/>
      <c r="AC294" s="233"/>
      <c r="AD294" s="42"/>
    </row>
    <row r="295" spans="3:30">
      <c r="C295" s="234"/>
      <c r="D295" s="299">
        <v>44098</v>
      </c>
      <c r="E295" s="420" t="s">
        <v>1295</v>
      </c>
      <c r="F295" s="493"/>
      <c r="G295" s="258"/>
      <c r="H295" s="165">
        <v>72</v>
      </c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302">
        <v>72</v>
      </c>
      <c r="U295" s="302"/>
      <c r="V295" s="234"/>
      <c r="W295" s="234"/>
      <c r="X295" s="302"/>
      <c r="Y295" s="308"/>
      <c r="Z295" s="233"/>
      <c r="AA295" s="369"/>
      <c r="AB295" s="233"/>
      <c r="AC295" s="233"/>
      <c r="AD295" s="42"/>
    </row>
    <row r="296" spans="3:30">
      <c r="C296" s="234"/>
      <c r="D296" s="299">
        <v>44098</v>
      </c>
      <c r="E296" s="420" t="s">
        <v>1296</v>
      </c>
      <c r="F296" s="493"/>
      <c r="G296" s="309">
        <v>1135</v>
      </c>
      <c r="H296" s="165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302"/>
      <c r="U296" s="302"/>
      <c r="V296" s="234"/>
      <c r="W296" s="234"/>
      <c r="X296" s="302"/>
      <c r="Y296" s="308"/>
      <c r="Z296" s="233"/>
      <c r="AA296" s="369"/>
      <c r="AB296" s="233"/>
      <c r="AC296" s="233"/>
      <c r="AD296" s="42"/>
    </row>
    <row r="297" spans="3:30">
      <c r="C297" s="234"/>
      <c r="D297" s="299">
        <v>44098</v>
      </c>
      <c r="E297" s="420" t="s">
        <v>1297</v>
      </c>
      <c r="F297" s="493"/>
      <c r="G297" s="309">
        <v>660</v>
      </c>
      <c r="H297" s="165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302"/>
      <c r="U297" s="302"/>
      <c r="V297" s="234"/>
      <c r="W297" s="234"/>
      <c r="X297" s="302"/>
      <c r="Y297" s="308"/>
      <c r="Z297" s="233"/>
      <c r="AA297" s="369"/>
      <c r="AB297" s="233"/>
      <c r="AC297" s="233"/>
      <c r="AD297" s="42"/>
    </row>
    <row r="298" spans="3:30">
      <c r="C298" s="234"/>
      <c r="D298" s="299">
        <v>44098</v>
      </c>
      <c r="E298" s="420" t="s">
        <v>673</v>
      </c>
      <c r="F298" s="493"/>
      <c r="G298" s="258"/>
      <c r="H298" s="165">
        <v>1611</v>
      </c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302"/>
      <c r="U298" s="302"/>
      <c r="V298" s="234"/>
      <c r="W298" s="234"/>
      <c r="X298" s="302"/>
      <c r="Y298" s="308"/>
      <c r="Z298" s="233"/>
      <c r="AA298" s="369"/>
      <c r="AB298" s="233"/>
      <c r="AC298" s="233"/>
      <c r="AD298" s="42"/>
    </row>
    <row r="299" spans="3:30">
      <c r="C299" s="234"/>
      <c r="D299" s="299">
        <v>44098</v>
      </c>
      <c r="E299" s="420" t="s">
        <v>674</v>
      </c>
      <c r="F299" s="493"/>
      <c r="G299" s="258"/>
      <c r="H299" s="165">
        <v>72</v>
      </c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302"/>
      <c r="U299" s="302"/>
      <c r="V299" s="234"/>
      <c r="W299" s="234"/>
      <c r="X299" s="302"/>
      <c r="Y299" s="308"/>
      <c r="Z299" s="233"/>
      <c r="AA299" s="369"/>
      <c r="AB299" s="233"/>
      <c r="AC299" s="233"/>
      <c r="AD299" s="42"/>
    </row>
    <row r="300" spans="3:30">
      <c r="C300" s="234"/>
      <c r="D300" s="299">
        <v>44098</v>
      </c>
      <c r="E300" s="420" t="s">
        <v>1257</v>
      </c>
      <c r="F300" s="493"/>
      <c r="G300" s="258"/>
      <c r="H300" s="165">
        <v>56</v>
      </c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302"/>
      <c r="U300" s="302"/>
      <c r="V300" s="234"/>
      <c r="W300" s="234"/>
      <c r="X300" s="302"/>
      <c r="Y300" s="308"/>
      <c r="Z300" s="233"/>
      <c r="AA300" s="369"/>
      <c r="AB300" s="233"/>
      <c r="AC300" s="233"/>
      <c r="AD300" s="42"/>
    </row>
    <row r="301" spans="3:30">
      <c r="C301" s="323"/>
      <c r="D301" s="324">
        <v>44098</v>
      </c>
      <c r="E301" s="425" t="s">
        <v>1258</v>
      </c>
      <c r="F301" s="494"/>
      <c r="G301" s="257"/>
      <c r="H301" s="325">
        <v>55.9</v>
      </c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326"/>
      <c r="U301" s="326"/>
      <c r="V301" s="323"/>
      <c r="W301" s="323"/>
      <c r="X301" s="326"/>
      <c r="Y301" s="327"/>
      <c r="Z301" s="328"/>
      <c r="AA301" s="370"/>
      <c r="AB301" s="233"/>
      <c r="AC301" s="233"/>
      <c r="AD301" s="42"/>
    </row>
    <row r="302" spans="3:30">
      <c r="C302" s="252"/>
      <c r="D302" s="329">
        <v>44116</v>
      </c>
      <c r="E302" s="426" t="s">
        <v>495</v>
      </c>
      <c r="F302" s="495"/>
      <c r="G302" s="330">
        <v>1010</v>
      </c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196"/>
      <c r="Z302" s="196"/>
      <c r="AA302" s="371"/>
      <c r="AB302" s="196"/>
      <c r="AC302" s="196"/>
      <c r="AD302" s="42"/>
    </row>
    <row r="303" spans="3:30">
      <c r="C303" s="252">
        <v>5</v>
      </c>
      <c r="D303" s="329">
        <v>44116</v>
      </c>
      <c r="E303" s="426" t="s">
        <v>1477</v>
      </c>
      <c r="F303" s="495"/>
      <c r="G303" s="330"/>
      <c r="H303" s="252">
        <v>1010</v>
      </c>
      <c r="I303" s="252"/>
      <c r="J303" s="252"/>
      <c r="K303" s="252"/>
      <c r="L303" s="252"/>
      <c r="M303" s="252"/>
      <c r="N303" s="252"/>
      <c r="O303" s="252">
        <v>1010</v>
      </c>
      <c r="P303" s="252"/>
      <c r="Q303" s="252"/>
      <c r="R303" s="252"/>
      <c r="S303" s="252"/>
      <c r="T303" s="252"/>
      <c r="U303" s="252"/>
      <c r="V303" s="252"/>
      <c r="W303" s="252"/>
      <c r="X303" s="252"/>
      <c r="Y303" s="196"/>
      <c r="Z303" s="196"/>
      <c r="AA303" s="371"/>
      <c r="AB303" s="196"/>
      <c r="AC303" s="196"/>
      <c r="AD303" s="42"/>
    </row>
    <row r="304" spans="3:30">
      <c r="C304" s="252"/>
      <c r="D304" s="329">
        <v>44116</v>
      </c>
      <c r="E304" s="426" t="s">
        <v>2845</v>
      </c>
      <c r="F304" s="495"/>
      <c r="G304" s="330">
        <v>1135</v>
      </c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196"/>
      <c r="Z304" s="196"/>
      <c r="AA304" s="371"/>
      <c r="AB304" s="196"/>
      <c r="AC304" s="196"/>
      <c r="AD304" s="42"/>
    </row>
    <row r="305" spans="3:30">
      <c r="C305" s="252"/>
      <c r="D305" s="329">
        <v>44116</v>
      </c>
      <c r="E305" s="426" t="s">
        <v>673</v>
      </c>
      <c r="F305" s="495"/>
      <c r="G305" s="330"/>
      <c r="H305" s="252">
        <v>1010</v>
      </c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196"/>
      <c r="Z305" s="196"/>
      <c r="AA305" s="371"/>
      <c r="AB305" s="196"/>
      <c r="AC305" s="196"/>
      <c r="AD305" s="42"/>
    </row>
    <row r="306" spans="3:30">
      <c r="C306" s="252"/>
      <c r="D306" s="329">
        <v>44120</v>
      </c>
      <c r="E306" s="426" t="s">
        <v>495</v>
      </c>
      <c r="F306" s="495"/>
      <c r="G306" s="330">
        <v>1642</v>
      </c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196"/>
      <c r="Z306" s="196"/>
      <c r="AA306" s="371"/>
      <c r="AB306" s="196"/>
      <c r="AC306" s="196"/>
      <c r="AD306" s="42"/>
    </row>
    <row r="307" spans="3:30">
      <c r="C307" s="252"/>
      <c r="D307" s="329">
        <v>44120</v>
      </c>
      <c r="E307" s="426" t="s">
        <v>495</v>
      </c>
      <c r="F307" s="495"/>
      <c r="G307" s="330">
        <v>74</v>
      </c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196"/>
      <c r="Z307" s="196"/>
      <c r="AA307" s="371"/>
      <c r="AB307" s="196"/>
      <c r="AC307" s="196"/>
      <c r="AD307" s="42"/>
    </row>
    <row r="308" spans="3:30">
      <c r="C308" s="252">
        <v>5</v>
      </c>
      <c r="D308" s="329">
        <v>44120</v>
      </c>
      <c r="E308" s="426" t="s">
        <v>1478</v>
      </c>
      <c r="F308" s="495"/>
      <c r="G308" s="330"/>
      <c r="H308" s="252">
        <v>1642</v>
      </c>
      <c r="I308" s="252"/>
      <c r="J308" s="252"/>
      <c r="K308" s="252"/>
      <c r="L308" s="252">
        <v>1642</v>
      </c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196"/>
      <c r="Z308" s="196"/>
      <c r="AA308" s="371"/>
      <c r="AB308" s="196"/>
      <c r="AC308" s="196"/>
      <c r="AD308" s="42"/>
    </row>
    <row r="309" spans="3:30">
      <c r="C309" s="252"/>
      <c r="D309" s="329">
        <v>44120</v>
      </c>
      <c r="E309" s="426" t="s">
        <v>896</v>
      </c>
      <c r="F309" s="495"/>
      <c r="G309" s="330"/>
      <c r="H309" s="252">
        <v>74</v>
      </c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>
        <v>74</v>
      </c>
      <c r="U309" s="252"/>
      <c r="V309" s="252"/>
      <c r="W309" s="252"/>
      <c r="X309" s="252"/>
      <c r="Y309" s="196"/>
      <c r="Z309" s="196"/>
      <c r="AA309" s="371"/>
      <c r="AB309" s="196"/>
      <c r="AC309" s="196"/>
      <c r="AD309" s="42"/>
    </row>
    <row r="310" spans="3:30">
      <c r="C310" s="252"/>
      <c r="D310" s="329">
        <v>44120</v>
      </c>
      <c r="E310" s="426" t="s">
        <v>1479</v>
      </c>
      <c r="F310" s="495"/>
      <c r="G310" s="330"/>
      <c r="H310" s="252">
        <v>56</v>
      </c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>
        <v>56</v>
      </c>
      <c r="U310" s="252"/>
      <c r="V310" s="252"/>
      <c r="W310" s="252"/>
      <c r="X310" s="252"/>
      <c r="Y310" s="196"/>
      <c r="Z310" s="196"/>
      <c r="AA310" s="371"/>
      <c r="AB310" s="196"/>
      <c r="AC310" s="196"/>
      <c r="AD310" s="42"/>
    </row>
    <row r="311" spans="3:30">
      <c r="C311" s="252"/>
      <c r="D311" s="329">
        <v>44120</v>
      </c>
      <c r="E311" s="426" t="s">
        <v>2846</v>
      </c>
      <c r="F311" s="495"/>
      <c r="G311" s="330">
        <v>1813</v>
      </c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196"/>
      <c r="Z311" s="196"/>
      <c r="AA311" s="371"/>
      <c r="AB311" s="196"/>
      <c r="AC311" s="196"/>
      <c r="AD311" s="42"/>
    </row>
    <row r="312" spans="3:30">
      <c r="C312" s="252"/>
      <c r="D312" s="329">
        <v>44120</v>
      </c>
      <c r="E312" s="426" t="s">
        <v>673</v>
      </c>
      <c r="F312" s="495"/>
      <c r="G312" s="330"/>
      <c r="H312" s="252">
        <v>1716</v>
      </c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196"/>
      <c r="Z312" s="196"/>
      <c r="AA312" s="371"/>
      <c r="AB312" s="196"/>
      <c r="AC312" s="196"/>
      <c r="AD312" s="42"/>
    </row>
    <row r="313" spans="3:30">
      <c r="C313" s="252"/>
      <c r="D313" s="329">
        <v>44123</v>
      </c>
      <c r="E313" s="426" t="s">
        <v>495</v>
      </c>
      <c r="F313" s="495"/>
      <c r="G313" s="330">
        <v>594</v>
      </c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196"/>
      <c r="Z313" s="196"/>
      <c r="AA313" s="371"/>
      <c r="AB313" s="196"/>
      <c r="AC313" s="196"/>
      <c r="AD313" s="42"/>
    </row>
    <row r="314" spans="3:30">
      <c r="C314" s="252">
        <v>2</v>
      </c>
      <c r="D314" s="329">
        <v>44123</v>
      </c>
      <c r="E314" s="426" t="s">
        <v>1480</v>
      </c>
      <c r="F314" s="495"/>
      <c r="G314" s="330"/>
      <c r="H314" s="252">
        <v>594</v>
      </c>
      <c r="I314" s="252"/>
      <c r="J314" s="252"/>
      <c r="K314" s="252"/>
      <c r="L314" s="252"/>
      <c r="M314" s="252"/>
      <c r="N314" s="252"/>
      <c r="O314" s="252">
        <v>594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196"/>
      <c r="Z314" s="196"/>
      <c r="AA314" s="371"/>
      <c r="AB314" s="196"/>
      <c r="AC314" s="196"/>
      <c r="AD314" s="42"/>
    </row>
    <row r="315" spans="3:30">
      <c r="C315" s="252"/>
      <c r="D315" s="329">
        <v>44123</v>
      </c>
      <c r="E315" s="426" t="s">
        <v>1481</v>
      </c>
      <c r="F315" s="495"/>
      <c r="G315" s="330">
        <v>780</v>
      </c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196"/>
      <c r="Z315" s="196"/>
      <c r="AA315" s="371"/>
      <c r="AB315" s="196"/>
      <c r="AC315" s="196"/>
      <c r="AD315" s="42"/>
    </row>
    <row r="316" spans="3:30">
      <c r="C316" s="252"/>
      <c r="D316" s="329">
        <v>44123</v>
      </c>
      <c r="E316" s="426" t="s">
        <v>673</v>
      </c>
      <c r="F316" s="495"/>
      <c r="G316" s="330"/>
      <c r="H316" s="252">
        <v>594</v>
      </c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196"/>
      <c r="Z316" s="196"/>
      <c r="AA316" s="371"/>
      <c r="AB316" s="196"/>
      <c r="AC316" s="196"/>
      <c r="AD316" s="42"/>
    </row>
    <row r="317" spans="3:30">
      <c r="C317" s="252"/>
      <c r="D317" s="329">
        <v>44125</v>
      </c>
      <c r="E317" s="426" t="s">
        <v>495</v>
      </c>
      <c r="F317" s="495"/>
      <c r="G317" s="330">
        <v>668</v>
      </c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196"/>
      <c r="Z317" s="196"/>
      <c r="AA317" s="371"/>
      <c r="AB317" s="196"/>
      <c r="AC317" s="196"/>
      <c r="AD317" s="42"/>
    </row>
    <row r="318" spans="3:30">
      <c r="C318" s="252"/>
      <c r="D318" s="329">
        <v>44125</v>
      </c>
      <c r="E318" s="426" t="s">
        <v>495</v>
      </c>
      <c r="F318" s="495"/>
      <c r="G318" s="330">
        <v>99</v>
      </c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196"/>
      <c r="Z318" s="196"/>
      <c r="AA318" s="371"/>
      <c r="AB318" s="196"/>
      <c r="AC318" s="196"/>
      <c r="AD318" s="42"/>
    </row>
    <row r="319" spans="3:30">
      <c r="C319" s="252"/>
      <c r="D319" s="329">
        <v>44125</v>
      </c>
      <c r="E319" s="426" t="s">
        <v>669</v>
      </c>
      <c r="F319" s="495"/>
      <c r="G319" s="330">
        <v>58</v>
      </c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196"/>
      <c r="Z319" s="196"/>
      <c r="AA319" s="371"/>
      <c r="AB319" s="196"/>
      <c r="AC319" s="196"/>
      <c r="AD319" s="42"/>
    </row>
    <row r="320" spans="3:30">
      <c r="C320" s="252"/>
      <c r="D320" s="329">
        <v>44125</v>
      </c>
      <c r="E320" s="426" t="s">
        <v>1482</v>
      </c>
      <c r="F320" s="495"/>
      <c r="G320" s="330"/>
      <c r="H320" s="252">
        <v>668</v>
      </c>
      <c r="I320" s="252"/>
      <c r="J320" s="252"/>
      <c r="K320" s="252"/>
      <c r="L320" s="252"/>
      <c r="M320" s="252"/>
      <c r="N320" s="252"/>
      <c r="O320" s="252">
        <v>668</v>
      </c>
      <c r="P320" s="252"/>
      <c r="Q320" s="252"/>
      <c r="R320" s="252"/>
      <c r="S320" s="252"/>
      <c r="T320" s="252"/>
      <c r="U320" s="252"/>
      <c r="V320" s="252"/>
      <c r="W320" s="252"/>
      <c r="X320" s="252"/>
      <c r="Y320" s="196"/>
      <c r="Z320" s="196"/>
      <c r="AA320" s="371"/>
      <c r="AB320" s="196"/>
      <c r="AC320" s="196"/>
      <c r="AD320" s="42"/>
    </row>
    <row r="321" spans="3:30">
      <c r="C321" s="252"/>
      <c r="D321" s="329">
        <v>44125</v>
      </c>
      <c r="E321" s="426" t="s">
        <v>1483</v>
      </c>
      <c r="F321" s="495"/>
      <c r="G321" s="330"/>
      <c r="H321" s="252">
        <v>99</v>
      </c>
      <c r="I321" s="252"/>
      <c r="J321" s="252"/>
      <c r="K321" s="252"/>
      <c r="L321" s="252">
        <v>98</v>
      </c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>
        <v>1</v>
      </c>
      <c r="X321" s="252"/>
      <c r="Y321" s="196"/>
      <c r="Z321" s="196"/>
      <c r="AA321" s="371"/>
      <c r="AB321" s="196"/>
      <c r="AC321" s="196"/>
      <c r="AD321" s="42"/>
    </row>
    <row r="322" spans="3:30">
      <c r="C322" s="252"/>
      <c r="D322" s="329">
        <v>44125</v>
      </c>
      <c r="E322" s="426" t="s">
        <v>1484</v>
      </c>
      <c r="F322" s="495"/>
      <c r="G322" s="330"/>
      <c r="H322" s="252">
        <v>56</v>
      </c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>
        <v>56</v>
      </c>
      <c r="U322" s="252"/>
      <c r="V322" s="252"/>
      <c r="W322" s="252"/>
      <c r="X322" s="252"/>
      <c r="Y322" s="196"/>
      <c r="Z322" s="196"/>
      <c r="AA322" s="371"/>
      <c r="AB322" s="196"/>
      <c r="AC322" s="196"/>
      <c r="AD322" s="42"/>
    </row>
    <row r="323" spans="3:30">
      <c r="C323" s="252"/>
      <c r="D323" s="329">
        <v>44125</v>
      </c>
      <c r="E323" s="426" t="s">
        <v>1296</v>
      </c>
      <c r="F323" s="495"/>
      <c r="G323" s="330">
        <v>2028</v>
      </c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196"/>
      <c r="Z323" s="196"/>
      <c r="AA323" s="371"/>
      <c r="AB323" s="196"/>
      <c r="AC323" s="196"/>
      <c r="AD323" s="42"/>
    </row>
    <row r="324" spans="3:30">
      <c r="C324" s="252"/>
      <c r="D324" s="329">
        <v>44125</v>
      </c>
      <c r="E324" s="426" t="s">
        <v>673</v>
      </c>
      <c r="F324" s="495"/>
      <c r="G324" s="330"/>
      <c r="H324" s="252">
        <v>767</v>
      </c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196"/>
      <c r="Z324" s="196"/>
      <c r="AA324" s="371"/>
      <c r="AB324" s="196"/>
      <c r="AC324" s="196"/>
      <c r="AD324" s="42"/>
    </row>
    <row r="325" spans="3:30">
      <c r="C325" s="252"/>
      <c r="D325" s="329">
        <v>44125</v>
      </c>
      <c r="E325" s="426" t="s">
        <v>674</v>
      </c>
      <c r="F325" s="495"/>
      <c r="G325" s="330"/>
      <c r="H325" s="252">
        <v>58</v>
      </c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196"/>
      <c r="Z325" s="196"/>
      <c r="AA325" s="371"/>
      <c r="AB325" s="196"/>
      <c r="AC325" s="196"/>
      <c r="AD325" s="42"/>
    </row>
    <row r="326" spans="3:30">
      <c r="C326" s="252">
        <v>5</v>
      </c>
      <c r="D326" s="329">
        <v>44125</v>
      </c>
      <c r="E326" s="426" t="s">
        <v>907</v>
      </c>
      <c r="F326" s="495"/>
      <c r="G326" s="330"/>
      <c r="H326" s="252">
        <v>1103</v>
      </c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>
        <v>-1100</v>
      </c>
      <c r="W326" s="252"/>
      <c r="X326" s="252"/>
      <c r="Y326" s="196"/>
      <c r="Z326" s="196"/>
      <c r="AA326" s="371"/>
      <c r="AB326" s="196"/>
      <c r="AC326" s="196"/>
      <c r="AD326" s="42"/>
    </row>
    <row r="327" spans="3:30">
      <c r="C327" s="252"/>
      <c r="D327" s="329">
        <v>44134</v>
      </c>
      <c r="E327" s="426" t="s">
        <v>1485</v>
      </c>
      <c r="F327" s="495"/>
      <c r="G327" s="330"/>
      <c r="H327" s="252">
        <v>227</v>
      </c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196"/>
      <c r="Z327" s="196"/>
      <c r="AA327" s="371"/>
      <c r="AB327" s="196"/>
      <c r="AC327" s="196"/>
      <c r="AD327" s="42"/>
    </row>
    <row r="328" spans="3:30">
      <c r="C328" s="252"/>
      <c r="D328" s="329">
        <v>44134</v>
      </c>
      <c r="E328" s="426" t="s">
        <v>1486</v>
      </c>
      <c r="F328" s="495"/>
      <c r="G328" s="330"/>
      <c r="H328" s="252">
        <v>227</v>
      </c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196"/>
      <c r="Z328" s="196"/>
      <c r="AA328" s="371"/>
      <c r="AB328" s="196"/>
      <c r="AC328" s="196"/>
      <c r="AD328" s="42"/>
    </row>
    <row r="329" spans="3:30">
      <c r="C329" s="142"/>
      <c r="D329" s="346">
        <v>44137</v>
      </c>
      <c r="E329" s="427" t="s">
        <v>495</v>
      </c>
      <c r="F329" s="496"/>
      <c r="G329" s="347">
        <v>1005</v>
      </c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42"/>
      <c r="Z329" s="42"/>
      <c r="AA329" s="367"/>
      <c r="AB329" s="143"/>
      <c r="AC329" s="42"/>
      <c r="AD329" s="42"/>
    </row>
    <row r="330" spans="3:30">
      <c r="C330" s="142"/>
      <c r="D330" s="346">
        <v>44137</v>
      </c>
      <c r="E330" s="427" t="s">
        <v>669</v>
      </c>
      <c r="F330" s="496"/>
      <c r="G330" s="347">
        <v>125</v>
      </c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42"/>
      <c r="Z330" s="42"/>
      <c r="AA330" s="367"/>
      <c r="AB330" s="143"/>
      <c r="AC330" s="42"/>
      <c r="AD330" s="42"/>
    </row>
    <row r="331" spans="3:30">
      <c r="C331" s="142"/>
      <c r="D331" s="346">
        <v>44137</v>
      </c>
      <c r="E331" s="427" t="s">
        <v>495</v>
      </c>
      <c r="F331" s="496"/>
      <c r="G331" s="347">
        <v>215</v>
      </c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42"/>
      <c r="Z331" s="42"/>
      <c r="AA331" s="367"/>
      <c r="AB331" s="143"/>
      <c r="AC331" s="42"/>
      <c r="AD331" s="42"/>
    </row>
    <row r="332" spans="3:30">
      <c r="C332" s="142">
        <v>1</v>
      </c>
      <c r="D332" s="346">
        <v>44137</v>
      </c>
      <c r="E332" s="427" t="s">
        <v>1488</v>
      </c>
      <c r="F332" s="496"/>
      <c r="G332" s="347"/>
      <c r="H332" s="142">
        <v>343.44</v>
      </c>
      <c r="I332" s="142"/>
      <c r="J332" s="142"/>
      <c r="K332" s="142"/>
      <c r="L332" s="142"/>
      <c r="M332" s="142">
        <v>343.44</v>
      </c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42"/>
      <c r="Z332" s="42"/>
      <c r="AA332" s="367"/>
      <c r="AB332" s="143"/>
      <c r="AC332" s="42"/>
      <c r="AD332" s="42"/>
    </row>
    <row r="333" spans="3:30">
      <c r="C333" s="142">
        <v>3</v>
      </c>
      <c r="D333" s="346">
        <v>44137</v>
      </c>
      <c r="E333" s="427" t="s">
        <v>1489</v>
      </c>
      <c r="F333" s="496"/>
      <c r="G333" s="347"/>
      <c r="H333" s="142">
        <v>786.56</v>
      </c>
      <c r="I333" s="142"/>
      <c r="J333" s="142"/>
      <c r="K333" s="142"/>
      <c r="L333" s="142"/>
      <c r="M333" s="142">
        <v>786.56</v>
      </c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42"/>
      <c r="Z333" s="42"/>
      <c r="AA333" s="367"/>
      <c r="AB333" s="143"/>
      <c r="AC333" s="42"/>
      <c r="AD333" s="42"/>
    </row>
    <row r="334" spans="3:30">
      <c r="C334" s="142">
        <v>1.5</v>
      </c>
      <c r="D334" s="346">
        <v>44137</v>
      </c>
      <c r="E334" s="427" t="s">
        <v>1490</v>
      </c>
      <c r="F334" s="496"/>
      <c r="G334" s="347"/>
      <c r="H334" s="142">
        <v>215</v>
      </c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42"/>
      <c r="Z334" s="42"/>
      <c r="AA334" s="367"/>
      <c r="AB334" s="143">
        <v>215</v>
      </c>
      <c r="AC334" s="42"/>
      <c r="AD334" s="42"/>
    </row>
    <row r="335" spans="3:30">
      <c r="C335" s="142"/>
      <c r="D335" s="346">
        <v>44137</v>
      </c>
      <c r="E335" s="427" t="s">
        <v>2847</v>
      </c>
      <c r="F335" s="496"/>
      <c r="G335" s="347">
        <v>1496</v>
      </c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42"/>
      <c r="Z335" s="42"/>
      <c r="AA335" s="367"/>
      <c r="AB335" s="143"/>
      <c r="AC335" s="42"/>
      <c r="AD335" s="42"/>
    </row>
    <row r="336" spans="3:30">
      <c r="C336" s="142"/>
      <c r="D336" s="346">
        <v>44137</v>
      </c>
      <c r="E336" s="427" t="s">
        <v>673</v>
      </c>
      <c r="F336" s="496"/>
      <c r="G336" s="347"/>
      <c r="H336" s="142">
        <v>1220</v>
      </c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42"/>
      <c r="Z336" s="42"/>
      <c r="AA336" s="367"/>
      <c r="AB336" s="143"/>
      <c r="AC336" s="42"/>
      <c r="AD336" s="42"/>
    </row>
    <row r="337" spans="3:30">
      <c r="C337" s="142"/>
      <c r="D337" s="346">
        <v>44137</v>
      </c>
      <c r="E337" s="427" t="s">
        <v>674</v>
      </c>
      <c r="F337" s="496"/>
      <c r="G337" s="347"/>
      <c r="H337" s="142">
        <v>125</v>
      </c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42"/>
      <c r="Z337" s="42"/>
      <c r="AA337" s="367"/>
      <c r="AB337" s="143"/>
      <c r="AC337" s="42"/>
      <c r="AD337" s="42"/>
    </row>
    <row r="338" spans="3:30">
      <c r="C338" s="142"/>
      <c r="D338" s="346">
        <v>44137</v>
      </c>
      <c r="E338" s="427" t="s">
        <v>1491</v>
      </c>
      <c r="F338" s="496"/>
      <c r="G338" s="347"/>
      <c r="H338" s="142">
        <v>151</v>
      </c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42"/>
      <c r="Z338" s="42"/>
      <c r="AA338" s="367"/>
      <c r="AB338" s="143"/>
      <c r="AC338" s="42"/>
      <c r="AD338" s="42"/>
    </row>
    <row r="339" spans="3:30">
      <c r="C339" s="142"/>
      <c r="D339" s="346">
        <v>44141</v>
      </c>
      <c r="E339" s="427" t="s">
        <v>495</v>
      </c>
      <c r="F339" s="496"/>
      <c r="G339" s="347">
        <v>5646.95</v>
      </c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42"/>
      <c r="Z339" s="42"/>
      <c r="AA339" s="367"/>
      <c r="AB339" s="143"/>
      <c r="AC339" s="42"/>
      <c r="AD339" s="42"/>
    </row>
    <row r="340" spans="3:30">
      <c r="C340" s="142">
        <v>2</v>
      </c>
      <c r="D340" s="346">
        <v>44142</v>
      </c>
      <c r="E340" s="427" t="s">
        <v>1499</v>
      </c>
      <c r="F340" s="496"/>
      <c r="G340" s="347"/>
      <c r="H340" s="142">
        <v>875.78</v>
      </c>
      <c r="I340" s="142"/>
      <c r="J340" s="142"/>
      <c r="K340" s="142"/>
      <c r="L340" s="142">
        <v>875.78</v>
      </c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42"/>
      <c r="Z340" s="42"/>
      <c r="AA340" s="367"/>
      <c r="AB340" s="143"/>
      <c r="AC340" s="42"/>
      <c r="AD340" s="42"/>
    </row>
    <row r="341" spans="3:30">
      <c r="C341" s="142">
        <v>8</v>
      </c>
      <c r="D341" s="346">
        <v>44142</v>
      </c>
      <c r="E341" s="427" t="s">
        <v>1492</v>
      </c>
      <c r="F341" s="496"/>
      <c r="G341" s="347"/>
      <c r="H341" s="142">
        <v>2178.2399999999998</v>
      </c>
      <c r="I341" s="142"/>
      <c r="J341" s="142"/>
      <c r="K341" s="142"/>
      <c r="L341" s="142">
        <v>2178.2399999999998</v>
      </c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42"/>
      <c r="Z341" s="42"/>
      <c r="AA341" s="367"/>
      <c r="AB341" s="143"/>
      <c r="AC341" s="42"/>
      <c r="AD341" s="42"/>
    </row>
    <row r="342" spans="3:30">
      <c r="C342" s="142"/>
      <c r="D342" s="346">
        <v>44142</v>
      </c>
      <c r="E342" s="427" t="s">
        <v>1494</v>
      </c>
      <c r="F342" s="496"/>
      <c r="G342" s="347"/>
      <c r="H342" s="142">
        <v>2161.9299999999998</v>
      </c>
      <c r="I342" s="142"/>
      <c r="J342" s="142"/>
      <c r="K342" s="142"/>
      <c r="L342" s="142">
        <v>2161.9299999999998</v>
      </c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42"/>
      <c r="Z342" s="42"/>
      <c r="AA342" s="367"/>
      <c r="AB342" s="143"/>
      <c r="AC342" s="42"/>
      <c r="AD342" s="42"/>
    </row>
    <row r="343" spans="3:30">
      <c r="C343" s="142"/>
      <c r="D343" s="346">
        <v>44142</v>
      </c>
      <c r="E343" s="427" t="s">
        <v>1493</v>
      </c>
      <c r="F343" s="496"/>
      <c r="G343" s="347"/>
      <c r="H343" s="142">
        <v>1</v>
      </c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>
        <v>1</v>
      </c>
      <c r="X343" s="142"/>
      <c r="Y343" s="42"/>
      <c r="Z343" s="42"/>
      <c r="AA343" s="367"/>
      <c r="AB343" s="143"/>
      <c r="AC343" s="42"/>
      <c r="AD343" s="42"/>
    </row>
    <row r="344" spans="3:30">
      <c r="C344" s="142">
        <v>1</v>
      </c>
      <c r="D344" s="346">
        <v>44142</v>
      </c>
      <c r="E344" s="427" t="s">
        <v>1495</v>
      </c>
      <c r="F344" s="496"/>
      <c r="G344" s="347"/>
      <c r="H344" s="142">
        <v>430</v>
      </c>
      <c r="I344" s="142"/>
      <c r="J344" s="142"/>
      <c r="K344" s="142"/>
      <c r="L344" s="142"/>
      <c r="M344" s="142"/>
      <c r="N344" s="142">
        <v>430</v>
      </c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42"/>
      <c r="Z344" s="42"/>
      <c r="AA344" s="367"/>
      <c r="AB344" s="143"/>
      <c r="AC344" s="42"/>
      <c r="AD344" s="42"/>
    </row>
    <row r="345" spans="3:30">
      <c r="C345" s="142"/>
      <c r="D345" s="346">
        <v>44142</v>
      </c>
      <c r="E345" s="427" t="s">
        <v>495</v>
      </c>
      <c r="F345" s="496"/>
      <c r="G345" s="347">
        <v>158</v>
      </c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42"/>
      <c r="Z345" s="42"/>
      <c r="AA345" s="367"/>
      <c r="AB345" s="143"/>
      <c r="AC345" s="42"/>
      <c r="AD345" s="42"/>
    </row>
    <row r="346" spans="3:30">
      <c r="C346" s="142"/>
      <c r="D346" s="346">
        <v>44142</v>
      </c>
      <c r="E346" s="427" t="s">
        <v>1496</v>
      </c>
      <c r="F346" s="496"/>
      <c r="G346" s="347"/>
      <c r="H346" s="142">
        <v>158</v>
      </c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>
        <v>158</v>
      </c>
      <c r="U346" s="142"/>
      <c r="V346" s="142"/>
      <c r="W346" s="142"/>
      <c r="X346" s="142"/>
      <c r="Y346" s="42"/>
      <c r="Z346" s="42"/>
      <c r="AA346" s="367"/>
      <c r="AB346" s="143"/>
      <c r="AC346" s="42"/>
      <c r="AD346" s="42"/>
    </row>
    <row r="347" spans="3:30">
      <c r="C347" s="142"/>
      <c r="D347" s="346">
        <v>44142</v>
      </c>
      <c r="E347" s="427" t="s">
        <v>1497</v>
      </c>
      <c r="F347" s="496"/>
      <c r="G347" s="347">
        <v>6142</v>
      </c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42"/>
      <c r="Z347" s="42"/>
      <c r="AA347" s="367"/>
      <c r="AB347" s="143"/>
      <c r="AC347" s="42"/>
      <c r="AD347" s="42"/>
    </row>
    <row r="348" spans="3:30">
      <c r="C348" s="142"/>
      <c r="D348" s="346">
        <v>44142</v>
      </c>
      <c r="E348" s="427" t="s">
        <v>1479</v>
      </c>
      <c r="F348" s="496"/>
      <c r="G348" s="347"/>
      <c r="H348" s="142">
        <v>143</v>
      </c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>
        <v>143</v>
      </c>
      <c r="U348" s="142"/>
      <c r="V348" s="142"/>
      <c r="W348" s="142"/>
      <c r="X348" s="142"/>
      <c r="Y348" s="42"/>
      <c r="Z348" s="42"/>
      <c r="AA348" s="367"/>
      <c r="AB348" s="143"/>
      <c r="AC348" s="42"/>
      <c r="AD348" s="42"/>
    </row>
    <row r="349" spans="3:30">
      <c r="C349" s="142"/>
      <c r="D349" s="346">
        <v>44142</v>
      </c>
      <c r="E349" s="427" t="s">
        <v>673</v>
      </c>
      <c r="F349" s="496"/>
      <c r="G349" s="347"/>
      <c r="H349" s="142">
        <v>5804.95</v>
      </c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42"/>
      <c r="Z349" s="42"/>
      <c r="AA349" s="367"/>
      <c r="AB349" s="143"/>
      <c r="AC349" s="42"/>
      <c r="AD349" s="42"/>
    </row>
    <row r="350" spans="3:30">
      <c r="C350" s="142"/>
      <c r="D350" s="346">
        <v>44142</v>
      </c>
      <c r="E350" s="427" t="s">
        <v>1498</v>
      </c>
      <c r="F350" s="496"/>
      <c r="G350" s="347"/>
      <c r="H350" s="142">
        <v>194.05</v>
      </c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42"/>
      <c r="Z350" s="42"/>
      <c r="AA350" s="367"/>
      <c r="AB350" s="143"/>
      <c r="AC350" s="42"/>
      <c r="AD350" s="42"/>
    </row>
    <row r="351" spans="3:30">
      <c r="C351" s="142"/>
      <c r="D351" s="346">
        <v>44142</v>
      </c>
      <c r="E351" s="427" t="s">
        <v>495</v>
      </c>
      <c r="F351" s="496"/>
      <c r="G351" s="347">
        <v>1581.53</v>
      </c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42"/>
      <c r="Z351" s="42"/>
      <c r="AA351" s="367"/>
      <c r="AB351" s="143"/>
      <c r="AC351" s="42"/>
      <c r="AD351" s="42"/>
    </row>
    <row r="352" spans="3:30">
      <c r="C352" s="142">
        <v>5</v>
      </c>
      <c r="D352" s="461">
        <v>44142</v>
      </c>
      <c r="E352" s="427" t="s">
        <v>2492</v>
      </c>
      <c r="F352" s="496"/>
      <c r="G352" s="347"/>
      <c r="H352" s="142">
        <v>840</v>
      </c>
      <c r="I352" s="142"/>
      <c r="J352" s="142"/>
      <c r="K352" s="142"/>
      <c r="L352" s="142"/>
      <c r="M352" s="142">
        <v>840</v>
      </c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42"/>
      <c r="Z352" s="42"/>
      <c r="AA352" s="367"/>
      <c r="AB352" s="143"/>
      <c r="AC352" s="42"/>
      <c r="AD352" s="42"/>
    </row>
    <row r="353" spans="3:30">
      <c r="C353" s="142"/>
      <c r="D353" s="346">
        <v>44142</v>
      </c>
      <c r="E353" s="427" t="s">
        <v>1500</v>
      </c>
      <c r="F353" s="496"/>
      <c r="G353" s="347"/>
      <c r="H353" s="142">
        <v>120</v>
      </c>
      <c r="I353" s="142"/>
      <c r="J353" s="142"/>
      <c r="K353" s="142"/>
      <c r="L353" s="142"/>
      <c r="M353" s="142"/>
      <c r="N353" s="142">
        <v>120</v>
      </c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42"/>
      <c r="Z353" s="42"/>
      <c r="AA353" s="367"/>
      <c r="AB353" s="143"/>
      <c r="AC353" s="42"/>
      <c r="AD353" s="42"/>
    </row>
    <row r="354" spans="3:30">
      <c r="C354" s="142"/>
      <c r="D354" s="346">
        <v>44142</v>
      </c>
      <c r="E354" s="427" t="s">
        <v>1501</v>
      </c>
      <c r="F354" s="496"/>
      <c r="G354" s="347"/>
      <c r="H354" s="142">
        <v>88.22</v>
      </c>
      <c r="I354" s="142"/>
      <c r="J354" s="142"/>
      <c r="K354" s="142"/>
      <c r="L354" s="142">
        <v>88.22</v>
      </c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42"/>
      <c r="Z354" s="42"/>
      <c r="AA354" s="367"/>
      <c r="AB354" s="143"/>
      <c r="AC354" s="42"/>
      <c r="AD354" s="42"/>
    </row>
    <row r="355" spans="3:30">
      <c r="C355" s="142">
        <v>5</v>
      </c>
      <c r="D355" s="346">
        <v>44142</v>
      </c>
      <c r="E355" s="427" t="s">
        <v>2230</v>
      </c>
      <c r="F355" s="496"/>
      <c r="G355" s="347"/>
      <c r="H355" s="142">
        <v>534.30999999999995</v>
      </c>
      <c r="I355" s="142"/>
      <c r="J355" s="142"/>
      <c r="K355" s="142"/>
      <c r="L355" s="142">
        <v>534.30999999999995</v>
      </c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42"/>
      <c r="Z355" s="42"/>
      <c r="AA355" s="367"/>
      <c r="AB355" s="143"/>
      <c r="AC355" s="42"/>
      <c r="AD355" s="42"/>
    </row>
    <row r="356" spans="3:30">
      <c r="C356" s="142"/>
      <c r="D356" s="346">
        <v>44142</v>
      </c>
      <c r="E356" s="427" t="s">
        <v>495</v>
      </c>
      <c r="F356" s="496"/>
      <c r="G356" s="347">
        <v>94</v>
      </c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42"/>
      <c r="Z356" s="42"/>
      <c r="AA356" s="367"/>
      <c r="AB356" s="143"/>
      <c r="AC356" s="42"/>
      <c r="AD356" s="42"/>
    </row>
    <row r="357" spans="3:30">
      <c r="C357" s="142"/>
      <c r="D357" s="346">
        <v>44142</v>
      </c>
      <c r="E357" s="427" t="s">
        <v>1502</v>
      </c>
      <c r="F357" s="496"/>
      <c r="G357" s="347"/>
      <c r="H357" s="142">
        <v>94</v>
      </c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>
        <v>94</v>
      </c>
      <c r="U357" s="142"/>
      <c r="V357" s="142"/>
      <c r="W357" s="142"/>
      <c r="X357" s="142"/>
      <c r="Y357" s="42"/>
      <c r="Z357" s="42"/>
      <c r="AA357" s="367"/>
      <c r="AB357" s="143"/>
      <c r="AC357" s="42"/>
      <c r="AD357" s="42"/>
    </row>
    <row r="358" spans="3:30">
      <c r="C358" s="142"/>
      <c r="D358" s="346">
        <v>44142</v>
      </c>
      <c r="E358" s="427" t="s">
        <v>2458</v>
      </c>
      <c r="F358" s="496"/>
      <c r="G358" s="347">
        <v>1791</v>
      </c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42"/>
      <c r="Z358" s="42"/>
      <c r="AA358" s="367"/>
      <c r="AB358" s="143"/>
      <c r="AC358" s="42"/>
      <c r="AD358" s="42"/>
    </row>
    <row r="359" spans="3:30">
      <c r="C359" s="142"/>
      <c r="D359" s="346">
        <v>44142</v>
      </c>
      <c r="E359" s="427" t="s">
        <v>1479</v>
      </c>
      <c r="F359" s="496"/>
      <c r="G359" s="347"/>
      <c r="H359" s="142">
        <v>56</v>
      </c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>
        <v>56</v>
      </c>
      <c r="U359" s="142"/>
      <c r="V359" s="142"/>
      <c r="W359" s="142"/>
      <c r="X359" s="142"/>
      <c r="Y359" s="42"/>
      <c r="Z359" s="42"/>
      <c r="AA359" s="367"/>
      <c r="AB359" s="143"/>
      <c r="AC359" s="42"/>
      <c r="AD359" s="42"/>
    </row>
    <row r="360" spans="3:30">
      <c r="C360" s="142"/>
      <c r="D360" s="346">
        <v>44142</v>
      </c>
      <c r="E360" s="427" t="s">
        <v>673</v>
      </c>
      <c r="F360" s="497"/>
      <c r="G360" s="348"/>
      <c r="H360" s="347">
        <v>1675.53</v>
      </c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42"/>
      <c r="Z360" s="42"/>
      <c r="AA360" s="367"/>
      <c r="AB360" s="143"/>
      <c r="AC360" s="42"/>
      <c r="AD360" s="42"/>
    </row>
    <row r="361" spans="3:30">
      <c r="C361" s="142"/>
      <c r="D361" s="346">
        <v>44142</v>
      </c>
      <c r="E361" s="427" t="s">
        <v>1493</v>
      </c>
      <c r="F361" s="496"/>
      <c r="G361" s="347"/>
      <c r="H361" s="142">
        <v>1</v>
      </c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>
        <v>1</v>
      </c>
      <c r="X361" s="142"/>
      <c r="Y361" s="42"/>
      <c r="Z361" s="42"/>
      <c r="AA361" s="367"/>
      <c r="AB361" s="143"/>
      <c r="AC361" s="42"/>
      <c r="AD361" s="42"/>
    </row>
    <row r="362" spans="3:30">
      <c r="C362" s="142"/>
      <c r="D362" s="346">
        <v>44142</v>
      </c>
      <c r="E362" s="427" t="s">
        <v>1503</v>
      </c>
      <c r="F362" s="496"/>
      <c r="G362" s="347"/>
      <c r="H362" s="142">
        <v>57.47</v>
      </c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42"/>
      <c r="Z362" s="42"/>
      <c r="AA362" s="367"/>
      <c r="AB362" s="143"/>
      <c r="AC362" s="42"/>
      <c r="AD362" s="42"/>
    </row>
    <row r="363" spans="3:30">
      <c r="C363" s="142"/>
      <c r="D363" s="346">
        <v>44143</v>
      </c>
      <c r="E363" s="427" t="s">
        <v>495</v>
      </c>
      <c r="F363" s="496"/>
      <c r="G363" s="347">
        <v>1070.82</v>
      </c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42"/>
      <c r="Z363" s="42"/>
      <c r="AA363" s="367"/>
      <c r="AB363" s="143"/>
      <c r="AC363" s="42"/>
      <c r="AD363" s="42"/>
    </row>
    <row r="364" spans="3:30">
      <c r="C364" s="142">
        <v>5</v>
      </c>
      <c r="D364" s="346">
        <v>44143</v>
      </c>
      <c r="E364" s="427" t="s">
        <v>2500</v>
      </c>
      <c r="F364" s="496"/>
      <c r="G364" s="347"/>
      <c r="H364" s="142">
        <v>874.38</v>
      </c>
      <c r="I364" s="142"/>
      <c r="J364" s="142"/>
      <c r="K364" s="142"/>
      <c r="L364" s="142">
        <v>874.38</v>
      </c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42"/>
      <c r="Z364" s="42"/>
      <c r="AA364" s="367"/>
      <c r="AB364" s="143"/>
      <c r="AC364" s="42"/>
      <c r="AD364" s="42"/>
    </row>
    <row r="365" spans="3:30">
      <c r="C365" s="142"/>
      <c r="D365" s="346">
        <v>44143</v>
      </c>
      <c r="E365" s="427" t="s">
        <v>1504</v>
      </c>
      <c r="F365" s="496"/>
      <c r="G365" s="347"/>
      <c r="H365" s="142">
        <v>124.44</v>
      </c>
      <c r="I365" s="142"/>
      <c r="J365" s="142"/>
      <c r="K365" s="142"/>
      <c r="L365" s="142">
        <v>124.44</v>
      </c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42"/>
      <c r="Z365" s="42"/>
      <c r="AA365" s="367"/>
      <c r="AB365" s="143"/>
      <c r="AC365" s="42"/>
      <c r="AD365" s="42"/>
    </row>
    <row r="366" spans="3:30">
      <c r="C366" s="142"/>
      <c r="D366" s="346">
        <v>44143</v>
      </c>
      <c r="E366" s="427" t="s">
        <v>1505</v>
      </c>
      <c r="F366" s="496"/>
      <c r="G366" s="347"/>
      <c r="H366" s="142">
        <v>71</v>
      </c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>
        <v>71</v>
      </c>
      <c r="U366" s="142"/>
      <c r="V366" s="142"/>
      <c r="W366" s="142"/>
      <c r="X366" s="142"/>
      <c r="Y366" s="42"/>
      <c r="Z366" s="42"/>
      <c r="AA366" s="367"/>
      <c r="AB366" s="143"/>
      <c r="AC366" s="42"/>
      <c r="AD366" s="42"/>
    </row>
    <row r="367" spans="3:30">
      <c r="C367" s="142"/>
      <c r="D367" s="346">
        <v>44143</v>
      </c>
      <c r="E367" s="427" t="s">
        <v>1493</v>
      </c>
      <c r="F367" s="496"/>
      <c r="G367" s="347"/>
      <c r="H367" s="142">
        <v>1</v>
      </c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>
        <v>1</v>
      </c>
      <c r="X367" s="142"/>
      <c r="Y367" s="42"/>
      <c r="Z367" s="42"/>
      <c r="AA367" s="367"/>
      <c r="AB367" s="143"/>
      <c r="AC367" s="42"/>
      <c r="AD367" s="42"/>
    </row>
    <row r="368" spans="3:30">
      <c r="C368" s="142"/>
      <c r="D368" s="346">
        <v>44143</v>
      </c>
      <c r="E368" s="427" t="s">
        <v>1506</v>
      </c>
      <c r="F368" s="496"/>
      <c r="G368" s="347">
        <v>1126</v>
      </c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42"/>
      <c r="Z368" s="42"/>
      <c r="AA368" s="367"/>
      <c r="AB368" s="143"/>
      <c r="AC368" s="42"/>
      <c r="AD368" s="42"/>
    </row>
    <row r="369" spans="3:30">
      <c r="C369" s="142"/>
      <c r="D369" s="346">
        <v>44143</v>
      </c>
      <c r="E369" s="427" t="s">
        <v>673</v>
      </c>
      <c r="F369" s="496"/>
      <c r="G369" s="347"/>
      <c r="H369" s="142">
        <v>1070.82</v>
      </c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42"/>
      <c r="Z369" s="42"/>
      <c r="AA369" s="367"/>
      <c r="AB369" s="143"/>
      <c r="AC369" s="42"/>
      <c r="AD369" s="42"/>
    </row>
    <row r="370" spans="3:30">
      <c r="C370" s="142"/>
      <c r="D370" s="346">
        <v>44143</v>
      </c>
      <c r="E370" s="427" t="s">
        <v>1507</v>
      </c>
      <c r="F370" s="496"/>
      <c r="G370" s="347"/>
      <c r="H370" s="142">
        <v>55.18</v>
      </c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42"/>
      <c r="Z370" s="42"/>
      <c r="AA370" s="367"/>
      <c r="AB370" s="143"/>
      <c r="AC370" s="42"/>
      <c r="AD370" s="42"/>
    </row>
    <row r="371" spans="3:30">
      <c r="C371" s="142"/>
      <c r="D371" s="346">
        <v>44143</v>
      </c>
      <c r="E371" s="427" t="s">
        <v>495</v>
      </c>
      <c r="F371" s="496"/>
      <c r="G371" s="347">
        <v>228.7</v>
      </c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42"/>
      <c r="Z371" s="42"/>
      <c r="AA371" s="367"/>
      <c r="AB371" s="143"/>
      <c r="AC371" s="42"/>
      <c r="AD371" s="42"/>
    </row>
    <row r="372" spans="3:30">
      <c r="C372" s="142"/>
      <c r="D372" s="346">
        <v>44143</v>
      </c>
      <c r="E372" s="427" t="s">
        <v>1508</v>
      </c>
      <c r="F372" s="496"/>
      <c r="G372" s="347"/>
      <c r="H372" s="142">
        <v>227.7</v>
      </c>
      <c r="I372" s="142"/>
      <c r="J372" s="142"/>
      <c r="K372" s="142"/>
      <c r="L372" s="142">
        <v>227.7</v>
      </c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42"/>
      <c r="Z372" s="42"/>
      <c r="AA372" s="367"/>
      <c r="AB372" s="143"/>
      <c r="AC372" s="42"/>
      <c r="AD372" s="42"/>
    </row>
    <row r="373" spans="3:30">
      <c r="C373" s="142"/>
      <c r="D373" s="346">
        <v>44143</v>
      </c>
      <c r="E373" s="427" t="s">
        <v>1493</v>
      </c>
      <c r="F373" s="496"/>
      <c r="G373" s="347"/>
      <c r="H373" s="142">
        <v>1</v>
      </c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>
        <v>1</v>
      </c>
      <c r="X373" s="142"/>
      <c r="Y373" s="42"/>
      <c r="Z373" s="42"/>
      <c r="AA373" s="367"/>
      <c r="AB373" s="143"/>
      <c r="AC373" s="42"/>
      <c r="AD373" s="42"/>
    </row>
    <row r="374" spans="3:30">
      <c r="C374" s="142"/>
      <c r="D374" s="346">
        <v>44143</v>
      </c>
      <c r="E374" s="427" t="s">
        <v>2847</v>
      </c>
      <c r="F374" s="496"/>
      <c r="G374" s="347">
        <v>268</v>
      </c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42"/>
      <c r="Z374" s="42"/>
      <c r="AA374" s="367"/>
      <c r="AB374" s="143"/>
      <c r="AC374" s="42"/>
      <c r="AD374" s="42"/>
    </row>
    <row r="375" spans="3:30">
      <c r="C375" s="142"/>
      <c r="D375" s="346">
        <v>44143</v>
      </c>
      <c r="E375" s="427" t="s">
        <v>673</v>
      </c>
      <c r="F375" s="496"/>
      <c r="G375" s="347"/>
      <c r="H375" s="142">
        <v>228.7</v>
      </c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42"/>
      <c r="Z375" s="42"/>
      <c r="AA375" s="367"/>
      <c r="AB375" s="143"/>
      <c r="AC375" s="42"/>
      <c r="AD375" s="42"/>
    </row>
    <row r="376" spans="3:30">
      <c r="C376" s="142"/>
      <c r="D376" s="346">
        <v>44143</v>
      </c>
      <c r="E376" s="427" t="s">
        <v>1509</v>
      </c>
      <c r="F376" s="496"/>
      <c r="G376" s="347"/>
      <c r="H376" s="142">
        <v>39.299999999999997</v>
      </c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42"/>
      <c r="Z376" s="42"/>
      <c r="AA376" s="367"/>
      <c r="AB376" s="143"/>
      <c r="AC376" s="42"/>
      <c r="AD376" s="42"/>
    </row>
    <row r="377" spans="3:30">
      <c r="C377" s="142"/>
      <c r="D377" s="346">
        <v>44143</v>
      </c>
      <c r="E377" s="427" t="s">
        <v>495</v>
      </c>
      <c r="F377" s="496"/>
      <c r="G377" s="347">
        <v>1077</v>
      </c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42"/>
      <c r="Z377" s="42"/>
      <c r="AA377" s="367"/>
      <c r="AB377" s="143"/>
      <c r="AC377" s="42"/>
      <c r="AD377" s="42"/>
    </row>
    <row r="378" spans="3:30">
      <c r="C378" s="142">
        <v>4</v>
      </c>
      <c r="D378" s="346">
        <v>44143</v>
      </c>
      <c r="E378" s="427" t="s">
        <v>2501</v>
      </c>
      <c r="F378" s="496"/>
      <c r="G378" s="347"/>
      <c r="H378" s="142">
        <v>1067</v>
      </c>
      <c r="I378" s="142">
        <v>1067</v>
      </c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42"/>
      <c r="Z378" s="42"/>
      <c r="AA378" s="367"/>
      <c r="AB378" s="143"/>
      <c r="AC378" s="42"/>
      <c r="AD378" s="42"/>
    </row>
    <row r="379" spans="3:30">
      <c r="C379" s="142"/>
      <c r="D379" s="346">
        <v>44143</v>
      </c>
      <c r="E379" s="427" t="s">
        <v>1510</v>
      </c>
      <c r="F379" s="496"/>
      <c r="G379" s="347"/>
      <c r="H379" s="142">
        <v>10</v>
      </c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>
        <v>10</v>
      </c>
      <c r="X379" s="142"/>
      <c r="Y379" s="42"/>
      <c r="Z379" s="42"/>
      <c r="AA379" s="367"/>
      <c r="AB379" s="143"/>
      <c r="AC379" s="42"/>
      <c r="AD379" s="42"/>
    </row>
    <row r="380" spans="3:30">
      <c r="C380" s="142"/>
      <c r="D380" s="346">
        <v>44143</v>
      </c>
      <c r="E380" s="427" t="s">
        <v>1192</v>
      </c>
      <c r="F380" s="496"/>
      <c r="G380" s="347">
        <v>1126</v>
      </c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42"/>
      <c r="Z380" s="42"/>
      <c r="AA380" s="367"/>
      <c r="AB380" s="143"/>
      <c r="AC380" s="42"/>
      <c r="AD380" s="42"/>
    </row>
    <row r="381" spans="3:30">
      <c r="C381" s="142"/>
      <c r="D381" s="346">
        <v>44143</v>
      </c>
      <c r="E381" s="427" t="s">
        <v>673</v>
      </c>
      <c r="F381" s="496"/>
      <c r="G381" s="347"/>
      <c r="H381" s="142">
        <v>1077</v>
      </c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42"/>
      <c r="Z381" s="42"/>
      <c r="AA381" s="367"/>
      <c r="AB381" s="143"/>
      <c r="AC381" s="42"/>
      <c r="AD381" s="42"/>
    </row>
    <row r="382" spans="3:30">
      <c r="C382" s="142"/>
      <c r="D382" s="346">
        <v>44143</v>
      </c>
      <c r="E382" s="427" t="s">
        <v>1511</v>
      </c>
      <c r="F382" s="496"/>
      <c r="G382" s="347"/>
      <c r="H382" s="142">
        <v>49</v>
      </c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42"/>
      <c r="Z382" s="42"/>
      <c r="AA382" s="367"/>
      <c r="AB382" s="143"/>
      <c r="AC382" s="42"/>
      <c r="AD382" s="42"/>
    </row>
    <row r="383" spans="3:30">
      <c r="C383" s="142"/>
      <c r="D383" s="346">
        <v>44153</v>
      </c>
      <c r="E383" s="427" t="s">
        <v>495</v>
      </c>
      <c r="F383" s="496"/>
      <c r="G383" s="347">
        <v>948.52</v>
      </c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42"/>
      <c r="Z383" s="42"/>
      <c r="AA383" s="367"/>
      <c r="AB383" s="143"/>
      <c r="AC383" s="42"/>
      <c r="AD383" s="42"/>
    </row>
    <row r="384" spans="3:30">
      <c r="C384" s="142">
        <v>5</v>
      </c>
      <c r="D384" s="346">
        <v>44153</v>
      </c>
      <c r="E384" s="427" t="s">
        <v>2496</v>
      </c>
      <c r="F384" s="496"/>
      <c r="G384" s="347"/>
      <c r="H384" s="142">
        <v>567</v>
      </c>
      <c r="I384" s="142">
        <v>567</v>
      </c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42"/>
      <c r="Z384" s="42"/>
      <c r="AA384" s="367"/>
      <c r="AB384" s="143"/>
      <c r="AC384" s="42"/>
      <c r="AD384" s="42"/>
    </row>
    <row r="385" spans="3:30">
      <c r="C385" s="142"/>
      <c r="D385" s="346">
        <v>44153</v>
      </c>
      <c r="E385" s="427" t="s">
        <v>1510</v>
      </c>
      <c r="F385" s="496"/>
      <c r="G385" s="347"/>
      <c r="H385" s="142">
        <v>5</v>
      </c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>
        <v>5</v>
      </c>
      <c r="X385" s="142"/>
      <c r="Y385" s="42"/>
      <c r="Z385" s="42"/>
      <c r="AA385" s="367"/>
      <c r="AB385" s="143"/>
      <c r="AC385" s="42"/>
      <c r="AD385" s="42"/>
    </row>
    <row r="386" spans="3:30">
      <c r="C386" s="142"/>
      <c r="D386" s="346">
        <v>44153</v>
      </c>
      <c r="E386" s="427" t="s">
        <v>1493</v>
      </c>
      <c r="F386" s="496"/>
      <c r="G386" s="347"/>
      <c r="H386" s="142">
        <v>1</v>
      </c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>
        <v>1</v>
      </c>
      <c r="X386" s="142"/>
      <c r="Y386" s="42"/>
      <c r="Z386" s="42"/>
      <c r="AA386" s="367"/>
      <c r="AB386" s="143"/>
      <c r="AC386" s="42"/>
      <c r="AD386" s="42"/>
    </row>
    <row r="387" spans="3:30">
      <c r="C387" s="142"/>
      <c r="D387" s="346">
        <v>44153</v>
      </c>
      <c r="E387" s="427" t="s">
        <v>1512</v>
      </c>
      <c r="F387" s="496"/>
      <c r="G387" s="347"/>
      <c r="H387" s="142">
        <v>375.52</v>
      </c>
      <c r="I387" s="142"/>
      <c r="J387" s="142"/>
      <c r="K387" s="142"/>
      <c r="L387" s="142">
        <v>375.52</v>
      </c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42"/>
      <c r="Z387" s="42"/>
      <c r="AA387" s="367"/>
      <c r="AB387" s="143"/>
      <c r="AC387" s="42"/>
      <c r="AD387" s="42"/>
    </row>
    <row r="388" spans="3:30">
      <c r="C388" s="142"/>
      <c r="D388" s="346">
        <v>44153</v>
      </c>
      <c r="E388" s="427" t="s">
        <v>495</v>
      </c>
      <c r="F388" s="496"/>
      <c r="G388" s="347">
        <v>70</v>
      </c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42"/>
      <c r="Z388" s="42"/>
      <c r="AA388" s="367"/>
      <c r="AB388" s="143"/>
      <c r="AC388" s="42"/>
      <c r="AD388" s="42"/>
    </row>
    <row r="389" spans="3:30">
      <c r="C389" s="142"/>
      <c r="D389" s="346">
        <v>44153</v>
      </c>
      <c r="E389" s="427" t="s">
        <v>1513</v>
      </c>
      <c r="F389" s="496"/>
      <c r="G389" s="347"/>
      <c r="H389" s="142">
        <v>70</v>
      </c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>
        <v>70</v>
      </c>
      <c r="U389" s="142"/>
      <c r="V389" s="142"/>
      <c r="W389" s="142"/>
      <c r="X389" s="142"/>
      <c r="Y389" s="42"/>
      <c r="Z389" s="42"/>
      <c r="AA389" s="367"/>
      <c r="AB389" s="143"/>
      <c r="AC389" s="42"/>
      <c r="AD389" s="42"/>
    </row>
    <row r="390" spans="3:30">
      <c r="C390" s="142"/>
      <c r="D390" s="346">
        <v>44153</v>
      </c>
      <c r="E390" s="427" t="s">
        <v>2848</v>
      </c>
      <c r="F390" s="496"/>
      <c r="G390" s="347">
        <v>1046</v>
      </c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42"/>
      <c r="Z390" s="42"/>
      <c r="AA390" s="367"/>
      <c r="AB390" s="143"/>
      <c r="AC390" s="42"/>
      <c r="AD390" s="42"/>
    </row>
    <row r="391" spans="3:30">
      <c r="C391" s="142"/>
      <c r="D391" s="346">
        <v>44153</v>
      </c>
      <c r="E391" s="427" t="s">
        <v>673</v>
      </c>
      <c r="F391" s="496"/>
      <c r="G391" s="347"/>
      <c r="H391" s="142">
        <v>1018.52</v>
      </c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42"/>
      <c r="Z391" s="42"/>
      <c r="AA391" s="367"/>
      <c r="AB391" s="143"/>
      <c r="AC391" s="42"/>
      <c r="AD391" s="42"/>
    </row>
    <row r="392" spans="3:30">
      <c r="C392" s="142"/>
      <c r="D392" s="346">
        <v>44153</v>
      </c>
      <c r="E392" s="427" t="s">
        <v>1514</v>
      </c>
      <c r="F392" s="496"/>
      <c r="G392" s="347"/>
      <c r="H392" s="142">
        <v>27.48</v>
      </c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42"/>
      <c r="Z392" s="42"/>
      <c r="AA392" s="367"/>
      <c r="AB392" s="143"/>
      <c r="AC392" s="42"/>
      <c r="AD392" s="42"/>
    </row>
    <row r="393" spans="3:30">
      <c r="C393" s="142"/>
      <c r="D393" s="346">
        <v>44153</v>
      </c>
      <c r="E393" s="427" t="s">
        <v>495</v>
      </c>
      <c r="F393" s="496"/>
      <c r="G393" s="347">
        <v>766</v>
      </c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42"/>
      <c r="Z393" s="42"/>
      <c r="AA393" s="367"/>
      <c r="AB393" s="143"/>
      <c r="AC393" s="42"/>
      <c r="AD393" s="42"/>
    </row>
    <row r="394" spans="3:30">
      <c r="C394" s="142">
        <v>5</v>
      </c>
      <c r="D394" s="346">
        <v>44153</v>
      </c>
      <c r="E394" s="427" t="s">
        <v>2502</v>
      </c>
      <c r="F394" s="496"/>
      <c r="G394" s="347"/>
      <c r="H394" s="142">
        <v>766</v>
      </c>
      <c r="I394" s="142"/>
      <c r="J394" s="142"/>
      <c r="K394" s="142"/>
      <c r="L394" s="142"/>
      <c r="M394" s="142"/>
      <c r="N394" s="142"/>
      <c r="O394" s="142">
        <v>766</v>
      </c>
      <c r="P394" s="142"/>
      <c r="Q394" s="142"/>
      <c r="R394" s="142"/>
      <c r="S394" s="142"/>
      <c r="T394" s="142"/>
      <c r="U394" s="142"/>
      <c r="V394" s="142"/>
      <c r="W394" s="142"/>
      <c r="X394" s="142"/>
      <c r="Y394" s="42"/>
      <c r="Z394" s="42"/>
      <c r="AA394" s="367"/>
      <c r="AB394" s="143"/>
      <c r="AC394" s="42"/>
      <c r="AD394" s="42"/>
    </row>
    <row r="395" spans="3:30">
      <c r="C395" s="142"/>
      <c r="D395" s="346">
        <v>44153</v>
      </c>
      <c r="E395" s="427" t="s">
        <v>1515</v>
      </c>
      <c r="F395" s="496"/>
      <c r="G395" s="347">
        <v>950</v>
      </c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42"/>
      <c r="Z395" s="42"/>
      <c r="AA395" s="367"/>
      <c r="AB395" s="143"/>
      <c r="AC395" s="42"/>
      <c r="AD395" s="42"/>
    </row>
    <row r="396" spans="3:30">
      <c r="C396" s="142"/>
      <c r="D396" s="346">
        <v>44153</v>
      </c>
      <c r="E396" s="427" t="s">
        <v>673</v>
      </c>
      <c r="F396" s="496"/>
      <c r="G396" s="347"/>
      <c r="H396" s="142">
        <v>766</v>
      </c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42"/>
      <c r="Z396" s="42"/>
      <c r="AA396" s="367"/>
      <c r="AB396" s="143"/>
      <c r="AC396" s="42"/>
      <c r="AD396" s="42"/>
    </row>
    <row r="397" spans="3:30">
      <c r="C397" s="142"/>
      <c r="D397" s="346">
        <v>44153</v>
      </c>
      <c r="E397" s="427" t="s">
        <v>1479</v>
      </c>
      <c r="F397" s="496"/>
      <c r="G397" s="347"/>
      <c r="H397" s="142">
        <v>39</v>
      </c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>
        <v>39</v>
      </c>
      <c r="U397" s="142"/>
      <c r="V397" s="142"/>
      <c r="W397" s="142"/>
      <c r="X397" s="142"/>
      <c r="Y397" s="42"/>
      <c r="Z397" s="42"/>
      <c r="AA397" s="367"/>
      <c r="AB397" s="143"/>
      <c r="AC397" s="42"/>
      <c r="AD397" s="42"/>
    </row>
    <row r="398" spans="3:30">
      <c r="C398" s="142"/>
      <c r="D398" s="346">
        <v>44153</v>
      </c>
      <c r="E398" s="427" t="s">
        <v>1517</v>
      </c>
      <c r="F398" s="496"/>
      <c r="G398" s="347"/>
      <c r="H398" s="142">
        <v>145</v>
      </c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42"/>
      <c r="Z398" s="42"/>
      <c r="AA398" s="367"/>
      <c r="AB398" s="143"/>
      <c r="AC398" s="42"/>
      <c r="AD398" s="42"/>
    </row>
    <row r="399" spans="3:30">
      <c r="C399" s="142"/>
      <c r="D399" s="346">
        <v>44155</v>
      </c>
      <c r="E399" s="427" t="s">
        <v>2849</v>
      </c>
      <c r="F399" s="496"/>
      <c r="G399" s="347">
        <v>1250</v>
      </c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42"/>
      <c r="Z399" s="42"/>
      <c r="AA399" s="367"/>
      <c r="AB399" s="143"/>
      <c r="AC399" s="42"/>
      <c r="AD399" s="42"/>
    </row>
    <row r="400" spans="3:30">
      <c r="C400" s="142">
        <v>5</v>
      </c>
      <c r="D400" s="346">
        <v>44155</v>
      </c>
      <c r="E400" s="427" t="s">
        <v>2156</v>
      </c>
      <c r="F400" s="496"/>
      <c r="G400" s="347"/>
      <c r="H400" s="142">
        <v>1192</v>
      </c>
      <c r="I400" s="142">
        <v>1192</v>
      </c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42"/>
      <c r="Z400" s="42"/>
      <c r="AA400" s="367"/>
      <c r="AB400" s="143"/>
      <c r="AC400" s="42"/>
      <c r="AD400" s="42"/>
    </row>
    <row r="401" spans="3:30">
      <c r="C401" s="142"/>
      <c r="D401" s="346">
        <v>44155</v>
      </c>
      <c r="E401" s="427" t="s">
        <v>1516</v>
      </c>
      <c r="F401" s="496"/>
      <c r="G401" s="347"/>
      <c r="H401" s="142">
        <v>58</v>
      </c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42"/>
      <c r="Z401" s="42"/>
      <c r="AA401" s="367"/>
      <c r="AB401" s="143"/>
      <c r="AC401" s="42"/>
      <c r="AD401" s="42"/>
    </row>
    <row r="402" spans="3:30">
      <c r="C402" s="142"/>
      <c r="D402" s="346">
        <v>44161</v>
      </c>
      <c r="E402" s="427" t="s">
        <v>495</v>
      </c>
      <c r="F402" s="496"/>
      <c r="G402" s="347">
        <v>1259.54</v>
      </c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42"/>
      <c r="Z402" s="42"/>
      <c r="AA402" s="367"/>
      <c r="AB402" s="143"/>
      <c r="AC402" s="42"/>
      <c r="AD402" s="42"/>
    </row>
    <row r="403" spans="3:30">
      <c r="C403" s="142">
        <v>20</v>
      </c>
      <c r="D403" s="346">
        <v>44161</v>
      </c>
      <c r="E403" s="427" t="s">
        <v>2503</v>
      </c>
      <c r="F403" s="496"/>
      <c r="G403" s="347"/>
      <c r="H403" s="142">
        <v>1247.04</v>
      </c>
      <c r="I403" s="142">
        <v>1247.04</v>
      </c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42"/>
      <c r="Z403" s="42"/>
      <c r="AA403" s="367"/>
      <c r="AB403" s="143"/>
      <c r="AC403" s="42"/>
      <c r="AD403" s="42"/>
    </row>
    <row r="404" spans="3:30">
      <c r="C404" s="142"/>
      <c r="D404" s="346">
        <v>44161</v>
      </c>
      <c r="E404" s="427" t="s">
        <v>1510</v>
      </c>
      <c r="F404" s="496"/>
      <c r="G404" s="347"/>
      <c r="H404" s="142">
        <v>12.5</v>
      </c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>
        <v>12.5</v>
      </c>
      <c r="X404" s="142"/>
      <c r="Y404" s="42"/>
      <c r="Z404" s="42"/>
      <c r="AA404" s="367"/>
      <c r="AB404" s="143"/>
      <c r="AC404" s="42"/>
      <c r="AD404" s="42"/>
    </row>
    <row r="405" spans="3:30">
      <c r="C405" s="142"/>
      <c r="D405" s="346">
        <v>44161</v>
      </c>
      <c r="E405" s="427" t="s">
        <v>2850</v>
      </c>
      <c r="F405" s="496"/>
      <c r="G405" s="347">
        <v>1367</v>
      </c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42"/>
      <c r="Z405" s="42"/>
      <c r="AA405" s="367"/>
      <c r="AB405" s="143"/>
      <c r="AC405" s="42"/>
      <c r="AD405" s="42"/>
    </row>
    <row r="406" spans="3:30">
      <c r="C406" s="142"/>
      <c r="D406" s="346">
        <v>44161</v>
      </c>
      <c r="E406" s="427" t="s">
        <v>673</v>
      </c>
      <c r="F406" s="496"/>
      <c r="G406" s="347"/>
      <c r="H406" s="142">
        <v>1259.54</v>
      </c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42"/>
      <c r="Z406" s="42"/>
      <c r="AA406" s="367"/>
      <c r="AB406" s="143"/>
      <c r="AC406" s="42"/>
      <c r="AD406" s="42"/>
    </row>
    <row r="407" spans="3:30">
      <c r="C407" s="142"/>
      <c r="D407" s="346">
        <v>44161</v>
      </c>
      <c r="E407" s="427" t="s">
        <v>1519</v>
      </c>
      <c r="F407" s="496"/>
      <c r="G407" s="347"/>
      <c r="H407" s="142">
        <v>107.46</v>
      </c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42"/>
      <c r="Z407" s="42"/>
      <c r="AA407" s="367"/>
      <c r="AB407" s="143"/>
      <c r="AC407" s="42"/>
      <c r="AD407" s="42"/>
    </row>
    <row r="408" spans="3:30">
      <c r="C408" s="142"/>
      <c r="D408" s="346">
        <v>44161</v>
      </c>
      <c r="E408" s="427" t="s">
        <v>495</v>
      </c>
      <c r="F408" s="496"/>
      <c r="G408" s="347">
        <v>1442.7</v>
      </c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42"/>
      <c r="Z408" s="42"/>
      <c r="AA408" s="367"/>
      <c r="AB408" s="143"/>
      <c r="AC408" s="42"/>
      <c r="AD408" s="42"/>
    </row>
    <row r="409" spans="3:30">
      <c r="C409" s="142">
        <v>5</v>
      </c>
      <c r="D409" s="346">
        <v>44161</v>
      </c>
      <c r="E409" s="427" t="s">
        <v>2504</v>
      </c>
      <c r="F409" s="496"/>
      <c r="G409" s="347"/>
      <c r="H409" s="142">
        <v>996.7</v>
      </c>
      <c r="I409" s="142">
        <v>996.7</v>
      </c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42"/>
      <c r="Z409" s="42"/>
      <c r="AA409" s="367"/>
      <c r="AB409" s="143"/>
      <c r="AC409" s="42"/>
      <c r="AD409" s="42"/>
    </row>
    <row r="410" spans="3:30">
      <c r="C410" s="142"/>
      <c r="D410" s="346">
        <v>44161</v>
      </c>
      <c r="E410" s="427" t="s">
        <v>1510</v>
      </c>
      <c r="F410" s="496"/>
      <c r="G410" s="347"/>
      <c r="H410" s="142">
        <v>10</v>
      </c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>
        <v>10</v>
      </c>
      <c r="X410" s="142"/>
      <c r="Y410" s="42"/>
      <c r="Z410" s="42"/>
      <c r="AA410" s="367"/>
      <c r="AB410" s="143"/>
      <c r="AC410" s="42"/>
      <c r="AD410" s="42"/>
    </row>
    <row r="411" spans="3:30">
      <c r="C411" s="142"/>
      <c r="D411" s="346">
        <v>44161</v>
      </c>
      <c r="E411" s="427" t="s">
        <v>1520</v>
      </c>
      <c r="F411" s="496"/>
      <c r="G411" s="347"/>
      <c r="H411" s="142">
        <v>258</v>
      </c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42"/>
      <c r="Z411" s="42"/>
      <c r="AA411" s="367"/>
      <c r="AB411" s="143"/>
      <c r="AC411" s="42"/>
      <c r="AD411" s="42"/>
    </row>
    <row r="412" spans="3:30">
      <c r="C412" s="142"/>
      <c r="D412" s="346">
        <v>44161</v>
      </c>
      <c r="E412" s="427" t="s">
        <v>1521</v>
      </c>
      <c r="F412" s="496"/>
      <c r="G412" s="347"/>
      <c r="H412" s="142">
        <v>128</v>
      </c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42"/>
      <c r="Z412" s="42"/>
      <c r="AA412" s="367"/>
      <c r="AB412" s="143"/>
      <c r="AC412" s="42"/>
      <c r="AD412" s="42"/>
    </row>
    <row r="413" spans="3:30">
      <c r="C413" s="142"/>
      <c r="D413" s="346">
        <v>44161</v>
      </c>
      <c r="E413" s="427" t="s">
        <v>1522</v>
      </c>
      <c r="F413" s="496"/>
      <c r="G413" s="347"/>
      <c r="H413" s="142">
        <v>50</v>
      </c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>
        <v>50</v>
      </c>
      <c r="Y413" s="42"/>
      <c r="Z413" s="42"/>
      <c r="AA413" s="367"/>
      <c r="AB413" s="143"/>
      <c r="AC413" s="42"/>
      <c r="AD413" s="42"/>
    </row>
    <row r="414" spans="3:30">
      <c r="C414" s="142"/>
      <c r="D414" s="346">
        <v>44161</v>
      </c>
      <c r="E414" s="427" t="s">
        <v>1525</v>
      </c>
      <c r="F414" s="496"/>
      <c r="G414" s="347">
        <v>1601</v>
      </c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42"/>
      <c r="Z414" s="42"/>
      <c r="AA414" s="367"/>
      <c r="AB414" s="143"/>
      <c r="AC414" s="42"/>
      <c r="AD414" s="42"/>
    </row>
    <row r="415" spans="3:30">
      <c r="C415" s="142"/>
      <c r="D415" s="346">
        <v>44161</v>
      </c>
      <c r="E415" s="427" t="s">
        <v>673</v>
      </c>
      <c r="F415" s="496"/>
      <c r="G415" s="347"/>
      <c r="H415" s="142">
        <v>1442.7</v>
      </c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42"/>
      <c r="Z415" s="42"/>
      <c r="AA415" s="367"/>
      <c r="AB415" s="143"/>
      <c r="AC415" s="42"/>
      <c r="AD415" s="42"/>
    </row>
    <row r="416" spans="3:30">
      <c r="C416" s="142"/>
      <c r="D416" s="346">
        <v>44161</v>
      </c>
      <c r="E416" s="427" t="s">
        <v>1526</v>
      </c>
      <c r="F416" s="496"/>
      <c r="G416" s="347"/>
      <c r="H416" s="142">
        <v>158.30000000000001</v>
      </c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42"/>
      <c r="Z416" s="42"/>
      <c r="AA416" s="367"/>
      <c r="AB416" s="143"/>
      <c r="AC416" s="42"/>
      <c r="AD416" s="42"/>
    </row>
    <row r="417" spans="3:30">
      <c r="C417" s="142"/>
      <c r="D417" s="346">
        <v>44161</v>
      </c>
      <c r="E417" s="427" t="s">
        <v>495</v>
      </c>
      <c r="F417" s="496"/>
      <c r="G417" s="347">
        <v>1346.39</v>
      </c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42"/>
      <c r="Z417" s="42"/>
      <c r="AA417" s="367"/>
      <c r="AB417" s="143"/>
      <c r="AC417" s="42"/>
      <c r="AD417" s="42"/>
    </row>
    <row r="418" spans="3:30">
      <c r="C418" s="142"/>
      <c r="D418" s="346">
        <v>44161</v>
      </c>
      <c r="E418" s="427" t="s">
        <v>1527</v>
      </c>
      <c r="F418" s="496"/>
      <c r="G418" s="347"/>
      <c r="H418" s="142">
        <v>1345.39</v>
      </c>
      <c r="I418" s="142"/>
      <c r="J418" s="142"/>
      <c r="K418" s="142"/>
      <c r="L418" s="142">
        <v>1345.39</v>
      </c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42"/>
      <c r="Z418" s="42"/>
      <c r="AA418" s="367"/>
      <c r="AB418" s="143"/>
      <c r="AC418" s="42"/>
      <c r="AD418" s="42"/>
    </row>
    <row r="419" spans="3:30">
      <c r="C419" s="142"/>
      <c r="D419" s="346">
        <v>44161</v>
      </c>
      <c r="E419" s="427" t="s">
        <v>1493</v>
      </c>
      <c r="F419" s="496"/>
      <c r="G419" s="347"/>
      <c r="H419" s="142">
        <v>1</v>
      </c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>
        <v>1</v>
      </c>
      <c r="X419" s="142"/>
      <c r="Y419" s="42"/>
      <c r="Z419" s="42"/>
      <c r="AA419" s="367"/>
      <c r="AB419" s="143"/>
      <c r="AC419" s="42"/>
      <c r="AD419" s="42"/>
    </row>
    <row r="420" spans="3:30">
      <c r="C420" s="142"/>
      <c r="D420" s="346">
        <v>44161</v>
      </c>
      <c r="E420" s="427" t="s">
        <v>1525</v>
      </c>
      <c r="F420" s="496"/>
      <c r="G420" s="347">
        <v>1470</v>
      </c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42"/>
      <c r="Z420" s="42"/>
      <c r="AA420" s="367"/>
      <c r="AB420" s="143"/>
      <c r="AC420" s="42"/>
      <c r="AD420" s="42"/>
    </row>
    <row r="421" spans="3:30">
      <c r="C421" s="142"/>
      <c r="D421" s="346">
        <v>44161</v>
      </c>
      <c r="E421" s="427" t="s">
        <v>1479</v>
      </c>
      <c r="F421" s="496"/>
      <c r="G421" s="347"/>
      <c r="H421" s="142">
        <v>49.4</v>
      </c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>
        <v>49.4</v>
      </c>
      <c r="U421" s="142"/>
      <c r="V421" s="142"/>
      <c r="W421" s="142"/>
      <c r="X421" s="142"/>
      <c r="Y421" s="42"/>
      <c r="Z421" s="42"/>
      <c r="AA421" s="367"/>
      <c r="AB421" s="143"/>
      <c r="AC421" s="42"/>
      <c r="AD421" s="42"/>
    </row>
    <row r="422" spans="3:30">
      <c r="C422" s="142"/>
      <c r="D422" s="346">
        <v>44161</v>
      </c>
      <c r="E422" s="427" t="s">
        <v>673</v>
      </c>
      <c r="F422" s="496"/>
      <c r="G422" s="347"/>
      <c r="H422" s="142">
        <v>1346.39</v>
      </c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42"/>
      <c r="Z422" s="42"/>
      <c r="AA422" s="367"/>
      <c r="AB422" s="143"/>
      <c r="AC422" s="42"/>
      <c r="AD422" s="42"/>
    </row>
    <row r="423" spans="3:30">
      <c r="C423" s="142"/>
      <c r="D423" s="346">
        <v>44161</v>
      </c>
      <c r="E423" s="427" t="s">
        <v>1526</v>
      </c>
      <c r="F423" s="496"/>
      <c r="G423" s="347"/>
      <c r="H423" s="142">
        <v>74.209999999999994</v>
      </c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42"/>
      <c r="Z423" s="42"/>
      <c r="AA423" s="367"/>
      <c r="AB423" s="143"/>
      <c r="AC423" s="42"/>
      <c r="AD423" s="42"/>
    </row>
    <row r="424" spans="3:30">
      <c r="C424" s="153"/>
      <c r="D424" s="351">
        <v>44172</v>
      </c>
      <c r="E424" s="428" t="s">
        <v>495</v>
      </c>
      <c r="F424" s="498"/>
      <c r="G424" s="352">
        <v>2181</v>
      </c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4"/>
      <c r="Z424" s="154"/>
      <c r="AA424" s="372"/>
      <c r="AB424" s="154"/>
      <c r="AC424" s="154"/>
      <c r="AD424" s="42"/>
    </row>
    <row r="425" spans="3:30">
      <c r="C425" s="153"/>
      <c r="D425" s="351">
        <v>44172</v>
      </c>
      <c r="E425" s="428" t="s">
        <v>669</v>
      </c>
      <c r="F425" s="498"/>
      <c r="G425" s="352">
        <v>57</v>
      </c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4"/>
      <c r="Z425" s="154"/>
      <c r="AA425" s="372"/>
      <c r="AB425" s="154"/>
      <c r="AC425" s="154"/>
      <c r="AD425" s="42"/>
    </row>
    <row r="426" spans="3:30">
      <c r="C426" s="153"/>
      <c r="D426" s="351">
        <v>44172</v>
      </c>
      <c r="E426" s="428" t="s">
        <v>1544</v>
      </c>
      <c r="F426" s="498"/>
      <c r="G426" s="352"/>
      <c r="H426" s="153">
        <v>2180</v>
      </c>
      <c r="I426" s="153"/>
      <c r="J426" s="153"/>
      <c r="K426" s="153"/>
      <c r="L426" s="153">
        <v>2180</v>
      </c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4"/>
      <c r="Z426" s="154"/>
      <c r="AA426" s="372"/>
      <c r="AB426" s="154"/>
      <c r="AC426" s="154"/>
      <c r="AD426" s="42"/>
    </row>
    <row r="427" spans="3:30">
      <c r="C427" s="153"/>
      <c r="D427" s="351">
        <v>44172</v>
      </c>
      <c r="E427" s="428" t="s">
        <v>1493</v>
      </c>
      <c r="F427" s="498"/>
      <c r="G427" s="352"/>
      <c r="H427" s="153">
        <v>1</v>
      </c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>
        <v>1</v>
      </c>
      <c r="X427" s="153"/>
      <c r="Y427" s="154"/>
      <c r="Z427" s="154"/>
      <c r="AA427" s="372"/>
      <c r="AB427" s="154"/>
      <c r="AC427" s="154"/>
      <c r="AD427" s="42"/>
    </row>
    <row r="428" spans="3:30">
      <c r="C428" s="153"/>
      <c r="D428" s="351">
        <v>44172</v>
      </c>
      <c r="E428" s="428" t="s">
        <v>1545</v>
      </c>
      <c r="F428" s="498"/>
      <c r="G428" s="352"/>
      <c r="H428" s="153">
        <v>57</v>
      </c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>
        <v>57</v>
      </c>
      <c r="U428" s="153"/>
      <c r="V428" s="153"/>
      <c r="W428" s="153"/>
      <c r="X428" s="153"/>
      <c r="Y428" s="154"/>
      <c r="Z428" s="154"/>
      <c r="AA428" s="372"/>
      <c r="AB428" s="154"/>
      <c r="AC428" s="154"/>
      <c r="AD428" s="42"/>
    </row>
    <row r="429" spans="3:30">
      <c r="C429" s="153"/>
      <c r="D429" s="351">
        <v>44172</v>
      </c>
      <c r="E429" s="428" t="s">
        <v>1546</v>
      </c>
      <c r="F429" s="498"/>
      <c r="G429" s="352">
        <v>2480</v>
      </c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4"/>
      <c r="Z429" s="154"/>
      <c r="AA429" s="372"/>
      <c r="AB429" s="154"/>
      <c r="AC429" s="154"/>
      <c r="AD429" s="42"/>
    </row>
    <row r="430" spans="3:30">
      <c r="C430" s="153"/>
      <c r="D430" s="351">
        <v>44172</v>
      </c>
      <c r="E430" s="428" t="s">
        <v>673</v>
      </c>
      <c r="F430" s="498"/>
      <c r="G430" s="352"/>
      <c r="H430" s="153">
        <v>2181</v>
      </c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4"/>
      <c r="Z430" s="154"/>
      <c r="AA430" s="372"/>
      <c r="AB430" s="154"/>
      <c r="AC430" s="154"/>
      <c r="AD430" s="42"/>
    </row>
    <row r="431" spans="3:30">
      <c r="C431" s="153"/>
      <c r="D431" s="351">
        <v>44172</v>
      </c>
      <c r="E431" s="428" t="s">
        <v>1178</v>
      </c>
      <c r="F431" s="498"/>
      <c r="G431" s="352"/>
      <c r="H431" s="153">
        <v>57</v>
      </c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4"/>
      <c r="Z431" s="154"/>
      <c r="AA431" s="372"/>
      <c r="AB431" s="154"/>
      <c r="AC431" s="154"/>
      <c r="AD431" s="42"/>
    </row>
    <row r="432" spans="3:30">
      <c r="C432" s="153"/>
      <c r="D432" s="351">
        <v>44172</v>
      </c>
      <c r="E432" s="428" t="s">
        <v>1547</v>
      </c>
      <c r="F432" s="498"/>
      <c r="G432" s="352"/>
      <c r="H432" s="153">
        <v>242</v>
      </c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4"/>
      <c r="Z432" s="154"/>
      <c r="AA432" s="372"/>
      <c r="AB432" s="154"/>
      <c r="AC432" s="154"/>
      <c r="AD432" s="42"/>
    </row>
    <row r="433" spans="3:30">
      <c r="C433" s="153"/>
      <c r="D433" s="351">
        <v>44172</v>
      </c>
      <c r="E433" s="428" t="s">
        <v>495</v>
      </c>
      <c r="F433" s="498"/>
      <c r="G433" s="352">
        <v>2467</v>
      </c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4"/>
      <c r="Z433" s="154"/>
      <c r="AA433" s="372"/>
      <c r="AB433" s="154"/>
      <c r="AC433" s="154"/>
      <c r="AD433" s="42"/>
    </row>
    <row r="434" spans="3:30">
      <c r="C434" s="153">
        <v>11.35</v>
      </c>
      <c r="D434" s="351">
        <v>44173</v>
      </c>
      <c r="E434" s="428" t="s">
        <v>1548</v>
      </c>
      <c r="F434" s="498"/>
      <c r="G434" s="352"/>
      <c r="H434" s="153">
        <v>1980</v>
      </c>
      <c r="I434" s="153">
        <v>1980</v>
      </c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4"/>
      <c r="Z434" s="154"/>
      <c r="AA434" s="372"/>
      <c r="AB434" s="154"/>
      <c r="AC434" s="154"/>
      <c r="AD434" s="42"/>
    </row>
    <row r="435" spans="3:30">
      <c r="C435" s="153"/>
      <c r="D435" s="351">
        <v>44173</v>
      </c>
      <c r="E435" s="428" t="s">
        <v>1510</v>
      </c>
      <c r="F435" s="498"/>
      <c r="G435" s="352"/>
      <c r="H435" s="153">
        <v>9</v>
      </c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>
        <v>9</v>
      </c>
      <c r="X435" s="153"/>
      <c r="Y435" s="154"/>
      <c r="Z435" s="154"/>
      <c r="AA435" s="372"/>
      <c r="AB435" s="154"/>
      <c r="AC435" s="154"/>
      <c r="AD435" s="42"/>
    </row>
    <row r="436" spans="3:30">
      <c r="C436" s="153"/>
      <c r="D436" s="351">
        <v>44173</v>
      </c>
      <c r="E436" s="428" t="s">
        <v>1549</v>
      </c>
      <c r="F436" s="498"/>
      <c r="G436" s="352"/>
      <c r="H436" s="153">
        <v>389</v>
      </c>
      <c r="I436" s="153"/>
      <c r="J436" s="153"/>
      <c r="K436" s="153"/>
      <c r="L436" s="153">
        <v>389</v>
      </c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4"/>
      <c r="Z436" s="154"/>
      <c r="AA436" s="372"/>
      <c r="AB436" s="154"/>
      <c r="AC436" s="154"/>
      <c r="AD436" s="42"/>
    </row>
    <row r="437" spans="3:30">
      <c r="C437" s="153"/>
      <c r="D437" s="351">
        <v>44173</v>
      </c>
      <c r="E437" s="428" t="s">
        <v>1493</v>
      </c>
      <c r="F437" s="498"/>
      <c r="G437" s="352"/>
      <c r="H437" s="153">
        <v>1</v>
      </c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>
        <v>1</v>
      </c>
      <c r="X437" s="153"/>
      <c r="Y437" s="154"/>
      <c r="Z437" s="154"/>
      <c r="AA437" s="372"/>
      <c r="AB437" s="154"/>
      <c r="AC437" s="154"/>
      <c r="AD437" s="42"/>
    </row>
    <row r="438" spans="3:30">
      <c r="C438" s="153"/>
      <c r="D438" s="351">
        <v>44173</v>
      </c>
      <c r="E438" s="428" t="s">
        <v>1550</v>
      </c>
      <c r="F438" s="498"/>
      <c r="G438" s="352"/>
      <c r="H438" s="153">
        <v>88</v>
      </c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>
        <v>88</v>
      </c>
      <c r="U438" s="153"/>
      <c r="V438" s="153"/>
      <c r="W438" s="153"/>
      <c r="X438" s="153"/>
      <c r="Y438" s="154"/>
      <c r="Z438" s="154"/>
      <c r="AA438" s="372"/>
      <c r="AB438" s="154"/>
      <c r="AC438" s="154"/>
      <c r="AD438" s="42"/>
    </row>
    <row r="439" spans="3:30">
      <c r="C439" s="153"/>
      <c r="D439" s="351">
        <v>44173</v>
      </c>
      <c r="E439" s="428" t="s">
        <v>2851</v>
      </c>
      <c r="F439" s="498"/>
      <c r="G439" s="352">
        <v>2690</v>
      </c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4"/>
      <c r="Z439" s="154"/>
      <c r="AA439" s="372"/>
      <c r="AB439" s="154"/>
      <c r="AC439" s="154"/>
      <c r="AD439" s="42"/>
    </row>
    <row r="440" spans="3:30">
      <c r="C440" s="153"/>
      <c r="D440" s="351">
        <v>44173</v>
      </c>
      <c r="E440" s="428" t="s">
        <v>1479</v>
      </c>
      <c r="F440" s="498"/>
      <c r="G440" s="352"/>
      <c r="H440" s="153">
        <v>74</v>
      </c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>
        <v>74</v>
      </c>
      <c r="U440" s="153"/>
      <c r="V440" s="153"/>
      <c r="W440" s="153"/>
      <c r="X440" s="153"/>
      <c r="Y440" s="154"/>
      <c r="Z440" s="154"/>
      <c r="AA440" s="372"/>
      <c r="AB440" s="154"/>
      <c r="AC440" s="154"/>
      <c r="AD440" s="42"/>
    </row>
    <row r="441" spans="3:30">
      <c r="C441" s="153"/>
      <c r="D441" s="351">
        <v>44173</v>
      </c>
      <c r="E441" s="428" t="s">
        <v>673</v>
      </c>
      <c r="F441" s="498"/>
      <c r="G441" s="352"/>
      <c r="H441" s="153">
        <v>2467</v>
      </c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4"/>
      <c r="Z441" s="154"/>
      <c r="AA441" s="372"/>
      <c r="AB441" s="154"/>
      <c r="AC441" s="154"/>
      <c r="AD441" s="42"/>
    </row>
    <row r="442" spans="3:30">
      <c r="C442" s="153"/>
      <c r="D442" s="351">
        <v>44173</v>
      </c>
      <c r="E442" s="428" t="s">
        <v>1551</v>
      </c>
      <c r="F442" s="498"/>
      <c r="G442" s="352"/>
      <c r="H442" s="153">
        <v>149</v>
      </c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4"/>
      <c r="Z442" s="154"/>
      <c r="AA442" s="372"/>
      <c r="AB442" s="154"/>
      <c r="AC442" s="154"/>
      <c r="AD442" s="42"/>
    </row>
    <row r="443" spans="3:30">
      <c r="C443" s="153"/>
      <c r="D443" s="351">
        <v>44173</v>
      </c>
      <c r="E443" s="428" t="s">
        <v>495</v>
      </c>
      <c r="F443" s="498"/>
      <c r="G443" s="352">
        <v>332</v>
      </c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4"/>
      <c r="Z443" s="154"/>
      <c r="AA443" s="372"/>
      <c r="AB443" s="154"/>
      <c r="AC443" s="154"/>
      <c r="AD443" s="42"/>
    </row>
    <row r="444" spans="3:30">
      <c r="C444" s="153">
        <v>5</v>
      </c>
      <c r="D444" s="351">
        <v>44173</v>
      </c>
      <c r="E444" s="428" t="s">
        <v>2503</v>
      </c>
      <c r="F444" s="498"/>
      <c r="G444" s="352"/>
      <c r="H444" s="153">
        <v>330</v>
      </c>
      <c r="I444" s="153">
        <v>330</v>
      </c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4"/>
      <c r="Z444" s="154"/>
      <c r="AA444" s="372"/>
      <c r="AB444" s="154"/>
      <c r="AC444" s="154"/>
      <c r="AD444" s="42"/>
    </row>
    <row r="445" spans="3:30">
      <c r="C445" s="153"/>
      <c r="D445" s="351">
        <v>44173</v>
      </c>
      <c r="E445" s="428" t="s">
        <v>1510</v>
      </c>
      <c r="F445" s="498"/>
      <c r="G445" s="352"/>
      <c r="H445" s="153">
        <v>2</v>
      </c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>
        <v>2</v>
      </c>
      <c r="X445" s="153"/>
      <c r="Y445" s="154"/>
      <c r="Z445" s="154"/>
      <c r="AA445" s="372"/>
      <c r="AB445" s="154"/>
      <c r="AC445" s="154"/>
      <c r="AD445" s="42"/>
    </row>
    <row r="446" spans="3:30">
      <c r="C446" s="153"/>
      <c r="D446" s="351">
        <v>44173</v>
      </c>
      <c r="E446" s="428" t="s">
        <v>1518</v>
      </c>
      <c r="F446" s="498"/>
      <c r="G446" s="352">
        <v>370</v>
      </c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4"/>
      <c r="Z446" s="154"/>
      <c r="AA446" s="372"/>
      <c r="AB446" s="154"/>
      <c r="AC446" s="154"/>
      <c r="AD446" s="42"/>
    </row>
    <row r="447" spans="3:30">
      <c r="C447" s="153"/>
      <c r="D447" s="351">
        <v>44173</v>
      </c>
      <c r="E447" s="428" t="s">
        <v>673</v>
      </c>
      <c r="F447" s="498"/>
      <c r="G447" s="352"/>
      <c r="H447" s="153">
        <v>332</v>
      </c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4"/>
      <c r="Z447" s="154"/>
      <c r="AA447" s="372"/>
      <c r="AB447" s="154"/>
      <c r="AC447" s="154"/>
      <c r="AD447" s="42"/>
    </row>
    <row r="448" spans="3:30">
      <c r="C448" s="153"/>
      <c r="D448" s="351">
        <v>44173</v>
      </c>
      <c r="E448" s="428" t="s">
        <v>1519</v>
      </c>
      <c r="F448" s="498"/>
      <c r="G448" s="352"/>
      <c r="H448" s="153">
        <v>38</v>
      </c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4"/>
      <c r="Z448" s="154"/>
      <c r="AA448" s="372"/>
      <c r="AB448" s="154"/>
      <c r="AC448" s="154"/>
      <c r="AD448" s="42"/>
    </row>
    <row r="449" spans="3:30">
      <c r="C449" s="153"/>
      <c r="D449" s="351">
        <v>44173</v>
      </c>
      <c r="E449" s="428" t="s">
        <v>495</v>
      </c>
      <c r="F449" s="498"/>
      <c r="G449" s="352">
        <v>1989</v>
      </c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4"/>
      <c r="Z449" s="154"/>
      <c r="AA449" s="372"/>
      <c r="AB449" s="154"/>
      <c r="AC449" s="154"/>
      <c r="AD449" s="42"/>
    </row>
    <row r="450" spans="3:30">
      <c r="C450" s="153">
        <v>11.35</v>
      </c>
      <c r="D450" s="351">
        <v>44173</v>
      </c>
      <c r="E450" s="428" t="s">
        <v>1548</v>
      </c>
      <c r="F450" s="498"/>
      <c r="G450" s="352"/>
      <c r="H450" s="153">
        <v>1980</v>
      </c>
      <c r="I450" s="153">
        <v>1980</v>
      </c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4"/>
      <c r="Z450" s="154"/>
      <c r="AA450" s="372"/>
      <c r="AB450" s="154"/>
      <c r="AC450" s="154"/>
      <c r="AD450" s="42"/>
    </row>
    <row r="451" spans="3:30">
      <c r="C451" s="153"/>
      <c r="D451" s="351">
        <v>44173</v>
      </c>
      <c r="E451" s="428" t="s">
        <v>1510</v>
      </c>
      <c r="F451" s="498"/>
      <c r="G451" s="352"/>
      <c r="H451" s="153">
        <v>9</v>
      </c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>
        <v>9</v>
      </c>
      <c r="X451" s="153"/>
      <c r="Y451" s="154"/>
      <c r="Z451" s="154"/>
      <c r="AA451" s="372"/>
      <c r="AB451" s="154"/>
      <c r="AC451" s="154"/>
      <c r="AD451" s="42"/>
    </row>
    <row r="452" spans="3:30">
      <c r="C452" s="153"/>
      <c r="D452" s="351">
        <v>44173</v>
      </c>
      <c r="E452" s="428" t="s">
        <v>1552</v>
      </c>
      <c r="F452" s="498"/>
      <c r="G452" s="352">
        <v>2220</v>
      </c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4"/>
      <c r="Z452" s="154"/>
      <c r="AA452" s="372"/>
      <c r="AB452" s="154"/>
      <c r="AC452" s="154"/>
      <c r="AD452" s="42"/>
    </row>
    <row r="453" spans="3:30">
      <c r="C453" s="153"/>
      <c r="D453" s="351">
        <v>44173</v>
      </c>
      <c r="E453" s="428" t="s">
        <v>673</v>
      </c>
      <c r="F453" s="498"/>
      <c r="G453" s="352"/>
      <c r="H453" s="153">
        <v>1989</v>
      </c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4"/>
      <c r="Z453" s="154"/>
      <c r="AA453" s="372"/>
      <c r="AB453" s="154"/>
      <c r="AC453" s="154"/>
      <c r="AD453" s="42"/>
    </row>
    <row r="454" spans="3:30">
      <c r="C454" s="153"/>
      <c r="D454" s="351">
        <v>44173</v>
      </c>
      <c r="E454" s="428" t="s">
        <v>1553</v>
      </c>
      <c r="F454" s="498"/>
      <c r="G454" s="352"/>
      <c r="H454" s="153">
        <v>231</v>
      </c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4"/>
      <c r="Z454" s="154"/>
      <c r="AA454" s="372"/>
      <c r="AB454" s="154"/>
      <c r="AC454" s="154"/>
      <c r="AD454" s="42"/>
    </row>
    <row r="455" spans="3:30">
      <c r="C455" s="153"/>
      <c r="D455" s="351">
        <v>44175</v>
      </c>
      <c r="E455" s="428" t="s">
        <v>495</v>
      </c>
      <c r="F455" s="498"/>
      <c r="G455" s="352">
        <v>684</v>
      </c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4"/>
      <c r="Z455" s="154"/>
      <c r="AA455" s="372"/>
      <c r="AB455" s="154"/>
      <c r="AC455" s="154"/>
      <c r="AD455" s="42"/>
    </row>
    <row r="456" spans="3:30">
      <c r="C456" s="153">
        <v>10</v>
      </c>
      <c r="D456" s="351">
        <v>44175</v>
      </c>
      <c r="E456" s="428" t="s">
        <v>2505</v>
      </c>
      <c r="F456" s="498"/>
      <c r="G456" s="352"/>
      <c r="H456" s="153">
        <v>681</v>
      </c>
      <c r="I456" s="153">
        <v>681</v>
      </c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4"/>
      <c r="Z456" s="154"/>
      <c r="AA456" s="372"/>
      <c r="AB456" s="154"/>
      <c r="AC456" s="154"/>
      <c r="AD456" s="42"/>
    </row>
    <row r="457" spans="3:30">
      <c r="C457" s="153"/>
      <c r="D457" s="351">
        <v>44175</v>
      </c>
      <c r="E457" s="428" t="s">
        <v>1510</v>
      </c>
      <c r="F457" s="498"/>
      <c r="G457" s="352"/>
      <c r="H457" s="153">
        <v>3</v>
      </c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>
        <v>3</v>
      </c>
      <c r="X457" s="153"/>
      <c r="Y457" s="154"/>
      <c r="Z457" s="154"/>
      <c r="AA457" s="372"/>
      <c r="AB457" s="154"/>
      <c r="AC457" s="154"/>
      <c r="AD457" s="42"/>
    </row>
    <row r="458" spans="3:30">
      <c r="C458" s="153"/>
      <c r="D458" s="351">
        <v>44175</v>
      </c>
      <c r="E458" s="428" t="s">
        <v>1518</v>
      </c>
      <c r="F458" s="498"/>
      <c r="G458" s="352">
        <v>850</v>
      </c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4"/>
      <c r="Z458" s="154"/>
      <c r="AA458" s="372"/>
      <c r="AB458" s="154"/>
      <c r="AC458" s="154"/>
      <c r="AD458" s="42"/>
    </row>
    <row r="459" spans="3:30">
      <c r="C459" s="153"/>
      <c r="D459" s="351">
        <v>44175</v>
      </c>
      <c r="E459" s="428" t="s">
        <v>673</v>
      </c>
      <c r="F459" s="498"/>
      <c r="G459" s="352"/>
      <c r="H459" s="153">
        <v>684</v>
      </c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4"/>
      <c r="Z459" s="154"/>
      <c r="AA459" s="372"/>
      <c r="AB459" s="154"/>
      <c r="AC459" s="154"/>
      <c r="AD459" s="42"/>
    </row>
    <row r="460" spans="3:30">
      <c r="C460" s="153"/>
      <c r="D460" s="351">
        <v>44175</v>
      </c>
      <c r="E460" s="428" t="s">
        <v>1519</v>
      </c>
      <c r="F460" s="498"/>
      <c r="G460" s="352"/>
      <c r="H460" s="153">
        <v>166</v>
      </c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4"/>
      <c r="Z460" s="154"/>
      <c r="AA460" s="372"/>
      <c r="AB460" s="154"/>
      <c r="AC460" s="154"/>
      <c r="AD460" s="42"/>
    </row>
    <row r="461" spans="3:30">
      <c r="C461" s="153"/>
      <c r="D461" s="351">
        <v>44175</v>
      </c>
      <c r="E461" s="428" t="s">
        <v>495</v>
      </c>
      <c r="F461" s="498"/>
      <c r="G461" s="352">
        <v>1748</v>
      </c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4"/>
      <c r="Z461" s="154"/>
      <c r="AA461" s="372"/>
      <c r="AB461" s="154"/>
      <c r="AC461" s="154"/>
      <c r="AD461" s="42"/>
    </row>
    <row r="462" spans="3:30">
      <c r="C462" s="153"/>
      <c r="D462" s="351">
        <v>44175</v>
      </c>
      <c r="E462" s="428" t="s">
        <v>669</v>
      </c>
      <c r="F462" s="498"/>
      <c r="G462" s="352">
        <v>157</v>
      </c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4"/>
      <c r="Z462" s="154"/>
      <c r="AA462" s="372"/>
      <c r="AB462" s="154"/>
      <c r="AC462" s="154"/>
      <c r="AD462" s="42"/>
    </row>
    <row r="463" spans="3:30">
      <c r="C463" s="153">
        <v>5</v>
      </c>
      <c r="D463" s="351">
        <v>44175</v>
      </c>
      <c r="E463" s="428" t="s">
        <v>2506</v>
      </c>
      <c r="F463" s="498"/>
      <c r="G463" s="352"/>
      <c r="H463" s="153">
        <v>536</v>
      </c>
      <c r="I463" s="153"/>
      <c r="J463" s="153"/>
      <c r="K463" s="153"/>
      <c r="L463" s="153"/>
      <c r="M463" s="153"/>
      <c r="N463" s="153"/>
      <c r="O463" s="153">
        <v>536</v>
      </c>
      <c r="P463" s="153"/>
      <c r="Q463" s="153"/>
      <c r="R463" s="153"/>
      <c r="S463" s="153"/>
      <c r="T463" s="153"/>
      <c r="U463" s="153"/>
      <c r="V463" s="153"/>
      <c r="W463" s="153"/>
      <c r="X463" s="153"/>
      <c r="Y463" s="154"/>
      <c r="Z463" s="154"/>
      <c r="AA463" s="372"/>
      <c r="AB463" s="154"/>
      <c r="AC463" s="154"/>
      <c r="AD463" s="42"/>
    </row>
    <row r="464" spans="3:30">
      <c r="C464" s="153"/>
      <c r="D464" s="351">
        <v>44175</v>
      </c>
      <c r="E464" s="428" t="s">
        <v>1554</v>
      </c>
      <c r="F464" s="498"/>
      <c r="G464" s="352"/>
      <c r="H464" s="153">
        <v>57</v>
      </c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>
        <v>57</v>
      </c>
      <c r="U464" s="153"/>
      <c r="V464" s="153"/>
      <c r="W464" s="153"/>
      <c r="X464" s="153"/>
      <c r="Y464" s="154"/>
      <c r="Z464" s="154"/>
      <c r="AA464" s="372"/>
      <c r="AB464" s="154"/>
      <c r="AC464" s="154"/>
      <c r="AD464" s="42"/>
    </row>
    <row r="465" spans="3:30">
      <c r="C465" s="153">
        <v>3.87</v>
      </c>
      <c r="D465" s="351">
        <v>44175</v>
      </c>
      <c r="E465" s="428" t="s">
        <v>2507</v>
      </c>
      <c r="F465" s="498"/>
      <c r="G465" s="352"/>
      <c r="H465" s="153">
        <v>486</v>
      </c>
      <c r="I465" s="153"/>
      <c r="J465" s="153"/>
      <c r="K465" s="153"/>
      <c r="L465" s="153">
        <v>486</v>
      </c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4"/>
      <c r="Z465" s="154"/>
      <c r="AA465" s="372"/>
      <c r="AB465" s="154"/>
      <c r="AC465" s="154"/>
      <c r="AD465" s="42"/>
    </row>
    <row r="466" spans="3:30">
      <c r="C466" s="153">
        <v>4.5</v>
      </c>
      <c r="D466" s="351">
        <v>44175</v>
      </c>
      <c r="E466" s="428" t="s">
        <v>1555</v>
      </c>
      <c r="F466" s="498"/>
      <c r="G466" s="352"/>
      <c r="H466" s="153">
        <v>37</v>
      </c>
      <c r="I466" s="153"/>
      <c r="J466" s="153"/>
      <c r="K466" s="153"/>
      <c r="L466" s="153">
        <v>37</v>
      </c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4"/>
      <c r="Z466" s="154"/>
      <c r="AA466" s="372"/>
      <c r="AB466" s="154"/>
      <c r="AC466" s="154"/>
      <c r="AD466" s="42"/>
    </row>
    <row r="467" spans="3:30">
      <c r="C467" s="153"/>
      <c r="D467" s="351">
        <v>44175</v>
      </c>
      <c r="E467" s="428" t="s">
        <v>1556</v>
      </c>
      <c r="F467" s="498"/>
      <c r="G467" s="352"/>
      <c r="H467" s="153">
        <v>688</v>
      </c>
      <c r="I467" s="153"/>
      <c r="J467" s="153"/>
      <c r="K467" s="153"/>
      <c r="L467" s="153">
        <v>688</v>
      </c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4"/>
      <c r="Z467" s="154"/>
      <c r="AA467" s="372"/>
      <c r="AB467" s="154"/>
      <c r="AC467" s="154"/>
      <c r="AD467" s="42"/>
    </row>
    <row r="468" spans="3:30">
      <c r="C468" s="153"/>
      <c r="D468" s="351">
        <v>44175</v>
      </c>
      <c r="E468" s="428" t="s">
        <v>1493</v>
      </c>
      <c r="F468" s="498"/>
      <c r="G468" s="352"/>
      <c r="H468" s="153">
        <v>1</v>
      </c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>
        <v>1</v>
      </c>
      <c r="X468" s="153"/>
      <c r="Y468" s="154"/>
      <c r="Z468" s="154"/>
      <c r="AA468" s="372"/>
      <c r="AB468" s="154"/>
      <c r="AC468" s="154"/>
      <c r="AD468" s="42"/>
    </row>
    <row r="469" spans="3:30">
      <c r="C469" s="153"/>
      <c r="D469" s="351">
        <v>44175</v>
      </c>
      <c r="E469" s="428" t="s">
        <v>1557</v>
      </c>
      <c r="F469" s="498"/>
      <c r="G469" s="352"/>
      <c r="H469" s="153">
        <v>100</v>
      </c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>
        <v>100</v>
      </c>
      <c r="U469" s="153"/>
      <c r="V469" s="153"/>
      <c r="W469" s="153"/>
      <c r="X469" s="153"/>
      <c r="Y469" s="154"/>
      <c r="Z469" s="154"/>
      <c r="AA469" s="372"/>
      <c r="AB469" s="154"/>
      <c r="AC469" s="154"/>
      <c r="AD469" s="42"/>
    </row>
    <row r="470" spans="3:30">
      <c r="C470" s="153"/>
      <c r="D470" s="351">
        <v>44175</v>
      </c>
      <c r="E470" s="428" t="s">
        <v>1558</v>
      </c>
      <c r="F470" s="498"/>
      <c r="G470" s="352">
        <v>2100</v>
      </c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4"/>
      <c r="Z470" s="154"/>
      <c r="AA470" s="372"/>
      <c r="AB470" s="154"/>
      <c r="AC470" s="154"/>
      <c r="AD470" s="42"/>
    </row>
    <row r="471" spans="3:30">
      <c r="C471" s="153"/>
      <c r="D471" s="351">
        <v>44175</v>
      </c>
      <c r="E471" s="428" t="s">
        <v>673</v>
      </c>
      <c r="F471" s="498"/>
      <c r="G471" s="352"/>
      <c r="H471" s="153">
        <v>1748</v>
      </c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4"/>
      <c r="Z471" s="154"/>
      <c r="AA471" s="372"/>
      <c r="AB471" s="154"/>
      <c r="AC471" s="154"/>
      <c r="AD471" s="42"/>
    </row>
    <row r="472" spans="3:30">
      <c r="C472" s="153"/>
      <c r="D472" s="351">
        <v>44175</v>
      </c>
      <c r="E472" s="428" t="s">
        <v>674</v>
      </c>
      <c r="F472" s="498"/>
      <c r="G472" s="352"/>
      <c r="H472" s="153">
        <v>157</v>
      </c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4"/>
      <c r="Z472" s="154"/>
      <c r="AA472" s="372"/>
      <c r="AB472" s="154"/>
      <c r="AC472" s="154"/>
      <c r="AD472" s="42"/>
    </row>
    <row r="473" spans="3:30">
      <c r="C473" s="153"/>
      <c r="D473" s="351">
        <v>44175</v>
      </c>
      <c r="E473" s="428" t="s">
        <v>1547</v>
      </c>
      <c r="F473" s="498"/>
      <c r="G473" s="352"/>
      <c r="H473" s="153">
        <v>195</v>
      </c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4"/>
      <c r="Z473" s="154"/>
      <c r="AA473" s="372"/>
      <c r="AB473" s="154"/>
      <c r="AC473" s="154"/>
      <c r="AD473" s="42"/>
    </row>
    <row r="474" spans="3:30">
      <c r="C474" s="153"/>
      <c r="D474" s="351">
        <v>44176</v>
      </c>
      <c r="E474" s="428" t="s">
        <v>495</v>
      </c>
      <c r="F474" s="498"/>
      <c r="G474" s="352">
        <v>1717</v>
      </c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4"/>
      <c r="Z474" s="154"/>
      <c r="AA474" s="372"/>
      <c r="AB474" s="154"/>
      <c r="AC474" s="154"/>
      <c r="AD474" s="42"/>
    </row>
    <row r="475" spans="3:30">
      <c r="C475" s="153">
        <v>4</v>
      </c>
      <c r="D475" s="351">
        <v>44177</v>
      </c>
      <c r="E475" s="428" t="s">
        <v>1559</v>
      </c>
      <c r="F475" s="498"/>
      <c r="G475" s="352"/>
      <c r="H475" s="153">
        <v>266</v>
      </c>
      <c r="I475" s="153"/>
      <c r="J475" s="153"/>
      <c r="K475" s="153"/>
      <c r="L475" s="153"/>
      <c r="M475" s="153">
        <v>266</v>
      </c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4"/>
      <c r="Z475" s="154"/>
      <c r="AA475" s="372"/>
      <c r="AB475" s="154"/>
      <c r="AC475" s="154"/>
      <c r="AD475" s="42"/>
    </row>
    <row r="476" spans="3:30">
      <c r="C476" s="153">
        <v>4</v>
      </c>
      <c r="D476" s="351">
        <v>44177</v>
      </c>
      <c r="E476" s="428" t="s">
        <v>1560</v>
      </c>
      <c r="F476" s="498"/>
      <c r="G476" s="352"/>
      <c r="H476" s="153">
        <v>1025</v>
      </c>
      <c r="I476" s="153"/>
      <c r="J476" s="153"/>
      <c r="K476" s="153"/>
      <c r="L476" s="153">
        <v>1025</v>
      </c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4"/>
      <c r="Z476" s="154"/>
      <c r="AA476" s="372"/>
      <c r="AB476" s="154"/>
      <c r="AC476" s="154"/>
      <c r="AD476" s="42"/>
    </row>
    <row r="477" spans="3:30">
      <c r="C477" s="153"/>
      <c r="D477" s="351">
        <v>44177</v>
      </c>
      <c r="E477" s="428" t="s">
        <v>1493</v>
      </c>
      <c r="F477" s="498"/>
      <c r="G477" s="352"/>
      <c r="H477" s="153">
        <v>1</v>
      </c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>
        <v>1</v>
      </c>
      <c r="X477" s="153"/>
      <c r="Y477" s="154"/>
      <c r="Z477" s="154"/>
      <c r="AA477" s="372"/>
      <c r="AB477" s="154"/>
      <c r="AC477" s="154"/>
      <c r="AD477" s="42"/>
    </row>
    <row r="478" spans="3:30">
      <c r="C478" s="153"/>
      <c r="D478" s="351">
        <v>44177</v>
      </c>
      <c r="E478" s="428" t="s">
        <v>1561</v>
      </c>
      <c r="F478" s="498"/>
      <c r="G478" s="352"/>
      <c r="H478" s="153">
        <v>95</v>
      </c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>
        <v>95</v>
      </c>
      <c r="U478" s="153"/>
      <c r="V478" s="153"/>
      <c r="W478" s="153"/>
      <c r="X478" s="153"/>
      <c r="Y478" s="154"/>
      <c r="Z478" s="154"/>
      <c r="AA478" s="372"/>
      <c r="AB478" s="154"/>
      <c r="AC478" s="154"/>
      <c r="AD478" s="42"/>
    </row>
    <row r="479" spans="3:30">
      <c r="C479" s="153"/>
      <c r="D479" s="351">
        <v>44177</v>
      </c>
      <c r="E479" s="428" t="s">
        <v>1601</v>
      </c>
      <c r="F479" s="498"/>
      <c r="G479" s="352">
        <v>2046</v>
      </c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4"/>
      <c r="Z479" s="154"/>
      <c r="AA479" s="372"/>
      <c r="AB479" s="154"/>
      <c r="AC479" s="154"/>
      <c r="AD479" s="42"/>
    </row>
    <row r="480" spans="3:30">
      <c r="C480" s="153"/>
      <c r="D480" s="351">
        <v>44177</v>
      </c>
      <c r="E480" s="428" t="s">
        <v>1562</v>
      </c>
      <c r="F480" s="498"/>
      <c r="G480" s="352"/>
      <c r="H480" s="153">
        <v>0</v>
      </c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4"/>
      <c r="Z480" s="154"/>
      <c r="AA480" s="372"/>
      <c r="AB480" s="154"/>
      <c r="AC480" s="154"/>
      <c r="AD480" s="42"/>
    </row>
    <row r="481" spans="3:30">
      <c r="C481" s="153"/>
      <c r="D481" s="351">
        <v>44177</v>
      </c>
      <c r="E481" s="428" t="s">
        <v>673</v>
      </c>
      <c r="F481" s="498"/>
      <c r="G481" s="352"/>
      <c r="H481" s="153">
        <v>1717</v>
      </c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4"/>
      <c r="Z481" s="154"/>
      <c r="AA481" s="372"/>
      <c r="AB481" s="154"/>
      <c r="AC481" s="154"/>
      <c r="AD481" s="42"/>
    </row>
    <row r="482" spans="3:30">
      <c r="C482" s="153">
        <v>5</v>
      </c>
      <c r="D482" s="351">
        <v>44177</v>
      </c>
      <c r="E482" s="428" t="s">
        <v>2508</v>
      </c>
      <c r="F482" s="498"/>
      <c r="G482" s="352"/>
      <c r="H482" s="153">
        <v>330</v>
      </c>
      <c r="I482" s="153">
        <v>330</v>
      </c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4"/>
      <c r="Z482" s="154"/>
      <c r="AA482" s="372"/>
      <c r="AB482" s="154"/>
      <c r="AC482" s="154"/>
      <c r="AD482" s="42"/>
    </row>
    <row r="483" spans="3:30">
      <c r="C483" s="153"/>
      <c r="D483" s="351">
        <v>44177</v>
      </c>
      <c r="E483" s="428" t="s">
        <v>1563</v>
      </c>
      <c r="F483" s="498"/>
      <c r="G483" s="352"/>
      <c r="H483" s="153">
        <v>329</v>
      </c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4"/>
      <c r="Z483" s="154"/>
      <c r="AA483" s="372"/>
      <c r="AB483" s="154"/>
      <c r="AC483" s="154"/>
      <c r="AD483" s="42"/>
    </row>
    <row r="484" spans="3:30">
      <c r="C484" s="153"/>
      <c r="D484" s="351">
        <v>44177</v>
      </c>
      <c r="E484" s="428" t="s">
        <v>495</v>
      </c>
      <c r="F484" s="498"/>
      <c r="G484" s="352">
        <v>906</v>
      </c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4"/>
      <c r="Z484" s="154"/>
      <c r="AA484" s="372"/>
      <c r="AB484" s="154"/>
      <c r="AC484" s="154"/>
      <c r="AD484" s="42"/>
    </row>
    <row r="485" spans="3:30">
      <c r="C485" s="153"/>
      <c r="D485" s="351">
        <v>44177</v>
      </c>
      <c r="E485" s="428" t="s">
        <v>1564</v>
      </c>
      <c r="F485" s="498"/>
      <c r="G485" s="352"/>
      <c r="H485" s="153">
        <v>134</v>
      </c>
      <c r="I485" s="153"/>
      <c r="J485" s="153"/>
      <c r="K485" s="153"/>
      <c r="L485" s="153"/>
      <c r="M485" s="153">
        <v>134</v>
      </c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4"/>
      <c r="Z485" s="154"/>
      <c r="AA485" s="372"/>
      <c r="AB485" s="154"/>
      <c r="AC485" s="154"/>
      <c r="AD485" s="42"/>
    </row>
    <row r="486" spans="3:30">
      <c r="C486" s="153">
        <v>4</v>
      </c>
      <c r="D486" s="351">
        <v>44177</v>
      </c>
      <c r="E486" s="428" t="s">
        <v>2197</v>
      </c>
      <c r="F486" s="498"/>
      <c r="G486" s="352"/>
      <c r="H486" s="153">
        <v>417</v>
      </c>
      <c r="I486" s="153">
        <v>416</v>
      </c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4"/>
      <c r="Z486" s="154"/>
      <c r="AA486" s="372"/>
      <c r="AB486" s="154"/>
      <c r="AC486" s="154"/>
      <c r="AD486" s="42"/>
    </row>
    <row r="487" spans="3:30">
      <c r="C487" s="153"/>
      <c r="D487" s="351">
        <v>44177</v>
      </c>
      <c r="E487" s="428" t="s">
        <v>1510</v>
      </c>
      <c r="F487" s="498"/>
      <c r="G487" s="352"/>
      <c r="H487" s="153">
        <v>1</v>
      </c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>
        <v>1</v>
      </c>
      <c r="X487" s="153"/>
      <c r="Y487" s="154"/>
      <c r="Z487" s="154"/>
      <c r="AA487" s="372"/>
      <c r="AB487" s="154"/>
      <c r="AC487" s="154"/>
      <c r="AD487" s="42"/>
    </row>
    <row r="488" spans="3:30">
      <c r="C488" s="153"/>
      <c r="D488" s="351">
        <v>44177</v>
      </c>
      <c r="E488" s="428" t="s">
        <v>1565</v>
      </c>
      <c r="F488" s="498"/>
      <c r="G488" s="352"/>
      <c r="H488" s="153">
        <v>353</v>
      </c>
      <c r="I488" s="153"/>
      <c r="J488" s="153"/>
      <c r="K488" s="153"/>
      <c r="L488" s="153">
        <v>353</v>
      </c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4"/>
      <c r="Z488" s="154"/>
      <c r="AA488" s="372"/>
      <c r="AB488" s="154"/>
      <c r="AC488" s="154"/>
      <c r="AD488" s="42"/>
    </row>
    <row r="489" spans="3:30">
      <c r="C489" s="153"/>
      <c r="D489" s="351">
        <v>44177</v>
      </c>
      <c r="E489" s="428" t="s">
        <v>1493</v>
      </c>
      <c r="F489" s="498"/>
      <c r="G489" s="352"/>
      <c r="H489" s="153">
        <v>1</v>
      </c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>
        <v>1</v>
      </c>
      <c r="X489" s="153"/>
      <c r="Y489" s="154"/>
      <c r="Z489" s="154"/>
      <c r="AA489" s="372"/>
      <c r="AB489" s="154"/>
      <c r="AC489" s="154"/>
      <c r="AD489" s="42"/>
    </row>
    <row r="490" spans="3:30">
      <c r="C490" s="153"/>
      <c r="D490" s="351">
        <v>44177</v>
      </c>
      <c r="E490" s="428" t="s">
        <v>1566</v>
      </c>
      <c r="F490" s="498"/>
      <c r="G490" s="352">
        <v>1000</v>
      </c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4"/>
      <c r="Z490" s="154"/>
      <c r="AA490" s="372"/>
      <c r="AB490" s="154"/>
      <c r="AC490" s="154"/>
      <c r="AD490" s="42"/>
    </row>
    <row r="491" spans="3:30">
      <c r="C491" s="153"/>
      <c r="D491" s="351">
        <v>44177</v>
      </c>
      <c r="E491" s="428" t="s">
        <v>673</v>
      </c>
      <c r="F491" s="498"/>
      <c r="G491" s="352"/>
      <c r="H491" s="153">
        <v>906</v>
      </c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4"/>
      <c r="Z491" s="154"/>
      <c r="AA491" s="372"/>
      <c r="AB491" s="154"/>
      <c r="AC491" s="154"/>
      <c r="AD491" s="42"/>
    </row>
    <row r="492" spans="3:30">
      <c r="C492" s="153"/>
      <c r="D492" s="351">
        <v>44177</v>
      </c>
      <c r="E492" s="428" t="s">
        <v>1567</v>
      </c>
      <c r="F492" s="498"/>
      <c r="G492" s="352"/>
      <c r="H492" s="153">
        <v>94</v>
      </c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4"/>
      <c r="Z492" s="154"/>
      <c r="AA492" s="372"/>
      <c r="AB492" s="154"/>
      <c r="AC492" s="154"/>
      <c r="AD492" s="42"/>
    </row>
    <row r="493" spans="3:30">
      <c r="C493" s="153"/>
      <c r="D493" s="351">
        <v>44186</v>
      </c>
      <c r="E493" s="428" t="s">
        <v>495</v>
      </c>
      <c r="F493" s="498"/>
      <c r="G493" s="352">
        <v>862</v>
      </c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4"/>
      <c r="Z493" s="154"/>
      <c r="AA493" s="372"/>
      <c r="AB493" s="154"/>
      <c r="AC493" s="154"/>
      <c r="AD493" s="42"/>
    </row>
    <row r="494" spans="3:30">
      <c r="C494" s="153"/>
      <c r="D494" s="351">
        <v>44186</v>
      </c>
      <c r="E494" s="428" t="s">
        <v>1570</v>
      </c>
      <c r="F494" s="498"/>
      <c r="G494" s="352"/>
      <c r="H494" s="153">
        <v>415</v>
      </c>
      <c r="I494" s="153"/>
      <c r="J494" s="153"/>
      <c r="K494" s="153"/>
      <c r="L494" s="153">
        <v>415</v>
      </c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4"/>
      <c r="Z494" s="154"/>
      <c r="AA494" s="372"/>
      <c r="AB494" s="154"/>
      <c r="AC494" s="154"/>
      <c r="AD494" s="42"/>
    </row>
    <row r="495" spans="3:30">
      <c r="C495" s="153">
        <v>4</v>
      </c>
      <c r="D495" s="351">
        <v>44186</v>
      </c>
      <c r="E495" s="428" t="s">
        <v>2230</v>
      </c>
      <c r="F495" s="498"/>
      <c r="G495" s="352"/>
      <c r="H495" s="153">
        <v>446</v>
      </c>
      <c r="I495" s="153"/>
      <c r="J495" s="153"/>
      <c r="K495" s="153"/>
      <c r="L495" s="153">
        <v>446</v>
      </c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4"/>
      <c r="Z495" s="154"/>
      <c r="AA495" s="372"/>
      <c r="AB495" s="154"/>
      <c r="AC495" s="154"/>
      <c r="AD495" s="42"/>
    </row>
    <row r="496" spans="3:30">
      <c r="C496" s="153"/>
      <c r="D496" s="351">
        <v>44186</v>
      </c>
      <c r="E496" s="428" t="s">
        <v>1493</v>
      </c>
      <c r="F496" s="498"/>
      <c r="G496" s="352"/>
      <c r="H496" s="153">
        <v>1</v>
      </c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>
        <v>1</v>
      </c>
      <c r="X496" s="153"/>
      <c r="Y496" s="154"/>
      <c r="Z496" s="154"/>
      <c r="AA496" s="372"/>
      <c r="AB496" s="154"/>
      <c r="AC496" s="154"/>
      <c r="AD496" s="42"/>
    </row>
    <row r="497" spans="3:30">
      <c r="C497" s="153"/>
      <c r="D497" s="351">
        <v>44186</v>
      </c>
      <c r="E497" s="428" t="s">
        <v>1571</v>
      </c>
      <c r="F497" s="498"/>
      <c r="G497" s="352">
        <v>896</v>
      </c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4"/>
      <c r="Z497" s="154"/>
      <c r="AA497" s="372"/>
      <c r="AB497" s="154"/>
      <c r="AC497" s="154"/>
      <c r="AD497" s="42"/>
    </row>
    <row r="498" spans="3:30">
      <c r="C498" s="153"/>
      <c r="D498" s="351">
        <v>44186</v>
      </c>
      <c r="E498" s="428" t="s">
        <v>673</v>
      </c>
      <c r="F498" s="498"/>
      <c r="G498" s="352"/>
      <c r="H498" s="153">
        <v>862</v>
      </c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4"/>
      <c r="Z498" s="154"/>
      <c r="AA498" s="372"/>
      <c r="AB498" s="154"/>
      <c r="AC498" s="154"/>
      <c r="AD498" s="42"/>
    </row>
    <row r="499" spans="3:30">
      <c r="C499" s="153"/>
      <c r="D499" s="351">
        <v>44186</v>
      </c>
      <c r="E499" s="428" t="s">
        <v>1572</v>
      </c>
      <c r="F499" s="498"/>
      <c r="G499" s="352"/>
      <c r="H499" s="153">
        <v>34</v>
      </c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4"/>
      <c r="Z499" s="154"/>
      <c r="AA499" s="372"/>
      <c r="AB499" s="154"/>
      <c r="AC499" s="154"/>
      <c r="AD499" s="42"/>
    </row>
    <row r="500" spans="3:30">
      <c r="C500" s="153"/>
      <c r="D500" s="351">
        <v>44182</v>
      </c>
      <c r="E500" s="428" t="s">
        <v>495</v>
      </c>
      <c r="F500" s="498"/>
      <c r="G500" s="352">
        <v>1623</v>
      </c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4"/>
      <c r="Z500" s="154"/>
      <c r="AA500" s="372"/>
      <c r="AB500" s="154"/>
      <c r="AC500" s="154"/>
      <c r="AD500" s="42"/>
    </row>
    <row r="501" spans="3:30">
      <c r="C501" s="153"/>
      <c r="D501" s="351">
        <v>44182</v>
      </c>
      <c r="E501" s="428" t="s">
        <v>1573</v>
      </c>
      <c r="F501" s="498"/>
      <c r="G501" s="352"/>
      <c r="H501" s="153">
        <v>767</v>
      </c>
      <c r="I501" s="153"/>
      <c r="J501" s="153"/>
      <c r="K501" s="153"/>
      <c r="L501" s="153">
        <v>767</v>
      </c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4"/>
      <c r="Z501" s="154"/>
      <c r="AA501" s="372"/>
      <c r="AB501" s="154"/>
      <c r="AC501" s="154"/>
      <c r="AD501" s="42"/>
    </row>
    <row r="502" spans="3:30">
      <c r="C502" s="153"/>
      <c r="D502" s="351">
        <v>44182</v>
      </c>
      <c r="E502" s="428" t="s">
        <v>1493</v>
      </c>
      <c r="F502" s="498"/>
      <c r="G502" s="352"/>
      <c r="H502" s="153">
        <v>1</v>
      </c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>
        <v>1</v>
      </c>
      <c r="X502" s="153"/>
      <c r="Y502" s="154"/>
      <c r="Z502" s="154"/>
      <c r="AA502" s="372"/>
      <c r="AB502" s="154"/>
      <c r="AC502" s="154"/>
      <c r="AD502" s="42"/>
    </row>
    <row r="503" spans="3:30">
      <c r="C503" s="153">
        <v>5</v>
      </c>
      <c r="D503" s="351">
        <v>44182</v>
      </c>
      <c r="E503" s="428" t="s">
        <v>2509</v>
      </c>
      <c r="F503" s="498"/>
      <c r="G503" s="352"/>
      <c r="H503" s="153">
        <v>851</v>
      </c>
      <c r="I503" s="153">
        <v>851</v>
      </c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4"/>
      <c r="Z503" s="154"/>
      <c r="AA503" s="372"/>
      <c r="AB503" s="154"/>
      <c r="AC503" s="154"/>
      <c r="AD503" s="42"/>
    </row>
    <row r="504" spans="3:30">
      <c r="C504" s="153"/>
      <c r="D504" s="351">
        <v>44182</v>
      </c>
      <c r="E504" s="428" t="s">
        <v>1510</v>
      </c>
      <c r="F504" s="498"/>
      <c r="G504" s="352"/>
      <c r="H504" s="153">
        <v>4</v>
      </c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>
        <v>4</v>
      </c>
      <c r="X504" s="153"/>
      <c r="Y504" s="154"/>
      <c r="Z504" s="154"/>
      <c r="AA504" s="372"/>
      <c r="AB504" s="154"/>
      <c r="AC504" s="154"/>
      <c r="AD504" s="42"/>
    </row>
    <row r="505" spans="3:30">
      <c r="C505" s="153"/>
      <c r="D505" s="351">
        <v>44182</v>
      </c>
      <c r="E505" s="428" t="s">
        <v>1574</v>
      </c>
      <c r="F505" s="498"/>
      <c r="G505" s="352">
        <v>1760</v>
      </c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4"/>
      <c r="Z505" s="154"/>
      <c r="AA505" s="372"/>
      <c r="AB505" s="154"/>
      <c r="AC505" s="154"/>
      <c r="AD505" s="42"/>
    </row>
    <row r="506" spans="3:30">
      <c r="C506" s="153"/>
      <c r="D506" s="351">
        <v>44182</v>
      </c>
      <c r="E506" s="428" t="s">
        <v>673</v>
      </c>
      <c r="F506" s="498"/>
      <c r="G506" s="352"/>
      <c r="H506" s="153">
        <v>1623</v>
      </c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4"/>
      <c r="Z506" s="154"/>
      <c r="AA506" s="372"/>
      <c r="AB506" s="154"/>
      <c r="AC506" s="154"/>
      <c r="AD506" s="42"/>
    </row>
    <row r="507" spans="3:30">
      <c r="C507" s="153"/>
      <c r="D507" s="351">
        <v>44182</v>
      </c>
      <c r="E507" s="428" t="s">
        <v>1575</v>
      </c>
      <c r="F507" s="498"/>
      <c r="G507" s="352"/>
      <c r="H507" s="153">
        <v>137</v>
      </c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4"/>
      <c r="Z507" s="154"/>
      <c r="AA507" s="372"/>
      <c r="AB507" s="154"/>
      <c r="AC507" s="154"/>
      <c r="AD507" s="42"/>
    </row>
    <row r="508" spans="3:30">
      <c r="C508" s="153"/>
      <c r="D508" s="351">
        <v>44187</v>
      </c>
      <c r="E508" s="428" t="s">
        <v>495</v>
      </c>
      <c r="F508" s="498"/>
      <c r="G508" s="352">
        <v>1490</v>
      </c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4"/>
      <c r="Z508" s="154"/>
      <c r="AA508" s="372"/>
      <c r="AB508" s="154"/>
      <c r="AC508" s="154"/>
      <c r="AD508" s="42"/>
    </row>
    <row r="509" spans="3:30">
      <c r="C509" s="153"/>
      <c r="D509" s="351">
        <v>44187</v>
      </c>
      <c r="E509" s="428" t="s">
        <v>1576</v>
      </c>
      <c r="F509" s="498"/>
      <c r="G509" s="352"/>
      <c r="H509" s="153">
        <v>475</v>
      </c>
      <c r="I509" s="153"/>
      <c r="J509" s="153"/>
      <c r="K509" s="153"/>
      <c r="L509" s="153">
        <v>475</v>
      </c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4"/>
      <c r="Z509" s="154"/>
      <c r="AA509" s="372"/>
      <c r="AB509" s="154"/>
      <c r="AC509" s="154"/>
      <c r="AD509" s="42"/>
    </row>
    <row r="510" spans="3:30">
      <c r="C510" s="153">
        <v>5</v>
      </c>
      <c r="D510" s="351">
        <v>44187</v>
      </c>
      <c r="E510" s="428" t="s">
        <v>2510</v>
      </c>
      <c r="F510" s="498"/>
      <c r="G510" s="352"/>
      <c r="H510" s="153">
        <v>941</v>
      </c>
      <c r="I510" s="153"/>
      <c r="J510" s="153"/>
      <c r="K510" s="153"/>
      <c r="L510" s="153">
        <v>941</v>
      </c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4"/>
      <c r="Z510" s="154"/>
      <c r="AA510" s="372"/>
      <c r="AB510" s="154"/>
      <c r="AC510" s="154"/>
      <c r="AD510" s="42"/>
    </row>
    <row r="511" spans="3:30">
      <c r="C511" s="153"/>
      <c r="D511" s="351">
        <v>44187</v>
      </c>
      <c r="E511" s="428" t="s">
        <v>1493</v>
      </c>
      <c r="F511" s="498"/>
      <c r="G511" s="352"/>
      <c r="H511" s="153">
        <v>1</v>
      </c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>
        <v>1</v>
      </c>
      <c r="X511" s="153"/>
      <c r="Y511" s="154"/>
      <c r="Z511" s="154"/>
      <c r="AA511" s="372"/>
      <c r="AB511" s="154"/>
      <c r="AC511" s="154"/>
      <c r="AD511" s="42"/>
    </row>
    <row r="512" spans="3:30">
      <c r="C512" s="153"/>
      <c r="D512" s="351">
        <v>44187</v>
      </c>
      <c r="E512" s="428" t="s">
        <v>1577</v>
      </c>
      <c r="F512" s="498"/>
      <c r="G512" s="352">
        <v>1610</v>
      </c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4"/>
      <c r="Z512" s="154"/>
      <c r="AA512" s="372"/>
      <c r="AB512" s="154"/>
      <c r="AC512" s="154"/>
      <c r="AD512" s="42"/>
    </row>
    <row r="513" spans="3:30">
      <c r="C513" s="153"/>
      <c r="D513" s="351">
        <v>44187</v>
      </c>
      <c r="E513" s="428" t="s">
        <v>896</v>
      </c>
      <c r="F513" s="498"/>
      <c r="G513" s="352"/>
      <c r="H513" s="153">
        <v>73</v>
      </c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>
        <v>73</v>
      </c>
      <c r="U513" s="153"/>
      <c r="V513" s="153"/>
      <c r="W513" s="153"/>
      <c r="X513" s="153"/>
      <c r="Y513" s="154"/>
      <c r="Z513" s="154"/>
      <c r="AA513" s="372"/>
      <c r="AB513" s="154"/>
      <c r="AC513" s="154"/>
      <c r="AD513" s="42"/>
    </row>
    <row r="514" spans="3:30">
      <c r="C514" s="153"/>
      <c r="D514" s="351">
        <v>44187</v>
      </c>
      <c r="E514" s="428" t="s">
        <v>1479</v>
      </c>
      <c r="F514" s="498"/>
      <c r="G514" s="352"/>
      <c r="H514" s="153">
        <v>52</v>
      </c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>
        <v>52</v>
      </c>
      <c r="U514" s="153"/>
      <c r="V514" s="153"/>
      <c r="W514" s="153"/>
      <c r="X514" s="153"/>
      <c r="Y514" s="154"/>
      <c r="Z514" s="154"/>
      <c r="AA514" s="372"/>
      <c r="AB514" s="154"/>
      <c r="AC514" s="154"/>
      <c r="AD514" s="42"/>
    </row>
    <row r="515" spans="3:30">
      <c r="C515" s="153"/>
      <c r="D515" s="351">
        <v>44187</v>
      </c>
      <c r="E515" s="428" t="s">
        <v>673</v>
      </c>
      <c r="F515" s="498"/>
      <c r="G515" s="352"/>
      <c r="H515" s="153">
        <v>1490</v>
      </c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4"/>
      <c r="Z515" s="154"/>
      <c r="AA515" s="372"/>
      <c r="AB515" s="154"/>
      <c r="AC515" s="154"/>
      <c r="AD515" s="42"/>
    </row>
    <row r="516" spans="3:30">
      <c r="C516" s="153"/>
      <c r="D516" s="351">
        <v>44187</v>
      </c>
      <c r="E516" s="428" t="s">
        <v>1578</v>
      </c>
      <c r="F516" s="498"/>
      <c r="G516" s="352"/>
      <c r="H516" s="153">
        <v>68</v>
      </c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4"/>
      <c r="Z516" s="154"/>
      <c r="AA516" s="372"/>
      <c r="AB516" s="154"/>
      <c r="AC516" s="154"/>
      <c r="AD516" s="42"/>
    </row>
    <row r="517" spans="3:30">
      <c r="C517" s="153"/>
      <c r="D517" s="351">
        <v>44186</v>
      </c>
      <c r="E517" s="428" t="s">
        <v>495</v>
      </c>
      <c r="F517" s="498"/>
      <c r="G517" s="352">
        <v>2443</v>
      </c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4"/>
      <c r="Z517" s="154"/>
      <c r="AA517" s="372"/>
      <c r="AB517" s="154"/>
      <c r="AC517" s="154"/>
      <c r="AD517" s="42"/>
    </row>
    <row r="518" spans="3:30">
      <c r="C518" s="153"/>
      <c r="D518" s="351">
        <v>44186</v>
      </c>
      <c r="E518" s="428" t="s">
        <v>1579</v>
      </c>
      <c r="F518" s="498"/>
      <c r="G518" s="352"/>
      <c r="H518" s="153">
        <v>775</v>
      </c>
      <c r="I518" s="153"/>
      <c r="J518" s="153"/>
      <c r="K518" s="153"/>
      <c r="L518" s="153"/>
      <c r="M518" s="153">
        <v>775</v>
      </c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4"/>
      <c r="Z518" s="154"/>
      <c r="AA518" s="372"/>
      <c r="AB518" s="154"/>
      <c r="AC518" s="154"/>
      <c r="AD518" s="42"/>
    </row>
    <row r="519" spans="3:30">
      <c r="C519" s="153">
        <v>12.3</v>
      </c>
      <c r="D519" s="351">
        <v>44186</v>
      </c>
      <c r="E519" s="428" t="s">
        <v>2511</v>
      </c>
      <c r="F519" s="498"/>
      <c r="G519" s="352"/>
      <c r="H519" s="153">
        <v>1660</v>
      </c>
      <c r="I519" s="153">
        <v>1660</v>
      </c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4"/>
      <c r="Z519" s="154"/>
      <c r="AA519" s="372"/>
      <c r="AB519" s="154"/>
      <c r="AC519" s="154"/>
      <c r="AD519" s="42"/>
    </row>
    <row r="520" spans="3:30">
      <c r="C520" s="153"/>
      <c r="D520" s="351">
        <v>44186</v>
      </c>
      <c r="E520" s="428" t="s">
        <v>1510</v>
      </c>
      <c r="F520" s="498"/>
      <c r="G520" s="352"/>
      <c r="H520" s="153">
        <v>8</v>
      </c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>
        <v>8</v>
      </c>
      <c r="X520" s="153"/>
      <c r="Y520" s="154"/>
      <c r="Z520" s="154"/>
      <c r="AA520" s="372"/>
      <c r="AB520" s="154"/>
      <c r="AC520" s="154"/>
      <c r="AD520" s="42"/>
    </row>
    <row r="521" spans="3:30">
      <c r="C521" s="153"/>
      <c r="D521" s="351">
        <v>44186</v>
      </c>
      <c r="E521" s="428" t="s">
        <v>1580</v>
      </c>
      <c r="F521" s="498"/>
      <c r="G521" s="352">
        <v>2950</v>
      </c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4"/>
      <c r="Z521" s="154"/>
      <c r="AA521" s="372"/>
      <c r="AB521" s="154"/>
      <c r="AC521" s="154"/>
      <c r="AD521" s="42"/>
    </row>
    <row r="522" spans="3:30">
      <c r="C522" s="153"/>
      <c r="D522" s="351">
        <v>44186</v>
      </c>
      <c r="E522" s="428" t="s">
        <v>673</v>
      </c>
      <c r="F522" s="498"/>
      <c r="G522" s="352"/>
      <c r="H522" s="153">
        <v>2443</v>
      </c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4"/>
      <c r="Z522" s="154"/>
      <c r="AA522" s="372"/>
      <c r="AB522" s="154"/>
      <c r="AC522" s="154"/>
      <c r="AD522" s="42"/>
    </row>
    <row r="523" spans="3:30">
      <c r="C523" s="153"/>
      <c r="D523" s="351">
        <v>44186</v>
      </c>
      <c r="E523" s="428" t="s">
        <v>1581</v>
      </c>
      <c r="F523" s="498"/>
      <c r="G523" s="352"/>
      <c r="H523" s="153">
        <v>507</v>
      </c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4"/>
      <c r="Z523" s="154"/>
      <c r="AA523" s="372"/>
      <c r="AB523" s="154"/>
      <c r="AC523" s="154"/>
      <c r="AD523" s="42"/>
    </row>
    <row r="524" spans="3:30">
      <c r="C524" s="153"/>
      <c r="D524" s="351">
        <v>44183</v>
      </c>
      <c r="E524" s="428" t="s">
        <v>495</v>
      </c>
      <c r="F524" s="498"/>
      <c r="G524" s="352">
        <v>1453</v>
      </c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4"/>
      <c r="Z524" s="154"/>
      <c r="AA524" s="372"/>
      <c r="AB524" s="154"/>
      <c r="AC524" s="154"/>
      <c r="AD524" s="42"/>
    </row>
    <row r="525" spans="3:30">
      <c r="C525" s="153"/>
      <c r="D525" s="351">
        <v>44183</v>
      </c>
      <c r="E525" s="428" t="s">
        <v>669</v>
      </c>
      <c r="F525" s="498"/>
      <c r="G525" s="352">
        <v>110</v>
      </c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4"/>
      <c r="Z525" s="154"/>
      <c r="AA525" s="372"/>
      <c r="AB525" s="154"/>
      <c r="AC525" s="154"/>
      <c r="AD525" s="42"/>
    </row>
    <row r="526" spans="3:30">
      <c r="C526" s="153"/>
      <c r="D526" s="351">
        <v>44183</v>
      </c>
      <c r="E526" s="428" t="s">
        <v>1582</v>
      </c>
      <c r="F526" s="498"/>
      <c r="G526" s="352"/>
      <c r="H526" s="153">
        <v>340</v>
      </c>
      <c r="I526" s="153"/>
      <c r="J526" s="153"/>
      <c r="K526" s="153"/>
      <c r="L526" s="153">
        <v>230</v>
      </c>
      <c r="M526" s="153"/>
      <c r="N526" s="153">
        <v>110</v>
      </c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4"/>
      <c r="Z526" s="154"/>
      <c r="AA526" s="372"/>
      <c r="AB526" s="154"/>
      <c r="AC526" s="154"/>
      <c r="AD526" s="42"/>
    </row>
    <row r="527" spans="3:30">
      <c r="C527" s="153">
        <v>5</v>
      </c>
      <c r="D527" s="351">
        <v>44183</v>
      </c>
      <c r="E527" s="428" t="s">
        <v>2512</v>
      </c>
      <c r="F527" s="498"/>
      <c r="G527" s="352"/>
      <c r="H527" s="153">
        <v>1148</v>
      </c>
      <c r="I527" s="153"/>
      <c r="J527" s="153"/>
      <c r="K527" s="153"/>
      <c r="L527" s="153">
        <v>1148</v>
      </c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4"/>
      <c r="Z527" s="154"/>
      <c r="AA527" s="372"/>
      <c r="AB527" s="154"/>
      <c r="AC527" s="154"/>
      <c r="AD527" s="42"/>
    </row>
    <row r="528" spans="3:30">
      <c r="C528" s="153"/>
      <c r="D528" s="351">
        <v>44183</v>
      </c>
      <c r="E528" s="428" t="s">
        <v>1493</v>
      </c>
      <c r="F528" s="498"/>
      <c r="G528" s="352"/>
      <c r="H528" s="153">
        <v>1</v>
      </c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>
        <v>1</v>
      </c>
      <c r="X528" s="153"/>
      <c r="Y528" s="154"/>
      <c r="Z528" s="154"/>
      <c r="AA528" s="372"/>
      <c r="AB528" s="154"/>
      <c r="AC528" s="154"/>
      <c r="AD528" s="42"/>
    </row>
    <row r="529" spans="3:30">
      <c r="C529" s="153"/>
      <c r="D529" s="351">
        <v>44183</v>
      </c>
      <c r="E529" s="428" t="s">
        <v>896</v>
      </c>
      <c r="F529" s="498"/>
      <c r="G529" s="352"/>
      <c r="H529" s="153">
        <v>74</v>
      </c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>
        <v>74</v>
      </c>
      <c r="U529" s="153"/>
      <c r="V529" s="153"/>
      <c r="W529" s="153"/>
      <c r="X529" s="153"/>
      <c r="Y529" s="154"/>
      <c r="Z529" s="154"/>
      <c r="AA529" s="372"/>
      <c r="AB529" s="154"/>
      <c r="AC529" s="154"/>
      <c r="AD529" s="42"/>
    </row>
    <row r="530" spans="3:30">
      <c r="C530" s="153"/>
      <c r="D530" s="351">
        <v>44183</v>
      </c>
      <c r="E530" s="428" t="s">
        <v>1481</v>
      </c>
      <c r="F530" s="498"/>
      <c r="G530" s="352">
        <v>1700</v>
      </c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4"/>
      <c r="Z530" s="154"/>
      <c r="AA530" s="372"/>
      <c r="AB530" s="154"/>
      <c r="AC530" s="154"/>
      <c r="AD530" s="42"/>
    </row>
    <row r="531" spans="3:30">
      <c r="C531" s="153"/>
      <c r="D531" s="351">
        <v>44183</v>
      </c>
      <c r="E531" s="428" t="s">
        <v>1479</v>
      </c>
      <c r="F531" s="498"/>
      <c r="G531" s="352"/>
      <c r="H531" s="153">
        <v>54</v>
      </c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>
        <v>54</v>
      </c>
      <c r="U531" s="153"/>
      <c r="V531" s="153"/>
      <c r="W531" s="153"/>
      <c r="X531" s="153"/>
      <c r="Y531" s="154"/>
      <c r="Z531" s="154"/>
      <c r="AA531" s="372"/>
      <c r="AB531" s="154"/>
      <c r="AC531" s="154"/>
      <c r="AD531" s="42"/>
    </row>
    <row r="532" spans="3:30">
      <c r="C532" s="153"/>
      <c r="D532" s="351">
        <v>44183</v>
      </c>
      <c r="E532" s="428" t="s">
        <v>673</v>
      </c>
      <c r="F532" s="498"/>
      <c r="G532" s="352"/>
      <c r="H532" s="153">
        <v>1453</v>
      </c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4"/>
      <c r="Z532" s="154"/>
      <c r="AA532" s="372"/>
      <c r="AB532" s="154"/>
      <c r="AC532" s="154"/>
      <c r="AD532" s="42"/>
    </row>
    <row r="533" spans="3:30">
      <c r="C533" s="153"/>
      <c r="D533" s="351">
        <v>44183</v>
      </c>
      <c r="E533" s="428" t="s">
        <v>1583</v>
      </c>
      <c r="F533" s="498"/>
      <c r="G533" s="352"/>
      <c r="H533" s="153">
        <v>110</v>
      </c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4"/>
      <c r="Z533" s="154"/>
      <c r="AA533" s="372"/>
      <c r="AB533" s="154"/>
      <c r="AC533" s="154"/>
      <c r="AD533" s="42"/>
    </row>
    <row r="534" spans="3:30">
      <c r="C534" s="153"/>
      <c r="D534" s="351">
        <v>44183</v>
      </c>
      <c r="E534" s="428" t="s">
        <v>1503</v>
      </c>
      <c r="F534" s="498"/>
      <c r="G534" s="352"/>
      <c r="H534" s="153">
        <v>83</v>
      </c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4"/>
      <c r="Z534" s="154"/>
      <c r="AA534" s="372"/>
      <c r="AB534" s="154"/>
      <c r="AC534" s="154"/>
      <c r="AD534" s="42"/>
    </row>
    <row r="535" spans="3:30">
      <c r="C535" s="153"/>
      <c r="D535" s="351">
        <v>44187</v>
      </c>
      <c r="E535" s="428" t="s">
        <v>495</v>
      </c>
      <c r="F535" s="498"/>
      <c r="G535" s="352">
        <v>2087</v>
      </c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4"/>
      <c r="Z535" s="154"/>
      <c r="AA535" s="372"/>
      <c r="AB535" s="154"/>
      <c r="AC535" s="154"/>
      <c r="AD535" s="42"/>
    </row>
    <row r="536" spans="3:30">
      <c r="C536" s="153"/>
      <c r="D536" s="351">
        <v>44187</v>
      </c>
      <c r="E536" s="428" t="s">
        <v>1584</v>
      </c>
      <c r="F536" s="498"/>
      <c r="G536" s="352"/>
      <c r="H536" s="153">
        <v>735</v>
      </c>
      <c r="I536" s="153"/>
      <c r="J536" s="153"/>
      <c r="K536" s="153"/>
      <c r="L536" s="153">
        <v>735</v>
      </c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4"/>
      <c r="Z536" s="154"/>
      <c r="AA536" s="372"/>
      <c r="AB536" s="154"/>
      <c r="AC536" s="154"/>
      <c r="AD536" s="42"/>
    </row>
    <row r="537" spans="3:30">
      <c r="C537" s="153">
        <v>6</v>
      </c>
      <c r="D537" s="351">
        <v>44187</v>
      </c>
      <c r="E537" s="428" t="s">
        <v>2513</v>
      </c>
      <c r="F537" s="498"/>
      <c r="G537" s="352"/>
      <c r="H537" s="153">
        <v>1351</v>
      </c>
      <c r="I537" s="153"/>
      <c r="J537" s="153"/>
      <c r="K537" s="153"/>
      <c r="L537" s="153">
        <v>1351</v>
      </c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4"/>
      <c r="Z537" s="154"/>
      <c r="AA537" s="372"/>
      <c r="AB537" s="154"/>
      <c r="AC537" s="154"/>
      <c r="AD537" s="42"/>
    </row>
    <row r="538" spans="3:30">
      <c r="C538" s="153"/>
      <c r="D538" s="351">
        <v>44187</v>
      </c>
      <c r="E538" s="428" t="s">
        <v>1493</v>
      </c>
      <c r="F538" s="498"/>
      <c r="G538" s="352"/>
      <c r="H538" s="153">
        <v>1</v>
      </c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>
        <v>1</v>
      </c>
      <c r="X538" s="153"/>
      <c r="Y538" s="154"/>
      <c r="Z538" s="154"/>
      <c r="AA538" s="372"/>
      <c r="AB538" s="154"/>
      <c r="AC538" s="154"/>
      <c r="AD538" s="42"/>
    </row>
    <row r="539" spans="3:30">
      <c r="C539" s="153"/>
      <c r="D539" s="351">
        <v>44187</v>
      </c>
      <c r="E539" s="428" t="s">
        <v>1585</v>
      </c>
      <c r="F539" s="498"/>
      <c r="G539" s="352">
        <v>2266</v>
      </c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4"/>
      <c r="Z539" s="154"/>
      <c r="AA539" s="372"/>
      <c r="AB539" s="154"/>
      <c r="AC539" s="154"/>
      <c r="AD539" s="42"/>
    </row>
    <row r="540" spans="3:30">
      <c r="C540" s="153"/>
      <c r="D540" s="351">
        <v>44187</v>
      </c>
      <c r="E540" s="428" t="s">
        <v>673</v>
      </c>
      <c r="F540" s="498"/>
      <c r="G540" s="352"/>
      <c r="H540" s="153">
        <v>2087</v>
      </c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4"/>
      <c r="Z540" s="154"/>
      <c r="AA540" s="372"/>
      <c r="AB540" s="154"/>
      <c r="AC540" s="154"/>
      <c r="AD540" s="42"/>
    </row>
    <row r="541" spans="3:30">
      <c r="C541" s="153"/>
      <c r="D541" s="351">
        <v>44187</v>
      </c>
      <c r="E541" s="428" t="s">
        <v>1586</v>
      </c>
      <c r="F541" s="498"/>
      <c r="G541" s="352"/>
      <c r="H541" s="153">
        <v>179</v>
      </c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4"/>
      <c r="Z541" s="154"/>
      <c r="AA541" s="372"/>
      <c r="AB541" s="154"/>
      <c r="AC541" s="154"/>
      <c r="AD541" s="42"/>
    </row>
    <row r="542" spans="3:30">
      <c r="C542" s="153"/>
      <c r="D542" s="351">
        <v>44187</v>
      </c>
      <c r="E542" s="428" t="s">
        <v>495</v>
      </c>
      <c r="F542" s="498"/>
      <c r="G542" s="352">
        <v>613</v>
      </c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4"/>
      <c r="Z542" s="154"/>
      <c r="AA542" s="372"/>
      <c r="AB542" s="154"/>
      <c r="AC542" s="154"/>
      <c r="AD542" s="42"/>
    </row>
    <row r="543" spans="3:30">
      <c r="C543" s="153"/>
      <c r="D543" s="351">
        <v>44187</v>
      </c>
      <c r="E543" s="428" t="s">
        <v>1587</v>
      </c>
      <c r="F543" s="498"/>
      <c r="G543" s="352">
        <v>100</v>
      </c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4"/>
      <c r="Z543" s="154"/>
      <c r="AA543" s="372"/>
      <c r="AB543" s="154"/>
      <c r="AC543" s="154"/>
      <c r="AD543" s="42"/>
    </row>
    <row r="544" spans="3:30">
      <c r="C544" s="153"/>
      <c r="D544" s="351">
        <v>44187</v>
      </c>
      <c r="E544" s="428" t="s">
        <v>1588</v>
      </c>
      <c r="F544" s="498"/>
      <c r="G544" s="352"/>
      <c r="H544" s="153">
        <v>99</v>
      </c>
      <c r="I544" s="153"/>
      <c r="J544" s="153"/>
      <c r="K544" s="153"/>
      <c r="L544" s="153">
        <v>99</v>
      </c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4"/>
      <c r="Z544" s="154"/>
      <c r="AA544" s="372"/>
      <c r="AB544" s="154"/>
      <c r="AC544" s="154"/>
      <c r="AD544" s="42"/>
    </row>
    <row r="545" spans="3:30">
      <c r="C545" s="153"/>
      <c r="D545" s="351">
        <v>44187</v>
      </c>
      <c r="E545" s="428" t="s">
        <v>1493</v>
      </c>
      <c r="F545" s="498"/>
      <c r="G545" s="352"/>
      <c r="H545" s="153">
        <v>1</v>
      </c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>
        <v>1</v>
      </c>
      <c r="X545" s="153"/>
      <c r="Y545" s="154"/>
      <c r="Z545" s="154"/>
      <c r="AA545" s="372"/>
      <c r="AB545" s="154"/>
      <c r="AC545" s="154"/>
      <c r="AD545" s="42"/>
    </row>
    <row r="546" spans="3:30">
      <c r="C546" s="153"/>
      <c r="D546" s="351">
        <v>44187</v>
      </c>
      <c r="E546" s="428" t="s">
        <v>1589</v>
      </c>
      <c r="F546" s="498"/>
      <c r="G546" s="352"/>
      <c r="H546" s="153">
        <v>100</v>
      </c>
      <c r="I546" s="153"/>
      <c r="J546" s="153"/>
      <c r="K546" s="153"/>
      <c r="L546" s="153"/>
      <c r="M546" s="153"/>
      <c r="N546" s="153">
        <v>100</v>
      </c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4"/>
      <c r="Z546" s="154"/>
      <c r="AA546" s="372"/>
      <c r="AB546" s="154"/>
      <c r="AC546" s="154"/>
      <c r="AD546" s="42"/>
    </row>
    <row r="547" spans="3:30">
      <c r="C547" s="153">
        <v>4</v>
      </c>
      <c r="D547" s="351">
        <v>44187</v>
      </c>
      <c r="E547" s="428" t="s">
        <v>2418</v>
      </c>
      <c r="F547" s="498"/>
      <c r="G547" s="352"/>
      <c r="H547" s="153">
        <v>513</v>
      </c>
      <c r="I547" s="153"/>
      <c r="J547" s="153"/>
      <c r="K547" s="153"/>
      <c r="L547" s="153"/>
      <c r="M547" s="153">
        <v>513</v>
      </c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4"/>
      <c r="Z547" s="154"/>
      <c r="AA547" s="372"/>
      <c r="AB547" s="154"/>
      <c r="AC547" s="154"/>
      <c r="AD547" s="42"/>
    </row>
    <row r="548" spans="3:30">
      <c r="C548" s="153"/>
      <c r="D548" s="351">
        <v>44187</v>
      </c>
      <c r="E548" s="428" t="s">
        <v>1590</v>
      </c>
      <c r="F548" s="498"/>
      <c r="G548" s="352">
        <v>850</v>
      </c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4"/>
      <c r="Z548" s="154"/>
      <c r="AA548" s="372"/>
      <c r="AB548" s="154"/>
      <c r="AC548" s="154"/>
      <c r="AD548" s="42"/>
    </row>
    <row r="549" spans="3:30">
      <c r="C549" s="153"/>
      <c r="D549" s="351">
        <v>44187</v>
      </c>
      <c r="E549" s="428" t="s">
        <v>673</v>
      </c>
      <c r="F549" s="498"/>
      <c r="G549" s="352"/>
      <c r="H549" s="153">
        <v>613</v>
      </c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4"/>
      <c r="Z549" s="154"/>
      <c r="AA549" s="372"/>
      <c r="AB549" s="154"/>
      <c r="AC549" s="154"/>
      <c r="AD549" s="42"/>
    </row>
    <row r="550" spans="3:30">
      <c r="C550" s="153"/>
      <c r="D550" s="351">
        <v>44187</v>
      </c>
      <c r="E550" s="428" t="s">
        <v>1583</v>
      </c>
      <c r="F550" s="498"/>
      <c r="G550" s="352"/>
      <c r="H550" s="153">
        <v>100</v>
      </c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4"/>
      <c r="Z550" s="154"/>
      <c r="AA550" s="372"/>
      <c r="AB550" s="154"/>
      <c r="AC550" s="154"/>
      <c r="AD550" s="42"/>
    </row>
    <row r="551" spans="3:30">
      <c r="C551" s="153"/>
      <c r="D551" s="351">
        <v>44187</v>
      </c>
      <c r="E551" s="428" t="s">
        <v>1591</v>
      </c>
      <c r="F551" s="498"/>
      <c r="G551" s="352"/>
      <c r="H551" s="153">
        <v>137</v>
      </c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4"/>
      <c r="Z551" s="154"/>
      <c r="AA551" s="372"/>
      <c r="AB551" s="154"/>
      <c r="AC551" s="154"/>
      <c r="AD551" s="42"/>
    </row>
    <row r="552" spans="3:30">
      <c r="C552" s="153"/>
      <c r="D552" s="351">
        <v>44187</v>
      </c>
      <c r="E552" s="428" t="s">
        <v>495</v>
      </c>
      <c r="F552" s="498"/>
      <c r="G552" s="352">
        <v>150</v>
      </c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4"/>
      <c r="Z552" s="154"/>
      <c r="AA552" s="372"/>
      <c r="AB552" s="154"/>
      <c r="AC552" s="154"/>
      <c r="AD552" s="42"/>
    </row>
    <row r="553" spans="3:30">
      <c r="C553" s="153"/>
      <c r="D553" s="351">
        <v>44187</v>
      </c>
      <c r="E553" s="428" t="s">
        <v>1592</v>
      </c>
      <c r="F553" s="498"/>
      <c r="G553" s="352"/>
      <c r="H553" s="153">
        <v>150</v>
      </c>
      <c r="I553" s="153"/>
      <c r="J553" s="153"/>
      <c r="K553" s="153"/>
      <c r="L553" s="153"/>
      <c r="M553" s="153">
        <v>150</v>
      </c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4"/>
      <c r="Z553" s="154"/>
      <c r="AA553" s="372"/>
      <c r="AB553" s="154"/>
      <c r="AC553" s="154"/>
      <c r="AD553" s="42"/>
    </row>
    <row r="554" spans="3:30">
      <c r="C554" s="153"/>
      <c r="D554" s="351">
        <v>44187</v>
      </c>
      <c r="E554" s="428" t="s">
        <v>1593</v>
      </c>
      <c r="F554" s="498"/>
      <c r="G554" s="352">
        <v>176</v>
      </c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4"/>
      <c r="Z554" s="154"/>
      <c r="AA554" s="372"/>
      <c r="AB554" s="154"/>
      <c r="AC554" s="154"/>
      <c r="AD554" s="42"/>
    </row>
    <row r="555" spans="3:30">
      <c r="C555" s="153"/>
      <c r="D555" s="351">
        <v>44187</v>
      </c>
      <c r="E555" s="428" t="s">
        <v>673</v>
      </c>
      <c r="F555" s="498"/>
      <c r="G555" s="352"/>
      <c r="H555" s="153">
        <v>150</v>
      </c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4"/>
      <c r="Z555" s="154"/>
      <c r="AA555" s="372"/>
      <c r="AB555" s="154"/>
      <c r="AC555" s="154"/>
      <c r="AD555" s="42"/>
    </row>
    <row r="556" spans="3:30">
      <c r="C556" s="153"/>
      <c r="D556" s="351">
        <v>44187</v>
      </c>
      <c r="E556" s="428" t="s">
        <v>1519</v>
      </c>
      <c r="F556" s="498"/>
      <c r="G556" s="352"/>
      <c r="H556" s="153">
        <v>26</v>
      </c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4"/>
      <c r="Z556" s="154"/>
      <c r="AA556" s="372"/>
      <c r="AB556" s="154"/>
      <c r="AC556" s="154"/>
      <c r="AD556" s="42"/>
    </row>
    <row r="557" spans="3:30">
      <c r="C557" s="153"/>
      <c r="D557" s="351">
        <v>44193</v>
      </c>
      <c r="E557" s="428" t="s">
        <v>495</v>
      </c>
      <c r="F557" s="498"/>
      <c r="G557" s="352">
        <v>950</v>
      </c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4"/>
      <c r="Z557" s="154"/>
      <c r="AA557" s="372"/>
      <c r="AB557" s="154"/>
      <c r="AC557" s="154"/>
      <c r="AD557" s="42"/>
    </row>
    <row r="558" spans="3:30">
      <c r="C558" s="153"/>
      <c r="D558" s="351">
        <v>44193</v>
      </c>
      <c r="E558" s="428" t="s">
        <v>669</v>
      </c>
      <c r="F558" s="498"/>
      <c r="G558" s="352">
        <v>70</v>
      </c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4"/>
      <c r="Z558" s="154"/>
      <c r="AA558" s="372"/>
      <c r="AB558" s="154"/>
      <c r="AC558" s="154"/>
      <c r="AD558" s="42"/>
    </row>
    <row r="559" spans="3:30">
      <c r="C559" s="153"/>
      <c r="D559" s="351">
        <v>44193</v>
      </c>
      <c r="E559" s="428" t="s">
        <v>1594</v>
      </c>
      <c r="F559" s="498"/>
      <c r="G559" s="352"/>
      <c r="H559" s="153">
        <v>950</v>
      </c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4"/>
      <c r="Z559" s="154"/>
      <c r="AA559" s="372"/>
      <c r="AB559" s="154"/>
      <c r="AC559" s="154"/>
      <c r="AD559" s="42"/>
    </row>
    <row r="560" spans="3:30">
      <c r="C560" s="153"/>
      <c r="D560" s="351">
        <v>44193</v>
      </c>
      <c r="E560" s="428" t="s">
        <v>1557</v>
      </c>
      <c r="F560" s="498"/>
      <c r="G560" s="352"/>
      <c r="H560" s="153">
        <v>70</v>
      </c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>
        <v>70</v>
      </c>
      <c r="U560" s="153"/>
      <c r="V560" s="153"/>
      <c r="W560" s="153"/>
      <c r="X560" s="153"/>
      <c r="Y560" s="154"/>
      <c r="Z560" s="154"/>
      <c r="AA560" s="372"/>
      <c r="AB560" s="154"/>
      <c r="AC560" s="154"/>
      <c r="AD560" s="42"/>
    </row>
    <row r="561" spans="3:30">
      <c r="C561" s="153"/>
      <c r="D561" s="351">
        <v>44193</v>
      </c>
      <c r="E561" s="428" t="s">
        <v>1595</v>
      </c>
      <c r="F561" s="498"/>
      <c r="G561" s="352">
        <v>1220</v>
      </c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4"/>
      <c r="Z561" s="154"/>
      <c r="AA561" s="372"/>
      <c r="AB561" s="154"/>
      <c r="AC561" s="154"/>
      <c r="AD561" s="42"/>
    </row>
    <row r="562" spans="3:30">
      <c r="C562" s="153"/>
      <c r="D562" s="351">
        <v>44193</v>
      </c>
      <c r="E562" s="428" t="s">
        <v>673</v>
      </c>
      <c r="F562" s="498"/>
      <c r="G562" s="352"/>
      <c r="H562" s="153">
        <v>950</v>
      </c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4"/>
      <c r="Z562" s="154"/>
      <c r="AA562" s="372"/>
      <c r="AB562" s="154"/>
      <c r="AC562" s="154"/>
      <c r="AD562" s="42"/>
    </row>
    <row r="563" spans="3:30">
      <c r="C563" s="153"/>
      <c r="D563" s="351">
        <v>44193</v>
      </c>
      <c r="E563" s="428" t="s">
        <v>674</v>
      </c>
      <c r="F563" s="498"/>
      <c r="G563" s="352"/>
      <c r="H563" s="153">
        <v>70</v>
      </c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4"/>
      <c r="Z563" s="154"/>
      <c r="AA563" s="372"/>
      <c r="AB563" s="154"/>
      <c r="AC563" s="154"/>
      <c r="AD563" s="42"/>
    </row>
    <row r="564" spans="3:30">
      <c r="C564" s="153"/>
      <c r="D564" s="351">
        <v>44193</v>
      </c>
      <c r="E564" s="428" t="s">
        <v>1547</v>
      </c>
      <c r="F564" s="498"/>
      <c r="G564" s="352"/>
      <c r="H564" s="153">
        <v>200</v>
      </c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4"/>
      <c r="Z564" s="154"/>
      <c r="AA564" s="372"/>
      <c r="AB564" s="154"/>
      <c r="AC564" s="154"/>
      <c r="AD564" s="42"/>
    </row>
    <row r="565" spans="3:30">
      <c r="C565" s="153"/>
      <c r="D565" s="351">
        <v>44194</v>
      </c>
      <c r="E565" s="428" t="s">
        <v>495</v>
      </c>
      <c r="F565" s="498"/>
      <c r="G565" s="352">
        <v>1698</v>
      </c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4"/>
      <c r="Z565" s="154"/>
      <c r="AA565" s="372"/>
      <c r="AB565" s="154"/>
      <c r="AC565" s="154"/>
      <c r="AD565" s="42"/>
    </row>
    <row r="566" spans="3:30">
      <c r="C566" s="153"/>
      <c r="D566" s="351">
        <v>44194</v>
      </c>
      <c r="E566" s="428" t="s">
        <v>669</v>
      </c>
      <c r="F566" s="498"/>
      <c r="G566" s="352">
        <v>50</v>
      </c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4"/>
      <c r="Z566" s="154"/>
      <c r="AA566" s="372"/>
      <c r="AB566" s="154"/>
      <c r="AC566" s="154"/>
      <c r="AD566" s="42"/>
    </row>
    <row r="567" spans="3:30">
      <c r="C567" s="153">
        <v>4</v>
      </c>
      <c r="D567" s="351">
        <v>44194</v>
      </c>
      <c r="E567" s="428" t="s">
        <v>1596</v>
      </c>
      <c r="F567" s="498"/>
      <c r="G567" s="352"/>
      <c r="H567" s="153">
        <v>319</v>
      </c>
      <c r="I567" s="153"/>
      <c r="J567" s="153"/>
      <c r="K567" s="153"/>
      <c r="L567" s="153">
        <v>319</v>
      </c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4"/>
      <c r="Z567" s="154"/>
      <c r="AA567" s="372"/>
      <c r="AB567" s="154"/>
      <c r="AC567" s="154"/>
      <c r="AD567" s="42"/>
    </row>
    <row r="568" spans="3:30">
      <c r="C568" s="153"/>
      <c r="D568" s="351">
        <v>44194</v>
      </c>
      <c r="E568" s="428" t="s">
        <v>1597</v>
      </c>
      <c r="F568" s="498"/>
      <c r="G568" s="352"/>
      <c r="H568" s="153">
        <v>285</v>
      </c>
      <c r="I568" s="153"/>
      <c r="J568" s="153"/>
      <c r="K568" s="153"/>
      <c r="L568" s="153">
        <v>285</v>
      </c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4"/>
      <c r="Z568" s="154"/>
      <c r="AA568" s="372"/>
      <c r="AB568" s="154"/>
      <c r="AC568" s="154"/>
      <c r="AD568" s="42"/>
    </row>
    <row r="569" spans="3:30">
      <c r="C569" s="153"/>
      <c r="D569" s="351">
        <v>44194</v>
      </c>
      <c r="E569" s="428" t="s">
        <v>1598</v>
      </c>
      <c r="F569" s="498"/>
      <c r="G569" s="352"/>
      <c r="H569" s="153">
        <v>188</v>
      </c>
      <c r="I569" s="153"/>
      <c r="J569" s="153"/>
      <c r="K569" s="153"/>
      <c r="L569" s="153">
        <v>188</v>
      </c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4"/>
      <c r="Z569" s="154"/>
      <c r="AA569" s="372"/>
      <c r="AB569" s="154"/>
      <c r="AC569" s="154"/>
      <c r="AD569" s="42"/>
    </row>
    <row r="570" spans="3:30">
      <c r="C570" s="153">
        <v>5</v>
      </c>
      <c r="D570" s="351">
        <v>44194</v>
      </c>
      <c r="E570" s="428" t="s">
        <v>2503</v>
      </c>
      <c r="F570" s="498"/>
      <c r="G570" s="352"/>
      <c r="H570" s="153">
        <v>330</v>
      </c>
      <c r="I570" s="153">
        <v>330</v>
      </c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4"/>
      <c r="Z570" s="154"/>
      <c r="AA570" s="372"/>
      <c r="AB570" s="154"/>
      <c r="AC570" s="154"/>
      <c r="AD570" s="42"/>
    </row>
    <row r="571" spans="3:30">
      <c r="C571" s="153">
        <v>4</v>
      </c>
      <c r="D571" s="351">
        <v>44194</v>
      </c>
      <c r="E571" s="428" t="s">
        <v>1599</v>
      </c>
      <c r="F571" s="498"/>
      <c r="G571" s="352"/>
      <c r="H571" s="153">
        <v>530</v>
      </c>
      <c r="I571" s="153"/>
      <c r="J571" s="153"/>
      <c r="K571" s="153"/>
      <c r="L571" s="153"/>
      <c r="M571" s="153">
        <v>530</v>
      </c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4"/>
      <c r="Z571" s="154"/>
      <c r="AA571" s="372"/>
      <c r="AB571" s="154"/>
      <c r="AC571" s="154"/>
      <c r="AD571" s="42"/>
    </row>
    <row r="572" spans="3:30">
      <c r="C572" s="153"/>
      <c r="D572" s="351">
        <v>44194</v>
      </c>
      <c r="E572" s="428" t="s">
        <v>1493</v>
      </c>
      <c r="F572" s="498"/>
      <c r="G572" s="352"/>
      <c r="H572" s="153">
        <v>1</v>
      </c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>
        <v>1</v>
      </c>
      <c r="X572" s="153"/>
      <c r="Y572" s="154"/>
      <c r="Z572" s="154"/>
      <c r="AA572" s="372"/>
      <c r="AB572" s="154"/>
      <c r="AC572" s="154"/>
      <c r="AD572" s="42"/>
    </row>
    <row r="573" spans="3:30">
      <c r="C573" s="153"/>
      <c r="D573" s="351">
        <v>44194</v>
      </c>
      <c r="E573" s="428" t="s">
        <v>896</v>
      </c>
      <c r="F573" s="498"/>
      <c r="G573" s="352"/>
      <c r="H573" s="153">
        <v>95</v>
      </c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>
        <v>95</v>
      </c>
      <c r="U573" s="153"/>
      <c r="V573" s="153"/>
      <c r="W573" s="153"/>
      <c r="X573" s="153"/>
      <c r="Y573" s="154"/>
      <c r="Z573" s="154"/>
      <c r="AA573" s="372"/>
      <c r="AB573" s="154"/>
      <c r="AC573" s="154"/>
      <c r="AD573" s="42"/>
    </row>
    <row r="574" spans="3:30">
      <c r="C574" s="153"/>
      <c r="D574" s="351">
        <v>44194</v>
      </c>
      <c r="E574" s="428" t="s">
        <v>1600</v>
      </c>
      <c r="F574" s="498"/>
      <c r="G574" s="352">
        <v>1951</v>
      </c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4"/>
      <c r="Z574" s="154"/>
      <c r="AA574" s="372"/>
      <c r="AB574" s="154"/>
      <c r="AC574" s="154"/>
      <c r="AD574" s="42"/>
    </row>
    <row r="575" spans="3:30">
      <c r="C575" s="153"/>
      <c r="D575" s="351">
        <v>44194</v>
      </c>
      <c r="E575" s="428" t="s">
        <v>1479</v>
      </c>
      <c r="F575" s="498"/>
      <c r="G575" s="352"/>
      <c r="H575" s="153">
        <v>59</v>
      </c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>
        <v>59</v>
      </c>
      <c r="U575" s="153"/>
      <c r="V575" s="153"/>
      <c r="W575" s="153"/>
      <c r="X575" s="153"/>
      <c r="Y575" s="154"/>
      <c r="Z575" s="154"/>
      <c r="AA575" s="372"/>
      <c r="AB575" s="154"/>
      <c r="AC575" s="154"/>
      <c r="AD575" s="42"/>
    </row>
    <row r="576" spans="3:30">
      <c r="C576" s="153"/>
      <c r="D576" s="351">
        <v>44194</v>
      </c>
      <c r="E576" s="428" t="s">
        <v>673</v>
      </c>
      <c r="F576" s="498"/>
      <c r="G576" s="352"/>
      <c r="H576" s="153">
        <v>1698</v>
      </c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4"/>
      <c r="Z576" s="154"/>
      <c r="AA576" s="372"/>
      <c r="AB576" s="154"/>
      <c r="AC576" s="154"/>
      <c r="AD576" s="42"/>
    </row>
    <row r="577" spans="3:30">
      <c r="C577" s="153"/>
      <c r="D577" s="351">
        <v>44194</v>
      </c>
      <c r="E577" s="428" t="s">
        <v>674</v>
      </c>
      <c r="F577" s="498"/>
      <c r="G577" s="352"/>
      <c r="H577" s="153">
        <v>50</v>
      </c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4"/>
      <c r="Z577" s="154"/>
      <c r="AA577" s="372"/>
      <c r="AB577" s="154"/>
      <c r="AC577" s="154"/>
      <c r="AD577" s="42"/>
    </row>
    <row r="578" spans="3:30">
      <c r="C578" s="153"/>
      <c r="D578" s="351">
        <v>44194</v>
      </c>
      <c r="E578" s="428" t="s">
        <v>1563</v>
      </c>
      <c r="F578" s="498"/>
      <c r="G578" s="352"/>
      <c r="H578" s="153">
        <v>144</v>
      </c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4"/>
      <c r="Z578" s="154"/>
      <c r="AA578" s="372"/>
      <c r="AB578" s="154"/>
      <c r="AC578" s="154"/>
      <c r="AD578" s="42"/>
    </row>
    <row r="579" spans="3:30">
      <c r="C579" s="234"/>
      <c r="D579" s="354">
        <v>44200</v>
      </c>
      <c r="E579" s="420" t="s">
        <v>495</v>
      </c>
      <c r="F579" s="493"/>
      <c r="G579" s="258">
        <v>900</v>
      </c>
      <c r="H579" s="349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42"/>
      <c r="Z579" s="233"/>
      <c r="AA579" s="367"/>
      <c r="AB579" s="233"/>
      <c r="AC579" s="233"/>
      <c r="AD579" s="42"/>
    </row>
    <row r="580" spans="3:30">
      <c r="C580" s="234"/>
      <c r="D580" s="354">
        <v>44200</v>
      </c>
      <c r="E580" s="420" t="s">
        <v>669</v>
      </c>
      <c r="F580" s="493"/>
      <c r="G580" s="258">
        <v>70</v>
      </c>
      <c r="H580" s="349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42"/>
      <c r="Z580" s="233"/>
      <c r="AA580" s="367"/>
      <c r="AB580" s="233"/>
      <c r="AC580" s="233"/>
      <c r="AD580" s="42"/>
    </row>
    <row r="581" spans="3:30">
      <c r="C581" s="234"/>
      <c r="D581" s="354">
        <v>44200</v>
      </c>
      <c r="E581" s="420" t="s">
        <v>1603</v>
      </c>
      <c r="F581" s="493"/>
      <c r="G581" s="258"/>
      <c r="H581" s="349">
        <v>885</v>
      </c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42"/>
      <c r="Z581" s="233"/>
      <c r="AA581" s="367"/>
      <c r="AB581" s="233"/>
      <c r="AC581" s="233"/>
      <c r="AD581" s="42"/>
    </row>
    <row r="582" spans="3:30">
      <c r="C582" s="234"/>
      <c r="D582" s="354">
        <v>44200</v>
      </c>
      <c r="E582" s="420" t="s">
        <v>1604</v>
      </c>
      <c r="F582" s="493"/>
      <c r="G582" s="258"/>
      <c r="H582" s="349">
        <v>70</v>
      </c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>
        <v>70</v>
      </c>
      <c r="U582" s="234"/>
      <c r="V582" s="234"/>
      <c r="W582" s="234"/>
      <c r="X582" s="234"/>
      <c r="Y582" s="42"/>
      <c r="Z582" s="233"/>
      <c r="AA582" s="367"/>
      <c r="AB582" s="233"/>
      <c r="AC582" s="233"/>
      <c r="AD582" s="42"/>
    </row>
    <row r="583" spans="3:30">
      <c r="C583" s="234"/>
      <c r="D583" s="354">
        <v>44200</v>
      </c>
      <c r="E583" s="420" t="s">
        <v>1558</v>
      </c>
      <c r="F583" s="493"/>
      <c r="G583" s="259">
        <v>1090</v>
      </c>
      <c r="H583" s="349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42"/>
      <c r="Z583" s="233"/>
      <c r="AA583" s="367"/>
      <c r="AB583" s="233"/>
      <c r="AC583" s="233"/>
      <c r="AD583" s="42"/>
    </row>
    <row r="584" spans="3:30">
      <c r="C584" s="234"/>
      <c r="D584" s="354">
        <v>44200</v>
      </c>
      <c r="E584" s="420" t="s">
        <v>673</v>
      </c>
      <c r="F584" s="493"/>
      <c r="G584" s="258"/>
      <c r="H584" s="349">
        <v>900</v>
      </c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42"/>
      <c r="Z584" s="233"/>
      <c r="AA584" s="367"/>
      <c r="AB584" s="233"/>
      <c r="AC584" s="233"/>
      <c r="AD584" s="42"/>
    </row>
    <row r="585" spans="3:30">
      <c r="C585" s="234"/>
      <c r="D585" s="354">
        <v>44200</v>
      </c>
      <c r="E585" s="421" t="s">
        <v>1178</v>
      </c>
      <c r="F585" s="434"/>
      <c r="G585" s="259"/>
      <c r="H585" s="234">
        <v>70</v>
      </c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42"/>
      <c r="Z585" s="233"/>
      <c r="AA585" s="367"/>
      <c r="AB585" s="233"/>
      <c r="AC585" s="233"/>
      <c r="AD585" s="42"/>
    </row>
    <row r="586" spans="3:30">
      <c r="C586" s="234"/>
      <c r="D586" s="354">
        <v>44200</v>
      </c>
      <c r="E586" s="421" t="s">
        <v>1547</v>
      </c>
      <c r="F586" s="434"/>
      <c r="G586" s="259"/>
      <c r="H586" s="234">
        <v>135</v>
      </c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42"/>
      <c r="Z586" s="233"/>
      <c r="AA586" s="367"/>
      <c r="AB586" s="233"/>
      <c r="AC586" s="233"/>
      <c r="AD586" s="42"/>
    </row>
    <row r="587" spans="3:30">
      <c r="C587" s="234"/>
      <c r="D587" s="354">
        <v>44200</v>
      </c>
      <c r="E587" s="420" t="s">
        <v>495</v>
      </c>
      <c r="F587" s="493"/>
      <c r="G587" s="258">
        <v>894.41</v>
      </c>
      <c r="H587" s="349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42"/>
      <c r="Z587" s="233"/>
      <c r="AA587" s="367"/>
      <c r="AB587" s="233"/>
      <c r="AC587" s="233"/>
      <c r="AD587" s="42"/>
    </row>
    <row r="588" spans="3:30">
      <c r="C588" s="234">
        <v>4</v>
      </c>
      <c r="D588" s="354">
        <v>44200</v>
      </c>
      <c r="E588" s="420" t="s">
        <v>2514</v>
      </c>
      <c r="F588" s="493"/>
      <c r="G588" s="258"/>
      <c r="H588" s="349">
        <v>833.41</v>
      </c>
      <c r="I588" s="234"/>
      <c r="J588" s="234"/>
      <c r="K588" s="234"/>
      <c r="L588" s="234">
        <v>833.41</v>
      </c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42"/>
      <c r="Z588" s="233"/>
      <c r="AA588" s="367"/>
      <c r="AB588" s="233"/>
      <c r="AC588" s="233"/>
      <c r="AD588" s="42"/>
    </row>
    <row r="589" spans="3:30">
      <c r="C589" s="234"/>
      <c r="D589" s="354">
        <v>44200</v>
      </c>
      <c r="E589" s="420" t="s">
        <v>1493</v>
      </c>
      <c r="F589" s="493"/>
      <c r="G589" s="258"/>
      <c r="H589" s="349">
        <v>1</v>
      </c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>
        <v>1</v>
      </c>
      <c r="X589" s="234"/>
      <c r="Y589" s="42"/>
      <c r="Z589" s="233"/>
      <c r="AA589" s="367"/>
      <c r="AB589" s="233"/>
      <c r="AC589" s="233"/>
      <c r="AD589" s="42"/>
    </row>
    <row r="590" spans="3:30">
      <c r="C590" s="234"/>
      <c r="D590" s="354">
        <v>44200</v>
      </c>
      <c r="E590" s="420" t="s">
        <v>1605</v>
      </c>
      <c r="F590" s="493"/>
      <c r="G590" s="258"/>
      <c r="H590" s="349">
        <v>60</v>
      </c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>
        <v>60</v>
      </c>
      <c r="U590" s="234"/>
      <c r="V590" s="234"/>
      <c r="W590" s="234"/>
      <c r="X590" s="234"/>
      <c r="Y590" s="42"/>
      <c r="Z590" s="233"/>
      <c r="AA590" s="367"/>
      <c r="AB590" s="233"/>
      <c r="AC590" s="233"/>
      <c r="AD590" s="42"/>
    </row>
    <row r="591" spans="3:30">
      <c r="C591" s="234"/>
      <c r="D591" s="354">
        <v>44200</v>
      </c>
      <c r="E591" s="420" t="s">
        <v>1606</v>
      </c>
      <c r="F591" s="493"/>
      <c r="G591" s="259">
        <v>954</v>
      </c>
      <c r="H591" s="349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42"/>
      <c r="Z591" s="233"/>
      <c r="AA591" s="367"/>
      <c r="AB591" s="233"/>
      <c r="AC591" s="233"/>
      <c r="AD591" s="42"/>
    </row>
    <row r="592" spans="3:30">
      <c r="C592" s="234"/>
      <c r="D592" s="354">
        <v>44200</v>
      </c>
      <c r="E592" s="420" t="s">
        <v>673</v>
      </c>
      <c r="F592" s="493"/>
      <c r="G592" s="258"/>
      <c r="H592" s="349">
        <v>894.41</v>
      </c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42"/>
      <c r="Z592" s="233"/>
      <c r="AA592" s="367"/>
      <c r="AB592" s="233"/>
      <c r="AC592" s="233"/>
      <c r="AD592" s="42"/>
    </row>
    <row r="593" spans="3:30">
      <c r="C593" s="234"/>
      <c r="D593" s="354">
        <v>44200</v>
      </c>
      <c r="E593" s="421" t="s">
        <v>1607</v>
      </c>
      <c r="F593" s="434"/>
      <c r="G593" s="259"/>
      <c r="H593" s="234">
        <v>59.59</v>
      </c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42"/>
      <c r="Z593" s="233"/>
      <c r="AA593" s="367"/>
      <c r="AB593" s="233"/>
      <c r="AC593" s="233"/>
      <c r="AD593" s="42"/>
    </row>
    <row r="594" spans="3:30">
      <c r="C594" s="234"/>
      <c r="D594" s="354">
        <v>44202</v>
      </c>
      <c r="E594" s="420" t="s">
        <v>495</v>
      </c>
      <c r="F594" s="493"/>
      <c r="G594" s="258">
        <v>85.22</v>
      </c>
      <c r="H594" s="349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42"/>
      <c r="Z594" s="233"/>
      <c r="AA594" s="367"/>
      <c r="AB594" s="233"/>
      <c r="AC594" s="233"/>
      <c r="AD594" s="42"/>
    </row>
    <row r="595" spans="3:30">
      <c r="C595" s="234"/>
      <c r="D595" s="354">
        <v>44202</v>
      </c>
      <c r="E595" s="420" t="s">
        <v>1608</v>
      </c>
      <c r="F595" s="493"/>
      <c r="G595" s="258"/>
      <c r="H595" s="349">
        <v>83.22</v>
      </c>
      <c r="I595" s="234"/>
      <c r="J595" s="234"/>
      <c r="K595" s="234"/>
      <c r="L595" s="234">
        <v>83.22</v>
      </c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42"/>
      <c r="Z595" s="233"/>
      <c r="AA595" s="367"/>
      <c r="AB595" s="233"/>
      <c r="AC595" s="233"/>
      <c r="AD595" s="42"/>
    </row>
    <row r="596" spans="3:30">
      <c r="C596" s="234"/>
      <c r="D596" s="354">
        <v>44202</v>
      </c>
      <c r="E596" s="420" t="s">
        <v>1493</v>
      </c>
      <c r="F596" s="493"/>
      <c r="G596" s="258"/>
      <c r="H596" s="349">
        <v>1</v>
      </c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>
        <v>1</v>
      </c>
      <c r="X596" s="234"/>
      <c r="Y596" s="42"/>
      <c r="Z596" s="233"/>
      <c r="AA596" s="367"/>
      <c r="AB596" s="233"/>
      <c r="AC596" s="233"/>
      <c r="AD596" s="42"/>
    </row>
    <row r="597" spans="3:30">
      <c r="C597" s="234"/>
      <c r="D597" s="354">
        <v>44202</v>
      </c>
      <c r="E597" s="420" t="s">
        <v>1609</v>
      </c>
      <c r="F597" s="493"/>
      <c r="G597" s="259">
        <v>135</v>
      </c>
      <c r="H597" s="349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42"/>
      <c r="Z597" s="233"/>
      <c r="AA597" s="367"/>
      <c r="AB597" s="233"/>
      <c r="AC597" s="233"/>
      <c r="AD597" s="42"/>
    </row>
    <row r="598" spans="3:30">
      <c r="C598" s="234"/>
      <c r="D598" s="354">
        <v>44202</v>
      </c>
      <c r="E598" s="420" t="s">
        <v>673</v>
      </c>
      <c r="F598" s="493"/>
      <c r="G598" s="258"/>
      <c r="H598" s="349">
        <v>84.22</v>
      </c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42"/>
      <c r="Z598" s="233"/>
      <c r="AA598" s="367"/>
      <c r="AB598" s="233"/>
      <c r="AC598" s="233"/>
      <c r="AD598" s="42"/>
    </row>
    <row r="599" spans="3:30">
      <c r="C599" s="234"/>
      <c r="D599" s="354">
        <v>44202</v>
      </c>
      <c r="E599" s="421" t="s">
        <v>1610</v>
      </c>
      <c r="F599" s="434"/>
      <c r="G599" s="259"/>
      <c r="H599" s="234">
        <v>51.78</v>
      </c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42"/>
      <c r="Z599" s="233"/>
      <c r="AA599" s="367"/>
      <c r="AB599" s="233"/>
      <c r="AC599" s="233"/>
      <c r="AD599" s="42"/>
    </row>
    <row r="600" spans="3:30">
      <c r="C600" s="234"/>
      <c r="D600" s="354">
        <v>44209</v>
      </c>
      <c r="E600" s="420" t="s">
        <v>495</v>
      </c>
      <c r="F600" s="493"/>
      <c r="G600" s="258">
        <v>872.45</v>
      </c>
      <c r="H600" s="349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42"/>
      <c r="Z600" s="233"/>
      <c r="AA600" s="367"/>
      <c r="AB600" s="233"/>
      <c r="AC600" s="233"/>
      <c r="AD600" s="42"/>
    </row>
    <row r="601" spans="3:30">
      <c r="C601" s="234">
        <v>5</v>
      </c>
      <c r="D601" s="354">
        <v>44209</v>
      </c>
      <c r="E601" s="420" t="s">
        <v>2515</v>
      </c>
      <c r="F601" s="493"/>
      <c r="G601" s="258"/>
      <c r="H601" s="349">
        <v>747</v>
      </c>
      <c r="I601" s="234"/>
      <c r="J601" s="234"/>
      <c r="K601" s="234"/>
      <c r="L601" s="234"/>
      <c r="M601" s="234">
        <v>747</v>
      </c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42"/>
      <c r="Z601" s="233"/>
      <c r="AA601" s="367"/>
      <c r="AB601" s="233"/>
      <c r="AC601" s="233"/>
      <c r="AD601" s="42"/>
    </row>
    <row r="602" spans="3:30">
      <c r="C602" s="234"/>
      <c r="D602" s="354">
        <v>44209</v>
      </c>
      <c r="E602" s="420" t="s">
        <v>2516</v>
      </c>
      <c r="F602" s="493"/>
      <c r="G602" s="258"/>
      <c r="H602" s="349">
        <v>124.45</v>
      </c>
      <c r="I602" s="234"/>
      <c r="J602" s="234"/>
      <c r="K602" s="234"/>
      <c r="L602" s="234">
        <v>124.45</v>
      </c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42"/>
      <c r="Z602" s="233"/>
      <c r="AA602" s="367"/>
      <c r="AB602" s="233"/>
      <c r="AC602" s="233"/>
      <c r="AD602" s="42"/>
    </row>
    <row r="603" spans="3:30">
      <c r="C603" s="234"/>
      <c r="D603" s="354">
        <v>44209</v>
      </c>
      <c r="E603" s="420" t="s">
        <v>1493</v>
      </c>
      <c r="F603" s="493"/>
      <c r="G603" s="258"/>
      <c r="H603" s="349">
        <v>1</v>
      </c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>
        <v>1</v>
      </c>
      <c r="X603" s="234"/>
      <c r="Y603" s="42"/>
      <c r="Z603" s="233"/>
      <c r="AA603" s="367"/>
      <c r="AB603" s="233"/>
      <c r="AC603" s="233"/>
      <c r="AD603" s="42"/>
    </row>
    <row r="604" spans="3:30">
      <c r="C604" s="234"/>
      <c r="D604" s="354">
        <v>44209</v>
      </c>
      <c r="E604" s="420" t="s">
        <v>1181</v>
      </c>
      <c r="F604" s="493"/>
      <c r="G604" s="259">
        <v>990</v>
      </c>
      <c r="H604" s="349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42"/>
      <c r="Z604" s="233"/>
      <c r="AA604" s="367"/>
      <c r="AB604" s="233"/>
      <c r="AC604" s="233"/>
      <c r="AD604" s="42"/>
    </row>
    <row r="605" spans="3:30">
      <c r="C605" s="234"/>
      <c r="D605" s="354">
        <v>44209</v>
      </c>
      <c r="E605" s="420" t="s">
        <v>673</v>
      </c>
      <c r="F605" s="493"/>
      <c r="G605" s="258"/>
      <c r="H605" s="349">
        <v>872.45</v>
      </c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42"/>
      <c r="Z605" s="233"/>
      <c r="AA605" s="367"/>
      <c r="AB605" s="233"/>
      <c r="AC605" s="233"/>
      <c r="AD605" s="42"/>
    </row>
    <row r="606" spans="3:30">
      <c r="C606" s="234"/>
      <c r="D606" s="354">
        <v>44209</v>
      </c>
      <c r="E606" s="421" t="s">
        <v>1611</v>
      </c>
      <c r="F606" s="434"/>
      <c r="G606" s="259"/>
      <c r="H606" s="234">
        <v>117.55</v>
      </c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42"/>
      <c r="Z606" s="233"/>
      <c r="AA606" s="367"/>
      <c r="AB606" s="233"/>
      <c r="AC606" s="233"/>
      <c r="AD606" s="42"/>
    </row>
    <row r="607" spans="3:30">
      <c r="C607" s="234"/>
      <c r="D607" s="354">
        <v>44209</v>
      </c>
      <c r="E607" s="420" t="s">
        <v>495</v>
      </c>
      <c r="F607" s="493"/>
      <c r="G607" s="258">
        <v>1204.06</v>
      </c>
      <c r="H607" s="349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42"/>
      <c r="Z607" s="233"/>
      <c r="AA607" s="367"/>
      <c r="AB607" s="233"/>
      <c r="AC607" s="233"/>
      <c r="AD607" s="42"/>
    </row>
    <row r="608" spans="3:30">
      <c r="C608" s="234">
        <v>5</v>
      </c>
      <c r="D608" s="460">
        <v>44209</v>
      </c>
      <c r="E608" s="420" t="s">
        <v>2491</v>
      </c>
      <c r="F608" s="493"/>
      <c r="G608" s="258"/>
      <c r="H608" s="349">
        <v>727.92</v>
      </c>
      <c r="I608" s="234"/>
      <c r="J608" s="234"/>
      <c r="K608" s="234"/>
      <c r="L608" s="234"/>
      <c r="M608" s="234">
        <v>727.92</v>
      </c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42"/>
      <c r="Z608" s="233"/>
      <c r="AA608" s="367"/>
      <c r="AB608" s="233"/>
      <c r="AC608" s="233"/>
      <c r="AD608" s="42"/>
    </row>
    <row r="609" spans="3:30">
      <c r="C609" s="234">
        <v>1</v>
      </c>
      <c r="D609" s="354">
        <v>44209</v>
      </c>
      <c r="E609" s="420" t="s">
        <v>2517</v>
      </c>
      <c r="F609" s="493"/>
      <c r="G609" s="258"/>
      <c r="H609" s="349">
        <v>149.05000000000001</v>
      </c>
      <c r="I609" s="234"/>
      <c r="J609" s="234"/>
      <c r="K609" s="234"/>
      <c r="L609" s="234">
        <v>149.05000000000001</v>
      </c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42"/>
      <c r="Z609" s="233"/>
      <c r="AA609" s="367"/>
      <c r="AB609" s="233"/>
      <c r="AC609" s="233"/>
      <c r="AD609" s="42"/>
    </row>
    <row r="610" spans="3:30">
      <c r="C610" s="234"/>
      <c r="D610" s="354">
        <v>44209</v>
      </c>
      <c r="E610" s="420" t="s">
        <v>1167</v>
      </c>
      <c r="F610" s="493"/>
      <c r="G610" s="258"/>
      <c r="H610" s="349">
        <v>326.08999999999997</v>
      </c>
      <c r="I610" s="234"/>
      <c r="J610" s="234"/>
      <c r="K610" s="234"/>
      <c r="L610" s="234">
        <v>326.08999999999997</v>
      </c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42"/>
      <c r="Z610" s="233"/>
      <c r="AA610" s="367"/>
      <c r="AB610" s="233"/>
      <c r="AC610" s="233"/>
      <c r="AD610" s="42"/>
    </row>
    <row r="611" spans="3:30">
      <c r="C611" s="234"/>
      <c r="D611" s="354">
        <v>44209</v>
      </c>
      <c r="E611" s="420" t="s">
        <v>1493</v>
      </c>
      <c r="F611" s="493"/>
      <c r="G611" s="258"/>
      <c r="H611" s="349">
        <v>1</v>
      </c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>
        <v>1</v>
      </c>
      <c r="X611" s="234"/>
      <c r="Y611" s="42"/>
      <c r="Z611" s="233"/>
      <c r="AA611" s="367"/>
      <c r="AB611" s="233"/>
      <c r="AC611" s="233"/>
      <c r="AD611" s="42"/>
    </row>
    <row r="612" spans="3:30">
      <c r="C612" s="234"/>
      <c r="D612" s="354">
        <v>44209</v>
      </c>
      <c r="E612" s="420" t="s">
        <v>1612</v>
      </c>
      <c r="F612" s="493"/>
      <c r="G612" s="259">
        <v>1355</v>
      </c>
      <c r="H612" s="349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42"/>
      <c r="Z612" s="233"/>
      <c r="AA612" s="367"/>
      <c r="AB612" s="233"/>
      <c r="AC612" s="233"/>
      <c r="AD612" s="42"/>
    </row>
    <row r="613" spans="3:30">
      <c r="C613" s="234"/>
      <c r="D613" s="354">
        <v>44209</v>
      </c>
      <c r="E613" s="420" t="s">
        <v>673</v>
      </c>
      <c r="F613" s="493"/>
      <c r="G613" s="258"/>
      <c r="H613" s="349">
        <v>1204.06</v>
      </c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42"/>
      <c r="Z613" s="233"/>
      <c r="AA613" s="367"/>
      <c r="AB613" s="233"/>
      <c r="AC613" s="233"/>
      <c r="AD613" s="42"/>
    </row>
    <row r="614" spans="3:30">
      <c r="C614" s="234"/>
      <c r="D614" s="354">
        <v>44209</v>
      </c>
      <c r="E614" s="421" t="s">
        <v>1613</v>
      </c>
      <c r="F614" s="434"/>
      <c r="G614" s="259"/>
      <c r="H614" s="234">
        <v>150.94</v>
      </c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42"/>
      <c r="Z614" s="233"/>
      <c r="AA614" s="367"/>
      <c r="AB614" s="233"/>
      <c r="AC614" s="233"/>
      <c r="AD614" s="42"/>
    </row>
    <row r="615" spans="3:30">
      <c r="C615" s="234"/>
      <c r="D615" s="354">
        <v>44207</v>
      </c>
      <c r="E615" s="420" t="s">
        <v>495</v>
      </c>
      <c r="F615" s="493"/>
      <c r="G615" s="258">
        <v>860</v>
      </c>
      <c r="H615" s="349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42"/>
      <c r="Z615" s="233"/>
      <c r="AA615" s="367"/>
      <c r="AB615" s="233"/>
      <c r="AC615" s="233"/>
      <c r="AD615" s="42"/>
    </row>
    <row r="616" spans="3:30">
      <c r="C616" s="234"/>
      <c r="D616" s="354">
        <v>44207</v>
      </c>
      <c r="E616" s="420" t="s">
        <v>669</v>
      </c>
      <c r="F616" s="493"/>
      <c r="G616" s="258">
        <v>50</v>
      </c>
      <c r="H616" s="349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42"/>
      <c r="Z616" s="233"/>
      <c r="AA616" s="367"/>
      <c r="AB616" s="233"/>
      <c r="AC616" s="233"/>
      <c r="AD616" s="42"/>
    </row>
    <row r="617" spans="3:30">
      <c r="C617" s="234">
        <v>4</v>
      </c>
      <c r="D617" s="354">
        <v>44207</v>
      </c>
      <c r="E617" s="420" t="s">
        <v>2493</v>
      </c>
      <c r="F617" s="493"/>
      <c r="G617" s="258"/>
      <c r="H617" s="349">
        <v>755</v>
      </c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42"/>
      <c r="Z617" s="233"/>
      <c r="AA617" s="367"/>
      <c r="AB617" s="233"/>
      <c r="AC617" s="233">
        <v>755</v>
      </c>
      <c r="AD617" s="42"/>
    </row>
    <row r="618" spans="3:30">
      <c r="C618" s="234"/>
      <c r="D618" s="354">
        <v>44207</v>
      </c>
      <c r="E618" s="420" t="s">
        <v>1614</v>
      </c>
      <c r="F618" s="493"/>
      <c r="G618" s="258"/>
      <c r="H618" s="349">
        <v>95</v>
      </c>
      <c r="I618" s="234"/>
      <c r="J618" s="234"/>
      <c r="K618" s="234"/>
      <c r="L618" s="234"/>
      <c r="M618" s="234"/>
      <c r="N618" s="234">
        <v>95</v>
      </c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42"/>
      <c r="Z618" s="233"/>
      <c r="AA618" s="367"/>
      <c r="AB618" s="233"/>
      <c r="AC618" s="233"/>
      <c r="AD618" s="42"/>
    </row>
    <row r="619" spans="3:30">
      <c r="C619" s="234"/>
      <c r="D619" s="354">
        <v>44207</v>
      </c>
      <c r="E619" s="420" t="s">
        <v>896</v>
      </c>
      <c r="F619" s="493"/>
      <c r="G619" s="258"/>
      <c r="H619" s="349">
        <v>60</v>
      </c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>
        <v>60</v>
      </c>
      <c r="U619" s="234"/>
      <c r="V619" s="234"/>
      <c r="W619" s="234"/>
      <c r="X619" s="234"/>
      <c r="Y619" s="42"/>
      <c r="Z619" s="233"/>
      <c r="AA619" s="367"/>
      <c r="AB619" s="233"/>
      <c r="AC619" s="233"/>
      <c r="AD619" s="42"/>
    </row>
    <row r="620" spans="3:30">
      <c r="C620" s="234"/>
      <c r="D620" s="354">
        <v>44207</v>
      </c>
      <c r="E620" s="420" t="s">
        <v>1177</v>
      </c>
      <c r="F620" s="493"/>
      <c r="G620" s="259">
        <v>975</v>
      </c>
      <c r="H620" s="349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42"/>
      <c r="Z620" s="233"/>
      <c r="AA620" s="367"/>
      <c r="AB620" s="233"/>
      <c r="AC620" s="233"/>
      <c r="AD620" s="42"/>
    </row>
    <row r="621" spans="3:30">
      <c r="C621" s="234"/>
      <c r="D621" s="354">
        <v>44207</v>
      </c>
      <c r="E621" s="420" t="s">
        <v>673</v>
      </c>
      <c r="F621" s="493"/>
      <c r="G621" s="258"/>
      <c r="H621" s="349">
        <v>860</v>
      </c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42"/>
      <c r="Z621" s="233"/>
      <c r="AA621" s="367"/>
      <c r="AB621" s="233"/>
      <c r="AC621" s="233"/>
      <c r="AD621" s="42"/>
    </row>
    <row r="622" spans="3:30">
      <c r="C622" s="234"/>
      <c r="D622" s="354">
        <v>44207</v>
      </c>
      <c r="E622" s="421" t="s">
        <v>674</v>
      </c>
      <c r="F622" s="434"/>
      <c r="G622" s="259"/>
      <c r="H622" s="234">
        <v>50</v>
      </c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42"/>
      <c r="Z622" s="233"/>
      <c r="AA622" s="367"/>
      <c r="AB622" s="233"/>
      <c r="AC622" s="233"/>
      <c r="AD622" s="42"/>
    </row>
    <row r="623" spans="3:30">
      <c r="C623" s="234"/>
      <c r="D623" s="354">
        <v>44207</v>
      </c>
      <c r="E623" s="421" t="s">
        <v>1615</v>
      </c>
      <c r="F623" s="434"/>
      <c r="G623" s="259"/>
      <c r="H623" s="234">
        <v>65</v>
      </c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42"/>
      <c r="Z623" s="233"/>
      <c r="AA623" s="367"/>
      <c r="AB623" s="233"/>
      <c r="AC623" s="233"/>
      <c r="AD623" s="42"/>
    </row>
    <row r="624" spans="3:30">
      <c r="C624" s="234"/>
      <c r="D624" s="354">
        <v>44212</v>
      </c>
      <c r="E624" s="420" t="s">
        <v>495</v>
      </c>
      <c r="F624" s="493"/>
      <c r="G624" s="258">
        <v>382.64</v>
      </c>
      <c r="H624" s="349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42"/>
      <c r="Z624" s="233"/>
      <c r="AA624" s="367"/>
      <c r="AB624" s="233"/>
      <c r="AC624" s="233"/>
      <c r="AD624" s="42"/>
    </row>
    <row r="625" spans="3:30">
      <c r="C625" s="234">
        <v>3</v>
      </c>
      <c r="D625" s="354">
        <v>44212</v>
      </c>
      <c r="E625" s="420" t="s">
        <v>2518</v>
      </c>
      <c r="F625" s="493"/>
      <c r="G625" s="258"/>
      <c r="H625" s="349">
        <v>381.64</v>
      </c>
      <c r="I625" s="234"/>
      <c r="J625" s="234"/>
      <c r="K625" s="234"/>
      <c r="L625" s="234">
        <v>381.64</v>
      </c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42"/>
      <c r="Z625" s="233"/>
      <c r="AA625" s="367"/>
      <c r="AB625" s="233"/>
      <c r="AC625" s="233"/>
      <c r="AD625" s="42"/>
    </row>
    <row r="626" spans="3:30">
      <c r="C626" s="234"/>
      <c r="D626" s="354">
        <v>44212</v>
      </c>
      <c r="E626" s="420" t="s">
        <v>1493</v>
      </c>
      <c r="F626" s="493"/>
      <c r="G626" s="258"/>
      <c r="H626" s="349">
        <v>1</v>
      </c>
      <c r="I626" s="234"/>
      <c r="J626" s="234"/>
      <c r="K626" s="234"/>
      <c r="L626" s="234">
        <v>1</v>
      </c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42"/>
      <c r="Z626" s="233"/>
      <c r="AA626" s="367"/>
      <c r="AB626" s="233"/>
      <c r="AC626" s="233"/>
      <c r="AD626" s="42"/>
    </row>
    <row r="627" spans="3:30">
      <c r="C627" s="234"/>
      <c r="D627" s="354">
        <v>44212</v>
      </c>
      <c r="E627" s="420" t="s">
        <v>1287</v>
      </c>
      <c r="F627" s="493"/>
      <c r="G627" s="259">
        <v>420</v>
      </c>
      <c r="H627" s="349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42"/>
      <c r="Z627" s="233"/>
      <c r="AA627" s="367"/>
      <c r="AB627" s="233"/>
      <c r="AC627" s="233"/>
      <c r="AD627" s="42"/>
    </row>
    <row r="628" spans="3:30">
      <c r="C628" s="234"/>
      <c r="D628" s="354">
        <v>44212</v>
      </c>
      <c r="E628" s="420" t="s">
        <v>673</v>
      </c>
      <c r="F628" s="493"/>
      <c r="G628" s="258"/>
      <c r="H628" s="349">
        <v>382.64</v>
      </c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42"/>
      <c r="Z628" s="233"/>
      <c r="AA628" s="367"/>
      <c r="AB628" s="233"/>
      <c r="AC628" s="233"/>
      <c r="AD628" s="42"/>
    </row>
    <row r="629" spans="3:30">
      <c r="C629" s="234"/>
      <c r="D629" s="354">
        <v>44212</v>
      </c>
      <c r="E629" s="421" t="s">
        <v>1616</v>
      </c>
      <c r="F629" s="434"/>
      <c r="G629" s="259"/>
      <c r="H629" s="234">
        <v>37.36</v>
      </c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42"/>
      <c r="Z629" s="233"/>
      <c r="AA629" s="367"/>
      <c r="AB629" s="233"/>
      <c r="AC629" s="233"/>
      <c r="AD629" s="42"/>
    </row>
    <row r="630" spans="3:30">
      <c r="C630" s="234"/>
      <c r="D630" s="354">
        <v>44214</v>
      </c>
      <c r="E630" s="420" t="s">
        <v>495</v>
      </c>
      <c r="F630" s="493"/>
      <c r="G630" s="258">
        <v>2105.9</v>
      </c>
      <c r="H630" s="349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42"/>
      <c r="Z630" s="233"/>
      <c r="AA630" s="367"/>
      <c r="AB630" s="233"/>
      <c r="AC630" s="233"/>
      <c r="AD630" s="42"/>
    </row>
    <row r="631" spans="3:30">
      <c r="C631" s="234">
        <v>6</v>
      </c>
      <c r="D631" s="354">
        <v>44214</v>
      </c>
      <c r="E631" s="420" t="s">
        <v>2156</v>
      </c>
      <c r="F631" s="493"/>
      <c r="G631" s="258"/>
      <c r="H631" s="349">
        <v>1430.6</v>
      </c>
      <c r="I631" s="234">
        <v>1430.6</v>
      </c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42"/>
      <c r="Z631" s="233"/>
      <c r="AA631" s="367"/>
      <c r="AB631" s="233"/>
      <c r="AC631" s="233"/>
      <c r="AD631" s="42"/>
    </row>
    <row r="632" spans="3:30">
      <c r="C632" s="234"/>
      <c r="D632" s="354">
        <v>44214</v>
      </c>
      <c r="E632" s="420" t="s">
        <v>1510</v>
      </c>
      <c r="F632" s="493"/>
      <c r="G632" s="258"/>
      <c r="H632" s="349">
        <v>7.15</v>
      </c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>
        <v>7.15</v>
      </c>
      <c r="X632" s="234"/>
      <c r="Y632" s="42"/>
      <c r="Z632" s="233"/>
      <c r="AA632" s="367"/>
      <c r="AB632" s="233"/>
      <c r="AC632" s="233"/>
      <c r="AD632" s="42"/>
    </row>
    <row r="633" spans="3:30">
      <c r="C633" s="234"/>
      <c r="D633" s="354">
        <v>44214</v>
      </c>
      <c r="E633" s="420" t="s">
        <v>1617</v>
      </c>
      <c r="F633" s="493"/>
      <c r="G633" s="258"/>
      <c r="H633" s="349">
        <v>591.15</v>
      </c>
      <c r="I633" s="234"/>
      <c r="J633" s="234"/>
      <c r="K633" s="234"/>
      <c r="L633" s="234">
        <v>591.15</v>
      </c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42"/>
      <c r="Z633" s="233"/>
      <c r="AA633" s="367"/>
      <c r="AB633" s="233"/>
      <c r="AC633" s="233"/>
      <c r="AD633" s="42"/>
    </row>
    <row r="634" spans="3:30">
      <c r="C634" s="234"/>
      <c r="D634" s="354">
        <v>44214</v>
      </c>
      <c r="E634" s="420" t="s">
        <v>1493</v>
      </c>
      <c r="F634" s="493"/>
      <c r="G634" s="258"/>
      <c r="H634" s="349">
        <v>1</v>
      </c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>
        <v>1</v>
      </c>
      <c r="X634" s="234"/>
      <c r="Y634" s="42"/>
      <c r="Z634" s="233"/>
      <c r="AA634" s="367"/>
      <c r="AB634" s="233"/>
      <c r="AC634" s="233"/>
      <c r="AD634" s="42"/>
    </row>
    <row r="635" spans="3:30">
      <c r="C635" s="234"/>
      <c r="D635" s="354">
        <v>44214</v>
      </c>
      <c r="E635" s="420" t="s">
        <v>896</v>
      </c>
      <c r="F635" s="493"/>
      <c r="G635" s="258"/>
      <c r="H635" s="349">
        <v>76</v>
      </c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>
        <v>76</v>
      </c>
      <c r="U635" s="234"/>
      <c r="V635" s="234"/>
      <c r="W635" s="234"/>
      <c r="X635" s="234"/>
      <c r="Y635" s="42"/>
      <c r="Z635" s="233"/>
      <c r="AA635" s="367"/>
      <c r="AB635" s="233"/>
      <c r="AC635" s="233"/>
      <c r="AD635" s="42"/>
    </row>
    <row r="636" spans="3:30">
      <c r="C636" s="234"/>
      <c r="D636" s="354">
        <v>44214</v>
      </c>
      <c r="E636" s="420" t="s">
        <v>1618</v>
      </c>
      <c r="F636" s="493"/>
      <c r="G636" s="259">
        <v>2290</v>
      </c>
      <c r="H636" s="349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42"/>
      <c r="Z636" s="233"/>
      <c r="AA636" s="367"/>
      <c r="AB636" s="233"/>
      <c r="AC636" s="233"/>
      <c r="AD636" s="42"/>
    </row>
    <row r="637" spans="3:30">
      <c r="C637" s="234"/>
      <c r="D637" s="354">
        <v>44214</v>
      </c>
      <c r="E637" s="420" t="s">
        <v>673</v>
      </c>
      <c r="F637" s="493"/>
      <c r="G637" s="258"/>
      <c r="H637" s="349">
        <v>2105.9</v>
      </c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42"/>
      <c r="Z637" s="233"/>
      <c r="AA637" s="367"/>
      <c r="AB637" s="233"/>
      <c r="AC637" s="233"/>
      <c r="AD637" s="42"/>
    </row>
    <row r="638" spans="3:30">
      <c r="C638" s="234"/>
      <c r="D638" s="354">
        <v>44214</v>
      </c>
      <c r="E638" s="421" t="s">
        <v>1619</v>
      </c>
      <c r="F638" s="434"/>
      <c r="G638" s="259"/>
      <c r="H638" s="234">
        <v>184.1</v>
      </c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42"/>
      <c r="Z638" s="233"/>
      <c r="AA638" s="367"/>
      <c r="AB638" s="233"/>
      <c r="AC638" s="233"/>
      <c r="AD638" s="42"/>
    </row>
    <row r="639" spans="3:30">
      <c r="C639" s="234"/>
      <c r="D639" s="354">
        <v>44217</v>
      </c>
      <c r="E639" s="420" t="s">
        <v>495</v>
      </c>
      <c r="F639" s="493"/>
      <c r="G639" s="258">
        <v>1441.32</v>
      </c>
      <c r="H639" s="349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42"/>
      <c r="Z639" s="233"/>
      <c r="AA639" s="367"/>
      <c r="AB639" s="233"/>
      <c r="AC639" s="233"/>
      <c r="AD639" s="42"/>
    </row>
    <row r="640" spans="3:30">
      <c r="C640" s="234">
        <v>4.7300000000000004</v>
      </c>
      <c r="D640" s="354">
        <v>44217</v>
      </c>
      <c r="E640" s="420" t="s">
        <v>2428</v>
      </c>
      <c r="F640" s="493"/>
      <c r="G640" s="258"/>
      <c r="H640" s="349">
        <v>1003</v>
      </c>
      <c r="I640" s="234">
        <v>1003</v>
      </c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42"/>
      <c r="Z640" s="233"/>
      <c r="AA640" s="367"/>
      <c r="AB640" s="233"/>
      <c r="AC640" s="233"/>
      <c r="AD640" s="42"/>
    </row>
    <row r="641" spans="3:30">
      <c r="C641" s="234"/>
      <c r="D641" s="354">
        <v>44217</v>
      </c>
      <c r="E641" s="420" t="s">
        <v>1510</v>
      </c>
      <c r="F641" s="493"/>
      <c r="G641" s="258"/>
      <c r="H641" s="349">
        <v>5</v>
      </c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>
        <v>5</v>
      </c>
      <c r="X641" s="234"/>
      <c r="Y641" s="42"/>
      <c r="Z641" s="233"/>
      <c r="AA641" s="367"/>
      <c r="AB641" s="233"/>
      <c r="AC641" s="233"/>
      <c r="AD641" s="42"/>
    </row>
    <row r="642" spans="3:30">
      <c r="C642" s="234"/>
      <c r="D642" s="354">
        <v>44217</v>
      </c>
      <c r="E642" s="420" t="s">
        <v>896</v>
      </c>
      <c r="F642" s="493"/>
      <c r="G642" s="258"/>
      <c r="H642" s="349">
        <v>73</v>
      </c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42"/>
      <c r="Z642" s="233"/>
      <c r="AA642" s="367"/>
      <c r="AB642" s="233"/>
      <c r="AC642" s="233"/>
      <c r="AD642" s="42"/>
    </row>
    <row r="643" spans="3:30">
      <c r="C643" s="234"/>
      <c r="D643" s="354">
        <v>44217</v>
      </c>
      <c r="E643" s="420" t="s">
        <v>1617</v>
      </c>
      <c r="F643" s="493"/>
      <c r="G643" s="258"/>
      <c r="H643" s="349">
        <v>359.32</v>
      </c>
      <c r="I643" s="234"/>
      <c r="J643" s="234"/>
      <c r="K643" s="234"/>
      <c r="L643" s="234">
        <v>359.32</v>
      </c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42"/>
      <c r="Z643" s="233"/>
      <c r="AA643" s="367"/>
      <c r="AB643" s="233"/>
      <c r="AC643" s="233"/>
      <c r="AD643" s="42"/>
    </row>
    <row r="644" spans="3:30">
      <c r="C644" s="234"/>
      <c r="D644" s="354">
        <v>44217</v>
      </c>
      <c r="E644" s="420" t="s">
        <v>1493</v>
      </c>
      <c r="F644" s="493"/>
      <c r="G644" s="258"/>
      <c r="H644" s="349">
        <v>1</v>
      </c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>
        <v>1</v>
      </c>
      <c r="X644" s="234"/>
      <c r="Y644" s="42"/>
      <c r="Z644" s="233"/>
      <c r="AA644" s="367"/>
      <c r="AB644" s="233"/>
      <c r="AC644" s="233"/>
      <c r="AD644" s="42"/>
    </row>
    <row r="645" spans="3:30">
      <c r="C645" s="234"/>
      <c r="D645" s="354">
        <v>44217</v>
      </c>
      <c r="E645" s="420" t="s">
        <v>1620</v>
      </c>
      <c r="F645" s="493"/>
      <c r="G645" s="259">
        <v>1549</v>
      </c>
      <c r="H645" s="349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42"/>
      <c r="Z645" s="233"/>
      <c r="AA645" s="367"/>
      <c r="AB645" s="233"/>
      <c r="AC645" s="233"/>
      <c r="AD645" s="42"/>
    </row>
    <row r="646" spans="3:30">
      <c r="C646" s="234"/>
      <c r="D646" s="354">
        <v>44217</v>
      </c>
      <c r="E646" s="420" t="s">
        <v>1479</v>
      </c>
      <c r="F646" s="493"/>
      <c r="G646" s="258"/>
      <c r="H646" s="349">
        <v>51</v>
      </c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>
        <v>51</v>
      </c>
      <c r="U646" s="234"/>
      <c r="V646" s="234"/>
      <c r="W646" s="234"/>
      <c r="X646" s="234"/>
      <c r="Y646" s="42"/>
      <c r="Z646" s="233"/>
      <c r="AA646" s="367"/>
      <c r="AB646" s="233"/>
      <c r="AC646" s="233"/>
      <c r="AD646" s="42"/>
    </row>
    <row r="647" spans="3:30">
      <c r="C647" s="234"/>
      <c r="D647" s="354">
        <v>44217</v>
      </c>
      <c r="E647" s="420" t="s">
        <v>673</v>
      </c>
      <c r="F647" s="493"/>
      <c r="G647" s="258"/>
      <c r="H647" s="349">
        <v>1441.32</v>
      </c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42"/>
      <c r="Z647" s="233"/>
      <c r="AA647" s="367"/>
      <c r="AB647" s="233"/>
      <c r="AC647" s="233"/>
      <c r="AD647" s="42"/>
    </row>
    <row r="648" spans="3:30">
      <c r="C648" s="234"/>
      <c r="D648" s="354">
        <v>44217</v>
      </c>
      <c r="E648" s="421" t="s">
        <v>1621</v>
      </c>
      <c r="F648" s="434"/>
      <c r="G648" s="259"/>
      <c r="H648" s="234">
        <v>56.68</v>
      </c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42"/>
      <c r="Z648" s="233"/>
      <c r="AA648" s="367"/>
      <c r="AB648" s="233"/>
      <c r="AC648" s="233"/>
      <c r="AD648" s="42"/>
    </row>
    <row r="649" spans="3:30">
      <c r="C649" s="234"/>
      <c r="D649" s="354">
        <v>44221</v>
      </c>
      <c r="E649" s="420" t="s">
        <v>495</v>
      </c>
      <c r="F649" s="493"/>
      <c r="G649" s="258">
        <v>2258.35</v>
      </c>
      <c r="H649" s="349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42"/>
      <c r="Z649" s="233"/>
      <c r="AA649" s="367"/>
      <c r="AB649" s="233"/>
      <c r="AC649" s="233"/>
      <c r="AD649" s="42"/>
    </row>
    <row r="650" spans="3:30">
      <c r="C650" s="234">
        <v>5.67</v>
      </c>
      <c r="D650" s="354">
        <v>44221</v>
      </c>
      <c r="E650" s="420" t="s">
        <v>2428</v>
      </c>
      <c r="F650" s="493"/>
      <c r="G650" s="258"/>
      <c r="H650" s="349">
        <v>1203</v>
      </c>
      <c r="I650" s="234">
        <v>1203</v>
      </c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42"/>
      <c r="Z650" s="233"/>
      <c r="AA650" s="367"/>
      <c r="AB650" s="233"/>
      <c r="AC650" s="233"/>
      <c r="AD650" s="42"/>
    </row>
    <row r="651" spans="3:30">
      <c r="C651" s="234"/>
      <c r="D651" s="354">
        <v>44221</v>
      </c>
      <c r="E651" s="420" t="s">
        <v>1510</v>
      </c>
      <c r="F651" s="493"/>
      <c r="G651" s="258"/>
      <c r="H651" s="349">
        <v>6</v>
      </c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>
        <v>6</v>
      </c>
      <c r="X651" s="234"/>
      <c r="Y651" s="42"/>
      <c r="Z651" s="233"/>
      <c r="AA651" s="367"/>
      <c r="AB651" s="233"/>
      <c r="AC651" s="233"/>
      <c r="AD651" s="42"/>
    </row>
    <row r="652" spans="3:30">
      <c r="C652" s="234"/>
      <c r="D652" s="354">
        <v>44221</v>
      </c>
      <c r="E652" s="420" t="s">
        <v>896</v>
      </c>
      <c r="F652" s="493"/>
      <c r="G652" s="258"/>
      <c r="H652" s="349">
        <v>77</v>
      </c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>
        <v>77</v>
      </c>
      <c r="U652" s="234"/>
      <c r="V652" s="234"/>
      <c r="W652" s="234"/>
      <c r="X652" s="234"/>
      <c r="Y652" s="42"/>
      <c r="Z652" s="233"/>
      <c r="AA652" s="367"/>
      <c r="AB652" s="233"/>
      <c r="AC652" s="233"/>
      <c r="AD652" s="42"/>
    </row>
    <row r="653" spans="3:30">
      <c r="C653" s="234"/>
      <c r="D653" s="354">
        <v>44221</v>
      </c>
      <c r="E653" s="420" t="s">
        <v>1622</v>
      </c>
      <c r="F653" s="493"/>
      <c r="G653" s="258"/>
      <c r="H653" s="349">
        <v>764.35</v>
      </c>
      <c r="I653" s="234"/>
      <c r="J653" s="234"/>
      <c r="K653" s="234"/>
      <c r="L653" s="234">
        <v>764.35</v>
      </c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42"/>
      <c r="Z653" s="233"/>
      <c r="AA653" s="367"/>
      <c r="AB653" s="233"/>
      <c r="AC653" s="233"/>
      <c r="AD653" s="42"/>
    </row>
    <row r="654" spans="3:30">
      <c r="C654" s="234">
        <v>1.5</v>
      </c>
      <c r="D654" s="354">
        <v>44221</v>
      </c>
      <c r="E654" s="420" t="s">
        <v>1625</v>
      </c>
      <c r="F654" s="493"/>
      <c r="G654" s="258"/>
      <c r="H654" s="353">
        <v>207</v>
      </c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42"/>
      <c r="Z654" s="233"/>
      <c r="AA654" s="367"/>
      <c r="AB654" s="233">
        <v>207</v>
      </c>
      <c r="AC654" s="233"/>
      <c r="AD654" s="42"/>
    </row>
    <row r="655" spans="3:30">
      <c r="C655" s="234"/>
      <c r="D655" s="354">
        <v>44221</v>
      </c>
      <c r="E655" s="420" t="s">
        <v>1493</v>
      </c>
      <c r="F655" s="493"/>
      <c r="G655" s="258"/>
      <c r="H655" s="349">
        <v>1</v>
      </c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>
        <v>1</v>
      </c>
      <c r="X655" s="234"/>
      <c r="Y655" s="42"/>
      <c r="Z655" s="233"/>
      <c r="AA655" s="367"/>
      <c r="AB655" s="233"/>
      <c r="AC655" s="233"/>
      <c r="AD655" s="42"/>
    </row>
    <row r="656" spans="3:30">
      <c r="C656" s="234"/>
      <c r="D656" s="354">
        <v>44221</v>
      </c>
      <c r="E656" s="420" t="s">
        <v>1623</v>
      </c>
      <c r="F656" s="493"/>
      <c r="G656" s="259">
        <v>2455</v>
      </c>
      <c r="H656" s="349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42"/>
      <c r="Z656" s="233"/>
      <c r="AA656" s="367"/>
      <c r="AB656" s="233"/>
      <c r="AC656" s="233"/>
      <c r="AD656" s="42"/>
    </row>
    <row r="657" spans="3:30">
      <c r="C657" s="234"/>
      <c r="D657" s="354">
        <v>44221</v>
      </c>
      <c r="E657" s="420" t="s">
        <v>673</v>
      </c>
      <c r="F657" s="493"/>
      <c r="G657" s="258"/>
      <c r="H657" s="258">
        <v>2258.35</v>
      </c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42"/>
      <c r="Z657" s="233"/>
      <c r="AA657" s="367"/>
      <c r="AB657" s="233"/>
      <c r="AC657" s="233"/>
      <c r="AD657" s="42"/>
    </row>
    <row r="658" spans="3:30">
      <c r="C658" s="234"/>
      <c r="D658" s="355">
        <v>44221</v>
      </c>
      <c r="E658" s="421" t="s">
        <v>1624</v>
      </c>
      <c r="F658" s="434"/>
      <c r="G658" s="259"/>
      <c r="H658" s="234">
        <v>196.65</v>
      </c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42"/>
      <c r="Z658" s="233"/>
      <c r="AA658" s="367"/>
      <c r="AB658" s="233"/>
      <c r="AC658" s="233"/>
      <c r="AD658" s="42"/>
    </row>
    <row r="659" spans="3:30">
      <c r="C659" s="234"/>
      <c r="D659" s="354">
        <v>44219</v>
      </c>
      <c r="E659" s="420" t="s">
        <v>495</v>
      </c>
      <c r="F659" s="493"/>
      <c r="G659" s="258">
        <v>2311.31</v>
      </c>
      <c r="H659" s="349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42"/>
      <c r="Z659" s="233"/>
      <c r="AA659" s="367"/>
      <c r="AB659" s="233"/>
      <c r="AC659" s="233"/>
      <c r="AD659" s="42"/>
    </row>
    <row r="660" spans="3:30">
      <c r="C660" s="234"/>
      <c r="D660" s="354">
        <v>44219</v>
      </c>
      <c r="E660" s="420" t="s">
        <v>669</v>
      </c>
      <c r="F660" s="493"/>
      <c r="G660" s="258">
        <v>154</v>
      </c>
      <c r="H660" s="349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42"/>
      <c r="Z660" s="233"/>
      <c r="AA660" s="367"/>
      <c r="AB660" s="233"/>
      <c r="AC660" s="233"/>
      <c r="AD660" s="42"/>
    </row>
    <row r="661" spans="3:30">
      <c r="C661" s="234"/>
      <c r="D661" s="354">
        <v>44219</v>
      </c>
      <c r="E661" s="420" t="s">
        <v>1626</v>
      </c>
      <c r="F661" s="493"/>
      <c r="G661" s="258"/>
      <c r="H661" s="349">
        <v>475.67</v>
      </c>
      <c r="I661" s="234"/>
      <c r="J661" s="234"/>
      <c r="K661" s="234"/>
      <c r="L661" s="234">
        <v>475.67</v>
      </c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42"/>
      <c r="Z661" s="233"/>
      <c r="AA661" s="367"/>
      <c r="AB661" s="233"/>
      <c r="AC661" s="233"/>
      <c r="AD661" s="42"/>
    </row>
    <row r="662" spans="3:30">
      <c r="C662" s="234"/>
      <c r="D662" s="354">
        <v>44219</v>
      </c>
      <c r="E662" s="420" t="s">
        <v>1493</v>
      </c>
      <c r="F662" s="493"/>
      <c r="G662" s="258"/>
      <c r="H662" s="349">
        <v>1</v>
      </c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>
        <v>1</v>
      </c>
      <c r="X662" s="234"/>
      <c r="Y662" s="42"/>
      <c r="Z662" s="233"/>
      <c r="AA662" s="367"/>
      <c r="AB662" s="233"/>
      <c r="AC662" s="233"/>
      <c r="AD662" s="42"/>
    </row>
    <row r="663" spans="3:30">
      <c r="C663" s="234"/>
      <c r="D663" s="354">
        <v>44219</v>
      </c>
      <c r="E663" s="420" t="s">
        <v>896</v>
      </c>
      <c r="F663" s="493"/>
      <c r="G663" s="258"/>
      <c r="H663" s="349">
        <v>78</v>
      </c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>
        <v>78</v>
      </c>
      <c r="U663" s="234"/>
      <c r="V663" s="234"/>
      <c r="W663" s="234"/>
      <c r="X663" s="234"/>
      <c r="Y663" s="42"/>
      <c r="Z663" s="233"/>
      <c r="AA663" s="367"/>
      <c r="AB663" s="233"/>
      <c r="AC663" s="233"/>
      <c r="AD663" s="42"/>
    </row>
    <row r="664" spans="3:30">
      <c r="C664" s="234">
        <v>5</v>
      </c>
      <c r="D664" s="354">
        <v>44219</v>
      </c>
      <c r="E664" s="420" t="s">
        <v>2519</v>
      </c>
      <c r="F664" s="493"/>
      <c r="G664" s="258"/>
      <c r="H664" s="349">
        <v>868.64</v>
      </c>
      <c r="I664" s="234"/>
      <c r="J664" s="234"/>
      <c r="K664" s="234"/>
      <c r="L664" s="234">
        <v>868.64</v>
      </c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42"/>
      <c r="Z664" s="233"/>
      <c r="AA664" s="367"/>
      <c r="AB664" s="233"/>
      <c r="AC664" s="233"/>
      <c r="AD664" s="42"/>
    </row>
    <row r="665" spans="3:30">
      <c r="C665" s="234">
        <v>3</v>
      </c>
      <c r="D665" s="354">
        <v>44219</v>
      </c>
      <c r="E665" s="420" t="s">
        <v>2520</v>
      </c>
      <c r="F665" s="493"/>
      <c r="G665" s="258"/>
      <c r="H665" s="349">
        <v>966</v>
      </c>
      <c r="I665" s="234"/>
      <c r="J665" s="234"/>
      <c r="K665" s="234"/>
      <c r="L665" s="234"/>
      <c r="M665" s="234"/>
      <c r="N665" s="234"/>
      <c r="O665" s="234">
        <v>966</v>
      </c>
      <c r="P665" s="234"/>
      <c r="Q665" s="234"/>
      <c r="R665" s="234"/>
      <c r="S665" s="234"/>
      <c r="T665" s="234"/>
      <c r="U665" s="234"/>
      <c r="V665" s="234"/>
      <c r="W665" s="234"/>
      <c r="X665" s="234"/>
      <c r="Y665" s="42"/>
      <c r="Z665" s="233"/>
      <c r="AA665" s="367"/>
      <c r="AB665" s="233"/>
      <c r="AC665" s="233"/>
      <c r="AD665" s="42"/>
    </row>
    <row r="666" spans="3:30">
      <c r="C666" s="234"/>
      <c r="D666" s="354">
        <v>44219</v>
      </c>
      <c r="E666" s="420" t="s">
        <v>1628</v>
      </c>
      <c r="F666" s="493"/>
      <c r="G666" s="258"/>
      <c r="H666" s="349">
        <v>57</v>
      </c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42"/>
      <c r="Z666" s="233"/>
      <c r="AA666" s="367"/>
      <c r="AB666" s="233"/>
      <c r="AC666" s="233"/>
      <c r="AD666" s="42"/>
    </row>
    <row r="667" spans="3:30">
      <c r="C667" s="234"/>
      <c r="D667" s="354">
        <v>44219</v>
      </c>
      <c r="E667" s="420" t="s">
        <v>1629</v>
      </c>
      <c r="F667" s="493"/>
      <c r="G667" s="258"/>
      <c r="H667" s="349">
        <v>19</v>
      </c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42"/>
      <c r="Z667" s="233"/>
      <c r="AA667" s="367"/>
      <c r="AB667" s="233"/>
      <c r="AC667" s="233"/>
      <c r="AD667" s="42"/>
    </row>
    <row r="668" spans="3:30">
      <c r="C668" s="234"/>
      <c r="D668" s="354">
        <v>44219</v>
      </c>
      <c r="E668" s="420" t="s">
        <v>1627</v>
      </c>
      <c r="F668" s="493"/>
      <c r="G668" s="259">
        <v>2682</v>
      </c>
      <c r="H668" s="349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42"/>
      <c r="Z668" s="233"/>
      <c r="AA668" s="367"/>
      <c r="AB668" s="233"/>
      <c r="AC668" s="233"/>
      <c r="AD668" s="42"/>
    </row>
    <row r="669" spans="3:30">
      <c r="C669" s="234"/>
      <c r="D669" s="354">
        <v>44219</v>
      </c>
      <c r="E669" s="420" t="s">
        <v>1479</v>
      </c>
      <c r="F669" s="493"/>
      <c r="G669" s="258"/>
      <c r="H669" s="349">
        <v>74</v>
      </c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42"/>
      <c r="Z669" s="233"/>
      <c r="AA669" s="367"/>
      <c r="AB669" s="233"/>
      <c r="AC669" s="233"/>
      <c r="AD669" s="42"/>
    </row>
    <row r="670" spans="3:30">
      <c r="C670" s="234"/>
      <c r="D670" s="354">
        <v>44219</v>
      </c>
      <c r="E670" s="420" t="s">
        <v>673</v>
      </c>
      <c r="F670" s="493"/>
      <c r="G670" s="258"/>
      <c r="H670" s="349">
        <v>2311.31</v>
      </c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42"/>
      <c r="Z670" s="233"/>
      <c r="AA670" s="367"/>
      <c r="AB670" s="233"/>
      <c r="AC670" s="233"/>
      <c r="AD670" s="42"/>
    </row>
    <row r="671" spans="3:30">
      <c r="C671" s="234"/>
      <c r="D671" s="354">
        <v>44219</v>
      </c>
      <c r="E671" s="421" t="s">
        <v>1583</v>
      </c>
      <c r="F671" s="434"/>
      <c r="G671" s="259"/>
      <c r="H671" s="234">
        <v>154</v>
      </c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42"/>
      <c r="Z671" s="233"/>
      <c r="AA671" s="367"/>
      <c r="AB671" s="233"/>
      <c r="AC671" s="233"/>
      <c r="AD671" s="42"/>
    </row>
    <row r="672" spans="3:30">
      <c r="C672" s="234"/>
      <c r="D672" s="354">
        <v>44219</v>
      </c>
      <c r="E672" s="421" t="s">
        <v>1630</v>
      </c>
      <c r="F672" s="434"/>
      <c r="G672" s="259"/>
      <c r="H672" s="234">
        <v>142.69</v>
      </c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42"/>
      <c r="Z672" s="233"/>
      <c r="AA672" s="367"/>
      <c r="AB672" s="233"/>
      <c r="AC672" s="233"/>
      <c r="AD672" s="42"/>
    </row>
    <row r="673" spans="3:30">
      <c r="C673" s="234"/>
      <c r="D673" s="354">
        <v>44226</v>
      </c>
      <c r="E673" s="420" t="s">
        <v>495</v>
      </c>
      <c r="F673" s="493"/>
      <c r="G673" s="258">
        <v>971.79</v>
      </c>
      <c r="H673" s="349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42"/>
      <c r="Z673" s="233"/>
      <c r="AA673" s="367"/>
      <c r="AB673" s="233"/>
      <c r="AC673" s="233"/>
      <c r="AD673" s="42"/>
    </row>
    <row r="674" spans="3:30">
      <c r="C674" s="234"/>
      <c r="D674" s="354">
        <v>44226</v>
      </c>
      <c r="E674" s="420" t="s">
        <v>669</v>
      </c>
      <c r="F674" s="493"/>
      <c r="G674" s="258">
        <v>61</v>
      </c>
      <c r="H674" s="353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42"/>
      <c r="Z674" s="233"/>
      <c r="AA674" s="367"/>
      <c r="AB674" s="233"/>
      <c r="AC674" s="233"/>
      <c r="AD674" s="42"/>
    </row>
    <row r="675" spans="3:30">
      <c r="C675" s="234"/>
      <c r="D675" s="354">
        <v>44226</v>
      </c>
      <c r="E675" s="420" t="s">
        <v>1631</v>
      </c>
      <c r="F675" s="493"/>
      <c r="G675" s="258"/>
      <c r="H675" s="349">
        <v>750</v>
      </c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42"/>
      <c r="Z675" s="233"/>
      <c r="AA675" s="367"/>
      <c r="AB675" s="233"/>
      <c r="AC675" s="233"/>
      <c r="AD675" s="42"/>
    </row>
    <row r="676" spans="3:30">
      <c r="C676" s="234"/>
      <c r="D676" s="354">
        <v>44226</v>
      </c>
      <c r="E676" s="420" t="s">
        <v>1614</v>
      </c>
      <c r="F676" s="493"/>
      <c r="G676" s="258"/>
      <c r="H676" s="349">
        <v>100</v>
      </c>
      <c r="I676" s="234"/>
      <c r="J676" s="234"/>
      <c r="K676" s="234"/>
      <c r="L676" s="234"/>
      <c r="M676" s="234"/>
      <c r="N676" s="234">
        <v>100</v>
      </c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42"/>
      <c r="Z676" s="233"/>
      <c r="AA676" s="367"/>
      <c r="AB676" s="233"/>
      <c r="AC676" s="233"/>
      <c r="AD676" s="42"/>
    </row>
    <row r="677" spans="3:30">
      <c r="C677" s="234"/>
      <c r="D677" s="354">
        <v>44226</v>
      </c>
      <c r="E677" s="420" t="s">
        <v>1632</v>
      </c>
      <c r="F677" s="493"/>
      <c r="G677" s="258"/>
      <c r="H677" s="349">
        <v>120.79</v>
      </c>
      <c r="I677" s="234"/>
      <c r="J677" s="234"/>
      <c r="K677" s="234"/>
      <c r="L677" s="234">
        <v>120.79</v>
      </c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42"/>
      <c r="Z677" s="233"/>
      <c r="AA677" s="367"/>
      <c r="AB677" s="233"/>
      <c r="AC677" s="233"/>
      <c r="AD677" s="42"/>
    </row>
    <row r="678" spans="3:30">
      <c r="C678" s="234"/>
      <c r="D678" s="354">
        <v>44226</v>
      </c>
      <c r="E678" s="420" t="s">
        <v>1493</v>
      </c>
      <c r="F678" s="493"/>
      <c r="G678" s="258"/>
      <c r="H678" s="349">
        <v>1</v>
      </c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>
        <v>1</v>
      </c>
      <c r="X678" s="234"/>
      <c r="Y678" s="42"/>
      <c r="Z678" s="233"/>
      <c r="AA678" s="367"/>
      <c r="AB678" s="233"/>
      <c r="AC678" s="233"/>
      <c r="AD678" s="42"/>
    </row>
    <row r="679" spans="3:30">
      <c r="C679" s="234"/>
      <c r="D679" s="354">
        <v>44226</v>
      </c>
      <c r="E679" s="420" t="s">
        <v>896</v>
      </c>
      <c r="F679" s="493"/>
      <c r="G679" s="258"/>
      <c r="H679" s="349">
        <v>61</v>
      </c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>
        <v>61</v>
      </c>
      <c r="U679" s="234"/>
      <c r="V679" s="234"/>
      <c r="W679" s="234"/>
      <c r="X679" s="234"/>
      <c r="Y679" s="42"/>
      <c r="Z679" s="233"/>
      <c r="AA679" s="367"/>
      <c r="AB679" s="233"/>
      <c r="AC679" s="233"/>
      <c r="AD679" s="42"/>
    </row>
    <row r="680" spans="3:30">
      <c r="C680" s="234"/>
      <c r="D680" s="354">
        <v>44226</v>
      </c>
      <c r="E680" s="420" t="s">
        <v>1283</v>
      </c>
      <c r="F680" s="493"/>
      <c r="G680" s="259">
        <v>1136</v>
      </c>
      <c r="H680" s="349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42"/>
      <c r="Z680" s="233"/>
      <c r="AA680" s="367"/>
      <c r="AB680" s="233"/>
      <c r="AC680" s="233"/>
      <c r="AD680" s="42"/>
    </row>
    <row r="681" spans="3:30">
      <c r="C681" s="234"/>
      <c r="D681" s="355">
        <v>44226</v>
      </c>
      <c r="E681" s="421" t="s">
        <v>1583</v>
      </c>
      <c r="F681" s="434"/>
      <c r="G681" s="259"/>
      <c r="H681" s="234">
        <v>61</v>
      </c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42"/>
      <c r="Z681" s="233"/>
      <c r="AA681" s="367"/>
      <c r="AB681" s="233"/>
      <c r="AC681" s="233"/>
      <c r="AD681" s="42"/>
    </row>
    <row r="682" spans="3:30">
      <c r="C682" s="234"/>
      <c r="D682" s="354">
        <v>44226</v>
      </c>
      <c r="E682" s="420" t="s">
        <v>673</v>
      </c>
      <c r="F682" s="493"/>
      <c r="G682" s="258"/>
      <c r="H682" s="258">
        <v>971.79</v>
      </c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42"/>
      <c r="Z682" s="233"/>
      <c r="AA682" s="367"/>
      <c r="AB682" s="233"/>
      <c r="AC682" s="233"/>
      <c r="AD682" s="42"/>
    </row>
    <row r="683" spans="3:30">
      <c r="C683" s="234"/>
      <c r="D683" s="354">
        <v>44226</v>
      </c>
      <c r="E683" s="421" t="s">
        <v>1633</v>
      </c>
      <c r="F683" s="434"/>
      <c r="G683" s="259"/>
      <c r="H683" s="234">
        <v>103.21</v>
      </c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42"/>
      <c r="Z683" s="233"/>
      <c r="AA683" s="367"/>
      <c r="AB683" s="233"/>
      <c r="AC683" s="233"/>
      <c r="AD683" s="42"/>
    </row>
    <row r="684" spans="3:30">
      <c r="C684" s="234"/>
      <c r="D684" s="354">
        <v>44226</v>
      </c>
      <c r="E684" s="420" t="s">
        <v>495</v>
      </c>
      <c r="F684" s="493"/>
      <c r="G684" s="258">
        <v>969.6</v>
      </c>
      <c r="H684" s="349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42"/>
      <c r="Z684" s="233"/>
      <c r="AA684" s="367"/>
      <c r="AB684" s="233"/>
      <c r="AC684" s="233"/>
      <c r="AD684" s="42"/>
    </row>
    <row r="685" spans="3:30">
      <c r="C685" s="234">
        <v>5</v>
      </c>
      <c r="D685" s="354">
        <v>44226</v>
      </c>
      <c r="E685" s="420" t="s">
        <v>2521</v>
      </c>
      <c r="F685" s="493"/>
      <c r="G685" s="258"/>
      <c r="H685" s="349">
        <v>968.6</v>
      </c>
      <c r="I685" s="234"/>
      <c r="J685" s="234"/>
      <c r="K685" s="234"/>
      <c r="L685" s="234">
        <v>968.6</v>
      </c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42"/>
      <c r="Z685" s="233"/>
      <c r="AA685" s="367"/>
      <c r="AB685" s="233"/>
      <c r="AC685" s="233"/>
      <c r="AD685" s="42"/>
    </row>
    <row r="686" spans="3:30">
      <c r="C686" s="234"/>
      <c r="D686" s="354">
        <v>44226</v>
      </c>
      <c r="E686" s="420" t="s">
        <v>1493</v>
      </c>
      <c r="F686" s="493"/>
      <c r="G686" s="258"/>
      <c r="H686" s="349">
        <v>1</v>
      </c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>
        <v>1</v>
      </c>
      <c r="X686" s="234"/>
      <c r="Y686" s="42"/>
      <c r="Z686" s="233"/>
      <c r="AA686" s="367"/>
      <c r="AB686" s="233"/>
      <c r="AC686" s="233"/>
      <c r="AD686" s="42"/>
    </row>
    <row r="687" spans="3:30">
      <c r="C687" s="234"/>
      <c r="D687" s="354">
        <v>44226</v>
      </c>
      <c r="E687" s="420" t="s">
        <v>669</v>
      </c>
      <c r="F687" s="493"/>
      <c r="G687" s="258">
        <v>37</v>
      </c>
      <c r="H687" s="349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42"/>
      <c r="Z687" s="233"/>
      <c r="AA687" s="367"/>
      <c r="AB687" s="233"/>
      <c r="AC687" s="233"/>
      <c r="AD687" s="42"/>
    </row>
    <row r="688" spans="3:30">
      <c r="C688" s="234"/>
      <c r="D688" s="354">
        <v>44226</v>
      </c>
      <c r="E688" s="420" t="s">
        <v>1522</v>
      </c>
      <c r="F688" s="493"/>
      <c r="G688" s="258"/>
      <c r="H688" s="349">
        <v>37</v>
      </c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>
        <v>37</v>
      </c>
      <c r="Y688" s="42"/>
      <c r="Z688" s="233"/>
      <c r="AA688" s="367"/>
      <c r="AB688" s="233"/>
      <c r="AC688" s="233"/>
      <c r="AD688" s="42"/>
    </row>
    <row r="689" spans="3:30">
      <c r="C689" s="234"/>
      <c r="D689" s="354">
        <v>44226</v>
      </c>
      <c r="E689" s="420" t="s">
        <v>1634</v>
      </c>
      <c r="F689" s="493"/>
      <c r="G689" s="259">
        <v>1117</v>
      </c>
      <c r="H689" s="349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42"/>
      <c r="Z689" s="233"/>
      <c r="AA689" s="367"/>
      <c r="AB689" s="233"/>
      <c r="AC689" s="233"/>
      <c r="AD689" s="42"/>
    </row>
    <row r="690" spans="3:30">
      <c r="C690" s="234"/>
      <c r="D690" s="354">
        <v>44226</v>
      </c>
      <c r="E690" s="420" t="s">
        <v>673</v>
      </c>
      <c r="F690" s="493"/>
      <c r="G690" s="258"/>
      <c r="H690" s="258">
        <v>969.6</v>
      </c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42"/>
      <c r="Z690" s="233"/>
      <c r="AA690" s="367"/>
      <c r="AB690" s="233"/>
      <c r="AC690" s="233"/>
      <c r="AD690" s="42"/>
    </row>
    <row r="691" spans="3:30">
      <c r="C691" s="234"/>
      <c r="D691" s="354">
        <v>44226</v>
      </c>
      <c r="E691" s="421" t="s">
        <v>1583</v>
      </c>
      <c r="F691" s="434"/>
      <c r="G691" s="259"/>
      <c r="H691" s="234">
        <v>37</v>
      </c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42"/>
      <c r="Z691" s="233"/>
      <c r="AA691" s="367"/>
      <c r="AB691" s="233"/>
      <c r="AC691" s="233"/>
      <c r="AD691" s="42"/>
    </row>
    <row r="692" spans="3:30">
      <c r="C692" s="234"/>
      <c r="D692" s="354">
        <v>44226</v>
      </c>
      <c r="E692" s="421" t="s">
        <v>1635</v>
      </c>
      <c r="F692" s="434"/>
      <c r="G692" s="259"/>
      <c r="H692" s="234">
        <v>110.4</v>
      </c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42"/>
      <c r="Z692" s="233"/>
      <c r="AA692" s="367"/>
      <c r="AB692" s="233"/>
      <c r="AC692" s="233"/>
      <c r="AD692" s="42"/>
    </row>
    <row r="693" spans="3:30">
      <c r="C693" s="127"/>
      <c r="D693" s="354">
        <v>44229</v>
      </c>
      <c r="E693" s="420" t="s">
        <v>495</v>
      </c>
      <c r="F693" s="493"/>
      <c r="G693" s="258">
        <v>5352.29</v>
      </c>
      <c r="H693" s="349"/>
      <c r="I693" s="127"/>
      <c r="J693" s="127"/>
      <c r="K693" s="127"/>
      <c r="L693" s="127"/>
      <c r="M693" s="127"/>
      <c r="N693" s="127"/>
      <c r="O693" s="127"/>
      <c r="P693" s="127"/>
      <c r="Q693" s="365"/>
      <c r="R693" s="485"/>
      <c r="S693" s="127"/>
      <c r="T693" s="127"/>
      <c r="U693" s="127"/>
      <c r="V693" s="349"/>
      <c r="W693" s="127"/>
      <c r="X693" s="127"/>
      <c r="Y693" s="42"/>
      <c r="Z693" s="42"/>
      <c r="AA693" s="367"/>
      <c r="AB693" s="128"/>
      <c r="AC693" s="42"/>
      <c r="AD693" s="42"/>
    </row>
    <row r="694" spans="3:30">
      <c r="C694" s="127"/>
      <c r="D694" s="354">
        <v>44229</v>
      </c>
      <c r="E694" s="420" t="s">
        <v>1639</v>
      </c>
      <c r="F694" s="493"/>
      <c r="G694" s="258">
        <v>2</v>
      </c>
      <c r="H694" s="358"/>
      <c r="I694" s="127"/>
      <c r="J694" s="127"/>
      <c r="K694" s="127"/>
      <c r="L694" s="127"/>
      <c r="M694" s="127"/>
      <c r="N694" s="127"/>
      <c r="O694" s="127"/>
      <c r="P694" s="127"/>
      <c r="Q694" s="365"/>
      <c r="R694" s="485"/>
      <c r="S694" s="127"/>
      <c r="T694" s="127"/>
      <c r="U694" s="127"/>
      <c r="V694" s="358"/>
      <c r="W694" s="127"/>
      <c r="X694" s="127"/>
      <c r="Y694" s="42"/>
      <c r="Z694" s="42"/>
      <c r="AA694" s="367"/>
      <c r="AB694" s="128"/>
      <c r="AC694" s="42"/>
      <c r="AD694" s="42"/>
    </row>
    <row r="695" spans="3:30">
      <c r="C695" s="127">
        <v>14</v>
      </c>
      <c r="D695" s="354">
        <v>44229</v>
      </c>
      <c r="E695" s="420" t="s">
        <v>1069</v>
      </c>
      <c r="F695" s="493"/>
      <c r="G695" s="258"/>
      <c r="H695" s="358">
        <v>2907</v>
      </c>
      <c r="I695" s="127"/>
      <c r="J695" s="127"/>
      <c r="K695" s="127"/>
      <c r="L695" s="127"/>
      <c r="M695" s="127"/>
      <c r="N695" s="127"/>
      <c r="O695" s="127"/>
      <c r="P695" s="127"/>
      <c r="Q695" s="365"/>
      <c r="R695" s="485"/>
      <c r="S695" s="127">
        <v>2907</v>
      </c>
      <c r="T695" s="127"/>
      <c r="U695" s="127"/>
      <c r="V695" s="358"/>
      <c r="W695" s="127"/>
      <c r="X695" s="127"/>
      <c r="Y695" s="42"/>
      <c r="Z695" s="42"/>
      <c r="AA695" s="367"/>
      <c r="AB695" s="128"/>
      <c r="AC695" s="42"/>
      <c r="AD695" s="42"/>
    </row>
    <row r="696" spans="3:30">
      <c r="C696" s="127"/>
      <c r="D696" s="354">
        <v>44229</v>
      </c>
      <c r="E696" s="420" t="s">
        <v>2522</v>
      </c>
      <c r="F696" s="493"/>
      <c r="G696" s="258"/>
      <c r="H696" s="358">
        <v>362</v>
      </c>
      <c r="I696" s="127"/>
      <c r="J696" s="127"/>
      <c r="K696" s="127">
        <v>362</v>
      </c>
      <c r="L696" s="127"/>
      <c r="M696" s="127"/>
      <c r="N696" s="127"/>
      <c r="O696" s="127"/>
      <c r="P696" s="127"/>
      <c r="Q696" s="365"/>
      <c r="R696" s="485"/>
      <c r="S696" s="127"/>
      <c r="T696" s="127"/>
      <c r="U696" s="127"/>
      <c r="V696" s="358"/>
      <c r="W696" s="127"/>
      <c r="X696" s="127"/>
      <c r="Y696" s="42"/>
      <c r="Z696" s="42"/>
      <c r="AA696" s="367"/>
      <c r="AB696" s="128"/>
      <c r="AC696" s="42"/>
      <c r="AD696" s="42"/>
    </row>
    <row r="697" spans="3:30">
      <c r="C697" s="127">
        <v>2</v>
      </c>
      <c r="D697" s="354">
        <v>44229</v>
      </c>
      <c r="E697" s="420" t="s">
        <v>2523</v>
      </c>
      <c r="F697" s="493"/>
      <c r="G697" s="258"/>
      <c r="H697" s="358">
        <v>764.81</v>
      </c>
      <c r="I697" s="127"/>
      <c r="J697" s="127"/>
      <c r="K697" s="127"/>
      <c r="L697" s="127"/>
      <c r="M697" s="127"/>
      <c r="N697" s="127"/>
      <c r="O697" s="127"/>
      <c r="P697" s="127"/>
      <c r="Q697" s="365"/>
      <c r="R697" s="485"/>
      <c r="S697" s="127"/>
      <c r="T697" s="127"/>
      <c r="U697" s="127"/>
      <c r="V697" s="358"/>
      <c r="W697" s="127"/>
      <c r="X697" s="127"/>
      <c r="Y697" s="42"/>
      <c r="Z697" s="42"/>
      <c r="AA697" s="367"/>
      <c r="AB697" s="128"/>
      <c r="AC697" s="42"/>
      <c r="AD697" s="42"/>
    </row>
    <row r="698" spans="3:30">
      <c r="C698" s="127"/>
      <c r="D698" s="354">
        <v>44229</v>
      </c>
      <c r="E698" s="420" t="s">
        <v>1641</v>
      </c>
      <c r="F698" s="493"/>
      <c r="G698" s="258"/>
      <c r="H698" s="358">
        <v>113</v>
      </c>
      <c r="I698" s="127"/>
      <c r="J698" s="127"/>
      <c r="K698" s="127"/>
      <c r="L698" s="127"/>
      <c r="M698" s="127"/>
      <c r="N698" s="127"/>
      <c r="O698" s="127"/>
      <c r="P698" s="127"/>
      <c r="Q698" s="365"/>
      <c r="R698" s="485"/>
      <c r="S698" s="127"/>
      <c r="T698" s="127">
        <v>113</v>
      </c>
      <c r="U698" s="127"/>
      <c r="V698" s="358"/>
      <c r="W698" s="127"/>
      <c r="X698" s="127"/>
      <c r="Y698" s="42"/>
      <c r="Z698" s="42"/>
      <c r="AA698" s="367"/>
      <c r="AB698" s="128"/>
      <c r="AC698" s="42"/>
      <c r="AD698" s="42"/>
    </row>
    <row r="699" spans="3:30">
      <c r="C699" s="127"/>
      <c r="D699" s="354">
        <v>44229</v>
      </c>
      <c r="E699" s="420" t="s">
        <v>1642</v>
      </c>
      <c r="F699" s="493"/>
      <c r="G699" s="258"/>
      <c r="H699" s="358">
        <v>1</v>
      </c>
      <c r="I699" s="127"/>
      <c r="J699" s="127"/>
      <c r="K699" s="127"/>
      <c r="L699" s="127"/>
      <c r="M699" s="127"/>
      <c r="N699" s="127"/>
      <c r="O699" s="127"/>
      <c r="P699" s="127"/>
      <c r="Q699" s="365"/>
      <c r="R699" s="485"/>
      <c r="S699" s="127"/>
      <c r="T699" s="127"/>
      <c r="U699" s="127"/>
      <c r="V699" s="358"/>
      <c r="W699" s="127">
        <v>1</v>
      </c>
      <c r="X699" s="127"/>
      <c r="Y699" s="42"/>
      <c r="Z699" s="42"/>
      <c r="AA699" s="367"/>
      <c r="AB699" s="128"/>
      <c r="AC699" s="42"/>
      <c r="AD699" s="42"/>
    </row>
    <row r="700" spans="3:30">
      <c r="C700" s="127"/>
      <c r="D700" s="354">
        <v>44229</v>
      </c>
      <c r="E700" s="420" t="s">
        <v>1643</v>
      </c>
      <c r="F700" s="493"/>
      <c r="G700" s="258"/>
      <c r="H700" s="358">
        <v>1206.48</v>
      </c>
      <c r="I700" s="127"/>
      <c r="J700" s="127"/>
      <c r="K700" s="127"/>
      <c r="L700" s="127">
        <v>1206.48</v>
      </c>
      <c r="M700" s="127"/>
      <c r="N700" s="127"/>
      <c r="O700" s="127"/>
      <c r="P700" s="127"/>
      <c r="Q700" s="365"/>
      <c r="R700" s="485"/>
      <c r="S700" s="127"/>
      <c r="T700" s="127"/>
      <c r="U700" s="127"/>
      <c r="V700" s="358"/>
      <c r="W700" s="127"/>
      <c r="X700" s="127"/>
      <c r="Y700" s="42"/>
      <c r="Z700" s="42"/>
      <c r="AA700" s="367"/>
      <c r="AB700" s="128"/>
      <c r="AC700" s="42"/>
      <c r="AD700" s="42"/>
    </row>
    <row r="701" spans="3:30">
      <c r="C701" s="127"/>
      <c r="D701" s="354">
        <v>44229</v>
      </c>
      <c r="E701" s="420" t="s">
        <v>1644</v>
      </c>
      <c r="F701" s="493"/>
      <c r="G701" s="361">
        <v>5590</v>
      </c>
      <c r="H701" s="358"/>
      <c r="I701" s="127"/>
      <c r="J701" s="127"/>
      <c r="K701" s="127"/>
      <c r="L701" s="127"/>
      <c r="M701" s="127"/>
      <c r="N701" s="127"/>
      <c r="O701" s="127"/>
      <c r="P701" s="127"/>
      <c r="Q701" s="365"/>
      <c r="R701" s="485"/>
      <c r="S701" s="127"/>
      <c r="T701" s="127"/>
      <c r="U701" s="127"/>
      <c r="V701" s="358"/>
      <c r="W701" s="127"/>
      <c r="X701" s="127"/>
      <c r="Y701" s="42"/>
      <c r="Z701" s="42"/>
      <c r="AA701" s="367"/>
      <c r="AB701" s="128"/>
      <c r="AC701" s="42"/>
      <c r="AD701" s="42"/>
    </row>
    <row r="702" spans="3:30">
      <c r="C702" s="127"/>
      <c r="D702" s="354">
        <v>44229</v>
      </c>
      <c r="E702" s="420" t="s">
        <v>673</v>
      </c>
      <c r="F702" s="493"/>
      <c r="G702" s="258"/>
      <c r="H702" s="358">
        <v>5352.29</v>
      </c>
      <c r="I702" s="127"/>
      <c r="J702" s="127"/>
      <c r="K702" s="127"/>
      <c r="L702" s="127"/>
      <c r="M702" s="127"/>
      <c r="N702" s="127"/>
      <c r="O702" s="127"/>
      <c r="P702" s="127"/>
      <c r="Q702" s="365"/>
      <c r="R702" s="485"/>
      <c r="S702" s="127"/>
      <c r="T702" s="127"/>
      <c r="U702" s="127"/>
      <c r="V702" s="358"/>
      <c r="W702" s="127"/>
      <c r="X702" s="127"/>
      <c r="Y702" s="42"/>
      <c r="Z702" s="42"/>
      <c r="AA702" s="367"/>
      <c r="AB702" s="128"/>
      <c r="AC702" s="42"/>
      <c r="AD702" s="42"/>
    </row>
    <row r="703" spans="3:30">
      <c r="C703" s="127"/>
      <c r="D703" s="354">
        <v>44229</v>
      </c>
      <c r="E703" s="421" t="s">
        <v>674</v>
      </c>
      <c r="F703" s="434"/>
      <c r="G703" s="259"/>
      <c r="H703" s="234">
        <v>2</v>
      </c>
      <c r="I703" s="127"/>
      <c r="J703" s="127"/>
      <c r="K703" s="127"/>
      <c r="L703" s="127"/>
      <c r="M703" s="127"/>
      <c r="N703" s="127"/>
      <c r="O703" s="127"/>
      <c r="P703" s="127"/>
      <c r="Q703" s="365"/>
      <c r="R703" s="485"/>
      <c r="S703" s="127"/>
      <c r="T703" s="127"/>
      <c r="U703" s="127"/>
      <c r="V703" s="358"/>
      <c r="W703" s="127"/>
      <c r="X703" s="127"/>
      <c r="Y703" s="42"/>
      <c r="Z703" s="42"/>
      <c r="AA703" s="367"/>
      <c r="AB703" s="128"/>
      <c r="AC703" s="42"/>
      <c r="AD703" s="42"/>
    </row>
    <row r="704" spans="3:30">
      <c r="C704" s="127"/>
      <c r="D704" s="354">
        <v>44229</v>
      </c>
      <c r="E704" s="421" t="s">
        <v>1645</v>
      </c>
      <c r="F704" s="434"/>
      <c r="G704" s="259"/>
      <c r="H704" s="234">
        <v>235.71</v>
      </c>
      <c r="I704" s="127"/>
      <c r="J704" s="127"/>
      <c r="K704" s="127"/>
      <c r="L704" s="127"/>
      <c r="M704" s="127"/>
      <c r="N704" s="127"/>
      <c r="O704" s="127"/>
      <c r="P704" s="127"/>
      <c r="Q704" s="365"/>
      <c r="R704" s="485"/>
      <c r="S704" s="127"/>
      <c r="T704" s="127"/>
      <c r="U704" s="127"/>
      <c r="V704" s="358"/>
      <c r="W704" s="127"/>
      <c r="X704" s="127"/>
      <c r="Y704" s="42"/>
      <c r="Z704" s="42"/>
      <c r="AA704" s="367"/>
      <c r="AB704" s="128"/>
      <c r="AC704" s="42"/>
      <c r="AD704" s="42"/>
    </row>
    <row r="705" spans="3:30">
      <c r="C705" s="127"/>
      <c r="D705" s="354">
        <v>44231</v>
      </c>
      <c r="E705" s="420" t="s">
        <v>495</v>
      </c>
      <c r="F705" s="493"/>
      <c r="G705" s="258">
        <v>350</v>
      </c>
      <c r="H705" s="358"/>
      <c r="I705" s="127"/>
      <c r="J705" s="127"/>
      <c r="K705" s="127"/>
      <c r="L705" s="127"/>
      <c r="M705" s="127"/>
      <c r="N705" s="127"/>
      <c r="O705" s="127"/>
      <c r="P705" s="127"/>
      <c r="Q705" s="365"/>
      <c r="R705" s="485"/>
      <c r="S705" s="127"/>
      <c r="T705" s="127"/>
      <c r="U705" s="127"/>
      <c r="V705" s="358"/>
      <c r="W705" s="127"/>
      <c r="X705" s="127"/>
      <c r="Y705" s="42"/>
      <c r="Z705" s="42"/>
      <c r="AA705" s="367"/>
      <c r="AB705" s="128"/>
      <c r="AC705" s="42"/>
      <c r="AD705" s="42"/>
    </row>
    <row r="706" spans="3:30">
      <c r="C706" s="127"/>
      <c r="D706" s="354">
        <v>44231</v>
      </c>
      <c r="E706" s="420" t="s">
        <v>669</v>
      </c>
      <c r="F706" s="493"/>
      <c r="G706" s="258">
        <v>5</v>
      </c>
      <c r="H706" s="358"/>
      <c r="I706" s="127"/>
      <c r="J706" s="127"/>
      <c r="K706" s="127"/>
      <c r="L706" s="127"/>
      <c r="M706" s="127"/>
      <c r="N706" s="127"/>
      <c r="O706" s="127"/>
      <c r="P706" s="127"/>
      <c r="Q706" s="365"/>
      <c r="R706" s="485"/>
      <c r="S706" s="127"/>
      <c r="T706" s="127"/>
      <c r="U706" s="127"/>
      <c r="V706" s="358"/>
      <c r="W706" s="127"/>
      <c r="X706" s="127"/>
      <c r="Y706" s="42"/>
      <c r="Z706" s="42"/>
      <c r="AA706" s="367"/>
      <c r="AB706" s="128"/>
      <c r="AC706" s="42"/>
      <c r="AD706" s="42"/>
    </row>
    <row r="707" spans="3:30">
      <c r="C707" s="127"/>
      <c r="D707" s="354">
        <v>44231</v>
      </c>
      <c r="E707" s="420" t="s">
        <v>1646</v>
      </c>
      <c r="F707" s="493"/>
      <c r="G707" s="258"/>
      <c r="H707" s="358">
        <v>355</v>
      </c>
      <c r="I707" s="127"/>
      <c r="J707" s="127"/>
      <c r="K707" s="127"/>
      <c r="L707" s="127"/>
      <c r="M707" s="127"/>
      <c r="N707" s="127"/>
      <c r="O707" s="127"/>
      <c r="P707" s="127"/>
      <c r="Q707" s="365"/>
      <c r="R707" s="485"/>
      <c r="S707" s="127"/>
      <c r="T707" s="127"/>
      <c r="U707" s="127"/>
      <c r="V707" s="358"/>
      <c r="W707" s="127"/>
      <c r="X707" s="127"/>
      <c r="Y707" s="42"/>
      <c r="Z707" s="42"/>
      <c r="AA707" s="367"/>
      <c r="AB707" s="128">
        <v>355</v>
      </c>
      <c r="AC707" s="42"/>
      <c r="AD707" s="42"/>
    </row>
    <row r="708" spans="3:30">
      <c r="C708" s="127"/>
      <c r="D708" s="354">
        <v>44231</v>
      </c>
      <c r="E708" s="420" t="s">
        <v>1647</v>
      </c>
      <c r="F708" s="493"/>
      <c r="G708" s="361">
        <v>430</v>
      </c>
      <c r="H708" s="358"/>
      <c r="I708" s="127"/>
      <c r="J708" s="127"/>
      <c r="K708" s="127"/>
      <c r="L708" s="127"/>
      <c r="M708" s="127"/>
      <c r="N708" s="127"/>
      <c r="O708" s="127"/>
      <c r="P708" s="127"/>
      <c r="Q708" s="365"/>
      <c r="R708" s="485"/>
      <c r="S708" s="127"/>
      <c r="T708" s="127"/>
      <c r="U708" s="127"/>
      <c r="V708" s="358"/>
      <c r="W708" s="127"/>
      <c r="X708" s="127"/>
      <c r="Y708" s="42"/>
      <c r="Z708" s="42"/>
      <c r="AA708" s="367"/>
      <c r="AB708" s="128"/>
      <c r="AC708" s="42"/>
      <c r="AD708" s="42"/>
    </row>
    <row r="709" spans="3:30">
      <c r="C709" s="127"/>
      <c r="D709" s="354">
        <v>44231</v>
      </c>
      <c r="E709" s="420" t="s">
        <v>673</v>
      </c>
      <c r="F709" s="493"/>
      <c r="G709" s="258"/>
      <c r="H709" s="358">
        <v>350</v>
      </c>
      <c r="I709" s="127"/>
      <c r="J709" s="127"/>
      <c r="K709" s="127"/>
      <c r="L709" s="127"/>
      <c r="M709" s="127"/>
      <c r="N709" s="127"/>
      <c r="O709" s="127"/>
      <c r="P709" s="127"/>
      <c r="Q709" s="365"/>
      <c r="R709" s="485"/>
      <c r="S709" s="127"/>
      <c r="T709" s="127"/>
      <c r="U709" s="127"/>
      <c r="V709" s="358"/>
      <c r="W709" s="127"/>
      <c r="X709" s="127"/>
      <c r="Y709" s="42"/>
      <c r="Z709" s="42"/>
      <c r="AA709" s="367"/>
      <c r="AB709" s="128"/>
      <c r="AC709" s="42"/>
      <c r="AD709" s="42"/>
    </row>
    <row r="710" spans="3:30">
      <c r="C710" s="127"/>
      <c r="D710" s="354">
        <v>44231</v>
      </c>
      <c r="E710" s="421" t="s">
        <v>674</v>
      </c>
      <c r="F710" s="434"/>
      <c r="G710" s="259"/>
      <c r="H710" s="234">
        <v>5</v>
      </c>
      <c r="I710" s="127"/>
      <c r="J710" s="127"/>
      <c r="K710" s="127"/>
      <c r="L710" s="127"/>
      <c r="M710" s="127"/>
      <c r="N710" s="127"/>
      <c r="O710" s="127"/>
      <c r="P710" s="127"/>
      <c r="Q710" s="365"/>
      <c r="R710" s="485"/>
      <c r="S710" s="127"/>
      <c r="T710" s="127"/>
      <c r="U710" s="127"/>
      <c r="V710" s="358"/>
      <c r="W710" s="127"/>
      <c r="X710" s="127"/>
      <c r="Y710" s="42"/>
      <c r="Z710" s="42"/>
      <c r="AA710" s="367"/>
      <c r="AB710" s="128"/>
      <c r="AC710" s="42"/>
      <c r="AD710" s="42"/>
    </row>
    <row r="711" spans="3:30">
      <c r="C711" s="127"/>
      <c r="D711" s="354">
        <v>44231</v>
      </c>
      <c r="E711" s="421" t="s">
        <v>1648</v>
      </c>
      <c r="F711" s="434"/>
      <c r="G711" s="259"/>
      <c r="H711" s="234">
        <v>75</v>
      </c>
      <c r="I711" s="127"/>
      <c r="J711" s="127"/>
      <c r="K711" s="127"/>
      <c r="L711" s="127"/>
      <c r="M711" s="127"/>
      <c r="N711" s="127"/>
      <c r="O711" s="127"/>
      <c r="P711" s="127"/>
      <c r="Q711" s="365"/>
      <c r="R711" s="485"/>
      <c r="S711" s="127"/>
      <c r="T711" s="127"/>
      <c r="U711" s="127"/>
      <c r="V711" s="358"/>
      <c r="W711" s="127"/>
      <c r="X711" s="127"/>
      <c r="Y711" s="42"/>
      <c r="Z711" s="42"/>
      <c r="AA711" s="367"/>
      <c r="AB711" s="128"/>
      <c r="AC711" s="42"/>
      <c r="AD711" s="42"/>
    </row>
    <row r="712" spans="3:30">
      <c r="C712" s="127"/>
      <c r="D712" s="354">
        <v>44231</v>
      </c>
      <c r="E712" s="420" t="s">
        <v>495</v>
      </c>
      <c r="F712" s="493"/>
      <c r="G712" s="258">
        <v>1586.39</v>
      </c>
      <c r="H712" s="358"/>
      <c r="I712" s="127"/>
      <c r="J712" s="127"/>
      <c r="K712" s="127"/>
      <c r="L712" s="127"/>
      <c r="M712" s="127"/>
      <c r="N712" s="127"/>
      <c r="O712" s="127"/>
      <c r="P712" s="127"/>
      <c r="Q712" s="365"/>
      <c r="R712" s="485"/>
      <c r="S712" s="127"/>
      <c r="T712" s="127"/>
      <c r="U712" s="127"/>
      <c r="V712" s="358"/>
      <c r="W712" s="127"/>
      <c r="X712" s="127"/>
      <c r="Y712" s="42"/>
      <c r="Z712" s="42"/>
      <c r="AA712" s="367"/>
      <c r="AB712" s="128"/>
      <c r="AC712" s="42"/>
      <c r="AD712" s="42"/>
    </row>
    <row r="713" spans="3:30">
      <c r="C713" s="127">
        <v>5</v>
      </c>
      <c r="D713" s="354">
        <v>44231</v>
      </c>
      <c r="E713" s="420" t="s">
        <v>2406</v>
      </c>
      <c r="F713" s="493"/>
      <c r="G713" s="258"/>
      <c r="H713" s="358">
        <v>1097</v>
      </c>
      <c r="I713" s="127"/>
      <c r="J713" s="127"/>
      <c r="K713" s="127"/>
      <c r="L713" s="127"/>
      <c r="M713" s="127"/>
      <c r="N713" s="127"/>
      <c r="O713" s="127"/>
      <c r="P713" s="127"/>
      <c r="Q713" s="365"/>
      <c r="R713" s="485"/>
      <c r="S713" s="127">
        <v>1097</v>
      </c>
      <c r="T713" s="127"/>
      <c r="U713" s="127"/>
      <c r="V713" s="358"/>
      <c r="W713" s="127"/>
      <c r="X713" s="127"/>
      <c r="Y713" s="42"/>
      <c r="Z713" s="42"/>
      <c r="AA713" s="367"/>
      <c r="AB713" s="128"/>
      <c r="AC713" s="42"/>
      <c r="AD713" s="42"/>
    </row>
    <row r="714" spans="3:30">
      <c r="C714" s="127"/>
      <c r="D714" s="354">
        <v>44231</v>
      </c>
      <c r="E714" s="420" t="s">
        <v>1649</v>
      </c>
      <c r="F714" s="493"/>
      <c r="G714" s="258"/>
      <c r="H714" s="358">
        <v>6</v>
      </c>
      <c r="I714" s="127"/>
      <c r="J714" s="127"/>
      <c r="K714" s="127"/>
      <c r="L714" s="127"/>
      <c r="M714" s="127"/>
      <c r="N714" s="127"/>
      <c r="O714" s="127"/>
      <c r="P714" s="127"/>
      <c r="Q714" s="365"/>
      <c r="R714" s="485"/>
      <c r="S714" s="127"/>
      <c r="T714" s="127"/>
      <c r="U714" s="127"/>
      <c r="V714" s="358"/>
      <c r="W714" s="127">
        <v>6</v>
      </c>
      <c r="X714" s="127"/>
      <c r="Y714" s="42"/>
      <c r="Z714" s="42"/>
      <c r="AA714" s="367"/>
      <c r="AB714" s="128"/>
      <c r="AC714" s="42"/>
      <c r="AD714" s="42"/>
    </row>
    <row r="715" spans="3:30">
      <c r="C715" s="127"/>
      <c r="D715" s="354">
        <v>44231</v>
      </c>
      <c r="E715" s="420" t="s">
        <v>1167</v>
      </c>
      <c r="F715" s="493"/>
      <c r="G715" s="258"/>
      <c r="H715" s="358">
        <v>482.39</v>
      </c>
      <c r="I715" s="127"/>
      <c r="J715" s="127"/>
      <c r="K715" s="127"/>
      <c r="L715" s="127">
        <v>482.39</v>
      </c>
      <c r="M715" s="127"/>
      <c r="N715" s="127"/>
      <c r="O715" s="127"/>
      <c r="P715" s="127"/>
      <c r="Q715" s="365"/>
      <c r="R715" s="485"/>
      <c r="S715" s="127"/>
      <c r="T715" s="127"/>
      <c r="U715" s="127"/>
      <c r="V715" s="358"/>
      <c r="W715" s="127"/>
      <c r="X715" s="127"/>
      <c r="Y715" s="42"/>
      <c r="Z715" s="42"/>
      <c r="AA715" s="367"/>
      <c r="AB715" s="128"/>
      <c r="AC715" s="42"/>
      <c r="AD715" s="42"/>
    </row>
    <row r="716" spans="3:30">
      <c r="C716" s="127"/>
      <c r="D716" s="354">
        <v>44231</v>
      </c>
      <c r="E716" s="420" t="s">
        <v>1493</v>
      </c>
      <c r="F716" s="493"/>
      <c r="G716" s="258"/>
      <c r="H716" s="358">
        <v>1</v>
      </c>
      <c r="I716" s="127"/>
      <c r="J716" s="127"/>
      <c r="K716" s="127"/>
      <c r="L716" s="127"/>
      <c r="M716" s="127"/>
      <c r="N716" s="127"/>
      <c r="O716" s="127"/>
      <c r="P716" s="127"/>
      <c r="Q716" s="365"/>
      <c r="R716" s="485"/>
      <c r="S716" s="127"/>
      <c r="T716" s="127"/>
      <c r="U716" s="127"/>
      <c r="V716" s="358"/>
      <c r="W716" s="127">
        <v>1</v>
      </c>
      <c r="X716" s="127"/>
      <c r="Y716" s="42"/>
      <c r="Z716" s="42"/>
      <c r="AA716" s="367"/>
      <c r="AB716" s="128"/>
      <c r="AC716" s="42"/>
      <c r="AD716" s="42"/>
    </row>
    <row r="717" spans="3:30">
      <c r="C717" s="127"/>
      <c r="D717" s="354">
        <v>44231</v>
      </c>
      <c r="E717" s="420" t="s">
        <v>1650</v>
      </c>
      <c r="F717" s="493"/>
      <c r="G717" s="361">
        <v>1680</v>
      </c>
      <c r="H717" s="358"/>
      <c r="I717" s="127"/>
      <c r="J717" s="127"/>
      <c r="K717" s="127"/>
      <c r="L717" s="127"/>
      <c r="M717" s="127"/>
      <c r="N717" s="127"/>
      <c r="O717" s="127"/>
      <c r="P717" s="127"/>
      <c r="Q717" s="365"/>
      <c r="R717" s="485"/>
      <c r="S717" s="127"/>
      <c r="T717" s="127"/>
      <c r="U717" s="127"/>
      <c r="V717" s="358"/>
      <c r="W717" s="127"/>
      <c r="X717" s="127"/>
      <c r="Y717" s="42"/>
      <c r="Z717" s="42"/>
      <c r="AA717" s="367"/>
      <c r="AB717" s="128"/>
      <c r="AC717" s="42"/>
      <c r="AD717" s="42"/>
    </row>
    <row r="718" spans="3:30">
      <c r="C718" s="127"/>
      <c r="D718" s="354">
        <v>44231</v>
      </c>
      <c r="E718" s="420" t="s">
        <v>673</v>
      </c>
      <c r="F718" s="493"/>
      <c r="G718" s="258"/>
      <c r="H718" s="358">
        <v>1586.39</v>
      </c>
      <c r="I718" s="127"/>
      <c r="J718" s="127"/>
      <c r="K718" s="127"/>
      <c r="L718" s="127"/>
      <c r="M718" s="127"/>
      <c r="N718" s="127"/>
      <c r="O718" s="127"/>
      <c r="P718" s="127"/>
      <c r="Q718" s="365"/>
      <c r="R718" s="485"/>
      <c r="S718" s="127"/>
      <c r="T718" s="127"/>
      <c r="U718" s="127"/>
      <c r="V718" s="358"/>
      <c r="W718" s="127"/>
      <c r="X718" s="127"/>
      <c r="Y718" s="42"/>
      <c r="Z718" s="42"/>
      <c r="AA718" s="367"/>
      <c r="AB718" s="128"/>
      <c r="AC718" s="42"/>
      <c r="AD718" s="42"/>
    </row>
    <row r="719" spans="3:30">
      <c r="C719" s="127"/>
      <c r="D719" s="354">
        <v>44231</v>
      </c>
      <c r="E719" s="421" t="s">
        <v>1651</v>
      </c>
      <c r="F719" s="434"/>
      <c r="G719" s="259"/>
      <c r="H719" s="234">
        <v>93.61</v>
      </c>
      <c r="I719" s="127"/>
      <c r="J719" s="127"/>
      <c r="K719" s="127"/>
      <c r="L719" s="127"/>
      <c r="M719" s="127"/>
      <c r="N719" s="127"/>
      <c r="O719" s="127"/>
      <c r="P719" s="127"/>
      <c r="Q719" s="365"/>
      <c r="R719" s="485"/>
      <c r="S719" s="127"/>
      <c r="T719" s="127"/>
      <c r="U719" s="127"/>
      <c r="V719" s="358"/>
      <c r="W719" s="127"/>
      <c r="X719" s="127"/>
      <c r="Y719" s="42"/>
      <c r="Z719" s="42"/>
      <c r="AA719" s="367"/>
      <c r="AB719" s="128"/>
      <c r="AC719" s="42"/>
      <c r="AD719" s="42"/>
    </row>
    <row r="720" spans="3:30">
      <c r="C720" s="127"/>
      <c r="D720" s="354">
        <v>44236</v>
      </c>
      <c r="E720" s="420" t="s">
        <v>495</v>
      </c>
      <c r="F720" s="493"/>
      <c r="G720" s="258">
        <v>991</v>
      </c>
      <c r="H720" s="358"/>
      <c r="I720" s="127"/>
      <c r="J720" s="127"/>
      <c r="K720" s="127"/>
      <c r="L720" s="127"/>
      <c r="M720" s="127"/>
      <c r="N720" s="127"/>
      <c r="O720" s="127"/>
      <c r="P720" s="127"/>
      <c r="Q720" s="365"/>
      <c r="R720" s="485"/>
      <c r="S720" s="127"/>
      <c r="T720" s="127"/>
      <c r="U720" s="127"/>
      <c r="V720" s="358"/>
      <c r="W720" s="127"/>
      <c r="X720" s="127"/>
      <c r="Y720" s="42"/>
      <c r="Z720" s="42"/>
      <c r="AA720" s="367"/>
      <c r="AB720" s="128"/>
      <c r="AC720" s="42"/>
      <c r="AD720" s="42"/>
    </row>
    <row r="721" spans="3:30">
      <c r="C721" s="127">
        <v>4</v>
      </c>
      <c r="D721" s="354">
        <v>44236</v>
      </c>
      <c r="E721" s="420" t="s">
        <v>2524</v>
      </c>
      <c r="F721" s="493"/>
      <c r="G721" s="258"/>
      <c r="H721" s="358">
        <v>991</v>
      </c>
      <c r="I721" s="127">
        <v>991</v>
      </c>
      <c r="J721" s="127"/>
      <c r="K721" s="127"/>
      <c r="L721" s="127"/>
      <c r="M721" s="127"/>
      <c r="N721" s="127"/>
      <c r="O721" s="127"/>
      <c r="P721" s="127"/>
      <c r="Q721" s="365"/>
      <c r="R721" s="485"/>
      <c r="S721" s="127"/>
      <c r="T721" s="127"/>
      <c r="U721" s="127"/>
      <c r="V721" s="358"/>
      <c r="W721" s="127"/>
      <c r="X721" s="127"/>
      <c r="Y721" s="42"/>
      <c r="Z721" s="42"/>
      <c r="AA721" s="367"/>
      <c r="AB721" s="128"/>
      <c r="AC721" s="42"/>
      <c r="AD721" s="42"/>
    </row>
    <row r="722" spans="3:30">
      <c r="C722" s="127"/>
      <c r="D722" s="354">
        <v>44236</v>
      </c>
      <c r="E722" s="420" t="s">
        <v>1192</v>
      </c>
      <c r="F722" s="493"/>
      <c r="G722" s="361">
        <v>1118</v>
      </c>
      <c r="H722" s="358"/>
      <c r="I722" s="127"/>
      <c r="J722" s="127"/>
      <c r="K722" s="127"/>
      <c r="L722" s="127"/>
      <c r="M722" s="127"/>
      <c r="N722" s="127"/>
      <c r="O722" s="127"/>
      <c r="P722" s="127"/>
      <c r="Q722" s="365"/>
      <c r="R722" s="485"/>
      <c r="S722" s="127"/>
      <c r="T722" s="127"/>
      <c r="U722" s="127"/>
      <c r="V722" s="358"/>
      <c r="W722" s="127"/>
      <c r="X722" s="127"/>
      <c r="Y722" s="42"/>
      <c r="Z722" s="42"/>
      <c r="AA722" s="367"/>
      <c r="AB722" s="128"/>
      <c r="AC722" s="42"/>
      <c r="AD722" s="42"/>
    </row>
    <row r="723" spans="3:30">
      <c r="C723" s="127"/>
      <c r="D723" s="354">
        <v>44236</v>
      </c>
      <c r="E723" s="420" t="s">
        <v>673</v>
      </c>
      <c r="F723" s="493"/>
      <c r="G723" s="258"/>
      <c r="H723" s="358">
        <v>991</v>
      </c>
      <c r="I723" s="127"/>
      <c r="J723" s="127"/>
      <c r="K723" s="127"/>
      <c r="L723" s="127"/>
      <c r="M723" s="127"/>
      <c r="N723" s="127"/>
      <c r="O723" s="127"/>
      <c r="P723" s="127"/>
      <c r="Q723" s="365"/>
      <c r="R723" s="485"/>
      <c r="S723" s="127"/>
      <c r="T723" s="127"/>
      <c r="U723" s="127"/>
      <c r="V723" s="358"/>
      <c r="W723" s="127"/>
      <c r="X723" s="127"/>
      <c r="Y723" s="42"/>
      <c r="Z723" s="42"/>
      <c r="AA723" s="367"/>
      <c r="AB723" s="128"/>
      <c r="AC723" s="42"/>
      <c r="AD723" s="42"/>
    </row>
    <row r="724" spans="3:30">
      <c r="C724" s="127"/>
      <c r="D724" s="354">
        <v>44236</v>
      </c>
      <c r="E724" s="421" t="s">
        <v>1511</v>
      </c>
      <c r="F724" s="434"/>
      <c r="G724" s="259"/>
      <c r="H724" s="234">
        <v>127</v>
      </c>
      <c r="I724" s="127"/>
      <c r="J724" s="127"/>
      <c r="K724" s="127"/>
      <c r="L724" s="127"/>
      <c r="M724" s="127"/>
      <c r="N724" s="127"/>
      <c r="O724" s="127"/>
      <c r="P724" s="127"/>
      <c r="Q724" s="365"/>
      <c r="R724" s="485"/>
      <c r="S724" s="127"/>
      <c r="T724" s="127"/>
      <c r="U724" s="127"/>
      <c r="V724" s="358"/>
      <c r="W724" s="127"/>
      <c r="X724" s="127"/>
      <c r="Y724" s="42"/>
      <c r="Z724" s="42"/>
      <c r="AA724" s="367"/>
      <c r="AB724" s="128"/>
      <c r="AC724" s="42"/>
      <c r="AD724" s="42"/>
    </row>
    <row r="725" spans="3:30">
      <c r="C725" s="127"/>
      <c r="D725" s="354">
        <v>44237</v>
      </c>
      <c r="E725" s="420" t="s">
        <v>495</v>
      </c>
      <c r="F725" s="493"/>
      <c r="G725" s="258">
        <v>4196.3100000000004</v>
      </c>
      <c r="H725" s="358"/>
      <c r="I725" s="127"/>
      <c r="J725" s="127"/>
      <c r="K725" s="127"/>
      <c r="L725" s="127"/>
      <c r="M725" s="127"/>
      <c r="N725" s="127"/>
      <c r="O725" s="127"/>
      <c r="P725" s="127"/>
      <c r="Q725" s="365"/>
      <c r="R725" s="485"/>
      <c r="S725" s="127"/>
      <c r="T725" s="127"/>
      <c r="U725" s="127"/>
      <c r="V725" s="358"/>
      <c r="W725" s="127"/>
      <c r="X725" s="127"/>
      <c r="Y725" s="42"/>
      <c r="Z725" s="42"/>
      <c r="AA725" s="367"/>
      <c r="AB725" s="128"/>
      <c r="AC725" s="42"/>
      <c r="AD725" s="42"/>
    </row>
    <row r="726" spans="3:30">
      <c r="C726" s="127"/>
      <c r="D726" s="354">
        <v>44237</v>
      </c>
      <c r="E726" s="420" t="s">
        <v>1652</v>
      </c>
      <c r="F726" s="493"/>
      <c r="G726" s="258"/>
      <c r="H726" s="358">
        <v>4195.3100000000004</v>
      </c>
      <c r="I726" s="127"/>
      <c r="J726" s="127"/>
      <c r="K726" s="127"/>
      <c r="L726" s="127">
        <v>4195.3100000000004</v>
      </c>
      <c r="M726" s="127"/>
      <c r="N726" s="127"/>
      <c r="O726" s="127"/>
      <c r="P726" s="127"/>
      <c r="Q726" s="365"/>
      <c r="R726" s="485"/>
      <c r="S726" s="127"/>
      <c r="T726" s="127"/>
      <c r="U726" s="127"/>
      <c r="V726" s="358"/>
      <c r="W726" s="127"/>
      <c r="X726" s="127"/>
      <c r="Y726" s="42"/>
      <c r="Z726" s="42"/>
      <c r="AA726" s="367"/>
      <c r="AB726" s="128"/>
      <c r="AC726" s="42"/>
      <c r="AD726" s="42"/>
    </row>
    <row r="727" spans="3:30">
      <c r="C727" s="127"/>
      <c r="D727" s="354">
        <v>44237</v>
      </c>
      <c r="E727" s="420" t="s">
        <v>1493</v>
      </c>
      <c r="F727" s="493"/>
      <c r="G727" s="258"/>
      <c r="H727" s="358">
        <v>1</v>
      </c>
      <c r="I727" s="127"/>
      <c r="J727" s="127"/>
      <c r="K727" s="127"/>
      <c r="L727" s="127"/>
      <c r="M727" s="127"/>
      <c r="N727" s="127"/>
      <c r="O727" s="127"/>
      <c r="P727" s="127"/>
      <c r="Q727" s="365"/>
      <c r="R727" s="485"/>
      <c r="S727" s="127"/>
      <c r="T727" s="127"/>
      <c r="U727" s="127"/>
      <c r="V727" s="358"/>
      <c r="W727" s="127">
        <v>1</v>
      </c>
      <c r="X727" s="127"/>
      <c r="Y727" s="42"/>
      <c r="Z727" s="42"/>
      <c r="AA727" s="367"/>
      <c r="AB727" s="128"/>
      <c r="AC727" s="42"/>
      <c r="AD727" s="42"/>
    </row>
    <row r="728" spans="3:30">
      <c r="C728" s="127"/>
      <c r="D728" s="354">
        <v>44237</v>
      </c>
      <c r="E728" s="420" t="s">
        <v>1558</v>
      </c>
      <c r="F728" s="493"/>
      <c r="G728" s="361">
        <v>4511</v>
      </c>
      <c r="H728" s="358"/>
      <c r="I728" s="127"/>
      <c r="J728" s="127"/>
      <c r="K728" s="127"/>
      <c r="L728" s="127"/>
      <c r="M728" s="127"/>
      <c r="N728" s="127"/>
      <c r="O728" s="127"/>
      <c r="P728" s="127"/>
      <c r="Q728" s="365"/>
      <c r="R728" s="485"/>
      <c r="S728" s="127"/>
      <c r="T728" s="127"/>
      <c r="U728" s="127"/>
      <c r="V728" s="358"/>
      <c r="W728" s="127"/>
      <c r="X728" s="127"/>
      <c r="Y728" s="42"/>
      <c r="Z728" s="42"/>
      <c r="AA728" s="367"/>
      <c r="AB728" s="128"/>
      <c r="AC728" s="42"/>
      <c r="AD728" s="42"/>
    </row>
    <row r="729" spans="3:30">
      <c r="C729" s="127"/>
      <c r="D729" s="354">
        <v>44237</v>
      </c>
      <c r="E729" s="420" t="s">
        <v>673</v>
      </c>
      <c r="F729" s="493"/>
      <c r="G729" s="258"/>
      <c r="H729" s="358">
        <v>4196.3100000000004</v>
      </c>
      <c r="I729" s="127"/>
      <c r="J729" s="127"/>
      <c r="K729" s="127"/>
      <c r="L729" s="127"/>
      <c r="M729" s="127"/>
      <c r="N729" s="127"/>
      <c r="O729" s="127"/>
      <c r="P729" s="127"/>
      <c r="Q729" s="365"/>
      <c r="R729" s="485"/>
      <c r="S729" s="127"/>
      <c r="T729" s="127"/>
      <c r="U729" s="127"/>
      <c r="V729" s="358"/>
      <c r="W729" s="127"/>
      <c r="X729" s="127"/>
      <c r="Y729" s="42"/>
      <c r="Z729" s="42"/>
      <c r="AA729" s="367"/>
      <c r="AB729" s="128"/>
      <c r="AC729" s="42"/>
      <c r="AD729" s="42"/>
    </row>
    <row r="730" spans="3:30">
      <c r="C730" s="127"/>
      <c r="D730" s="354">
        <v>44237</v>
      </c>
      <c r="E730" s="421" t="s">
        <v>1547</v>
      </c>
      <c r="F730" s="434"/>
      <c r="G730" s="259"/>
      <c r="H730" s="234">
        <v>314.69</v>
      </c>
      <c r="I730" s="127"/>
      <c r="J730" s="127"/>
      <c r="K730" s="127"/>
      <c r="L730" s="127"/>
      <c r="M730" s="127"/>
      <c r="N730" s="127"/>
      <c r="O730" s="127"/>
      <c r="P730" s="127"/>
      <c r="Q730" s="365"/>
      <c r="R730" s="485"/>
      <c r="S730" s="127"/>
      <c r="T730" s="127"/>
      <c r="U730" s="127"/>
      <c r="V730" s="358"/>
      <c r="W730" s="127"/>
      <c r="X730" s="127"/>
      <c r="Y730" s="42"/>
      <c r="Z730" s="42"/>
      <c r="AA730" s="367"/>
      <c r="AB730" s="128"/>
      <c r="AC730" s="42"/>
      <c r="AD730" s="42"/>
    </row>
    <row r="731" spans="3:30">
      <c r="C731" s="127"/>
      <c r="D731" s="354">
        <v>44238</v>
      </c>
      <c r="E731" s="420" t="s">
        <v>495</v>
      </c>
      <c r="F731" s="493"/>
      <c r="G731" s="258">
        <v>994</v>
      </c>
      <c r="H731" s="358"/>
      <c r="I731" s="127"/>
      <c r="J731" s="127"/>
      <c r="K731" s="127"/>
      <c r="L731" s="127"/>
      <c r="M731" s="127"/>
      <c r="N731" s="127"/>
      <c r="O731" s="127"/>
      <c r="P731" s="127"/>
      <c r="Q731" s="365"/>
      <c r="R731" s="485"/>
      <c r="S731" s="127"/>
      <c r="T731" s="127"/>
      <c r="U731" s="127"/>
      <c r="V731" s="358"/>
      <c r="W731" s="127"/>
      <c r="X731" s="127"/>
      <c r="Y731" s="42"/>
      <c r="Z731" s="42"/>
      <c r="AA731" s="367"/>
      <c r="AB731" s="128"/>
      <c r="AC731" s="42"/>
      <c r="AD731" s="42"/>
    </row>
    <row r="732" spans="3:30">
      <c r="C732" s="127">
        <v>2</v>
      </c>
      <c r="D732" s="354">
        <v>44238</v>
      </c>
      <c r="E732" s="420" t="s">
        <v>1653</v>
      </c>
      <c r="F732" s="493"/>
      <c r="G732" s="258"/>
      <c r="H732" s="358">
        <v>994</v>
      </c>
      <c r="I732" s="127"/>
      <c r="J732" s="127"/>
      <c r="K732" s="127"/>
      <c r="L732" s="127"/>
      <c r="M732" s="127"/>
      <c r="N732" s="127"/>
      <c r="O732" s="127">
        <v>994</v>
      </c>
      <c r="P732" s="127"/>
      <c r="Q732" s="365"/>
      <c r="R732" s="485"/>
      <c r="S732" s="127"/>
      <c r="T732" s="127"/>
      <c r="U732" s="127"/>
      <c r="V732" s="358"/>
      <c r="W732" s="127"/>
      <c r="X732" s="127"/>
      <c r="Y732" s="42"/>
      <c r="Z732" s="42"/>
      <c r="AA732" s="367"/>
      <c r="AB732" s="128"/>
      <c r="AC732" s="42"/>
      <c r="AD732" s="42"/>
    </row>
    <row r="733" spans="3:30">
      <c r="C733" s="127"/>
      <c r="D733" s="354">
        <v>44238</v>
      </c>
      <c r="E733" s="420" t="s">
        <v>1577</v>
      </c>
      <c r="F733" s="493"/>
      <c r="G733" s="361">
        <v>1093</v>
      </c>
      <c r="H733" s="358"/>
      <c r="I733" s="127"/>
      <c r="J733" s="127"/>
      <c r="K733" s="127"/>
      <c r="L733" s="127"/>
      <c r="M733" s="127"/>
      <c r="N733" s="127"/>
      <c r="O733" s="127"/>
      <c r="P733" s="127"/>
      <c r="Q733" s="365"/>
      <c r="R733" s="485"/>
      <c r="S733" s="127"/>
      <c r="T733" s="127"/>
      <c r="U733" s="127"/>
      <c r="V733" s="358"/>
      <c r="W733" s="127"/>
      <c r="X733" s="127"/>
      <c r="Y733" s="42"/>
      <c r="Z733" s="42"/>
      <c r="AA733" s="367"/>
      <c r="AB733" s="128"/>
      <c r="AC733" s="42"/>
      <c r="AD733" s="42"/>
    </row>
    <row r="734" spans="3:30">
      <c r="C734" s="127"/>
      <c r="D734" s="354">
        <v>44238</v>
      </c>
      <c r="E734" s="420" t="s">
        <v>673</v>
      </c>
      <c r="F734" s="493"/>
      <c r="G734" s="258"/>
      <c r="H734" s="358">
        <v>994</v>
      </c>
      <c r="I734" s="127"/>
      <c r="J734" s="127"/>
      <c r="K734" s="127"/>
      <c r="L734" s="127"/>
      <c r="M734" s="127"/>
      <c r="N734" s="127"/>
      <c r="O734" s="127"/>
      <c r="P734" s="127"/>
      <c r="Q734" s="365"/>
      <c r="R734" s="485"/>
      <c r="S734" s="127"/>
      <c r="T734" s="127"/>
      <c r="U734" s="127"/>
      <c r="V734" s="358"/>
      <c r="W734" s="127"/>
      <c r="X734" s="127"/>
      <c r="Y734" s="42"/>
      <c r="Z734" s="42"/>
      <c r="AA734" s="367"/>
      <c r="AB734" s="128"/>
      <c r="AC734" s="42"/>
      <c r="AD734" s="42"/>
    </row>
    <row r="735" spans="3:30">
      <c r="C735" s="127"/>
      <c r="D735" s="354">
        <v>44238</v>
      </c>
      <c r="E735" s="421" t="s">
        <v>1578</v>
      </c>
      <c r="F735" s="434"/>
      <c r="G735" s="259"/>
      <c r="H735" s="234">
        <v>99</v>
      </c>
      <c r="I735" s="127"/>
      <c r="J735" s="127"/>
      <c r="K735" s="127"/>
      <c r="L735" s="127"/>
      <c r="M735" s="127"/>
      <c r="N735" s="127"/>
      <c r="O735" s="127"/>
      <c r="P735" s="127"/>
      <c r="Q735" s="365"/>
      <c r="R735" s="485"/>
      <c r="S735" s="127"/>
      <c r="T735" s="127"/>
      <c r="U735" s="127"/>
      <c r="V735" s="358"/>
      <c r="W735" s="127"/>
      <c r="X735" s="127"/>
      <c r="Y735" s="42"/>
      <c r="Z735" s="42"/>
      <c r="AA735" s="367"/>
      <c r="AB735" s="128"/>
      <c r="AC735" s="42"/>
      <c r="AD735" s="42"/>
    </row>
    <row r="736" spans="3:30">
      <c r="C736" s="127"/>
      <c r="D736" s="354">
        <v>44240</v>
      </c>
      <c r="E736" s="420" t="s">
        <v>495</v>
      </c>
      <c r="F736" s="493"/>
      <c r="G736" s="258">
        <v>720.68</v>
      </c>
      <c r="H736" s="358"/>
      <c r="I736" s="127"/>
      <c r="J736" s="127"/>
      <c r="K736" s="127"/>
      <c r="L736" s="127"/>
      <c r="M736" s="127"/>
      <c r="N736" s="127"/>
      <c r="O736" s="127"/>
      <c r="P736" s="127"/>
      <c r="Q736" s="365"/>
      <c r="R736" s="485"/>
      <c r="S736" s="127"/>
      <c r="T736" s="127"/>
      <c r="U736" s="127"/>
      <c r="V736" s="358"/>
      <c r="W736" s="127"/>
      <c r="X736" s="127"/>
      <c r="Y736" s="42"/>
      <c r="Z736" s="42"/>
      <c r="AA736" s="367"/>
      <c r="AB736" s="128"/>
      <c r="AC736" s="42"/>
      <c r="AD736" s="42"/>
    </row>
    <row r="737" spans="3:30">
      <c r="C737" s="127"/>
      <c r="D737" s="354">
        <v>44240</v>
      </c>
      <c r="E737" s="420" t="s">
        <v>1654</v>
      </c>
      <c r="F737" s="493"/>
      <c r="G737" s="258"/>
      <c r="H737" s="358">
        <v>126.34</v>
      </c>
      <c r="I737" s="127"/>
      <c r="J737" s="127"/>
      <c r="K737" s="127"/>
      <c r="L737" s="127">
        <v>126.34</v>
      </c>
      <c r="M737" s="127"/>
      <c r="N737" s="127"/>
      <c r="O737" s="127"/>
      <c r="P737" s="127"/>
      <c r="Q737" s="365"/>
      <c r="R737" s="485"/>
      <c r="S737" s="127"/>
      <c r="T737" s="127"/>
      <c r="U737" s="127"/>
      <c r="V737" s="358"/>
      <c r="W737" s="127"/>
      <c r="X737" s="127"/>
      <c r="Y737" s="42"/>
      <c r="Z737" s="42"/>
      <c r="AA737" s="367"/>
      <c r="AB737" s="128"/>
      <c r="AC737" s="42"/>
      <c r="AD737" s="42"/>
    </row>
    <row r="738" spans="3:30">
      <c r="C738" s="127">
        <v>5</v>
      </c>
      <c r="D738" s="354">
        <v>44240</v>
      </c>
      <c r="E738" s="420" t="s">
        <v>2525</v>
      </c>
      <c r="F738" s="493"/>
      <c r="G738" s="258"/>
      <c r="H738" s="358">
        <v>524.34</v>
      </c>
      <c r="I738" s="127"/>
      <c r="J738" s="127"/>
      <c r="K738" s="127"/>
      <c r="L738" s="127">
        <v>524.34</v>
      </c>
      <c r="M738" s="127"/>
      <c r="N738" s="127"/>
      <c r="O738" s="127"/>
      <c r="P738" s="127"/>
      <c r="Q738" s="365"/>
      <c r="R738" s="485"/>
      <c r="S738" s="127"/>
      <c r="T738" s="127"/>
      <c r="U738" s="127"/>
      <c r="V738" s="358"/>
      <c r="W738" s="127"/>
      <c r="X738" s="127"/>
      <c r="Y738" s="42"/>
      <c r="Z738" s="42"/>
      <c r="AA738" s="367"/>
      <c r="AB738" s="128"/>
      <c r="AC738" s="42"/>
      <c r="AD738" s="42"/>
    </row>
    <row r="739" spans="3:30">
      <c r="C739" s="127"/>
      <c r="D739" s="354">
        <v>44240</v>
      </c>
      <c r="E739" s="420" t="s">
        <v>1493</v>
      </c>
      <c r="F739" s="493"/>
      <c r="G739" s="258"/>
      <c r="H739" s="358">
        <v>1</v>
      </c>
      <c r="I739" s="127"/>
      <c r="J739" s="127"/>
      <c r="K739" s="127"/>
      <c r="L739" s="127"/>
      <c r="M739" s="127"/>
      <c r="N739" s="127"/>
      <c r="O739" s="127"/>
      <c r="P739" s="127"/>
      <c r="Q739" s="365"/>
      <c r="R739" s="485"/>
      <c r="S739" s="127"/>
      <c r="T739" s="127"/>
      <c r="U739" s="127"/>
      <c r="V739" s="358"/>
      <c r="W739" s="127">
        <v>1</v>
      </c>
      <c r="X739" s="127"/>
      <c r="Y739" s="42"/>
      <c r="Z739" s="42"/>
      <c r="AA739" s="367"/>
      <c r="AB739" s="128"/>
      <c r="AC739" s="42"/>
      <c r="AD739" s="42"/>
    </row>
    <row r="740" spans="3:30">
      <c r="C740" s="127"/>
      <c r="D740" s="354">
        <v>44240</v>
      </c>
      <c r="E740" s="420" t="s">
        <v>896</v>
      </c>
      <c r="F740" s="493"/>
      <c r="G740" s="258"/>
      <c r="H740" s="358">
        <v>69</v>
      </c>
      <c r="I740" s="127"/>
      <c r="J740" s="127"/>
      <c r="K740" s="127"/>
      <c r="L740" s="127"/>
      <c r="M740" s="127"/>
      <c r="N740" s="127"/>
      <c r="O740" s="127"/>
      <c r="P740" s="127"/>
      <c r="Q740" s="365"/>
      <c r="R740" s="485"/>
      <c r="S740" s="127"/>
      <c r="T740" s="127">
        <v>69</v>
      </c>
      <c r="U740" s="127"/>
      <c r="V740" s="358"/>
      <c r="W740" s="127"/>
      <c r="X740" s="127"/>
      <c r="Y740" s="42"/>
      <c r="Z740" s="42"/>
      <c r="AA740" s="367"/>
      <c r="AB740" s="128"/>
      <c r="AC740" s="42"/>
      <c r="AD740" s="42"/>
    </row>
    <row r="741" spans="3:30">
      <c r="C741" s="127"/>
      <c r="D741" s="354">
        <v>44240</v>
      </c>
      <c r="E741" s="420" t="s">
        <v>1481</v>
      </c>
      <c r="F741" s="493"/>
      <c r="G741" s="361">
        <v>806</v>
      </c>
      <c r="H741" s="358"/>
      <c r="I741" s="127"/>
      <c r="J741" s="127"/>
      <c r="K741" s="127"/>
      <c r="L741" s="127"/>
      <c r="M741" s="127"/>
      <c r="N741" s="127"/>
      <c r="O741" s="127"/>
      <c r="P741" s="127"/>
      <c r="Q741" s="365"/>
      <c r="R741" s="485"/>
      <c r="S741" s="127"/>
      <c r="T741" s="127"/>
      <c r="U741" s="127"/>
      <c r="V741" s="358"/>
      <c r="W741" s="127"/>
      <c r="X741" s="127"/>
      <c r="Y741" s="42"/>
      <c r="Z741" s="42"/>
      <c r="AA741" s="367"/>
      <c r="AB741" s="128"/>
      <c r="AC741" s="42"/>
      <c r="AD741" s="42"/>
    </row>
    <row r="742" spans="3:30">
      <c r="C742" s="127"/>
      <c r="D742" s="354">
        <v>44240</v>
      </c>
      <c r="E742" s="420" t="s">
        <v>1655</v>
      </c>
      <c r="F742" s="493"/>
      <c r="G742" s="258"/>
      <c r="H742" s="358">
        <v>720.68</v>
      </c>
      <c r="I742" s="127"/>
      <c r="J742" s="127"/>
      <c r="K742" s="127"/>
      <c r="L742" s="127"/>
      <c r="M742" s="127"/>
      <c r="N742" s="127"/>
      <c r="O742" s="127"/>
      <c r="P742" s="127"/>
      <c r="Q742" s="365"/>
      <c r="R742" s="485"/>
      <c r="S742" s="127"/>
      <c r="T742" s="127"/>
      <c r="U742" s="127"/>
      <c r="V742" s="358"/>
      <c r="W742" s="127"/>
      <c r="X742" s="127"/>
      <c r="Y742" s="42"/>
      <c r="Z742" s="42"/>
      <c r="AA742" s="367"/>
      <c r="AB742" s="128"/>
      <c r="AC742" s="42"/>
      <c r="AD742" s="42"/>
    </row>
    <row r="743" spans="3:30">
      <c r="C743" s="127"/>
      <c r="D743" s="354">
        <v>44240</v>
      </c>
      <c r="E743" s="420" t="s">
        <v>1656</v>
      </c>
      <c r="F743" s="493"/>
      <c r="G743" s="258"/>
      <c r="H743" s="358">
        <v>37</v>
      </c>
      <c r="I743" s="127"/>
      <c r="J743" s="127"/>
      <c r="K743" s="127"/>
      <c r="L743" s="127"/>
      <c r="M743" s="127"/>
      <c r="N743" s="127"/>
      <c r="O743" s="127"/>
      <c r="P743" s="127"/>
      <c r="Q743" s="365"/>
      <c r="R743" s="485"/>
      <c r="S743" s="127"/>
      <c r="T743" s="127">
        <v>37</v>
      </c>
      <c r="U743" s="127"/>
      <c r="V743" s="358"/>
      <c r="W743" s="127"/>
      <c r="X743" s="127"/>
      <c r="Y743" s="42"/>
      <c r="Z743" s="42"/>
      <c r="AA743" s="367"/>
      <c r="AB743" s="128"/>
      <c r="AC743" s="42"/>
      <c r="AD743" s="42"/>
    </row>
    <row r="744" spans="3:30">
      <c r="C744" s="127"/>
      <c r="D744" s="354">
        <v>44240</v>
      </c>
      <c r="E744" s="421" t="s">
        <v>1503</v>
      </c>
      <c r="F744" s="434"/>
      <c r="G744" s="259"/>
      <c r="H744" s="234">
        <v>48.32</v>
      </c>
      <c r="I744" s="127"/>
      <c r="J744" s="127"/>
      <c r="K744" s="127"/>
      <c r="L744" s="127"/>
      <c r="M744" s="127"/>
      <c r="N744" s="127"/>
      <c r="O744" s="127"/>
      <c r="P744" s="127"/>
      <c r="Q744" s="365"/>
      <c r="R744" s="485"/>
      <c r="S744" s="127"/>
      <c r="T744" s="127"/>
      <c r="U744" s="127"/>
      <c r="V744" s="358"/>
      <c r="W744" s="127"/>
      <c r="X744" s="127"/>
      <c r="Y744" s="42"/>
      <c r="Z744" s="42"/>
      <c r="AA744" s="367"/>
      <c r="AB744" s="128"/>
      <c r="AC744" s="42"/>
      <c r="AD744" s="42"/>
    </row>
    <row r="745" spans="3:30">
      <c r="C745" s="127"/>
      <c r="D745" s="354">
        <v>44242</v>
      </c>
      <c r="E745" s="420" t="s">
        <v>495</v>
      </c>
      <c r="F745" s="493"/>
      <c r="G745" s="258">
        <v>2648.17</v>
      </c>
      <c r="H745" s="358"/>
      <c r="I745" s="127"/>
      <c r="J745" s="127"/>
      <c r="K745" s="127"/>
      <c r="L745" s="127"/>
      <c r="M745" s="127"/>
      <c r="N745" s="127"/>
      <c r="O745" s="127"/>
      <c r="P745" s="127"/>
      <c r="Q745" s="365"/>
      <c r="R745" s="485"/>
      <c r="S745" s="127"/>
      <c r="T745" s="127"/>
      <c r="U745" s="127"/>
      <c r="V745" s="358"/>
      <c r="W745" s="127"/>
      <c r="X745" s="127"/>
      <c r="Y745" s="42"/>
      <c r="Z745" s="42"/>
      <c r="AA745" s="367"/>
      <c r="AB745" s="128"/>
      <c r="AC745" s="42"/>
      <c r="AD745" s="42"/>
    </row>
    <row r="746" spans="3:30">
      <c r="C746" s="127"/>
      <c r="D746" s="354">
        <v>44242</v>
      </c>
      <c r="E746" s="420" t="s">
        <v>1643</v>
      </c>
      <c r="F746" s="493"/>
      <c r="G746" s="258"/>
      <c r="H746" s="358">
        <v>1086.8599999999999</v>
      </c>
      <c r="I746" s="127"/>
      <c r="J746" s="127"/>
      <c r="K746" s="127"/>
      <c r="L746" s="127">
        <v>1086.8599999999999</v>
      </c>
      <c r="M746" s="127"/>
      <c r="N746" s="127"/>
      <c r="O746" s="127"/>
      <c r="P746" s="127"/>
      <c r="Q746" s="365"/>
      <c r="R746" s="485"/>
      <c r="S746" s="127"/>
      <c r="T746" s="127"/>
      <c r="U746" s="127"/>
      <c r="V746" s="358"/>
      <c r="W746" s="127"/>
      <c r="X746" s="127"/>
      <c r="Y746" s="42"/>
      <c r="Z746" s="42"/>
      <c r="AA746" s="367"/>
      <c r="AB746" s="128"/>
      <c r="AC746" s="42"/>
      <c r="AD746" s="42"/>
    </row>
    <row r="747" spans="3:30">
      <c r="C747" s="127"/>
      <c r="D747" s="354">
        <v>44242</v>
      </c>
      <c r="E747" s="420" t="s">
        <v>1642</v>
      </c>
      <c r="F747" s="493"/>
      <c r="G747" s="258"/>
      <c r="H747" s="358">
        <v>1</v>
      </c>
      <c r="I747" s="127"/>
      <c r="J747" s="127"/>
      <c r="K747" s="127"/>
      <c r="L747" s="127">
        <v>1</v>
      </c>
      <c r="M747" s="127"/>
      <c r="N747" s="127"/>
      <c r="O747" s="127"/>
      <c r="P747" s="127"/>
      <c r="Q747" s="365"/>
      <c r="R747" s="485"/>
      <c r="S747" s="127"/>
      <c r="T747" s="127"/>
      <c r="U747" s="127"/>
      <c r="V747" s="358"/>
      <c r="W747" s="127"/>
      <c r="X747" s="127"/>
      <c r="Y747" s="42"/>
      <c r="Z747" s="42"/>
      <c r="AA747" s="367"/>
      <c r="AB747" s="128"/>
      <c r="AC747" s="42"/>
      <c r="AD747" s="42"/>
    </row>
    <row r="748" spans="3:30">
      <c r="C748" s="127">
        <v>4</v>
      </c>
      <c r="D748" s="354">
        <v>44242</v>
      </c>
      <c r="E748" s="420" t="s">
        <v>2156</v>
      </c>
      <c r="F748" s="493"/>
      <c r="G748" s="258"/>
      <c r="H748" s="358">
        <v>932</v>
      </c>
      <c r="I748" s="127">
        <v>932</v>
      </c>
      <c r="J748" s="127"/>
      <c r="K748" s="127"/>
      <c r="L748" s="127"/>
      <c r="M748" s="127"/>
      <c r="N748" s="127"/>
      <c r="O748" s="127"/>
      <c r="P748" s="127"/>
      <c r="Q748" s="365"/>
      <c r="R748" s="485"/>
      <c r="S748" s="127"/>
      <c r="T748" s="127"/>
      <c r="U748" s="127"/>
      <c r="V748" s="358"/>
      <c r="W748" s="127"/>
      <c r="X748" s="127"/>
      <c r="Y748" s="42"/>
      <c r="Z748" s="42"/>
      <c r="AA748" s="367"/>
      <c r="AB748" s="128"/>
      <c r="AC748" s="42"/>
      <c r="AD748" s="42"/>
    </row>
    <row r="749" spans="3:30">
      <c r="C749" s="127"/>
      <c r="D749" s="354">
        <v>44242</v>
      </c>
      <c r="E749" s="420" t="s">
        <v>1510</v>
      </c>
      <c r="F749" s="493"/>
      <c r="G749" s="258"/>
      <c r="H749" s="358">
        <v>3</v>
      </c>
      <c r="I749" s="127"/>
      <c r="J749" s="127"/>
      <c r="K749" s="127"/>
      <c r="L749" s="127"/>
      <c r="M749" s="127"/>
      <c r="N749" s="127"/>
      <c r="O749" s="127"/>
      <c r="P749" s="127"/>
      <c r="Q749" s="365"/>
      <c r="R749" s="485"/>
      <c r="S749" s="127"/>
      <c r="T749" s="127"/>
      <c r="U749" s="127"/>
      <c r="V749" s="358"/>
      <c r="W749" s="127">
        <v>3</v>
      </c>
      <c r="X749" s="127"/>
      <c r="Y749" s="42"/>
      <c r="Z749" s="42"/>
      <c r="AA749" s="367"/>
      <c r="AB749" s="128"/>
      <c r="AC749" s="42"/>
      <c r="AD749" s="42"/>
    </row>
    <row r="750" spans="3:30">
      <c r="C750" s="127">
        <v>2</v>
      </c>
      <c r="D750" s="354">
        <v>44242</v>
      </c>
      <c r="E750" s="420" t="s">
        <v>2526</v>
      </c>
      <c r="F750" s="493"/>
      <c r="G750" s="258"/>
      <c r="H750" s="358">
        <v>546.30999999999995</v>
      </c>
      <c r="I750" s="127"/>
      <c r="J750" s="127"/>
      <c r="K750" s="127"/>
      <c r="L750" s="127">
        <v>546.30999999999995</v>
      </c>
      <c r="M750" s="127"/>
      <c r="N750" s="127"/>
      <c r="O750" s="127"/>
      <c r="P750" s="127"/>
      <c r="Q750" s="365"/>
      <c r="R750" s="485"/>
      <c r="S750" s="127"/>
      <c r="T750" s="127"/>
      <c r="U750" s="127"/>
      <c r="V750" s="358"/>
      <c r="W750" s="127"/>
      <c r="X750" s="127"/>
      <c r="Y750" s="42"/>
      <c r="Z750" s="42"/>
      <c r="AA750" s="367"/>
      <c r="AB750" s="128"/>
      <c r="AC750" s="42"/>
      <c r="AD750" s="42"/>
    </row>
    <row r="751" spans="3:30">
      <c r="C751" s="127"/>
      <c r="D751" s="354">
        <v>44242</v>
      </c>
      <c r="E751" s="420" t="s">
        <v>896</v>
      </c>
      <c r="F751" s="493"/>
      <c r="G751" s="258"/>
      <c r="H751" s="358">
        <v>79</v>
      </c>
      <c r="I751" s="127"/>
      <c r="J751" s="127"/>
      <c r="K751" s="127"/>
      <c r="L751" s="127"/>
      <c r="M751" s="127"/>
      <c r="N751" s="127"/>
      <c r="O751" s="127"/>
      <c r="P751" s="127"/>
      <c r="Q751" s="365"/>
      <c r="R751" s="485"/>
      <c r="S751" s="127"/>
      <c r="T751" s="127">
        <v>79</v>
      </c>
      <c r="U751" s="127"/>
      <c r="V751" s="358"/>
      <c r="W751" s="127"/>
      <c r="X751" s="127"/>
      <c r="Y751" s="42"/>
      <c r="Z751" s="42"/>
      <c r="AA751" s="367"/>
      <c r="AB751" s="128"/>
      <c r="AC751" s="42"/>
      <c r="AD751" s="42"/>
    </row>
    <row r="752" spans="3:30">
      <c r="C752" s="127"/>
      <c r="D752" s="354">
        <v>44242</v>
      </c>
      <c r="E752" s="420" t="s">
        <v>1657</v>
      </c>
      <c r="F752" s="493"/>
      <c r="G752" s="361">
        <v>2781</v>
      </c>
      <c r="H752" s="358"/>
      <c r="I752" s="127"/>
      <c r="J752" s="127"/>
      <c r="K752" s="127"/>
      <c r="L752" s="127"/>
      <c r="M752" s="127"/>
      <c r="N752" s="127"/>
      <c r="O752" s="127"/>
      <c r="P752" s="127"/>
      <c r="Q752" s="365"/>
      <c r="R752" s="485"/>
      <c r="S752" s="127"/>
      <c r="T752" s="127"/>
      <c r="U752" s="127"/>
      <c r="V752" s="358"/>
      <c r="W752" s="127"/>
      <c r="X752" s="127"/>
      <c r="Y752" s="42"/>
      <c r="Z752" s="42"/>
      <c r="AA752" s="367"/>
      <c r="AB752" s="128"/>
      <c r="AC752" s="42"/>
      <c r="AD752" s="42"/>
    </row>
    <row r="753" spans="3:30">
      <c r="C753" s="127"/>
      <c r="D753" s="354">
        <v>44242</v>
      </c>
      <c r="E753" s="420" t="s">
        <v>673</v>
      </c>
      <c r="F753" s="493"/>
      <c r="G753" s="258"/>
      <c r="H753" s="358">
        <v>2648.17</v>
      </c>
      <c r="I753" s="127"/>
      <c r="J753" s="127"/>
      <c r="K753" s="127"/>
      <c r="L753" s="127"/>
      <c r="M753" s="127"/>
      <c r="N753" s="127"/>
      <c r="O753" s="127"/>
      <c r="P753" s="127"/>
      <c r="Q753" s="365"/>
      <c r="R753" s="485"/>
      <c r="S753" s="127"/>
      <c r="T753" s="127"/>
      <c r="U753" s="127"/>
      <c r="V753" s="358"/>
      <c r="W753" s="127"/>
      <c r="X753" s="127"/>
      <c r="Y753" s="42"/>
      <c r="Z753" s="42"/>
      <c r="AA753" s="367"/>
      <c r="AB753" s="128"/>
      <c r="AC753" s="42"/>
      <c r="AD753" s="42"/>
    </row>
    <row r="754" spans="3:30">
      <c r="C754" s="127"/>
      <c r="D754" s="354">
        <v>44242</v>
      </c>
      <c r="E754" s="420" t="s">
        <v>1658</v>
      </c>
      <c r="F754" s="493"/>
      <c r="G754" s="258"/>
      <c r="H754" s="358">
        <v>75</v>
      </c>
      <c r="I754" s="127"/>
      <c r="J754" s="127"/>
      <c r="K754" s="127"/>
      <c r="L754" s="127"/>
      <c r="M754" s="127"/>
      <c r="N754" s="127"/>
      <c r="O754" s="127"/>
      <c r="P754" s="127"/>
      <c r="Q754" s="365"/>
      <c r="R754" s="485"/>
      <c r="S754" s="127"/>
      <c r="T754" s="127">
        <v>75</v>
      </c>
      <c r="U754" s="127"/>
      <c r="V754" s="358"/>
      <c r="W754" s="127"/>
      <c r="X754" s="127"/>
      <c r="Y754" s="42"/>
      <c r="Z754" s="42"/>
      <c r="AA754" s="367"/>
      <c r="AB754" s="128"/>
      <c r="AC754" s="42"/>
      <c r="AD754" s="42"/>
    </row>
    <row r="755" spans="3:30">
      <c r="C755" s="127"/>
      <c r="D755" s="354">
        <v>44242</v>
      </c>
      <c r="E755" s="421" t="s">
        <v>1659</v>
      </c>
      <c r="F755" s="434"/>
      <c r="G755" s="259"/>
      <c r="H755" s="234">
        <v>57.83</v>
      </c>
      <c r="I755" s="127"/>
      <c r="J755" s="127"/>
      <c r="K755" s="127"/>
      <c r="L755" s="127"/>
      <c r="M755" s="127"/>
      <c r="N755" s="127"/>
      <c r="O755" s="127"/>
      <c r="P755" s="127"/>
      <c r="Q755" s="365"/>
      <c r="R755" s="485"/>
      <c r="S755" s="127"/>
      <c r="T755" s="127"/>
      <c r="U755" s="127"/>
      <c r="V755" s="358"/>
      <c r="W755" s="127"/>
      <c r="X755" s="127"/>
      <c r="Y755" s="42"/>
      <c r="Z755" s="42"/>
      <c r="AA755" s="367"/>
      <c r="AB755" s="128"/>
      <c r="AC755" s="42"/>
      <c r="AD755" s="42"/>
    </row>
    <row r="756" spans="3:30">
      <c r="C756" s="127"/>
      <c r="D756" s="354">
        <v>44244</v>
      </c>
      <c r="E756" s="420" t="s">
        <v>495</v>
      </c>
      <c r="F756" s="493"/>
      <c r="G756" s="258">
        <v>1637.32</v>
      </c>
      <c r="H756" s="358"/>
      <c r="I756" s="127"/>
      <c r="J756" s="127"/>
      <c r="K756" s="127"/>
      <c r="L756" s="127"/>
      <c r="M756" s="127"/>
      <c r="N756" s="127"/>
      <c r="O756" s="127"/>
      <c r="P756" s="127"/>
      <c r="Q756" s="365"/>
      <c r="R756" s="485"/>
      <c r="S756" s="127"/>
      <c r="T756" s="127"/>
      <c r="U756" s="127"/>
      <c r="V756" s="358"/>
      <c r="W756" s="127"/>
      <c r="X756" s="127"/>
      <c r="Y756" s="42"/>
      <c r="Z756" s="42"/>
      <c r="AA756" s="367"/>
      <c r="AB756" s="128"/>
      <c r="AC756" s="42"/>
      <c r="AD756" s="42"/>
    </row>
    <row r="757" spans="3:30">
      <c r="C757" s="127"/>
      <c r="D757" s="354">
        <v>44244</v>
      </c>
      <c r="E757" s="420" t="s">
        <v>669</v>
      </c>
      <c r="F757" s="493"/>
      <c r="G757" s="258">
        <v>52</v>
      </c>
      <c r="H757" s="358"/>
      <c r="I757" s="127"/>
      <c r="J757" s="127"/>
      <c r="K757" s="127"/>
      <c r="L757" s="127"/>
      <c r="M757" s="127"/>
      <c r="N757" s="127"/>
      <c r="O757" s="127"/>
      <c r="P757" s="127"/>
      <c r="Q757" s="365"/>
      <c r="R757" s="485"/>
      <c r="S757" s="127"/>
      <c r="T757" s="127"/>
      <c r="U757" s="127"/>
      <c r="V757" s="358"/>
      <c r="W757" s="127"/>
      <c r="X757" s="127"/>
      <c r="Y757" s="42"/>
      <c r="Z757" s="42"/>
      <c r="AA757" s="367"/>
      <c r="AB757" s="128"/>
      <c r="AC757" s="42"/>
      <c r="AD757" s="42"/>
    </row>
    <row r="758" spans="3:30">
      <c r="C758" s="127"/>
      <c r="D758" s="354">
        <v>44244</v>
      </c>
      <c r="E758" s="420" t="s">
        <v>1660</v>
      </c>
      <c r="F758" s="493"/>
      <c r="G758" s="258"/>
      <c r="H758" s="358">
        <v>1478.94</v>
      </c>
      <c r="I758" s="127"/>
      <c r="J758" s="127"/>
      <c r="K758" s="127"/>
      <c r="L758" s="127">
        <v>1478.94</v>
      </c>
      <c r="M758" s="127"/>
      <c r="N758" s="127"/>
      <c r="O758" s="127"/>
      <c r="P758" s="127"/>
      <c r="Q758" s="365"/>
      <c r="R758" s="485"/>
      <c r="S758" s="127"/>
      <c r="T758" s="127"/>
      <c r="U758" s="127"/>
      <c r="V758" s="358"/>
      <c r="W758" s="127"/>
      <c r="X758" s="127"/>
      <c r="Y758" s="42"/>
      <c r="Z758" s="42"/>
      <c r="AA758" s="367"/>
      <c r="AB758" s="128"/>
      <c r="AC758" s="42"/>
      <c r="AD758" s="42"/>
    </row>
    <row r="759" spans="3:30">
      <c r="C759" s="127"/>
      <c r="D759" s="354">
        <v>44244</v>
      </c>
      <c r="E759" s="420" t="s">
        <v>1661</v>
      </c>
      <c r="F759" s="493"/>
      <c r="G759" s="258"/>
      <c r="H759" s="358">
        <v>120.38</v>
      </c>
      <c r="I759" s="127"/>
      <c r="J759" s="127"/>
      <c r="K759" s="127"/>
      <c r="L759" s="127">
        <v>120.38</v>
      </c>
      <c r="M759" s="127"/>
      <c r="N759" s="127"/>
      <c r="O759" s="127"/>
      <c r="P759" s="127"/>
      <c r="Q759" s="365"/>
      <c r="R759" s="485"/>
      <c r="S759" s="127"/>
      <c r="T759" s="127"/>
      <c r="U759" s="127"/>
      <c r="V759" s="358"/>
      <c r="W759" s="127"/>
      <c r="X759" s="127"/>
      <c r="Y759" s="42"/>
      <c r="Z759" s="42"/>
      <c r="AA759" s="367"/>
      <c r="AB759" s="128"/>
      <c r="AC759" s="42"/>
      <c r="AD759" s="42"/>
    </row>
    <row r="760" spans="3:30">
      <c r="C760" s="127"/>
      <c r="D760" s="354">
        <v>44244</v>
      </c>
      <c r="E760" s="420" t="s">
        <v>1522</v>
      </c>
      <c r="F760" s="493"/>
      <c r="G760" s="258"/>
      <c r="H760" s="358">
        <v>52</v>
      </c>
      <c r="I760" s="127"/>
      <c r="J760" s="127"/>
      <c r="K760" s="127"/>
      <c r="L760" s="127"/>
      <c r="M760" s="127"/>
      <c r="N760" s="127"/>
      <c r="O760" s="127"/>
      <c r="P760" s="127"/>
      <c r="Q760" s="365"/>
      <c r="R760" s="485"/>
      <c r="S760" s="127"/>
      <c r="T760" s="127"/>
      <c r="U760" s="127"/>
      <c r="V760" s="358"/>
      <c r="W760" s="127"/>
      <c r="X760" s="127">
        <v>52</v>
      </c>
      <c r="Y760" s="42"/>
      <c r="Z760" s="42"/>
      <c r="AA760" s="367"/>
      <c r="AB760" s="128"/>
      <c r="AC760" s="42"/>
      <c r="AD760" s="42"/>
    </row>
    <row r="761" spans="3:30">
      <c r="C761" s="127"/>
      <c r="D761" s="354">
        <v>44244</v>
      </c>
      <c r="E761" s="420" t="s">
        <v>1662</v>
      </c>
      <c r="F761" s="493"/>
      <c r="G761" s="258"/>
      <c r="H761" s="358">
        <v>38</v>
      </c>
      <c r="I761" s="127"/>
      <c r="J761" s="127"/>
      <c r="K761" s="127"/>
      <c r="L761" s="127"/>
      <c r="M761" s="127"/>
      <c r="N761" s="127"/>
      <c r="O761" s="127"/>
      <c r="P761" s="127"/>
      <c r="Q761" s="365"/>
      <c r="R761" s="485"/>
      <c r="S761" s="127"/>
      <c r="T761" s="127"/>
      <c r="U761" s="127"/>
      <c r="V761" s="358"/>
      <c r="W761" s="127"/>
      <c r="X761" s="127">
        <v>38</v>
      </c>
      <c r="Y761" s="42"/>
      <c r="Z761" s="42"/>
      <c r="AA761" s="367"/>
      <c r="AB761" s="128"/>
      <c r="AC761" s="42"/>
      <c r="AD761" s="42"/>
    </row>
    <row r="762" spans="3:30">
      <c r="C762" s="127"/>
      <c r="D762" s="354">
        <v>44244</v>
      </c>
      <c r="E762" s="420" t="s">
        <v>1634</v>
      </c>
      <c r="F762" s="493"/>
      <c r="G762" s="361">
        <v>1875</v>
      </c>
      <c r="H762" s="358"/>
      <c r="I762" s="127"/>
      <c r="J762" s="127"/>
      <c r="K762" s="127"/>
      <c r="L762" s="127"/>
      <c r="M762" s="127"/>
      <c r="N762" s="127"/>
      <c r="O762" s="127"/>
      <c r="P762" s="127"/>
      <c r="Q762" s="365"/>
      <c r="R762" s="485"/>
      <c r="S762" s="127"/>
      <c r="T762" s="127"/>
      <c r="U762" s="127"/>
      <c r="V762" s="358"/>
      <c r="W762" s="127"/>
      <c r="X762" s="127"/>
      <c r="Y762" s="42"/>
      <c r="Z762" s="42"/>
      <c r="AA762" s="367"/>
      <c r="AB762" s="128"/>
      <c r="AC762" s="42"/>
      <c r="AD762" s="42"/>
    </row>
    <row r="763" spans="3:30">
      <c r="C763" s="127"/>
      <c r="D763" s="354">
        <v>44244</v>
      </c>
      <c r="E763" s="420" t="s">
        <v>673</v>
      </c>
      <c r="F763" s="493"/>
      <c r="G763" s="258"/>
      <c r="H763" s="358">
        <v>1637.32</v>
      </c>
      <c r="I763" s="127"/>
      <c r="J763" s="127"/>
      <c r="K763" s="127"/>
      <c r="L763" s="127"/>
      <c r="M763" s="127"/>
      <c r="N763" s="127"/>
      <c r="O763" s="127"/>
      <c r="P763" s="127"/>
      <c r="Q763" s="365"/>
      <c r="R763" s="485"/>
      <c r="S763" s="127"/>
      <c r="T763" s="127"/>
      <c r="U763" s="127"/>
      <c r="V763" s="358"/>
      <c r="W763" s="127"/>
      <c r="X763" s="127"/>
      <c r="Y763" s="42"/>
      <c r="Z763" s="42"/>
      <c r="AA763" s="367"/>
      <c r="AB763" s="128"/>
      <c r="AC763" s="42"/>
      <c r="AD763" s="42"/>
    </row>
    <row r="764" spans="3:30">
      <c r="C764" s="127"/>
      <c r="D764" s="354">
        <v>44244</v>
      </c>
      <c r="E764" s="421" t="s">
        <v>674</v>
      </c>
      <c r="F764" s="434"/>
      <c r="G764" s="259"/>
      <c r="H764" s="234">
        <v>52</v>
      </c>
      <c r="I764" s="127"/>
      <c r="J764" s="127"/>
      <c r="K764" s="127"/>
      <c r="L764" s="127"/>
      <c r="M764" s="127"/>
      <c r="N764" s="127"/>
      <c r="O764" s="127"/>
      <c r="P764" s="127"/>
      <c r="Q764" s="365"/>
      <c r="R764" s="485"/>
      <c r="S764" s="127"/>
      <c r="T764" s="127"/>
      <c r="U764" s="127"/>
      <c r="V764" s="358"/>
      <c r="W764" s="127"/>
      <c r="X764" s="127"/>
      <c r="Y764" s="42"/>
      <c r="Z764" s="42"/>
      <c r="AA764" s="367"/>
      <c r="AB764" s="128"/>
      <c r="AC764" s="42"/>
      <c r="AD764" s="42"/>
    </row>
    <row r="765" spans="3:30">
      <c r="C765" s="127"/>
      <c r="D765" s="354">
        <v>44244</v>
      </c>
      <c r="E765" s="421" t="s">
        <v>1663</v>
      </c>
      <c r="F765" s="434"/>
      <c r="G765" s="259"/>
      <c r="H765" s="234">
        <v>185.68</v>
      </c>
      <c r="I765" s="127"/>
      <c r="J765" s="127"/>
      <c r="K765" s="127"/>
      <c r="L765" s="127"/>
      <c r="M765" s="127"/>
      <c r="N765" s="127"/>
      <c r="O765" s="127"/>
      <c r="P765" s="127"/>
      <c r="Q765" s="365"/>
      <c r="R765" s="485"/>
      <c r="S765" s="127"/>
      <c r="T765" s="127"/>
      <c r="U765" s="127"/>
      <c r="V765" s="358"/>
      <c r="W765" s="127"/>
      <c r="X765" s="127"/>
      <c r="Y765" s="42"/>
      <c r="Z765" s="42"/>
      <c r="AA765" s="367"/>
      <c r="AB765" s="128"/>
      <c r="AC765" s="42"/>
      <c r="AD765" s="42"/>
    </row>
    <row r="766" spans="3:30">
      <c r="C766" s="127"/>
      <c r="D766" s="354">
        <v>44244</v>
      </c>
      <c r="E766" s="420" t="s">
        <v>495</v>
      </c>
      <c r="F766" s="493"/>
      <c r="G766" s="258">
        <v>2229.7800000000002</v>
      </c>
      <c r="H766" s="358"/>
      <c r="I766" s="127"/>
      <c r="J766" s="127"/>
      <c r="K766" s="127"/>
      <c r="L766" s="127"/>
      <c r="M766" s="127"/>
      <c r="N766" s="127"/>
      <c r="O766" s="127"/>
      <c r="P766" s="127"/>
      <c r="Q766" s="365"/>
      <c r="R766" s="485"/>
      <c r="S766" s="127"/>
      <c r="T766" s="127"/>
      <c r="U766" s="127"/>
      <c r="V766" s="358"/>
      <c r="W766" s="127"/>
      <c r="X766" s="127"/>
      <c r="Y766" s="42"/>
      <c r="Z766" s="42"/>
      <c r="AA766" s="367"/>
      <c r="AB766" s="128"/>
      <c r="AC766" s="42"/>
      <c r="AD766" s="42"/>
    </row>
    <row r="767" spans="3:30">
      <c r="C767" s="127">
        <v>12</v>
      </c>
      <c r="D767" s="354">
        <v>44244</v>
      </c>
      <c r="E767" s="421" t="s">
        <v>2408</v>
      </c>
      <c r="F767" s="434"/>
      <c r="G767" s="258"/>
      <c r="H767" s="358">
        <v>1574</v>
      </c>
      <c r="I767" s="127"/>
      <c r="J767" s="127"/>
      <c r="K767" s="127"/>
      <c r="L767" s="127"/>
      <c r="M767" s="127"/>
      <c r="N767" s="127"/>
      <c r="O767" s="127"/>
      <c r="P767" s="127"/>
      <c r="Q767" s="365"/>
      <c r="R767" s="485"/>
      <c r="S767" s="127">
        <v>1574</v>
      </c>
      <c r="T767" s="127"/>
      <c r="U767" s="127"/>
      <c r="V767" s="358"/>
      <c r="W767" s="127"/>
      <c r="X767" s="127"/>
      <c r="Y767" s="42"/>
      <c r="Z767" s="42"/>
      <c r="AA767" s="367"/>
      <c r="AB767" s="128"/>
      <c r="AC767" s="42"/>
      <c r="AD767" s="42"/>
    </row>
    <row r="768" spans="3:30">
      <c r="C768" s="127"/>
      <c r="D768" s="354">
        <v>44244</v>
      </c>
      <c r="E768" s="420" t="s">
        <v>1167</v>
      </c>
      <c r="F768" s="493"/>
      <c r="G768" s="258"/>
      <c r="H768" s="358">
        <v>557.78</v>
      </c>
      <c r="I768" s="127"/>
      <c r="J768" s="127"/>
      <c r="K768" s="127"/>
      <c r="L768" s="127">
        <v>557.78</v>
      </c>
      <c r="M768" s="127"/>
      <c r="N768" s="127"/>
      <c r="O768" s="127"/>
      <c r="P768" s="127"/>
      <c r="Q768" s="365"/>
      <c r="R768" s="485"/>
      <c r="S768" s="127"/>
      <c r="T768" s="127"/>
      <c r="U768" s="127"/>
      <c r="V768" s="358"/>
      <c r="W768" s="127"/>
      <c r="X768" s="127"/>
      <c r="Y768" s="42"/>
      <c r="Z768" s="42"/>
      <c r="AA768" s="367"/>
      <c r="AB768" s="128"/>
      <c r="AC768" s="42"/>
      <c r="AD768" s="42"/>
    </row>
    <row r="769" spans="3:30">
      <c r="C769" s="127"/>
      <c r="D769" s="354">
        <v>44244</v>
      </c>
      <c r="E769" s="420" t="s">
        <v>1493</v>
      </c>
      <c r="F769" s="493"/>
      <c r="G769" s="258"/>
      <c r="H769" s="358">
        <v>1</v>
      </c>
      <c r="I769" s="127"/>
      <c r="J769" s="127"/>
      <c r="K769" s="127"/>
      <c r="L769" s="127"/>
      <c r="M769" s="127"/>
      <c r="N769" s="127"/>
      <c r="O769" s="127"/>
      <c r="P769" s="127"/>
      <c r="Q769" s="365"/>
      <c r="R769" s="485"/>
      <c r="S769" s="127"/>
      <c r="T769" s="127"/>
      <c r="U769" s="127"/>
      <c r="V769" s="358"/>
      <c r="W769" s="127">
        <v>1</v>
      </c>
      <c r="X769" s="127"/>
      <c r="Y769" s="42"/>
      <c r="Z769" s="42"/>
      <c r="AA769" s="367"/>
      <c r="AB769" s="128"/>
      <c r="AC769" s="42"/>
      <c r="AD769" s="42"/>
    </row>
    <row r="770" spans="3:30">
      <c r="C770" s="127"/>
      <c r="D770" s="354">
        <v>44244</v>
      </c>
      <c r="E770" s="420" t="s">
        <v>896</v>
      </c>
      <c r="F770" s="493"/>
      <c r="G770" s="258"/>
      <c r="H770" s="358">
        <v>97</v>
      </c>
      <c r="I770" s="127"/>
      <c r="J770" s="127"/>
      <c r="K770" s="127"/>
      <c r="L770" s="127"/>
      <c r="M770" s="127"/>
      <c r="N770" s="127"/>
      <c r="O770" s="127"/>
      <c r="P770" s="127"/>
      <c r="Q770" s="365"/>
      <c r="R770" s="485"/>
      <c r="S770" s="127"/>
      <c r="T770" s="127">
        <v>97</v>
      </c>
      <c r="U770" s="127"/>
      <c r="V770" s="358"/>
      <c r="W770" s="127"/>
      <c r="X770" s="127"/>
      <c r="Y770" s="42"/>
      <c r="Z770" s="42"/>
      <c r="AA770" s="367"/>
      <c r="AB770" s="128"/>
      <c r="AC770" s="42"/>
      <c r="AD770" s="42"/>
    </row>
    <row r="771" spans="3:30">
      <c r="C771" s="127"/>
      <c r="D771" s="354">
        <v>44244</v>
      </c>
      <c r="E771" s="420" t="s">
        <v>1664</v>
      </c>
      <c r="F771" s="493"/>
      <c r="G771" s="361">
        <v>2367</v>
      </c>
      <c r="H771" s="358"/>
      <c r="I771" s="127"/>
      <c r="J771" s="127"/>
      <c r="K771" s="127"/>
      <c r="L771" s="127"/>
      <c r="M771" s="127"/>
      <c r="N771" s="127"/>
      <c r="O771" s="127"/>
      <c r="P771" s="127"/>
      <c r="Q771" s="365"/>
      <c r="R771" s="485"/>
      <c r="S771" s="127"/>
      <c r="T771" s="127"/>
      <c r="U771" s="127"/>
      <c r="V771" s="358"/>
      <c r="W771" s="127"/>
      <c r="X771" s="127"/>
      <c r="Y771" s="42"/>
      <c r="Z771" s="42"/>
      <c r="AA771" s="367"/>
      <c r="AB771" s="128"/>
      <c r="AC771" s="42"/>
      <c r="AD771" s="42"/>
    </row>
    <row r="772" spans="3:30">
      <c r="C772" s="127"/>
      <c r="D772" s="354">
        <v>44244</v>
      </c>
      <c r="E772" s="420" t="s">
        <v>1479</v>
      </c>
      <c r="F772" s="493"/>
      <c r="G772" s="258"/>
      <c r="H772" s="358">
        <v>68</v>
      </c>
      <c r="I772" s="127"/>
      <c r="J772" s="127"/>
      <c r="K772" s="127"/>
      <c r="L772" s="127"/>
      <c r="M772" s="127"/>
      <c r="N772" s="127"/>
      <c r="O772" s="127"/>
      <c r="P772" s="127"/>
      <c r="Q772" s="365"/>
      <c r="R772" s="485"/>
      <c r="S772" s="127"/>
      <c r="T772" s="127">
        <v>68</v>
      </c>
      <c r="U772" s="127"/>
      <c r="V772" s="358"/>
      <c r="W772" s="127"/>
      <c r="X772" s="127"/>
      <c r="Y772" s="42"/>
      <c r="Z772" s="42"/>
      <c r="AA772" s="367"/>
      <c r="AB772" s="128"/>
      <c r="AC772" s="42"/>
      <c r="AD772" s="42"/>
    </row>
    <row r="773" spans="3:30">
      <c r="C773" s="127"/>
      <c r="D773" s="354">
        <v>44244</v>
      </c>
      <c r="E773" s="420" t="s">
        <v>673</v>
      </c>
      <c r="F773" s="493"/>
      <c r="G773" s="258"/>
      <c r="H773" s="358">
        <v>2229.7800000000002</v>
      </c>
      <c r="I773" s="127"/>
      <c r="J773" s="127"/>
      <c r="K773" s="127"/>
      <c r="L773" s="127"/>
      <c r="M773" s="127"/>
      <c r="N773" s="127"/>
      <c r="O773" s="127"/>
      <c r="P773" s="127"/>
      <c r="Q773" s="365"/>
      <c r="R773" s="485"/>
      <c r="S773" s="127"/>
      <c r="T773" s="127"/>
      <c r="U773" s="127"/>
      <c r="V773" s="358"/>
      <c r="W773" s="127"/>
      <c r="X773" s="127"/>
      <c r="Y773" s="42"/>
      <c r="Z773" s="42"/>
      <c r="AA773" s="367"/>
      <c r="AB773" s="128"/>
      <c r="AC773" s="42"/>
      <c r="AD773" s="42"/>
    </row>
    <row r="774" spans="3:30">
      <c r="C774" s="127"/>
      <c r="D774" s="354">
        <v>44244</v>
      </c>
      <c r="E774" s="421" t="s">
        <v>1665</v>
      </c>
      <c r="F774" s="434"/>
      <c r="G774" s="259"/>
      <c r="H774" s="234">
        <v>69.22</v>
      </c>
      <c r="I774" s="127"/>
      <c r="J774" s="127"/>
      <c r="K774" s="127"/>
      <c r="L774" s="127"/>
      <c r="M774" s="127"/>
      <c r="N774" s="127"/>
      <c r="O774" s="127"/>
      <c r="P774" s="127"/>
      <c r="Q774" s="365"/>
      <c r="R774" s="485"/>
      <c r="S774" s="127"/>
      <c r="T774" s="127"/>
      <c r="U774" s="127"/>
      <c r="V774" s="358"/>
      <c r="W774" s="127"/>
      <c r="X774" s="127"/>
      <c r="Y774" s="42"/>
      <c r="Z774" s="42"/>
      <c r="AA774" s="367"/>
      <c r="AB774" s="128"/>
      <c r="AC774" s="42"/>
      <c r="AD774" s="42"/>
    </row>
    <row r="775" spans="3:30">
      <c r="C775" s="127"/>
      <c r="D775" s="354">
        <v>44244</v>
      </c>
      <c r="E775" s="420" t="s">
        <v>495</v>
      </c>
      <c r="F775" s="493"/>
      <c r="G775" s="258">
        <v>1623</v>
      </c>
      <c r="H775" s="358"/>
      <c r="I775" s="127"/>
      <c r="J775" s="127"/>
      <c r="K775" s="127"/>
      <c r="L775" s="127"/>
      <c r="M775" s="127"/>
      <c r="N775" s="127"/>
      <c r="O775" s="127"/>
      <c r="P775" s="127"/>
      <c r="Q775" s="365"/>
      <c r="R775" s="485"/>
      <c r="S775" s="127"/>
      <c r="T775" s="127"/>
      <c r="U775" s="127"/>
      <c r="V775" s="358"/>
      <c r="W775" s="127"/>
      <c r="X775" s="127"/>
      <c r="Y775" s="42"/>
      <c r="Z775" s="42"/>
      <c r="AA775" s="367"/>
      <c r="AB775" s="128"/>
      <c r="AC775" s="42"/>
      <c r="AD775" s="42"/>
    </row>
    <row r="776" spans="3:30">
      <c r="C776" s="127">
        <v>11.67</v>
      </c>
      <c r="D776" s="354">
        <v>44244</v>
      </c>
      <c r="E776" s="420" t="s">
        <v>1672</v>
      </c>
      <c r="F776" s="493"/>
      <c r="G776" s="258"/>
      <c r="H776" s="358">
        <v>1530</v>
      </c>
      <c r="I776" s="127">
        <v>1540</v>
      </c>
      <c r="J776" s="127"/>
      <c r="K776" s="127"/>
      <c r="L776" s="127"/>
      <c r="M776" s="127"/>
      <c r="N776" s="127"/>
      <c r="O776" s="127"/>
      <c r="P776" s="127"/>
      <c r="Q776" s="365"/>
      <c r="R776" s="485"/>
      <c r="S776" s="127"/>
      <c r="T776" s="127"/>
      <c r="U776" s="127"/>
      <c r="V776" s="358"/>
      <c r="W776" s="127"/>
      <c r="X776" s="127"/>
      <c r="Y776" s="42"/>
      <c r="Z776" s="42"/>
      <c r="AA776" s="367"/>
      <c r="AB776" s="128"/>
      <c r="AC776" s="42"/>
      <c r="AD776" s="42"/>
    </row>
    <row r="777" spans="3:30">
      <c r="C777" s="127"/>
      <c r="D777" s="354">
        <v>44244</v>
      </c>
      <c r="E777" s="420" t="s">
        <v>896</v>
      </c>
      <c r="F777" s="493"/>
      <c r="G777" s="258"/>
      <c r="H777" s="358">
        <v>93</v>
      </c>
      <c r="I777" s="127"/>
      <c r="J777" s="127"/>
      <c r="K777" s="127"/>
      <c r="L777" s="127"/>
      <c r="M777" s="127"/>
      <c r="N777" s="127"/>
      <c r="O777" s="127"/>
      <c r="P777" s="127"/>
      <c r="Q777" s="365"/>
      <c r="R777" s="485"/>
      <c r="S777" s="127"/>
      <c r="T777" s="127"/>
      <c r="U777" s="127"/>
      <c r="V777" s="358"/>
      <c r="W777" s="127"/>
      <c r="X777" s="127"/>
      <c r="Y777" s="42"/>
      <c r="Z777" s="42"/>
      <c r="AA777" s="367"/>
      <c r="AB777" s="128"/>
      <c r="AC777" s="42"/>
      <c r="AD777" s="42"/>
    </row>
    <row r="778" spans="3:30">
      <c r="C778" s="127"/>
      <c r="D778" s="354">
        <v>44244</v>
      </c>
      <c r="E778" s="420" t="s">
        <v>1666</v>
      </c>
      <c r="F778" s="493"/>
      <c r="G778" s="361">
        <v>1665</v>
      </c>
      <c r="H778" s="358"/>
      <c r="I778" s="127"/>
      <c r="J778" s="127"/>
      <c r="K778" s="127"/>
      <c r="L778" s="127"/>
      <c r="M778" s="127"/>
      <c r="N778" s="127"/>
      <c r="O778" s="127"/>
      <c r="P778" s="127"/>
      <c r="Q778" s="365"/>
      <c r="R778" s="485"/>
      <c r="S778" s="127"/>
      <c r="T778" s="127"/>
      <c r="U778" s="127"/>
      <c r="V778" s="358"/>
      <c r="W778" s="127"/>
      <c r="X778" s="127"/>
      <c r="Y778" s="42"/>
      <c r="Z778" s="42"/>
      <c r="AA778" s="367"/>
      <c r="AB778" s="128"/>
      <c r="AC778" s="42"/>
      <c r="AD778" s="42"/>
    </row>
    <row r="779" spans="3:30">
      <c r="C779" s="127"/>
      <c r="D779" s="354">
        <v>44244</v>
      </c>
      <c r="E779" s="420" t="s">
        <v>673</v>
      </c>
      <c r="F779" s="493"/>
      <c r="G779" s="258"/>
      <c r="H779" s="358">
        <v>1623</v>
      </c>
      <c r="I779" s="127"/>
      <c r="J779" s="127"/>
      <c r="K779" s="127"/>
      <c r="L779" s="127"/>
      <c r="M779" s="127"/>
      <c r="N779" s="127"/>
      <c r="O779" s="127"/>
      <c r="P779" s="127"/>
      <c r="Q779" s="365"/>
      <c r="R779" s="485"/>
      <c r="S779" s="127"/>
      <c r="T779" s="127"/>
      <c r="U779" s="127"/>
      <c r="V779" s="358"/>
      <c r="W779" s="127"/>
      <c r="X779" s="127"/>
      <c r="Y779" s="42"/>
      <c r="Z779" s="42"/>
      <c r="AA779" s="367"/>
      <c r="AB779" s="128"/>
      <c r="AC779" s="42"/>
      <c r="AD779" s="42"/>
    </row>
    <row r="780" spans="3:30">
      <c r="C780" s="127"/>
      <c r="D780" s="354">
        <v>44244</v>
      </c>
      <c r="E780" s="421" t="s">
        <v>1667</v>
      </c>
      <c r="F780" s="434"/>
      <c r="G780" s="259"/>
      <c r="H780" s="234">
        <v>42</v>
      </c>
      <c r="I780" s="127"/>
      <c r="J780" s="127"/>
      <c r="K780" s="127"/>
      <c r="L780" s="127"/>
      <c r="M780" s="127"/>
      <c r="N780" s="127"/>
      <c r="O780" s="127"/>
      <c r="P780" s="127"/>
      <c r="Q780" s="365"/>
      <c r="R780" s="485"/>
      <c r="S780" s="127"/>
      <c r="T780" s="127"/>
      <c r="U780" s="127"/>
      <c r="V780" s="358"/>
      <c r="W780" s="127"/>
      <c r="X780" s="127"/>
      <c r="Y780" s="42"/>
      <c r="Z780" s="42"/>
      <c r="AA780" s="367"/>
      <c r="AB780" s="128"/>
      <c r="AC780" s="42"/>
      <c r="AD780" s="42"/>
    </row>
    <row r="781" spans="3:30">
      <c r="C781" s="127"/>
      <c r="D781" s="354">
        <v>44249</v>
      </c>
      <c r="E781" s="420" t="s">
        <v>495</v>
      </c>
      <c r="F781" s="493"/>
      <c r="G781" s="258">
        <v>1202.4100000000001</v>
      </c>
      <c r="H781" s="358"/>
      <c r="I781" s="127"/>
      <c r="J781" s="127"/>
      <c r="K781" s="127"/>
      <c r="L781" s="127"/>
      <c r="M781" s="127"/>
      <c r="N781" s="127"/>
      <c r="O781" s="127"/>
      <c r="P781" s="127"/>
      <c r="Q781" s="365"/>
      <c r="R781" s="485"/>
      <c r="S781" s="127"/>
      <c r="T781" s="127"/>
      <c r="U781" s="127"/>
      <c r="V781" s="358"/>
      <c r="W781" s="127"/>
      <c r="X781" s="127"/>
      <c r="Y781" s="42"/>
      <c r="Z781" s="42"/>
      <c r="AA781" s="367"/>
      <c r="AB781" s="128"/>
      <c r="AC781" s="42"/>
      <c r="AD781" s="42"/>
    </row>
    <row r="782" spans="3:30">
      <c r="C782" s="127">
        <v>5.67</v>
      </c>
      <c r="D782" s="354">
        <v>44249</v>
      </c>
      <c r="E782" s="420" t="s">
        <v>1668</v>
      </c>
      <c r="F782" s="493"/>
      <c r="G782" s="258"/>
      <c r="H782" s="358">
        <v>946</v>
      </c>
      <c r="I782" s="127">
        <v>946</v>
      </c>
      <c r="J782" s="127"/>
      <c r="K782" s="127"/>
      <c r="L782" s="127"/>
      <c r="M782" s="127"/>
      <c r="N782" s="127"/>
      <c r="O782" s="127"/>
      <c r="P782" s="127"/>
      <c r="Q782" s="365"/>
      <c r="R782" s="485"/>
      <c r="S782" s="127"/>
      <c r="T782" s="127"/>
      <c r="U782" s="127"/>
      <c r="V782" s="358"/>
      <c r="W782" s="127"/>
      <c r="X782" s="127"/>
      <c r="Y782" s="42"/>
      <c r="Z782" s="42"/>
      <c r="AA782" s="367"/>
      <c r="AB782" s="128"/>
      <c r="AC782" s="42"/>
      <c r="AD782" s="42"/>
    </row>
    <row r="783" spans="3:30">
      <c r="C783" s="127"/>
      <c r="D783" s="354">
        <v>44249</v>
      </c>
      <c r="E783" s="420" t="s">
        <v>1510</v>
      </c>
      <c r="F783" s="493"/>
      <c r="G783" s="258"/>
      <c r="H783" s="358">
        <v>4</v>
      </c>
      <c r="I783" s="127"/>
      <c r="J783" s="127"/>
      <c r="K783" s="127"/>
      <c r="L783" s="127"/>
      <c r="M783" s="127"/>
      <c r="N783" s="127"/>
      <c r="O783" s="127"/>
      <c r="P783" s="127"/>
      <c r="Q783" s="365"/>
      <c r="R783" s="485"/>
      <c r="S783" s="127"/>
      <c r="T783" s="127"/>
      <c r="U783" s="127"/>
      <c r="V783" s="358"/>
      <c r="W783" s="127">
        <v>4</v>
      </c>
      <c r="X783" s="127"/>
      <c r="Y783" s="42"/>
      <c r="Z783" s="42"/>
      <c r="AA783" s="367"/>
      <c r="AB783" s="128"/>
      <c r="AC783" s="42"/>
      <c r="AD783" s="42"/>
    </row>
    <row r="784" spans="3:30">
      <c r="C784" s="127"/>
      <c r="D784" s="354">
        <v>44249</v>
      </c>
      <c r="E784" s="420" t="s">
        <v>1669</v>
      </c>
      <c r="F784" s="493"/>
      <c r="G784" s="258"/>
      <c r="H784" s="358">
        <v>180.41</v>
      </c>
      <c r="I784" s="127"/>
      <c r="J784" s="127"/>
      <c r="K784" s="127"/>
      <c r="L784" s="127">
        <v>180.41</v>
      </c>
      <c r="M784" s="127"/>
      <c r="N784" s="127"/>
      <c r="O784" s="127"/>
      <c r="P784" s="127"/>
      <c r="Q784" s="365"/>
      <c r="R784" s="485"/>
      <c r="S784" s="127"/>
      <c r="T784" s="127"/>
      <c r="U784" s="127"/>
      <c r="V784" s="358"/>
      <c r="W784" s="127"/>
      <c r="X784" s="127"/>
      <c r="Y784" s="42"/>
      <c r="Z784" s="42"/>
      <c r="AA784" s="367"/>
      <c r="AB784" s="128"/>
      <c r="AC784" s="42"/>
      <c r="AD784" s="42"/>
    </row>
    <row r="785" spans="3:30">
      <c r="C785" s="127"/>
      <c r="D785" s="354">
        <v>44249</v>
      </c>
      <c r="E785" s="420" t="s">
        <v>1493</v>
      </c>
      <c r="F785" s="493"/>
      <c r="G785" s="258"/>
      <c r="H785" s="358">
        <v>1</v>
      </c>
      <c r="I785" s="127"/>
      <c r="J785" s="127"/>
      <c r="K785" s="127"/>
      <c r="L785" s="127"/>
      <c r="M785" s="127"/>
      <c r="N785" s="127"/>
      <c r="O785" s="127"/>
      <c r="P785" s="127"/>
      <c r="Q785" s="365"/>
      <c r="R785" s="485"/>
      <c r="S785" s="127"/>
      <c r="T785" s="127"/>
      <c r="U785" s="127"/>
      <c r="V785" s="358"/>
      <c r="W785" s="127">
        <v>1</v>
      </c>
      <c r="X785" s="127"/>
      <c r="Y785" s="42"/>
      <c r="Z785" s="42"/>
      <c r="AA785" s="367"/>
      <c r="AB785" s="128"/>
      <c r="AC785" s="42"/>
      <c r="AD785" s="42"/>
    </row>
    <row r="786" spans="3:30">
      <c r="C786" s="127"/>
      <c r="D786" s="354">
        <v>44249</v>
      </c>
      <c r="E786" s="420" t="s">
        <v>896</v>
      </c>
      <c r="F786" s="493"/>
      <c r="G786" s="258"/>
      <c r="H786" s="358">
        <v>71</v>
      </c>
      <c r="I786" s="127"/>
      <c r="J786" s="127"/>
      <c r="K786" s="127"/>
      <c r="L786" s="127"/>
      <c r="M786" s="127"/>
      <c r="N786" s="127"/>
      <c r="O786" s="127"/>
      <c r="P786" s="127"/>
      <c r="Q786" s="365"/>
      <c r="R786" s="485"/>
      <c r="S786" s="127"/>
      <c r="T786" s="127"/>
      <c r="U786" s="127"/>
      <c r="V786" s="358"/>
      <c r="W786" s="127"/>
      <c r="X786" s="127"/>
      <c r="Y786" s="42"/>
      <c r="Z786" s="42"/>
      <c r="AA786" s="367"/>
      <c r="AB786" s="128"/>
      <c r="AC786" s="42"/>
      <c r="AD786" s="42"/>
    </row>
    <row r="787" spans="3:30">
      <c r="C787" s="127"/>
      <c r="D787" s="354">
        <v>44249</v>
      </c>
      <c r="E787" s="420" t="s">
        <v>1670</v>
      </c>
      <c r="F787" s="493"/>
      <c r="G787" s="361">
        <v>1258</v>
      </c>
      <c r="H787" s="358"/>
      <c r="I787" s="127"/>
      <c r="J787" s="127"/>
      <c r="K787" s="127"/>
      <c r="L787" s="127"/>
      <c r="M787" s="127"/>
      <c r="N787" s="127"/>
      <c r="O787" s="127"/>
      <c r="P787" s="127"/>
      <c r="Q787" s="365"/>
      <c r="R787" s="485"/>
      <c r="S787" s="127"/>
      <c r="T787" s="127"/>
      <c r="U787" s="127"/>
      <c r="V787" s="358"/>
      <c r="W787" s="127"/>
      <c r="X787" s="127"/>
      <c r="Y787" s="42"/>
      <c r="Z787" s="42"/>
      <c r="AA787" s="367"/>
      <c r="AB787" s="128"/>
      <c r="AC787" s="42"/>
      <c r="AD787" s="42"/>
    </row>
    <row r="788" spans="3:30">
      <c r="C788" s="127"/>
      <c r="D788" s="354">
        <v>44249</v>
      </c>
      <c r="E788" s="420" t="s">
        <v>673</v>
      </c>
      <c r="F788" s="493"/>
      <c r="G788" s="258"/>
      <c r="H788" s="358">
        <v>1202.4100000000001</v>
      </c>
      <c r="I788" s="127"/>
      <c r="J788" s="127"/>
      <c r="K788" s="127"/>
      <c r="L788" s="127"/>
      <c r="M788" s="127"/>
      <c r="N788" s="127"/>
      <c r="O788" s="127"/>
      <c r="P788" s="127"/>
      <c r="Q788" s="365"/>
      <c r="R788" s="485"/>
      <c r="S788" s="127"/>
      <c r="T788" s="127"/>
      <c r="U788" s="127"/>
      <c r="V788" s="358"/>
      <c r="W788" s="127"/>
      <c r="X788" s="127"/>
      <c r="Y788" s="42"/>
      <c r="Z788" s="42"/>
      <c r="AA788" s="367"/>
      <c r="AB788" s="128"/>
      <c r="AC788" s="42"/>
      <c r="AD788" s="42"/>
    </row>
    <row r="789" spans="3:30">
      <c r="C789" s="127"/>
      <c r="D789" s="354">
        <v>44249</v>
      </c>
      <c r="E789" s="421" t="s">
        <v>1671</v>
      </c>
      <c r="F789" s="434"/>
      <c r="G789" s="259"/>
      <c r="H789" s="234">
        <v>55.59</v>
      </c>
      <c r="I789" s="127"/>
      <c r="J789" s="127"/>
      <c r="K789" s="127"/>
      <c r="L789" s="127"/>
      <c r="M789" s="127"/>
      <c r="N789" s="127"/>
      <c r="O789" s="127"/>
      <c r="P789" s="127"/>
      <c r="Q789" s="365"/>
      <c r="R789" s="485"/>
      <c r="S789" s="127"/>
      <c r="T789" s="127"/>
      <c r="U789" s="127"/>
      <c r="V789" s="358"/>
      <c r="W789" s="127"/>
      <c r="X789" s="127"/>
      <c r="Y789" s="42"/>
      <c r="Z789" s="42"/>
      <c r="AA789" s="367"/>
      <c r="AB789" s="128"/>
      <c r="AC789" s="42"/>
      <c r="AD789" s="42"/>
    </row>
    <row r="790" spans="3:30">
      <c r="C790" s="127"/>
      <c r="D790" s="354">
        <v>44250</v>
      </c>
      <c r="E790" s="420" t="s">
        <v>495</v>
      </c>
      <c r="F790" s="493"/>
      <c r="G790" s="258">
        <v>2700.23</v>
      </c>
      <c r="H790" s="358"/>
      <c r="I790" s="127"/>
      <c r="J790" s="127"/>
      <c r="K790" s="127"/>
      <c r="L790" s="127"/>
      <c r="M790" s="127"/>
      <c r="N790" s="127"/>
      <c r="O790" s="127"/>
      <c r="P790" s="127"/>
      <c r="Q790" s="365"/>
      <c r="R790" s="485"/>
      <c r="S790" s="127"/>
      <c r="T790" s="127"/>
      <c r="U790" s="127"/>
      <c r="V790" s="358"/>
      <c r="W790" s="127"/>
      <c r="X790" s="127"/>
      <c r="Y790" s="42"/>
      <c r="Z790" s="42"/>
      <c r="AA790" s="367"/>
      <c r="AB790" s="128"/>
      <c r="AC790" s="42"/>
      <c r="AD790" s="42"/>
    </row>
    <row r="791" spans="3:30">
      <c r="C791" s="127">
        <v>2</v>
      </c>
      <c r="D791" s="354">
        <v>44250</v>
      </c>
      <c r="E791" s="420" t="s">
        <v>1673</v>
      </c>
      <c r="F791" s="493"/>
      <c r="G791" s="258"/>
      <c r="H791" s="358">
        <v>652</v>
      </c>
      <c r="I791" s="127"/>
      <c r="J791" s="127"/>
      <c r="K791" s="127"/>
      <c r="L791" s="127"/>
      <c r="M791" s="127"/>
      <c r="N791" s="127">
        <v>652</v>
      </c>
      <c r="O791" s="127"/>
      <c r="P791" s="127"/>
      <c r="Q791" s="365"/>
      <c r="R791" s="485"/>
      <c r="S791" s="127"/>
      <c r="T791" s="127"/>
      <c r="U791" s="127"/>
      <c r="V791" s="358"/>
      <c r="W791" s="127"/>
      <c r="X791" s="127"/>
      <c r="Y791" s="42"/>
      <c r="Z791" s="42"/>
      <c r="AA791" s="367"/>
      <c r="AB791" s="128"/>
      <c r="AC791" s="42"/>
      <c r="AD791" s="42"/>
    </row>
    <row r="792" spans="3:30">
      <c r="C792" s="127">
        <v>4</v>
      </c>
      <c r="D792" s="354">
        <v>44250</v>
      </c>
      <c r="E792" s="420" t="s">
        <v>2504</v>
      </c>
      <c r="F792" s="493"/>
      <c r="G792" s="258"/>
      <c r="H792" s="358">
        <v>780</v>
      </c>
      <c r="I792" s="127">
        <v>780</v>
      </c>
      <c r="J792" s="127"/>
      <c r="K792" s="127"/>
      <c r="L792" s="127"/>
      <c r="M792" s="127"/>
      <c r="N792" s="127"/>
      <c r="O792" s="127"/>
      <c r="P792" s="127"/>
      <c r="Q792" s="365"/>
      <c r="R792" s="485"/>
      <c r="S792" s="127"/>
      <c r="T792" s="127"/>
      <c r="U792" s="127"/>
      <c r="V792" s="358"/>
      <c r="W792" s="127"/>
      <c r="X792" s="127"/>
      <c r="Y792" s="42"/>
      <c r="Z792" s="42"/>
      <c r="AA792" s="367"/>
      <c r="AB792" s="128"/>
      <c r="AC792" s="42"/>
      <c r="AD792" s="42"/>
    </row>
    <row r="793" spans="3:30">
      <c r="C793" s="127"/>
      <c r="D793" s="354">
        <v>44250</v>
      </c>
      <c r="E793" s="420" t="s">
        <v>1510</v>
      </c>
      <c r="F793" s="493"/>
      <c r="G793" s="258"/>
      <c r="H793" s="358">
        <v>4</v>
      </c>
      <c r="I793" s="127"/>
      <c r="J793" s="127"/>
      <c r="K793" s="127"/>
      <c r="L793" s="127"/>
      <c r="M793" s="127"/>
      <c r="N793" s="127"/>
      <c r="O793" s="127"/>
      <c r="P793" s="127"/>
      <c r="Q793" s="365"/>
      <c r="R793" s="485"/>
      <c r="S793" s="127"/>
      <c r="T793" s="127"/>
      <c r="U793" s="127"/>
      <c r="V793" s="358"/>
      <c r="W793" s="127">
        <v>4</v>
      </c>
      <c r="X793" s="127"/>
      <c r="Y793" s="42"/>
      <c r="Z793" s="42"/>
      <c r="AA793" s="367"/>
      <c r="AB793" s="128"/>
      <c r="AC793" s="42"/>
      <c r="AD793" s="42"/>
    </row>
    <row r="794" spans="3:30">
      <c r="C794" s="127"/>
      <c r="D794" s="354">
        <v>44250</v>
      </c>
      <c r="E794" s="420" t="s">
        <v>1167</v>
      </c>
      <c r="F794" s="493"/>
      <c r="G794" s="258"/>
      <c r="H794" s="358">
        <v>1159.23</v>
      </c>
      <c r="I794" s="127"/>
      <c r="J794" s="127"/>
      <c r="K794" s="127"/>
      <c r="L794" s="127">
        <v>1159.23</v>
      </c>
      <c r="M794" s="127"/>
      <c r="N794" s="127"/>
      <c r="O794" s="127"/>
      <c r="P794" s="127"/>
      <c r="Q794" s="365"/>
      <c r="R794" s="485"/>
      <c r="S794" s="127"/>
      <c r="T794" s="127"/>
      <c r="U794" s="127"/>
      <c r="V794" s="358"/>
      <c r="W794" s="127"/>
      <c r="X794" s="127"/>
      <c r="Y794" s="42"/>
      <c r="Z794" s="42"/>
      <c r="AA794" s="367"/>
      <c r="AB794" s="128"/>
      <c r="AC794" s="42"/>
      <c r="AD794" s="42"/>
    </row>
    <row r="795" spans="3:30">
      <c r="C795" s="127"/>
      <c r="D795" s="354">
        <v>44250</v>
      </c>
      <c r="E795" s="420" t="s">
        <v>1493</v>
      </c>
      <c r="F795" s="493"/>
      <c r="G795" s="258"/>
      <c r="H795" s="358">
        <v>1</v>
      </c>
      <c r="I795" s="127"/>
      <c r="J795" s="127"/>
      <c r="K795" s="127"/>
      <c r="L795" s="127"/>
      <c r="M795" s="127"/>
      <c r="N795" s="127"/>
      <c r="O795" s="127"/>
      <c r="P795" s="127"/>
      <c r="Q795" s="365"/>
      <c r="R795" s="485"/>
      <c r="S795" s="127"/>
      <c r="T795" s="127"/>
      <c r="U795" s="127"/>
      <c r="V795" s="358"/>
      <c r="W795" s="127">
        <v>1</v>
      </c>
      <c r="X795" s="127"/>
      <c r="Y795" s="42"/>
      <c r="Z795" s="42"/>
      <c r="AA795" s="367"/>
      <c r="AB795" s="128"/>
      <c r="AC795" s="42"/>
      <c r="AD795" s="42"/>
    </row>
    <row r="796" spans="3:30">
      <c r="C796" s="127"/>
      <c r="D796" s="354">
        <v>44250</v>
      </c>
      <c r="E796" s="420" t="s">
        <v>896</v>
      </c>
      <c r="F796" s="493"/>
      <c r="G796" s="258"/>
      <c r="H796" s="358">
        <v>104</v>
      </c>
      <c r="I796" s="127"/>
      <c r="J796" s="127"/>
      <c r="K796" s="127"/>
      <c r="L796" s="127"/>
      <c r="M796" s="127"/>
      <c r="N796" s="127"/>
      <c r="O796" s="127"/>
      <c r="P796" s="127"/>
      <c r="Q796" s="365"/>
      <c r="R796" s="485"/>
      <c r="S796" s="127"/>
      <c r="T796" s="127">
        <v>104</v>
      </c>
      <c r="U796" s="127"/>
      <c r="V796" s="358"/>
      <c r="W796" s="127"/>
      <c r="X796" s="127"/>
      <c r="Y796" s="42"/>
      <c r="Z796" s="42"/>
      <c r="AA796" s="367"/>
      <c r="AB796" s="128"/>
      <c r="AC796" s="42"/>
      <c r="AD796" s="42"/>
    </row>
    <row r="797" spans="3:30">
      <c r="C797" s="127"/>
      <c r="D797" s="354">
        <v>44250</v>
      </c>
      <c r="E797" s="420" t="s">
        <v>1674</v>
      </c>
      <c r="F797" s="493"/>
      <c r="G797" s="361">
        <v>2866</v>
      </c>
      <c r="H797" s="358"/>
      <c r="I797" s="127"/>
      <c r="J797" s="127"/>
      <c r="K797" s="127"/>
      <c r="L797" s="127"/>
      <c r="M797" s="127"/>
      <c r="N797" s="127"/>
      <c r="O797" s="127"/>
      <c r="P797" s="127"/>
      <c r="Q797" s="365"/>
      <c r="R797" s="485"/>
      <c r="S797" s="127"/>
      <c r="T797" s="127"/>
      <c r="U797" s="127"/>
      <c r="V797" s="358"/>
      <c r="W797" s="127"/>
      <c r="X797" s="127"/>
      <c r="Y797" s="42"/>
      <c r="Z797" s="42"/>
      <c r="AA797" s="367"/>
      <c r="AB797" s="128"/>
      <c r="AC797" s="42"/>
      <c r="AD797" s="42"/>
    </row>
    <row r="798" spans="3:30">
      <c r="C798" s="127"/>
      <c r="D798" s="354">
        <v>44250</v>
      </c>
      <c r="E798" s="420" t="s">
        <v>1479</v>
      </c>
      <c r="F798" s="493"/>
      <c r="G798" s="258"/>
      <c r="H798" s="358">
        <v>77</v>
      </c>
      <c r="I798" s="127"/>
      <c r="J798" s="127"/>
      <c r="K798" s="127"/>
      <c r="L798" s="127"/>
      <c r="M798" s="127"/>
      <c r="N798" s="127"/>
      <c r="O798" s="127"/>
      <c r="P798" s="127"/>
      <c r="Q798" s="365"/>
      <c r="R798" s="485"/>
      <c r="S798" s="127"/>
      <c r="T798" s="127">
        <v>77</v>
      </c>
      <c r="U798" s="127"/>
      <c r="V798" s="358"/>
      <c r="W798" s="127"/>
      <c r="X798" s="127"/>
      <c r="Y798" s="42"/>
      <c r="Z798" s="42"/>
      <c r="AA798" s="367"/>
      <c r="AB798" s="128"/>
      <c r="AC798" s="42"/>
      <c r="AD798" s="42"/>
    </row>
    <row r="799" spans="3:30">
      <c r="C799" s="127"/>
      <c r="D799" s="354">
        <v>44250</v>
      </c>
      <c r="E799" s="420" t="s">
        <v>673</v>
      </c>
      <c r="F799" s="493"/>
      <c r="G799" s="258"/>
      <c r="H799" s="358">
        <v>2700.23</v>
      </c>
      <c r="I799" s="127"/>
      <c r="J799" s="127"/>
      <c r="K799" s="127"/>
      <c r="L799" s="127"/>
      <c r="M799" s="127"/>
      <c r="N799" s="127"/>
      <c r="O799" s="127"/>
      <c r="P799" s="127"/>
      <c r="Q799" s="365"/>
      <c r="R799" s="485"/>
      <c r="S799" s="127"/>
      <c r="T799" s="127"/>
      <c r="U799" s="127"/>
      <c r="V799" s="358"/>
      <c r="W799" s="127"/>
      <c r="X799" s="127"/>
      <c r="Y799" s="42"/>
      <c r="Z799" s="42"/>
      <c r="AA799" s="367"/>
      <c r="AB799" s="128"/>
      <c r="AC799" s="42"/>
      <c r="AD799" s="42"/>
    </row>
    <row r="800" spans="3:30">
      <c r="C800" s="127"/>
      <c r="D800" s="354">
        <v>44250</v>
      </c>
      <c r="E800" s="421" t="s">
        <v>1675</v>
      </c>
      <c r="F800" s="434"/>
      <c r="G800" s="259"/>
      <c r="H800" s="234">
        <v>88.77</v>
      </c>
      <c r="I800" s="127"/>
      <c r="J800" s="127"/>
      <c r="K800" s="127"/>
      <c r="L800" s="127"/>
      <c r="M800" s="127"/>
      <c r="N800" s="127"/>
      <c r="O800" s="127"/>
      <c r="P800" s="127"/>
      <c r="Q800" s="365"/>
      <c r="R800" s="485"/>
      <c r="S800" s="127"/>
      <c r="T800" s="127"/>
      <c r="U800" s="127"/>
      <c r="V800" s="358"/>
      <c r="W800" s="127"/>
      <c r="X800" s="127"/>
      <c r="Y800" s="42"/>
      <c r="Z800" s="42"/>
      <c r="AA800" s="367"/>
      <c r="AB800" s="128"/>
      <c r="AC800" s="42"/>
      <c r="AD800" s="42"/>
    </row>
    <row r="801" spans="3:30">
      <c r="C801" s="127"/>
      <c r="D801" s="354">
        <v>44250</v>
      </c>
      <c r="E801" s="420" t="s">
        <v>495</v>
      </c>
      <c r="F801" s="493"/>
      <c r="G801" s="258">
        <v>1049</v>
      </c>
      <c r="H801" s="358"/>
      <c r="I801" s="127"/>
      <c r="J801" s="127"/>
      <c r="K801" s="127"/>
      <c r="L801" s="127"/>
      <c r="M801" s="127"/>
      <c r="N801" s="127"/>
      <c r="O801" s="127"/>
      <c r="P801" s="127"/>
      <c r="Q801" s="365"/>
      <c r="R801" s="485"/>
      <c r="S801" s="127"/>
      <c r="T801" s="127"/>
      <c r="U801" s="127"/>
      <c r="V801" s="358"/>
      <c r="W801" s="127"/>
      <c r="X801" s="127"/>
      <c r="Y801" s="42"/>
      <c r="Z801" s="42"/>
      <c r="AA801" s="367"/>
      <c r="AB801" s="128"/>
      <c r="AC801" s="42"/>
      <c r="AD801" s="42"/>
    </row>
    <row r="802" spans="3:30">
      <c r="C802" s="127">
        <v>5</v>
      </c>
      <c r="D802" s="354">
        <v>44251</v>
      </c>
      <c r="E802" s="420" t="s">
        <v>2406</v>
      </c>
      <c r="F802" s="493"/>
      <c r="G802" s="258"/>
      <c r="H802" s="358">
        <v>1049</v>
      </c>
      <c r="I802" s="127"/>
      <c r="J802" s="127"/>
      <c r="K802" s="127"/>
      <c r="L802" s="127"/>
      <c r="M802" s="127"/>
      <c r="N802" s="127"/>
      <c r="O802" s="127"/>
      <c r="P802" s="127"/>
      <c r="Q802" s="365"/>
      <c r="R802" s="485"/>
      <c r="S802" s="127">
        <v>1049</v>
      </c>
      <c r="T802" s="127"/>
      <c r="U802" s="127"/>
      <c r="V802" s="358"/>
      <c r="W802" s="127"/>
      <c r="X802" s="127"/>
      <c r="Y802" s="42"/>
      <c r="Z802" s="42"/>
      <c r="AA802" s="367"/>
      <c r="AB802" s="128"/>
      <c r="AC802" s="42"/>
      <c r="AD802" s="42"/>
    </row>
    <row r="803" spans="3:30">
      <c r="C803" s="127"/>
      <c r="D803" s="354">
        <v>44251</v>
      </c>
      <c r="E803" s="420" t="s">
        <v>1676</v>
      </c>
      <c r="F803" s="493"/>
      <c r="G803" s="361">
        <v>1105</v>
      </c>
      <c r="H803" s="358"/>
      <c r="I803" s="127"/>
      <c r="J803" s="127"/>
      <c r="K803" s="127"/>
      <c r="L803" s="127"/>
      <c r="M803" s="127"/>
      <c r="N803" s="127"/>
      <c r="O803" s="127"/>
      <c r="P803" s="127"/>
      <c r="Q803" s="365"/>
      <c r="R803" s="485"/>
      <c r="S803" s="127"/>
      <c r="T803" s="127"/>
      <c r="U803" s="127"/>
      <c r="V803" s="358"/>
      <c r="W803" s="127"/>
      <c r="X803" s="127"/>
      <c r="Y803" s="42"/>
      <c r="Z803" s="42"/>
      <c r="AA803" s="367"/>
      <c r="AB803" s="128"/>
      <c r="AC803" s="42"/>
      <c r="AD803" s="42"/>
    </row>
    <row r="804" spans="3:30">
      <c r="C804" s="127"/>
      <c r="D804" s="354">
        <v>44251</v>
      </c>
      <c r="E804" s="420" t="s">
        <v>673</v>
      </c>
      <c r="F804" s="493"/>
      <c r="G804" s="258"/>
      <c r="H804" s="358">
        <v>1049</v>
      </c>
      <c r="I804" s="127"/>
      <c r="J804" s="127"/>
      <c r="K804" s="127"/>
      <c r="L804" s="127"/>
      <c r="M804" s="127"/>
      <c r="N804" s="127"/>
      <c r="O804" s="127"/>
      <c r="P804" s="127"/>
      <c r="Q804" s="365"/>
      <c r="R804" s="485"/>
      <c r="S804" s="127"/>
      <c r="T804" s="127"/>
      <c r="U804" s="127"/>
      <c r="V804" s="358"/>
      <c r="W804" s="127"/>
      <c r="X804" s="127"/>
      <c r="Y804" s="42"/>
      <c r="Z804" s="42"/>
      <c r="AA804" s="367"/>
      <c r="AB804" s="128"/>
      <c r="AC804" s="42"/>
      <c r="AD804" s="42"/>
    </row>
    <row r="805" spans="3:30">
      <c r="C805" s="127"/>
      <c r="D805" s="354">
        <v>44251</v>
      </c>
      <c r="E805" s="421" t="s">
        <v>1677</v>
      </c>
      <c r="F805" s="434"/>
      <c r="G805" s="259"/>
      <c r="H805" s="234">
        <v>56</v>
      </c>
      <c r="I805" s="127"/>
      <c r="J805" s="127"/>
      <c r="K805" s="127"/>
      <c r="L805" s="127"/>
      <c r="M805" s="127"/>
      <c r="N805" s="127"/>
      <c r="O805" s="127"/>
      <c r="P805" s="127"/>
      <c r="Q805" s="365"/>
      <c r="R805" s="485"/>
      <c r="S805" s="127"/>
      <c r="T805" s="127"/>
      <c r="U805" s="127"/>
      <c r="V805" s="358"/>
      <c r="W805" s="127"/>
      <c r="X805" s="127"/>
      <c r="Y805" s="42"/>
      <c r="Z805" s="42"/>
      <c r="AA805" s="367"/>
      <c r="AB805" s="128"/>
      <c r="AC805" s="42"/>
      <c r="AD805" s="42"/>
    </row>
    <row r="806" spans="3:30">
      <c r="C806" s="127"/>
      <c r="D806" s="354">
        <v>44253</v>
      </c>
      <c r="E806" s="420" t="s">
        <v>495</v>
      </c>
      <c r="F806" s="493"/>
      <c r="G806" s="258">
        <v>2274.31</v>
      </c>
      <c r="H806" s="358"/>
      <c r="I806" s="127"/>
      <c r="J806" s="127"/>
      <c r="K806" s="127"/>
      <c r="L806" s="127"/>
      <c r="M806" s="127"/>
      <c r="N806" s="127"/>
      <c r="O806" s="127"/>
      <c r="P806" s="127"/>
      <c r="Q806" s="365"/>
      <c r="R806" s="485"/>
      <c r="S806" s="127"/>
      <c r="T806" s="127"/>
      <c r="U806" s="127"/>
      <c r="V806" s="358"/>
      <c r="W806" s="127"/>
      <c r="X806" s="127"/>
      <c r="Y806" s="42"/>
      <c r="Z806" s="42"/>
      <c r="AA806" s="367"/>
      <c r="AB806" s="128"/>
      <c r="AC806" s="42"/>
      <c r="AD806" s="42"/>
    </row>
    <row r="807" spans="3:30">
      <c r="C807" s="127"/>
      <c r="D807" s="354">
        <v>44253</v>
      </c>
      <c r="E807" s="420" t="s">
        <v>669</v>
      </c>
      <c r="F807" s="493"/>
      <c r="G807" s="258">
        <v>107</v>
      </c>
      <c r="I807" s="127"/>
      <c r="J807" s="127"/>
      <c r="K807" s="127"/>
      <c r="L807" s="127"/>
      <c r="M807" s="127"/>
      <c r="N807" s="127"/>
      <c r="O807" s="127"/>
      <c r="P807" s="127"/>
      <c r="Q807" s="365"/>
      <c r="R807" s="485"/>
      <c r="S807" s="127"/>
      <c r="T807" s="127"/>
      <c r="U807" s="127"/>
      <c r="V807" s="358"/>
      <c r="W807" s="127"/>
      <c r="X807" s="127"/>
      <c r="Y807" s="42"/>
      <c r="Z807" s="42"/>
      <c r="AA807" s="367"/>
      <c r="AB807" s="128"/>
      <c r="AC807" s="42"/>
      <c r="AD807" s="42"/>
    </row>
    <row r="808" spans="3:30">
      <c r="C808" s="127"/>
      <c r="D808" s="354">
        <v>44253</v>
      </c>
      <c r="E808" s="420" t="s">
        <v>1678</v>
      </c>
      <c r="F808" s="493"/>
      <c r="G808" s="258"/>
      <c r="H808" s="358">
        <v>431</v>
      </c>
      <c r="I808" s="127"/>
      <c r="J808" s="127"/>
      <c r="K808" s="127"/>
      <c r="L808" s="127"/>
      <c r="M808" s="127"/>
      <c r="N808" s="127"/>
      <c r="O808" s="127">
        <v>431</v>
      </c>
      <c r="P808" s="127"/>
      <c r="Q808" s="365"/>
      <c r="R808" s="485"/>
      <c r="S808" s="127"/>
      <c r="T808" s="127"/>
      <c r="U808" s="127"/>
      <c r="V808" s="358"/>
      <c r="W808" s="127"/>
      <c r="X808" s="127"/>
      <c r="Y808" s="42"/>
      <c r="Z808" s="42"/>
      <c r="AA808" s="367"/>
      <c r="AB808" s="128"/>
      <c r="AC808" s="42"/>
      <c r="AD808" s="42"/>
    </row>
    <row r="809" spans="3:30">
      <c r="C809" s="127"/>
      <c r="D809" s="354">
        <v>44253</v>
      </c>
      <c r="E809" s="420" t="s">
        <v>1679</v>
      </c>
      <c r="F809" s="493"/>
      <c r="G809" s="258"/>
      <c r="H809" s="358">
        <v>1796.31</v>
      </c>
      <c r="I809" s="127"/>
      <c r="J809" s="127"/>
      <c r="K809" s="127"/>
      <c r="L809" s="127">
        <v>1796.31</v>
      </c>
      <c r="M809" s="127"/>
      <c r="N809" s="127"/>
      <c r="O809" s="127"/>
      <c r="P809" s="127"/>
      <c r="Q809" s="365"/>
      <c r="R809" s="485"/>
      <c r="S809" s="127"/>
      <c r="T809" s="127"/>
      <c r="U809" s="127"/>
      <c r="V809" s="358"/>
      <c r="W809" s="127"/>
      <c r="X809" s="127"/>
      <c r="Y809" s="42"/>
      <c r="Z809" s="42"/>
      <c r="AA809" s="367"/>
      <c r="AB809" s="128"/>
      <c r="AC809" s="42"/>
      <c r="AD809" s="42"/>
    </row>
    <row r="810" spans="3:30">
      <c r="C810" s="127"/>
      <c r="D810" s="354">
        <v>44253</v>
      </c>
      <c r="E810" s="420" t="s">
        <v>1680</v>
      </c>
      <c r="F810" s="493"/>
      <c r="G810" s="258"/>
      <c r="H810" s="358">
        <v>47</v>
      </c>
      <c r="I810" s="127"/>
      <c r="J810" s="127"/>
      <c r="K810" s="127"/>
      <c r="L810" s="127"/>
      <c r="M810" s="127"/>
      <c r="N810" s="127"/>
      <c r="O810" s="127"/>
      <c r="P810" s="127"/>
      <c r="Q810" s="365"/>
      <c r="R810" s="485"/>
      <c r="S810" s="127"/>
      <c r="T810" s="127">
        <v>47</v>
      </c>
      <c r="U810" s="127"/>
      <c r="V810" s="358"/>
      <c r="W810" s="127"/>
      <c r="X810" s="127"/>
      <c r="Y810" s="42"/>
      <c r="Z810" s="42"/>
      <c r="AA810" s="367"/>
      <c r="AB810" s="128"/>
      <c r="AC810" s="42"/>
      <c r="AD810" s="42"/>
    </row>
    <row r="811" spans="3:30">
      <c r="C811" s="127"/>
      <c r="D811" s="354">
        <v>44253</v>
      </c>
      <c r="E811" s="420" t="s">
        <v>1681</v>
      </c>
      <c r="F811" s="493"/>
      <c r="G811" s="258"/>
      <c r="H811" s="358">
        <v>56</v>
      </c>
      <c r="I811" s="127"/>
      <c r="J811" s="127"/>
      <c r="K811" s="127"/>
      <c r="L811" s="127"/>
      <c r="M811" s="127"/>
      <c r="N811" s="127"/>
      <c r="O811" s="127"/>
      <c r="P811" s="127"/>
      <c r="Q811" s="365"/>
      <c r="R811" s="485"/>
      <c r="S811" s="127"/>
      <c r="T811" s="127"/>
      <c r="U811" s="127"/>
      <c r="V811" s="358"/>
      <c r="W811" s="127"/>
      <c r="X811" s="127">
        <v>56</v>
      </c>
      <c r="Y811" s="42"/>
      <c r="Z811" s="42"/>
      <c r="AA811" s="367"/>
      <c r="AB811" s="128"/>
      <c r="AC811" s="42"/>
      <c r="AD811" s="42"/>
    </row>
    <row r="812" spans="3:30">
      <c r="C812" s="127"/>
      <c r="D812" s="354">
        <v>44253</v>
      </c>
      <c r="E812" s="420" t="s">
        <v>1682</v>
      </c>
      <c r="F812" s="493"/>
      <c r="G812" s="258"/>
      <c r="H812" s="358">
        <v>51</v>
      </c>
      <c r="I812" s="127"/>
      <c r="J812" s="127"/>
      <c r="K812" s="127"/>
      <c r="L812" s="127"/>
      <c r="M812" s="127"/>
      <c r="N812" s="127"/>
      <c r="O812" s="127"/>
      <c r="P812" s="127"/>
      <c r="Q812" s="365"/>
      <c r="R812" s="485"/>
      <c r="S812" s="127"/>
      <c r="T812" s="127"/>
      <c r="U812" s="127"/>
      <c r="V812" s="358"/>
      <c r="W812" s="127"/>
      <c r="X812" s="127">
        <v>51</v>
      </c>
      <c r="Y812" s="42"/>
      <c r="Z812" s="42"/>
      <c r="AA812" s="367"/>
      <c r="AB812" s="128"/>
      <c r="AC812" s="42"/>
      <c r="AD812" s="42"/>
    </row>
    <row r="813" spans="3:30">
      <c r="C813" s="127"/>
      <c r="D813" s="354">
        <v>44253</v>
      </c>
      <c r="E813" s="420" t="s">
        <v>1683</v>
      </c>
      <c r="F813" s="493"/>
      <c r="G813" s="361">
        <v>2517</v>
      </c>
      <c r="H813" s="358"/>
      <c r="I813" s="127"/>
      <c r="J813" s="127"/>
      <c r="K813" s="127"/>
      <c r="L813" s="127"/>
      <c r="M813" s="127"/>
      <c r="N813" s="127"/>
      <c r="O813" s="127"/>
      <c r="P813" s="127"/>
      <c r="Q813" s="365"/>
      <c r="R813" s="485"/>
      <c r="S813" s="127"/>
      <c r="T813" s="127"/>
      <c r="U813" s="127"/>
      <c r="V813" s="358"/>
      <c r="W813" s="127"/>
      <c r="X813" s="127"/>
      <c r="Y813" s="42"/>
      <c r="Z813" s="42"/>
      <c r="AA813" s="367"/>
      <c r="AB813" s="128"/>
      <c r="AC813" s="42"/>
      <c r="AD813" s="42"/>
    </row>
    <row r="814" spans="3:30">
      <c r="C814" s="127"/>
      <c r="D814" s="354">
        <v>44253</v>
      </c>
      <c r="E814" s="420" t="s">
        <v>673</v>
      </c>
      <c r="F814" s="493"/>
      <c r="G814" s="258"/>
      <c r="H814" s="358">
        <v>2274.31</v>
      </c>
      <c r="I814" s="127"/>
      <c r="J814" s="127"/>
      <c r="K814" s="127"/>
      <c r="L814" s="127"/>
      <c r="M814" s="127"/>
      <c r="N814" s="127"/>
      <c r="O814" s="127"/>
      <c r="P814" s="127"/>
      <c r="Q814" s="365"/>
      <c r="R814" s="485"/>
      <c r="S814" s="127"/>
      <c r="T814" s="127"/>
      <c r="U814" s="127"/>
      <c r="V814" s="358"/>
      <c r="W814" s="127"/>
      <c r="X814" s="127"/>
      <c r="Y814" s="42"/>
      <c r="Z814" s="42"/>
      <c r="AA814" s="367"/>
      <c r="AB814" s="128"/>
      <c r="AC814" s="42"/>
      <c r="AD814" s="42"/>
    </row>
    <row r="815" spans="3:30">
      <c r="C815" s="127"/>
      <c r="D815" s="354">
        <v>44253</v>
      </c>
      <c r="E815" s="421" t="s">
        <v>674</v>
      </c>
      <c r="F815" s="434"/>
      <c r="G815" s="259"/>
      <c r="H815" s="234">
        <v>107</v>
      </c>
      <c r="I815" s="127"/>
      <c r="J815" s="127"/>
      <c r="K815" s="127"/>
      <c r="L815" s="127"/>
      <c r="M815" s="127"/>
      <c r="N815" s="127"/>
      <c r="O815" s="127"/>
      <c r="P815" s="127"/>
      <c r="Q815" s="365"/>
      <c r="R815" s="485"/>
      <c r="S815" s="127"/>
      <c r="T815" s="127"/>
      <c r="U815" s="127"/>
      <c r="V815" s="358"/>
      <c r="W815" s="127"/>
      <c r="X815" s="127"/>
      <c r="Y815" s="42"/>
      <c r="Z815" s="42"/>
      <c r="AA815" s="367"/>
      <c r="AB815" s="128"/>
      <c r="AC815" s="42"/>
      <c r="AD815" s="42"/>
    </row>
    <row r="816" spans="3:30">
      <c r="C816" s="127"/>
      <c r="D816" s="354">
        <v>44253</v>
      </c>
      <c r="E816" s="421" t="s">
        <v>1684</v>
      </c>
      <c r="F816" s="434"/>
      <c r="G816" s="259"/>
      <c r="H816" s="234">
        <v>135.69</v>
      </c>
      <c r="I816" s="127"/>
      <c r="J816" s="127"/>
      <c r="K816" s="127"/>
      <c r="L816" s="127"/>
      <c r="M816" s="127"/>
      <c r="N816" s="127"/>
      <c r="O816" s="127"/>
      <c r="P816" s="127"/>
      <c r="Q816" s="365"/>
      <c r="R816" s="485"/>
      <c r="S816" s="127"/>
      <c r="T816" s="127"/>
      <c r="U816" s="127"/>
      <c r="V816" s="358"/>
      <c r="W816" s="127"/>
      <c r="X816" s="127"/>
      <c r="Y816" s="42"/>
      <c r="Z816" s="42"/>
      <c r="AA816" s="367"/>
      <c r="AB816" s="128"/>
      <c r="AC816" s="42"/>
      <c r="AD816" s="42"/>
    </row>
    <row r="817" spans="3:30">
      <c r="C817" s="234"/>
      <c r="D817" s="355">
        <v>44256</v>
      </c>
      <c r="E817" s="421" t="s">
        <v>495</v>
      </c>
      <c r="F817" s="434"/>
      <c r="G817" s="259">
        <v>2943.34</v>
      </c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3"/>
      <c r="Z817" s="233"/>
      <c r="AA817" s="369"/>
      <c r="AB817" s="233"/>
      <c r="AC817" s="233"/>
      <c r="AD817" s="42"/>
    </row>
    <row r="818" spans="3:30">
      <c r="C818" s="234">
        <v>6</v>
      </c>
      <c r="D818" s="355">
        <v>44256</v>
      </c>
      <c r="E818" s="421" t="s">
        <v>2156</v>
      </c>
      <c r="F818" s="434"/>
      <c r="G818" s="259"/>
      <c r="H818" s="234">
        <v>1420</v>
      </c>
      <c r="I818" s="234">
        <v>1420</v>
      </c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3"/>
      <c r="Z818" s="233"/>
      <c r="AA818" s="369"/>
      <c r="AB818" s="233"/>
      <c r="AC818" s="233"/>
      <c r="AD818" s="42"/>
    </row>
    <row r="819" spans="3:30">
      <c r="C819" s="234"/>
      <c r="D819" s="355">
        <v>44256</v>
      </c>
      <c r="E819" s="421" t="s">
        <v>1510</v>
      </c>
      <c r="F819" s="434"/>
      <c r="G819" s="259"/>
      <c r="H819" s="234">
        <v>8</v>
      </c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>
        <v>8</v>
      </c>
      <c r="X819" s="234"/>
      <c r="Y819" s="233"/>
      <c r="Z819" s="233"/>
      <c r="AA819" s="369"/>
      <c r="AB819" s="233"/>
      <c r="AC819" s="233"/>
      <c r="AD819" s="42"/>
    </row>
    <row r="820" spans="3:30">
      <c r="C820" s="234"/>
      <c r="D820" s="355">
        <v>44256</v>
      </c>
      <c r="E820" s="421" t="s">
        <v>1697</v>
      </c>
      <c r="F820" s="434"/>
      <c r="G820" s="259"/>
      <c r="H820" s="234">
        <v>1433.34</v>
      </c>
      <c r="I820" s="234"/>
      <c r="J820" s="234"/>
      <c r="K820" s="234"/>
      <c r="L820" s="234">
        <v>1433.34</v>
      </c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3"/>
      <c r="Z820" s="233"/>
      <c r="AA820" s="369"/>
      <c r="AB820" s="233"/>
      <c r="AC820" s="233"/>
      <c r="AD820" s="42"/>
    </row>
    <row r="821" spans="3:30">
      <c r="C821" s="234"/>
      <c r="D821" s="355">
        <v>44256</v>
      </c>
      <c r="E821" s="421" t="s">
        <v>1493</v>
      </c>
      <c r="F821" s="434"/>
      <c r="G821" s="259"/>
      <c r="H821" s="234">
        <v>1</v>
      </c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>
        <v>1</v>
      </c>
      <c r="X821" s="234"/>
      <c r="Y821" s="233"/>
      <c r="Z821" s="233"/>
      <c r="AA821" s="369"/>
      <c r="AB821" s="233"/>
      <c r="AC821" s="233"/>
      <c r="AD821" s="42"/>
    </row>
    <row r="822" spans="3:30">
      <c r="C822" s="234"/>
      <c r="D822" s="355">
        <v>44256</v>
      </c>
      <c r="E822" s="421" t="s">
        <v>896</v>
      </c>
      <c r="F822" s="434"/>
      <c r="G822" s="259"/>
      <c r="H822" s="234">
        <v>81</v>
      </c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>
        <v>81</v>
      </c>
      <c r="U822" s="234"/>
      <c r="V822" s="234"/>
      <c r="W822" s="234"/>
      <c r="X822" s="234"/>
      <c r="Y822" s="233"/>
      <c r="Z822" s="233"/>
      <c r="AA822" s="369"/>
      <c r="AB822" s="233"/>
      <c r="AC822" s="233"/>
      <c r="AD822" s="42"/>
    </row>
    <row r="823" spans="3:30">
      <c r="C823" s="234"/>
      <c r="D823" s="355">
        <v>44256</v>
      </c>
      <c r="E823" s="421" t="s">
        <v>1698</v>
      </c>
      <c r="F823" s="434"/>
      <c r="G823" s="259">
        <v>3156</v>
      </c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3"/>
      <c r="Z823" s="233"/>
      <c r="AA823" s="369"/>
      <c r="AB823" s="233"/>
      <c r="AC823" s="233"/>
      <c r="AD823" s="42"/>
    </row>
    <row r="824" spans="3:30">
      <c r="C824" s="234"/>
      <c r="D824" s="355">
        <v>44256</v>
      </c>
      <c r="E824" s="421" t="s">
        <v>1479</v>
      </c>
      <c r="F824" s="434"/>
      <c r="G824" s="259"/>
      <c r="H824" s="234">
        <v>83</v>
      </c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>
        <v>83</v>
      </c>
      <c r="U824" s="234"/>
      <c r="V824" s="234"/>
      <c r="W824" s="234"/>
      <c r="X824" s="234"/>
      <c r="Y824" s="233"/>
      <c r="Z824" s="233"/>
      <c r="AA824" s="369"/>
      <c r="AB824" s="233"/>
      <c r="AC824" s="233"/>
      <c r="AD824" s="42"/>
    </row>
    <row r="825" spans="3:30">
      <c r="C825" s="234"/>
      <c r="D825" s="355">
        <v>44256</v>
      </c>
      <c r="E825" s="421" t="s">
        <v>673</v>
      </c>
      <c r="F825" s="434"/>
      <c r="G825" s="259"/>
      <c r="H825" s="234">
        <v>2943.34</v>
      </c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3"/>
      <c r="Z825" s="233"/>
      <c r="AA825" s="369"/>
      <c r="AB825" s="233"/>
      <c r="AC825" s="233"/>
      <c r="AD825" s="42"/>
    </row>
    <row r="826" spans="3:30">
      <c r="C826" s="234"/>
      <c r="D826" s="355">
        <v>44256</v>
      </c>
      <c r="E826" s="421" t="s">
        <v>1699</v>
      </c>
      <c r="F826" s="434"/>
      <c r="G826" s="259"/>
      <c r="H826" s="234">
        <v>129.66</v>
      </c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3"/>
      <c r="Z826" s="233"/>
      <c r="AA826" s="369"/>
      <c r="AB826" s="233"/>
      <c r="AC826" s="233"/>
      <c r="AD826" s="42"/>
    </row>
    <row r="827" spans="3:30">
      <c r="C827" s="234"/>
      <c r="D827" s="355">
        <v>44260</v>
      </c>
      <c r="E827" s="421" t="s">
        <v>495</v>
      </c>
      <c r="F827" s="434"/>
      <c r="G827" s="259">
        <v>4326.22</v>
      </c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3"/>
      <c r="Z827" s="233"/>
      <c r="AA827" s="369"/>
      <c r="AB827" s="233"/>
      <c r="AC827" s="233"/>
      <c r="AD827" s="42"/>
    </row>
    <row r="828" spans="3:30">
      <c r="C828" s="234"/>
      <c r="D828" s="355">
        <v>44260</v>
      </c>
      <c r="E828" s="421" t="s">
        <v>669</v>
      </c>
      <c r="F828" s="434"/>
      <c r="G828" s="259">
        <v>35</v>
      </c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3"/>
      <c r="Z828" s="233"/>
      <c r="AA828" s="369"/>
      <c r="AB828" s="233"/>
      <c r="AC828" s="233"/>
      <c r="AD828" s="42"/>
    </row>
    <row r="829" spans="3:30">
      <c r="C829" s="234"/>
      <c r="D829" s="355">
        <v>44260</v>
      </c>
      <c r="E829" s="421" t="s">
        <v>1700</v>
      </c>
      <c r="F829" s="434"/>
      <c r="G829" s="259"/>
      <c r="H829" s="234">
        <v>710.22</v>
      </c>
      <c r="I829" s="234"/>
      <c r="J829" s="234"/>
      <c r="K829" s="234"/>
      <c r="L829" s="234">
        <v>710.22</v>
      </c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3"/>
      <c r="Z829" s="233"/>
      <c r="AA829" s="369"/>
      <c r="AB829" s="233"/>
      <c r="AC829" s="233"/>
      <c r="AD829" s="42"/>
    </row>
    <row r="830" spans="3:30">
      <c r="C830" s="234"/>
      <c r="D830" s="355">
        <v>44260</v>
      </c>
      <c r="E830" s="421" t="s">
        <v>819</v>
      </c>
      <c r="F830" s="434"/>
      <c r="G830" s="259"/>
      <c r="H830" s="234">
        <v>1</v>
      </c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>
        <v>1</v>
      </c>
      <c r="X830" s="234"/>
      <c r="Y830" s="233"/>
      <c r="Z830" s="233"/>
      <c r="AA830" s="369"/>
      <c r="AB830" s="233"/>
      <c r="AC830" s="233"/>
      <c r="AD830" s="42"/>
    </row>
    <row r="831" spans="3:30">
      <c r="C831" s="234"/>
      <c r="D831" s="355">
        <v>44260</v>
      </c>
      <c r="E831" s="421" t="s">
        <v>1701</v>
      </c>
      <c r="F831" s="434"/>
      <c r="G831" s="259"/>
      <c r="H831" s="234">
        <v>335</v>
      </c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3"/>
      <c r="Z831" s="233"/>
      <c r="AA831" s="369"/>
      <c r="AB831" s="233"/>
      <c r="AC831" s="233"/>
      <c r="AD831" s="42"/>
    </row>
    <row r="832" spans="3:30">
      <c r="C832" s="234">
        <v>6</v>
      </c>
      <c r="D832" s="355">
        <v>44260</v>
      </c>
      <c r="E832" s="421" t="s">
        <v>2156</v>
      </c>
      <c r="F832" s="434"/>
      <c r="G832" s="259"/>
      <c r="H832" s="234">
        <v>1558</v>
      </c>
      <c r="I832" s="234">
        <v>1558</v>
      </c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3"/>
      <c r="Z832" s="233"/>
      <c r="AA832" s="369"/>
      <c r="AB832" s="233"/>
      <c r="AC832" s="233"/>
      <c r="AD832" s="42"/>
    </row>
    <row r="833" spans="3:30">
      <c r="C833" s="234"/>
      <c r="D833" s="355">
        <v>44260</v>
      </c>
      <c r="E833" s="421" t="s">
        <v>1510</v>
      </c>
      <c r="F833" s="434"/>
      <c r="G833" s="259"/>
      <c r="H833" s="234">
        <v>8</v>
      </c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>
        <v>8</v>
      </c>
      <c r="X833" s="234"/>
      <c r="Y833" s="233"/>
      <c r="Z833" s="233"/>
      <c r="AA833" s="369"/>
      <c r="AB833" s="233"/>
      <c r="AC833" s="233"/>
      <c r="AD833" s="42"/>
    </row>
    <row r="834" spans="3:30">
      <c r="C834" s="234">
        <v>4.7300000000000004</v>
      </c>
      <c r="D834" s="355">
        <v>44260</v>
      </c>
      <c r="E834" s="421" t="s">
        <v>1702</v>
      </c>
      <c r="F834" s="434"/>
      <c r="G834" s="259"/>
      <c r="H834" s="234">
        <v>1605</v>
      </c>
      <c r="I834" s="234"/>
      <c r="J834" s="234"/>
      <c r="K834" s="234"/>
      <c r="L834" s="234"/>
      <c r="M834" s="234"/>
      <c r="N834" s="234"/>
      <c r="O834" s="234">
        <v>1605</v>
      </c>
      <c r="P834" s="234"/>
      <c r="Q834" s="234"/>
      <c r="R834" s="234"/>
      <c r="S834" s="234"/>
      <c r="T834" s="234"/>
      <c r="U834" s="234"/>
      <c r="V834" s="234"/>
      <c r="W834" s="234"/>
      <c r="X834" s="234"/>
      <c r="Y834" s="233"/>
      <c r="Z834" s="233"/>
      <c r="AA834" s="369"/>
      <c r="AB834" s="233"/>
      <c r="AC834" s="233"/>
      <c r="AD834" s="42"/>
    </row>
    <row r="835" spans="3:30">
      <c r="C835" s="234"/>
      <c r="D835" s="355">
        <v>44260</v>
      </c>
      <c r="E835" s="421" t="s">
        <v>1703</v>
      </c>
      <c r="F835" s="434"/>
      <c r="G835" s="259"/>
      <c r="H835" s="234">
        <v>64</v>
      </c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>
        <v>64</v>
      </c>
      <c r="U835" s="234"/>
      <c r="V835" s="234"/>
      <c r="W835" s="234"/>
      <c r="X835" s="234"/>
      <c r="Y835" s="233"/>
      <c r="Z835" s="233"/>
      <c r="AA835" s="369"/>
      <c r="AB835" s="233"/>
      <c r="AC835" s="233"/>
      <c r="AD835" s="42"/>
    </row>
    <row r="836" spans="3:30">
      <c r="C836" s="234"/>
      <c r="D836" s="355">
        <v>44260</v>
      </c>
      <c r="E836" s="421" t="s">
        <v>896</v>
      </c>
      <c r="F836" s="434"/>
      <c r="G836" s="259"/>
      <c r="H836" s="234">
        <v>80</v>
      </c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>
        <v>80</v>
      </c>
      <c r="U836" s="234"/>
      <c r="V836" s="234"/>
      <c r="W836" s="234"/>
      <c r="X836" s="234"/>
      <c r="Y836" s="233"/>
      <c r="Z836" s="233"/>
      <c r="AA836" s="369"/>
      <c r="AB836" s="233"/>
      <c r="AC836" s="233"/>
      <c r="AD836" s="42"/>
    </row>
    <row r="837" spans="3:30">
      <c r="C837" s="234"/>
      <c r="D837" s="355">
        <v>44260</v>
      </c>
      <c r="E837" s="421" t="s">
        <v>1704</v>
      </c>
      <c r="F837" s="434"/>
      <c r="G837" s="259">
        <v>4768</v>
      </c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3"/>
      <c r="Z837" s="233"/>
      <c r="AA837" s="369"/>
      <c r="AB837" s="233"/>
      <c r="AC837" s="233"/>
      <c r="AD837" s="42"/>
    </row>
    <row r="838" spans="3:30">
      <c r="C838" s="234"/>
      <c r="D838" s="355">
        <v>44260</v>
      </c>
      <c r="E838" s="421" t="s">
        <v>1479</v>
      </c>
      <c r="F838" s="434"/>
      <c r="G838" s="259"/>
      <c r="H838" s="234">
        <v>136</v>
      </c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3"/>
      <c r="Z838" s="233"/>
      <c r="AA838" s="369"/>
      <c r="AB838" s="233"/>
      <c r="AC838" s="233"/>
      <c r="AD838" s="42"/>
    </row>
    <row r="839" spans="3:30">
      <c r="C839" s="234"/>
      <c r="D839" s="355">
        <v>44260</v>
      </c>
      <c r="E839" s="421" t="s">
        <v>673</v>
      </c>
      <c r="F839" s="434"/>
      <c r="G839" s="259"/>
      <c r="H839" s="234">
        <v>4326.22</v>
      </c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3"/>
      <c r="Z839" s="233"/>
      <c r="AA839" s="369"/>
      <c r="AB839" s="233"/>
      <c r="AC839" s="233"/>
      <c r="AD839" s="42"/>
    </row>
    <row r="840" spans="3:30">
      <c r="C840" s="234"/>
      <c r="D840" s="355">
        <v>44260</v>
      </c>
      <c r="E840" s="421" t="s">
        <v>674</v>
      </c>
      <c r="F840" s="434"/>
      <c r="G840" s="259"/>
      <c r="H840" s="234">
        <v>35</v>
      </c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3"/>
      <c r="Z840" s="233"/>
      <c r="AA840" s="369"/>
      <c r="AB840" s="233"/>
      <c r="AC840" s="233"/>
      <c r="AD840" s="42"/>
    </row>
    <row r="841" spans="3:30">
      <c r="C841" s="234"/>
      <c r="D841" s="355">
        <v>44260</v>
      </c>
      <c r="E841" s="421" t="s">
        <v>1705</v>
      </c>
      <c r="F841" s="434"/>
      <c r="G841" s="259"/>
      <c r="H841" s="234">
        <v>270.77999999999997</v>
      </c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3"/>
      <c r="Z841" s="233"/>
      <c r="AA841" s="369"/>
      <c r="AB841" s="233"/>
      <c r="AC841" s="233"/>
      <c r="AD841" s="42"/>
    </row>
    <row r="842" spans="3:30">
      <c r="C842" s="355"/>
      <c r="D842" s="355">
        <v>44267</v>
      </c>
      <c r="E842" s="421" t="s">
        <v>495</v>
      </c>
      <c r="F842" s="434"/>
      <c r="G842" s="259">
        <v>671</v>
      </c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3"/>
      <c r="Z842" s="233"/>
      <c r="AA842" s="369"/>
      <c r="AB842" s="233"/>
      <c r="AC842" s="233"/>
      <c r="AD842" s="42"/>
    </row>
    <row r="843" spans="3:30">
      <c r="C843" s="234">
        <v>2</v>
      </c>
      <c r="D843" s="355">
        <v>44267</v>
      </c>
      <c r="E843" s="421" t="s">
        <v>2527</v>
      </c>
      <c r="F843" s="434"/>
      <c r="G843" s="259"/>
      <c r="H843" s="234">
        <v>670</v>
      </c>
      <c r="I843" s="234"/>
      <c r="J843" s="234"/>
      <c r="K843" s="234"/>
      <c r="L843" s="234">
        <v>670</v>
      </c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3"/>
      <c r="Z843" s="233"/>
      <c r="AA843" s="369"/>
      <c r="AB843" s="233"/>
      <c r="AC843" s="233"/>
      <c r="AD843" s="42"/>
    </row>
    <row r="844" spans="3:30">
      <c r="C844" s="234"/>
      <c r="D844" s="355">
        <v>44267</v>
      </c>
      <c r="E844" s="421" t="s">
        <v>1706</v>
      </c>
      <c r="F844" s="434"/>
      <c r="G844" s="259"/>
      <c r="H844" s="234">
        <v>1</v>
      </c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>
        <v>1</v>
      </c>
      <c r="X844" s="234"/>
      <c r="Y844" s="233"/>
      <c r="Z844" s="233"/>
      <c r="AA844" s="369"/>
      <c r="AB844" s="233"/>
      <c r="AC844" s="233"/>
      <c r="AD844" s="42"/>
    </row>
    <row r="845" spans="3:30">
      <c r="C845" s="234"/>
      <c r="D845" s="355">
        <v>44267</v>
      </c>
      <c r="E845" s="421" t="s">
        <v>1707</v>
      </c>
      <c r="F845" s="434"/>
      <c r="G845" s="259">
        <v>744</v>
      </c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3"/>
      <c r="Z845" s="233"/>
      <c r="AA845" s="369"/>
      <c r="AB845" s="233"/>
      <c r="AC845" s="233"/>
      <c r="AD845" s="42"/>
    </row>
    <row r="846" spans="3:30">
      <c r="C846" s="234"/>
      <c r="D846" s="355">
        <v>44267</v>
      </c>
      <c r="E846" s="421" t="s">
        <v>1479</v>
      </c>
      <c r="F846" s="434"/>
      <c r="G846" s="259"/>
      <c r="H846" s="234">
        <v>35</v>
      </c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3"/>
      <c r="Z846" s="233"/>
      <c r="AA846" s="369"/>
      <c r="AB846" s="233"/>
      <c r="AC846" s="233"/>
      <c r="AD846" s="42"/>
    </row>
    <row r="847" spans="3:30">
      <c r="C847" s="234"/>
      <c r="D847" s="355">
        <v>44267</v>
      </c>
      <c r="E847" s="421" t="s">
        <v>673</v>
      </c>
      <c r="F847" s="434"/>
      <c r="G847" s="259"/>
      <c r="H847" s="234">
        <v>671</v>
      </c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3"/>
      <c r="Z847" s="233"/>
      <c r="AA847" s="369"/>
      <c r="AB847" s="233"/>
      <c r="AC847" s="233"/>
      <c r="AD847" s="42"/>
    </row>
    <row r="848" spans="3:30">
      <c r="C848" s="234"/>
      <c r="D848" s="355">
        <v>44267</v>
      </c>
      <c r="E848" s="421" t="s">
        <v>1708</v>
      </c>
      <c r="F848" s="434"/>
      <c r="G848" s="259"/>
      <c r="H848" s="234">
        <v>38</v>
      </c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3"/>
      <c r="Z848" s="233"/>
      <c r="AA848" s="369"/>
      <c r="AB848" s="233"/>
      <c r="AC848" s="233"/>
      <c r="AD848" s="42"/>
    </row>
    <row r="849" spans="3:30">
      <c r="C849" s="234"/>
      <c r="D849" s="355">
        <v>44264</v>
      </c>
      <c r="E849" s="421" t="s">
        <v>495</v>
      </c>
      <c r="F849" s="434"/>
      <c r="G849" s="259">
        <v>1330</v>
      </c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3"/>
      <c r="Z849" s="233"/>
      <c r="AA849" s="369"/>
      <c r="AB849" s="233"/>
      <c r="AC849" s="233"/>
      <c r="AD849" s="42"/>
    </row>
    <row r="850" spans="3:30">
      <c r="C850" s="234"/>
      <c r="D850" s="355">
        <v>44264</v>
      </c>
      <c r="E850" s="421" t="s">
        <v>1709</v>
      </c>
      <c r="F850" s="434"/>
      <c r="G850" s="259"/>
      <c r="H850" s="234">
        <v>1350</v>
      </c>
      <c r="I850" s="234"/>
      <c r="J850" s="234"/>
      <c r="K850" s="234"/>
      <c r="L850" s="234"/>
      <c r="M850" s="234"/>
      <c r="N850" s="234">
        <v>1350</v>
      </c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3"/>
      <c r="Z850" s="233"/>
      <c r="AA850" s="369"/>
      <c r="AB850" s="233"/>
      <c r="AC850" s="233"/>
      <c r="AD850" s="42"/>
    </row>
    <row r="851" spans="3:30">
      <c r="C851" s="234"/>
      <c r="D851" s="355">
        <v>44264</v>
      </c>
      <c r="E851" s="421" t="s">
        <v>1710</v>
      </c>
      <c r="F851" s="434"/>
      <c r="G851" s="259">
        <v>1497</v>
      </c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3"/>
      <c r="Z851" s="233"/>
      <c r="AA851" s="369"/>
      <c r="AB851" s="233"/>
      <c r="AC851" s="233"/>
      <c r="AD851" s="42"/>
    </row>
    <row r="852" spans="3:30">
      <c r="C852" s="234"/>
      <c r="D852" s="355">
        <v>44264</v>
      </c>
      <c r="E852" s="421" t="s">
        <v>673</v>
      </c>
      <c r="F852" s="434"/>
      <c r="G852" s="259"/>
      <c r="H852" s="234">
        <v>1330</v>
      </c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3"/>
      <c r="Z852" s="233"/>
      <c r="AA852" s="369"/>
      <c r="AB852" s="233"/>
      <c r="AC852" s="233"/>
      <c r="AD852" s="42"/>
    </row>
    <row r="853" spans="3:30">
      <c r="C853" s="234"/>
      <c r="D853" s="355">
        <v>44264</v>
      </c>
      <c r="E853" s="421" t="s">
        <v>1711</v>
      </c>
      <c r="F853" s="434"/>
      <c r="G853" s="259"/>
      <c r="H853" s="234">
        <v>147</v>
      </c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3"/>
      <c r="Z853" s="233"/>
      <c r="AA853" s="369"/>
      <c r="AB853" s="233"/>
      <c r="AC853" s="233"/>
      <c r="AD853" s="42"/>
    </row>
    <row r="854" spans="3:30">
      <c r="C854" s="234"/>
      <c r="D854" s="355">
        <v>44272</v>
      </c>
      <c r="E854" s="421" t="s">
        <v>495</v>
      </c>
      <c r="F854" s="434"/>
      <c r="G854" s="259">
        <v>266.77999999999997</v>
      </c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3"/>
      <c r="Z854" s="233"/>
      <c r="AA854" s="369"/>
      <c r="AB854" s="233"/>
      <c r="AC854" s="233"/>
      <c r="AD854" s="42"/>
    </row>
    <row r="855" spans="3:30">
      <c r="C855" s="234">
        <v>1</v>
      </c>
      <c r="D855" s="355">
        <v>44272</v>
      </c>
      <c r="E855" s="421" t="s">
        <v>2411</v>
      </c>
      <c r="F855" s="434"/>
      <c r="G855" s="259"/>
      <c r="H855" s="234">
        <v>265.77999999999997</v>
      </c>
      <c r="I855" s="234">
        <v>265.77999999999997</v>
      </c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3"/>
      <c r="Z855" s="233"/>
      <c r="AA855" s="369"/>
      <c r="AB855" s="233"/>
      <c r="AC855" s="233"/>
      <c r="AD855" s="42"/>
    </row>
    <row r="856" spans="3:30">
      <c r="C856" s="234"/>
      <c r="D856" s="355">
        <v>44272</v>
      </c>
      <c r="E856" s="421" t="s">
        <v>819</v>
      </c>
      <c r="F856" s="434"/>
      <c r="G856" s="259"/>
      <c r="H856" s="234">
        <v>1</v>
      </c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>
        <v>1</v>
      </c>
      <c r="X856" s="234"/>
      <c r="Y856" s="233"/>
      <c r="Z856" s="233"/>
      <c r="AA856" s="369"/>
      <c r="AB856" s="233"/>
      <c r="AC856" s="233"/>
      <c r="AD856" s="42"/>
    </row>
    <row r="857" spans="3:30">
      <c r="C857" s="234"/>
      <c r="D857" s="355">
        <v>44272</v>
      </c>
      <c r="E857" s="421" t="s">
        <v>1698</v>
      </c>
      <c r="F857" s="434"/>
      <c r="G857" s="259">
        <v>295</v>
      </c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3"/>
      <c r="Z857" s="233"/>
      <c r="AA857" s="369"/>
      <c r="AB857" s="233"/>
      <c r="AC857" s="233"/>
      <c r="AD857" s="42"/>
    </row>
    <row r="858" spans="3:30">
      <c r="C858" s="234"/>
      <c r="D858" s="355">
        <v>44272</v>
      </c>
      <c r="E858" s="421" t="s">
        <v>673</v>
      </c>
      <c r="F858" s="434"/>
      <c r="G858" s="259"/>
      <c r="H858" s="234">
        <v>266.77999999999997</v>
      </c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3"/>
      <c r="Z858" s="233"/>
      <c r="AA858" s="369"/>
      <c r="AB858" s="233"/>
      <c r="AC858" s="233"/>
      <c r="AD858" s="42"/>
    </row>
    <row r="859" spans="3:30">
      <c r="C859" s="234"/>
      <c r="D859" s="355">
        <v>44272</v>
      </c>
      <c r="E859" s="421" t="s">
        <v>1699</v>
      </c>
      <c r="F859" s="434"/>
      <c r="G859" s="259"/>
      <c r="H859" s="234">
        <v>28.22</v>
      </c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3"/>
      <c r="Z859" s="233"/>
      <c r="AA859" s="369"/>
      <c r="AB859" s="233"/>
      <c r="AC859" s="233"/>
      <c r="AD859" s="42"/>
    </row>
    <row r="860" spans="3:30">
      <c r="C860" s="234"/>
      <c r="D860" s="355">
        <v>44278</v>
      </c>
      <c r="E860" s="421" t="s">
        <v>495</v>
      </c>
      <c r="F860" s="434"/>
      <c r="G860" s="259">
        <v>200</v>
      </c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3"/>
      <c r="Z860" s="233"/>
      <c r="AA860" s="369"/>
      <c r="AB860" s="233"/>
      <c r="AC860" s="233"/>
      <c r="AD860" s="42"/>
    </row>
    <row r="861" spans="3:30">
      <c r="C861" s="234"/>
      <c r="D861" s="355">
        <v>44278</v>
      </c>
      <c r="E861" s="421" t="s">
        <v>1712</v>
      </c>
      <c r="F861" s="434"/>
      <c r="G861" s="259"/>
      <c r="H861" s="234">
        <v>200</v>
      </c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3"/>
      <c r="Z861" s="233"/>
      <c r="AA861" s="369"/>
      <c r="AB861" s="233"/>
      <c r="AC861" s="233"/>
      <c r="AD861" s="42"/>
    </row>
    <row r="862" spans="3:30">
      <c r="C862" s="234"/>
      <c r="D862" s="355">
        <v>44278</v>
      </c>
      <c r="E862" s="421" t="s">
        <v>1670</v>
      </c>
      <c r="F862" s="434"/>
      <c r="G862" s="259">
        <v>243</v>
      </c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3"/>
      <c r="Z862" s="233"/>
      <c r="AA862" s="369"/>
      <c r="AB862" s="233"/>
      <c r="AC862" s="233"/>
      <c r="AD862" s="42"/>
    </row>
    <row r="863" spans="3:30">
      <c r="C863" s="234"/>
      <c r="D863" s="355">
        <v>44278</v>
      </c>
      <c r="E863" s="421" t="s">
        <v>673</v>
      </c>
      <c r="F863" s="434"/>
      <c r="G863" s="259"/>
      <c r="H863" s="234">
        <v>200</v>
      </c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3"/>
      <c r="Z863" s="233"/>
      <c r="AA863" s="369"/>
      <c r="AB863" s="233"/>
      <c r="AC863" s="233"/>
      <c r="AD863" s="42"/>
    </row>
    <row r="864" spans="3:30">
      <c r="C864" s="234"/>
      <c r="D864" s="355">
        <v>44278</v>
      </c>
      <c r="E864" s="421" t="s">
        <v>1671</v>
      </c>
      <c r="F864" s="434"/>
      <c r="G864" s="259"/>
      <c r="H864" s="234">
        <v>43</v>
      </c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3"/>
      <c r="Z864" s="233"/>
      <c r="AA864" s="369"/>
      <c r="AB864" s="233"/>
      <c r="AC864" s="233"/>
      <c r="AD864" s="42"/>
    </row>
    <row r="865" spans="3:30">
      <c r="C865" s="234"/>
      <c r="D865" s="355">
        <v>44279</v>
      </c>
      <c r="E865" s="421" t="s">
        <v>495</v>
      </c>
      <c r="F865" s="434"/>
      <c r="G865" s="259">
        <v>3083</v>
      </c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3"/>
      <c r="Z865" s="233"/>
      <c r="AA865" s="369"/>
      <c r="AB865" s="233"/>
      <c r="AC865" s="233"/>
      <c r="AD865" s="42"/>
    </row>
    <row r="866" spans="3:30">
      <c r="C866" s="234"/>
      <c r="D866" s="355">
        <v>44279</v>
      </c>
      <c r="E866" s="421" t="s">
        <v>669</v>
      </c>
      <c r="F866" s="434"/>
      <c r="G866" s="259">
        <v>4</v>
      </c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3"/>
      <c r="Z866" s="233"/>
      <c r="AA866" s="369"/>
      <c r="AB866" s="233"/>
      <c r="AC866" s="233"/>
      <c r="AD866" s="42"/>
    </row>
    <row r="867" spans="3:30">
      <c r="C867" s="234"/>
      <c r="D867" s="355">
        <v>44279</v>
      </c>
      <c r="E867" s="421" t="s">
        <v>1713</v>
      </c>
      <c r="F867" s="434"/>
      <c r="G867" s="259"/>
      <c r="H867" s="234">
        <v>176</v>
      </c>
      <c r="I867" s="234"/>
      <c r="J867" s="234"/>
      <c r="K867" s="234"/>
      <c r="L867" s="234"/>
      <c r="M867" s="234">
        <v>176</v>
      </c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3"/>
      <c r="Z867" s="233"/>
      <c r="AA867" s="369"/>
      <c r="AB867" s="233"/>
      <c r="AC867" s="233"/>
      <c r="AD867" s="42"/>
    </row>
    <row r="868" spans="3:30">
      <c r="C868" s="234"/>
      <c r="D868" s="355">
        <v>44279</v>
      </c>
      <c r="E868" s="421" t="s">
        <v>1714</v>
      </c>
      <c r="F868" s="434"/>
      <c r="G868" s="259"/>
      <c r="H868" s="234">
        <v>1820</v>
      </c>
      <c r="I868" s="234"/>
      <c r="J868" s="234"/>
      <c r="K868" s="234"/>
      <c r="L868" s="234"/>
      <c r="M868" s="234"/>
      <c r="N868" s="234">
        <v>1820</v>
      </c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3"/>
      <c r="Z868" s="233"/>
      <c r="AA868" s="369"/>
      <c r="AB868" s="233"/>
      <c r="AC868" s="233"/>
      <c r="AD868" s="42"/>
    </row>
    <row r="869" spans="3:30">
      <c r="C869" s="234"/>
      <c r="D869" s="355">
        <v>44279</v>
      </c>
      <c r="E869" s="421" t="s">
        <v>1716</v>
      </c>
      <c r="F869" s="434"/>
      <c r="G869" s="259"/>
      <c r="H869" s="234">
        <v>1013</v>
      </c>
      <c r="I869" s="234"/>
      <c r="J869" s="234"/>
      <c r="K869" s="234"/>
      <c r="L869" s="234">
        <v>1013</v>
      </c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3"/>
      <c r="Z869" s="233"/>
      <c r="AA869" s="369"/>
      <c r="AB869" s="233"/>
      <c r="AC869" s="233"/>
      <c r="AD869" s="42"/>
    </row>
    <row r="870" spans="3:30">
      <c r="C870" s="234"/>
      <c r="D870" s="355">
        <v>44279</v>
      </c>
      <c r="E870" s="421" t="s">
        <v>819</v>
      </c>
      <c r="F870" s="434"/>
      <c r="G870" s="259"/>
      <c r="H870" s="234">
        <v>1</v>
      </c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>
        <v>1</v>
      </c>
      <c r="X870" s="234"/>
      <c r="Y870" s="233"/>
      <c r="Z870" s="233"/>
      <c r="AA870" s="369"/>
      <c r="AB870" s="233"/>
      <c r="AC870" s="233"/>
      <c r="AD870" s="42"/>
    </row>
    <row r="871" spans="3:30">
      <c r="C871" s="234"/>
      <c r="D871" s="355">
        <v>44279</v>
      </c>
      <c r="E871" s="421" t="s">
        <v>896</v>
      </c>
      <c r="F871" s="434"/>
      <c r="G871" s="259"/>
      <c r="H871" s="234">
        <v>77</v>
      </c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>
        <v>77</v>
      </c>
      <c r="U871" s="234"/>
      <c r="V871" s="234"/>
      <c r="W871" s="234"/>
      <c r="X871" s="234"/>
      <c r="Y871" s="233"/>
      <c r="Z871" s="233"/>
      <c r="AA871" s="369"/>
      <c r="AB871" s="233"/>
      <c r="AC871" s="233"/>
      <c r="AD871" s="42"/>
    </row>
    <row r="872" spans="3:30">
      <c r="C872" s="234"/>
      <c r="D872" s="355">
        <v>44279</v>
      </c>
      <c r="E872" s="421" t="s">
        <v>1715</v>
      </c>
      <c r="F872" s="434"/>
      <c r="G872" s="259">
        <v>3304</v>
      </c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3"/>
      <c r="Z872" s="233"/>
      <c r="AA872" s="369"/>
      <c r="AB872" s="233"/>
      <c r="AC872" s="233"/>
      <c r="AD872" s="42"/>
    </row>
    <row r="873" spans="3:30">
      <c r="C873" s="234"/>
      <c r="D873" s="355">
        <v>44279</v>
      </c>
      <c r="E873" s="421" t="s">
        <v>1479</v>
      </c>
      <c r="F873" s="434"/>
      <c r="G873" s="259"/>
      <c r="H873" s="234">
        <v>86</v>
      </c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>
        <v>86</v>
      </c>
      <c r="U873" s="234"/>
      <c r="V873" s="234"/>
      <c r="W873" s="234"/>
      <c r="X873" s="234"/>
      <c r="Y873" s="233"/>
      <c r="Z873" s="233"/>
      <c r="AA873" s="369"/>
      <c r="AB873" s="233"/>
      <c r="AC873" s="233"/>
      <c r="AD873" s="42"/>
    </row>
    <row r="874" spans="3:30">
      <c r="C874" s="234"/>
      <c r="D874" s="355">
        <v>44279</v>
      </c>
      <c r="E874" s="421" t="s">
        <v>673</v>
      </c>
      <c r="F874" s="434"/>
      <c r="G874" s="259"/>
      <c r="H874" s="234">
        <v>3083</v>
      </c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3"/>
      <c r="Z874" s="233"/>
      <c r="AA874" s="369"/>
      <c r="AB874" s="233"/>
      <c r="AC874" s="233"/>
      <c r="AD874" s="42"/>
    </row>
    <row r="875" spans="3:30">
      <c r="C875" s="234"/>
      <c r="D875" s="355">
        <v>44279</v>
      </c>
      <c r="E875" s="421" t="s">
        <v>674</v>
      </c>
      <c r="F875" s="434"/>
      <c r="G875" s="259"/>
      <c r="H875" s="234">
        <v>4</v>
      </c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3"/>
      <c r="Z875" s="233"/>
      <c r="AA875" s="369"/>
      <c r="AB875" s="233"/>
      <c r="AC875" s="233"/>
      <c r="AD875" s="42"/>
    </row>
    <row r="876" spans="3:30">
      <c r="C876" s="234"/>
      <c r="D876" s="355">
        <v>44279</v>
      </c>
      <c r="E876" s="421" t="s">
        <v>1717</v>
      </c>
      <c r="F876" s="434"/>
      <c r="G876" s="259"/>
      <c r="H876" s="234">
        <v>131</v>
      </c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3"/>
      <c r="Z876" s="233"/>
      <c r="AA876" s="369"/>
      <c r="AB876" s="233"/>
      <c r="AC876" s="233"/>
      <c r="AD876" s="42"/>
    </row>
    <row r="877" spans="3:30">
      <c r="C877" s="234"/>
      <c r="D877" s="355">
        <v>44280</v>
      </c>
      <c r="E877" s="421" t="s">
        <v>495</v>
      </c>
      <c r="F877" s="434"/>
      <c r="G877" s="259">
        <v>779.76</v>
      </c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3"/>
      <c r="Z877" s="233"/>
      <c r="AA877" s="369"/>
      <c r="AB877" s="233"/>
      <c r="AC877" s="233"/>
      <c r="AD877" s="42"/>
    </row>
    <row r="878" spans="3:30">
      <c r="C878" s="234"/>
      <c r="D878" s="355">
        <v>44280</v>
      </c>
      <c r="E878" s="421" t="s">
        <v>669</v>
      </c>
      <c r="F878" s="434"/>
      <c r="G878" s="259">
        <v>28</v>
      </c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3"/>
      <c r="Z878" s="233"/>
      <c r="AA878" s="369"/>
      <c r="AB878" s="233"/>
      <c r="AC878" s="233"/>
      <c r="AD878" s="42"/>
    </row>
    <row r="879" spans="3:30">
      <c r="C879" s="234"/>
      <c r="D879" s="355">
        <v>44280</v>
      </c>
      <c r="E879" s="421" t="s">
        <v>1718</v>
      </c>
      <c r="F879" s="434"/>
      <c r="G879" s="259"/>
      <c r="H879" s="234">
        <v>96.76</v>
      </c>
      <c r="I879" s="234"/>
      <c r="J879" s="234"/>
      <c r="K879" s="234"/>
      <c r="L879" s="234">
        <v>96.76</v>
      </c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3"/>
      <c r="Z879" s="233"/>
      <c r="AA879" s="369"/>
      <c r="AB879" s="233"/>
      <c r="AC879" s="233"/>
      <c r="AD879" s="42"/>
    </row>
    <row r="880" spans="3:30">
      <c r="C880" s="234"/>
      <c r="D880" s="355">
        <v>44280</v>
      </c>
      <c r="E880" s="421" t="s">
        <v>1722</v>
      </c>
      <c r="F880" s="434"/>
      <c r="G880" s="259"/>
      <c r="H880" s="234">
        <v>1</v>
      </c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>
        <v>1</v>
      </c>
      <c r="X880" s="234"/>
      <c r="Y880" s="233"/>
      <c r="Z880" s="233"/>
      <c r="AA880" s="369"/>
      <c r="AB880" s="233"/>
      <c r="AC880" s="233"/>
      <c r="AD880" s="42"/>
    </row>
    <row r="881" spans="3:30">
      <c r="C881" s="234"/>
      <c r="D881" s="355">
        <v>44280</v>
      </c>
      <c r="E881" s="421" t="s">
        <v>1721</v>
      </c>
      <c r="F881" s="434"/>
      <c r="G881" s="259"/>
      <c r="H881" s="234">
        <v>61</v>
      </c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>
        <v>61</v>
      </c>
      <c r="U881" s="234"/>
      <c r="V881" s="234"/>
      <c r="W881" s="234"/>
      <c r="X881" s="234"/>
      <c r="Y881" s="233"/>
      <c r="Z881" s="233"/>
      <c r="AA881" s="369"/>
      <c r="AB881" s="233"/>
      <c r="AC881" s="233"/>
      <c r="AD881" s="42"/>
    </row>
    <row r="882" spans="3:30">
      <c r="C882" s="234"/>
      <c r="D882" s="355">
        <v>44280</v>
      </c>
      <c r="E882" s="421" t="s">
        <v>1720</v>
      </c>
      <c r="F882" s="434"/>
      <c r="G882" s="259"/>
      <c r="H882" s="234">
        <v>621</v>
      </c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>
        <v>621</v>
      </c>
      <c r="T882" s="234"/>
      <c r="U882" s="234"/>
      <c r="V882" s="234"/>
      <c r="W882" s="234"/>
      <c r="X882" s="234"/>
      <c r="Y882" s="233"/>
      <c r="Z882" s="233"/>
      <c r="AA882" s="369"/>
      <c r="AB882" s="233"/>
      <c r="AC882" s="233"/>
      <c r="AD882" s="42"/>
    </row>
    <row r="883" spans="3:30">
      <c r="C883" s="234"/>
      <c r="D883" s="355">
        <v>44280</v>
      </c>
      <c r="E883" s="421" t="s">
        <v>1719</v>
      </c>
      <c r="F883" s="434"/>
      <c r="G883" s="259"/>
      <c r="H883" s="234">
        <v>28</v>
      </c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>
        <v>28</v>
      </c>
      <c r="Y883" s="233"/>
      <c r="Z883" s="233"/>
      <c r="AA883" s="369"/>
      <c r="AB883" s="233"/>
      <c r="AC883" s="233"/>
      <c r="AD883" s="42"/>
    </row>
    <row r="884" spans="3:30">
      <c r="C884" s="234"/>
      <c r="D884" s="355">
        <v>44280</v>
      </c>
      <c r="E884" s="421" t="s">
        <v>1296</v>
      </c>
      <c r="F884" s="434"/>
      <c r="G884" s="259">
        <v>1228</v>
      </c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3"/>
      <c r="Z884" s="233"/>
      <c r="AA884" s="369"/>
      <c r="AB884" s="233"/>
      <c r="AC884" s="233"/>
      <c r="AD884" s="42"/>
    </row>
    <row r="885" spans="3:30">
      <c r="C885" s="234"/>
      <c r="D885" s="355">
        <v>44280</v>
      </c>
      <c r="E885" s="421" t="s">
        <v>673</v>
      </c>
      <c r="F885" s="434"/>
      <c r="G885" s="259"/>
      <c r="H885" s="234">
        <v>779.76</v>
      </c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3"/>
      <c r="Z885" s="233"/>
      <c r="AA885" s="369"/>
      <c r="AB885" s="233"/>
      <c r="AC885" s="233"/>
      <c r="AD885" s="42"/>
    </row>
    <row r="886" spans="3:30">
      <c r="C886" s="234"/>
      <c r="D886" s="355">
        <v>44280</v>
      </c>
      <c r="E886" s="421" t="s">
        <v>674</v>
      </c>
      <c r="F886" s="434"/>
      <c r="G886" s="259"/>
      <c r="H886" s="234">
        <v>28</v>
      </c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3"/>
      <c r="Z886" s="233"/>
      <c r="AA886" s="369"/>
      <c r="AB886" s="233"/>
      <c r="AC886" s="233"/>
      <c r="AD886" s="42"/>
    </row>
    <row r="887" spans="3:30">
      <c r="C887" s="234"/>
      <c r="D887" s="355">
        <v>44280</v>
      </c>
      <c r="E887" s="421" t="s">
        <v>907</v>
      </c>
      <c r="F887" s="434"/>
      <c r="G887" s="259"/>
      <c r="H887" s="234">
        <v>380.24</v>
      </c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>
        <v>-380.24</v>
      </c>
      <c r="W887" s="234"/>
      <c r="X887" s="234"/>
      <c r="Y887" s="233"/>
      <c r="Z887" s="233"/>
      <c r="AA887" s="369"/>
      <c r="AB887" s="233"/>
      <c r="AC887" s="233"/>
      <c r="AD887" s="42"/>
    </row>
    <row r="888" spans="3:30">
      <c r="C888" s="234"/>
      <c r="D888" s="355">
        <v>44280</v>
      </c>
      <c r="E888" s="421" t="s">
        <v>1723</v>
      </c>
      <c r="F888" s="434"/>
      <c r="G888" s="259"/>
      <c r="H888" s="234">
        <v>40</v>
      </c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3"/>
      <c r="Z888" s="233"/>
      <c r="AA888" s="369"/>
      <c r="AB888" s="233"/>
      <c r="AC888" s="233"/>
      <c r="AD888" s="42"/>
    </row>
    <row r="889" spans="3:30">
      <c r="C889" s="234"/>
      <c r="D889" s="355">
        <v>44281</v>
      </c>
      <c r="E889" s="421" t="s">
        <v>495</v>
      </c>
      <c r="F889" s="434"/>
      <c r="G889" s="259">
        <v>1296.03</v>
      </c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3"/>
      <c r="Z889" s="233"/>
      <c r="AA889" s="369"/>
      <c r="AB889" s="233"/>
      <c r="AC889" s="233"/>
      <c r="AD889" s="42"/>
    </row>
    <row r="890" spans="3:30">
      <c r="C890" s="234"/>
      <c r="D890" s="355">
        <v>44281</v>
      </c>
      <c r="E890" s="421" t="s">
        <v>1617</v>
      </c>
      <c r="F890" s="434"/>
      <c r="G890" s="259"/>
      <c r="H890" s="234">
        <v>489.27</v>
      </c>
      <c r="I890" s="234"/>
      <c r="J890" s="234"/>
      <c r="K890" s="234"/>
      <c r="L890" s="234">
        <v>489.27</v>
      </c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3"/>
      <c r="Z890" s="233"/>
      <c r="AA890" s="369"/>
      <c r="AB890" s="233"/>
      <c r="AC890" s="233"/>
      <c r="AD890" s="42"/>
    </row>
    <row r="891" spans="3:30">
      <c r="C891" s="234">
        <v>4</v>
      </c>
      <c r="D891" s="355">
        <v>44281</v>
      </c>
      <c r="E891" s="421" t="s">
        <v>2401</v>
      </c>
      <c r="F891" s="434"/>
      <c r="G891" s="259"/>
      <c r="H891" s="234">
        <v>805.76</v>
      </c>
      <c r="I891" s="234"/>
      <c r="J891" s="234"/>
      <c r="K891" s="234"/>
      <c r="L891" s="234">
        <v>805.76</v>
      </c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3"/>
      <c r="Z891" s="233"/>
      <c r="AA891" s="369"/>
      <c r="AB891" s="233"/>
      <c r="AC891" s="233"/>
      <c r="AD891" s="42"/>
    </row>
    <row r="892" spans="3:30">
      <c r="C892" s="234"/>
      <c r="D892" s="355">
        <v>44281</v>
      </c>
      <c r="E892" s="421" t="s">
        <v>819</v>
      </c>
      <c r="F892" s="434"/>
      <c r="G892" s="259"/>
      <c r="H892" s="234">
        <v>1</v>
      </c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>
        <v>1</v>
      </c>
      <c r="X892" s="234"/>
      <c r="Y892" s="233"/>
      <c r="Z892" s="233"/>
      <c r="AA892" s="369"/>
      <c r="AB892" s="233"/>
      <c r="AC892" s="233"/>
      <c r="AD892" s="42"/>
    </row>
    <row r="893" spans="3:30">
      <c r="C893" s="234"/>
      <c r="D893" s="355">
        <v>44281</v>
      </c>
      <c r="E893" s="421" t="s">
        <v>1724</v>
      </c>
      <c r="F893" s="434"/>
      <c r="G893" s="259">
        <v>1438</v>
      </c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3"/>
      <c r="Z893" s="233"/>
      <c r="AA893" s="369"/>
      <c r="AB893" s="233"/>
      <c r="AC893" s="233"/>
      <c r="AD893" s="42"/>
    </row>
    <row r="894" spans="3:30">
      <c r="C894" s="234"/>
      <c r="D894" s="355">
        <v>44281</v>
      </c>
      <c r="E894" s="421" t="s">
        <v>673</v>
      </c>
      <c r="F894" s="434"/>
      <c r="G894" s="259"/>
      <c r="H894" s="234">
        <v>1296.03</v>
      </c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3"/>
      <c r="Z894" s="233"/>
      <c r="AA894" s="369"/>
      <c r="AB894" s="233"/>
      <c r="AC894" s="233"/>
      <c r="AD894" s="42"/>
    </row>
    <row r="895" spans="3:30">
      <c r="C895" s="234"/>
      <c r="D895" s="355">
        <v>44281</v>
      </c>
      <c r="E895" s="421" t="s">
        <v>1725</v>
      </c>
      <c r="F895" s="434"/>
      <c r="G895" s="259"/>
      <c r="H895" s="234">
        <v>141.97</v>
      </c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3"/>
      <c r="Z895" s="233"/>
      <c r="AA895" s="369"/>
      <c r="AB895" s="233"/>
      <c r="AC895" s="233"/>
      <c r="AD895" s="42"/>
    </row>
    <row r="896" spans="3:30">
      <c r="C896" s="234"/>
      <c r="D896" s="355">
        <v>44282</v>
      </c>
      <c r="E896" s="421" t="s">
        <v>495</v>
      </c>
      <c r="F896" s="434"/>
      <c r="G896" s="259">
        <v>4902.76</v>
      </c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3"/>
      <c r="Z896" s="233"/>
      <c r="AA896" s="369"/>
      <c r="AB896" s="233"/>
      <c r="AC896" s="233"/>
      <c r="AD896" s="42"/>
    </row>
    <row r="897" spans="3:30">
      <c r="C897" s="234"/>
      <c r="D897" s="355">
        <v>44282</v>
      </c>
      <c r="E897" s="421" t="s">
        <v>669</v>
      </c>
      <c r="F897" s="434"/>
      <c r="G897" s="259">
        <v>50</v>
      </c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3"/>
      <c r="Z897" s="233"/>
      <c r="AA897" s="369"/>
      <c r="AB897" s="233"/>
      <c r="AC897" s="233"/>
      <c r="AD897" s="42"/>
    </row>
    <row r="898" spans="3:30">
      <c r="C898" s="234"/>
      <c r="D898" s="355">
        <v>44282</v>
      </c>
      <c r="E898" s="421" t="s">
        <v>1716</v>
      </c>
      <c r="F898" s="434"/>
      <c r="G898" s="259"/>
      <c r="H898" s="234">
        <v>4129.76</v>
      </c>
      <c r="I898" s="234"/>
      <c r="J898" s="234"/>
      <c r="K898" s="234"/>
      <c r="L898" s="234">
        <v>4129.76</v>
      </c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3"/>
      <c r="Z898" s="233"/>
      <c r="AA898" s="369"/>
      <c r="AB898" s="233"/>
      <c r="AC898" s="233"/>
      <c r="AD898" s="42"/>
    </row>
    <row r="899" spans="3:30">
      <c r="C899" s="234"/>
      <c r="D899" s="355">
        <v>44282</v>
      </c>
      <c r="E899" s="421" t="s">
        <v>1706</v>
      </c>
      <c r="F899" s="434"/>
      <c r="G899" s="259"/>
      <c r="H899" s="234">
        <v>1</v>
      </c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>
        <v>1</v>
      </c>
      <c r="X899" s="234"/>
      <c r="Y899" s="233"/>
      <c r="Z899" s="233"/>
      <c r="AA899" s="369"/>
      <c r="AB899" s="233"/>
      <c r="AC899" s="233"/>
      <c r="AD899" s="42"/>
    </row>
    <row r="900" spans="3:30">
      <c r="C900" s="234"/>
      <c r="D900" s="355">
        <v>44282</v>
      </c>
      <c r="E900" s="421" t="s">
        <v>1714</v>
      </c>
      <c r="F900" s="434"/>
      <c r="G900" s="259"/>
      <c r="H900" s="234">
        <v>685</v>
      </c>
      <c r="I900" s="234"/>
      <c r="J900" s="234"/>
      <c r="K900" s="234"/>
      <c r="L900" s="234"/>
      <c r="M900" s="234"/>
      <c r="N900" s="234">
        <v>685</v>
      </c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3"/>
      <c r="Z900" s="233"/>
      <c r="AA900" s="369"/>
      <c r="AB900" s="233"/>
      <c r="AC900" s="233"/>
      <c r="AD900" s="42"/>
    </row>
    <row r="901" spans="3:30">
      <c r="C901" s="234"/>
      <c r="D901" s="355">
        <v>44282</v>
      </c>
      <c r="E901" s="421" t="s">
        <v>896</v>
      </c>
      <c r="F901" s="434"/>
      <c r="G901" s="259"/>
      <c r="H901" s="234">
        <v>87</v>
      </c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>
        <v>85</v>
      </c>
      <c r="U901" s="234"/>
      <c r="V901" s="234"/>
      <c r="W901" s="234"/>
      <c r="X901" s="234"/>
      <c r="Y901" s="233"/>
      <c r="Z901" s="233"/>
      <c r="AA901" s="369"/>
      <c r="AB901" s="233"/>
      <c r="AC901" s="233"/>
      <c r="AD901" s="42"/>
    </row>
    <row r="902" spans="3:30">
      <c r="C902" s="234"/>
      <c r="D902" s="355">
        <v>44282</v>
      </c>
      <c r="E902" s="421" t="s">
        <v>1726</v>
      </c>
      <c r="F902" s="434"/>
      <c r="G902" s="259"/>
      <c r="H902" s="234">
        <v>50</v>
      </c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>
        <v>50</v>
      </c>
      <c r="U902" s="234"/>
      <c r="V902" s="234"/>
      <c r="W902" s="234"/>
      <c r="X902" s="234"/>
      <c r="Y902" s="233"/>
      <c r="Z902" s="233"/>
      <c r="AA902" s="369"/>
      <c r="AB902" s="233"/>
      <c r="AC902" s="233"/>
      <c r="AD902" s="42"/>
    </row>
    <row r="903" spans="3:30">
      <c r="C903" s="234"/>
      <c r="D903" s="355">
        <v>44282</v>
      </c>
      <c r="E903" s="421" t="s">
        <v>1674</v>
      </c>
      <c r="F903" s="434"/>
      <c r="G903" s="259">
        <v>5431</v>
      </c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3"/>
      <c r="Z903" s="233"/>
      <c r="AA903" s="369"/>
      <c r="AB903" s="233"/>
      <c r="AC903" s="233"/>
      <c r="AD903" s="42"/>
    </row>
    <row r="904" spans="3:30">
      <c r="C904" s="234"/>
      <c r="D904" s="355">
        <v>44282</v>
      </c>
      <c r="E904" s="421" t="s">
        <v>673</v>
      </c>
      <c r="F904" s="434"/>
      <c r="G904" s="259"/>
      <c r="H904" s="234">
        <v>4902.76</v>
      </c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3"/>
      <c r="Z904" s="233"/>
      <c r="AA904" s="369"/>
      <c r="AB904" s="233"/>
      <c r="AC904" s="233"/>
      <c r="AD904" s="42"/>
    </row>
    <row r="905" spans="3:30">
      <c r="C905" s="234"/>
      <c r="D905" s="355">
        <v>44282</v>
      </c>
      <c r="E905" s="421" t="s">
        <v>674</v>
      </c>
      <c r="F905" s="434"/>
      <c r="G905" s="259"/>
      <c r="H905" s="234">
        <v>50</v>
      </c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3"/>
      <c r="Z905" s="233"/>
      <c r="AA905" s="369"/>
      <c r="AB905" s="233"/>
      <c r="AC905" s="233"/>
      <c r="AD905" s="42"/>
    </row>
    <row r="906" spans="3:30">
      <c r="C906" s="234"/>
      <c r="D906" s="355">
        <v>44282</v>
      </c>
      <c r="E906" s="421" t="s">
        <v>1675</v>
      </c>
      <c r="F906" s="434"/>
      <c r="G906" s="259"/>
      <c r="H906" s="234">
        <v>478.24</v>
      </c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3"/>
      <c r="Z906" s="233"/>
      <c r="AA906" s="369"/>
      <c r="AB906" s="233"/>
      <c r="AC906" s="233"/>
      <c r="AD906" s="42"/>
    </row>
    <row r="907" spans="3:30">
      <c r="C907" s="234"/>
      <c r="D907" s="355">
        <v>44283</v>
      </c>
      <c r="E907" s="421" t="s">
        <v>495</v>
      </c>
      <c r="F907" s="434"/>
      <c r="G907" s="259">
        <v>2454</v>
      </c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3"/>
      <c r="Z907" s="233"/>
      <c r="AA907" s="369"/>
      <c r="AB907" s="233"/>
      <c r="AC907" s="233"/>
      <c r="AD907" s="42"/>
    </row>
    <row r="908" spans="3:30">
      <c r="C908" s="234"/>
      <c r="D908" s="355">
        <v>44283</v>
      </c>
      <c r="E908" s="421" t="s">
        <v>669</v>
      </c>
      <c r="F908" s="434"/>
      <c r="G908" s="259">
        <v>54</v>
      </c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3"/>
      <c r="Z908" s="233"/>
      <c r="AA908" s="369"/>
      <c r="AB908" s="233"/>
      <c r="AC908" s="233"/>
      <c r="AD908" s="42"/>
    </row>
    <row r="909" spans="3:30">
      <c r="C909" s="234"/>
      <c r="D909" s="355">
        <v>44283</v>
      </c>
      <c r="E909" s="421" t="s">
        <v>1727</v>
      </c>
      <c r="F909" s="434"/>
      <c r="G909" s="259"/>
      <c r="H909" s="234">
        <v>684</v>
      </c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3"/>
      <c r="Z909" s="233"/>
      <c r="AA909" s="369"/>
      <c r="AB909" s="233"/>
      <c r="AC909" s="233"/>
      <c r="AD909" s="42"/>
    </row>
    <row r="910" spans="3:30">
      <c r="C910" s="234"/>
      <c r="D910" s="355">
        <v>44283</v>
      </c>
      <c r="E910" s="421" t="s">
        <v>1714</v>
      </c>
      <c r="F910" s="434"/>
      <c r="G910" s="259"/>
      <c r="H910" s="234">
        <v>1700</v>
      </c>
      <c r="I910" s="234"/>
      <c r="J910" s="234"/>
      <c r="K910" s="234"/>
      <c r="L910" s="234"/>
      <c r="M910" s="234"/>
      <c r="N910" s="234">
        <v>1700</v>
      </c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3"/>
      <c r="Z910" s="233"/>
      <c r="AA910" s="369"/>
      <c r="AB910" s="233"/>
      <c r="AC910" s="233"/>
      <c r="AD910" s="42"/>
    </row>
    <row r="911" spans="3:30">
      <c r="C911" s="234"/>
      <c r="D911" s="355">
        <v>44283</v>
      </c>
      <c r="E911" s="421" t="s">
        <v>1726</v>
      </c>
      <c r="F911" s="434"/>
      <c r="G911" s="259"/>
      <c r="H911" s="234">
        <v>50</v>
      </c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>
        <v>50</v>
      </c>
      <c r="U911" s="234"/>
      <c r="V911" s="234"/>
      <c r="W911" s="234"/>
      <c r="X911" s="234"/>
      <c r="Y911" s="233"/>
      <c r="Z911" s="233"/>
      <c r="AA911" s="369"/>
      <c r="AB911" s="233"/>
      <c r="AC911" s="233"/>
      <c r="AD911" s="42"/>
    </row>
    <row r="912" spans="3:30">
      <c r="C912" s="234"/>
      <c r="D912" s="355">
        <v>44283</v>
      </c>
      <c r="E912" s="421" t="s">
        <v>896</v>
      </c>
      <c r="F912" s="434"/>
      <c r="G912" s="259"/>
      <c r="H912" s="234">
        <v>74</v>
      </c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>
        <v>74</v>
      </c>
      <c r="U912" s="234"/>
      <c r="V912" s="234"/>
      <c r="W912" s="234"/>
      <c r="X912" s="234"/>
      <c r="Y912" s="233"/>
      <c r="Z912" s="233"/>
      <c r="AA912" s="369"/>
      <c r="AB912" s="233"/>
      <c r="AC912" s="233"/>
      <c r="AD912" s="42"/>
    </row>
    <row r="913" spans="3:30">
      <c r="C913" s="234"/>
      <c r="D913" s="355">
        <v>44283</v>
      </c>
      <c r="E913" s="421" t="s">
        <v>1704</v>
      </c>
      <c r="F913" s="434"/>
      <c r="G913" s="259">
        <v>2720</v>
      </c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3"/>
      <c r="Z913" s="233"/>
      <c r="AA913" s="369"/>
      <c r="AB913" s="233"/>
      <c r="AC913" s="233"/>
      <c r="AD913" s="42"/>
    </row>
    <row r="914" spans="3:30">
      <c r="C914" s="234"/>
      <c r="D914" s="355">
        <v>44283</v>
      </c>
      <c r="E914" s="421" t="s">
        <v>673</v>
      </c>
      <c r="F914" s="434"/>
      <c r="G914" s="259"/>
      <c r="H914" s="234">
        <v>2454</v>
      </c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3"/>
      <c r="Z914" s="233"/>
      <c r="AA914" s="369"/>
      <c r="AB914" s="233"/>
      <c r="AC914" s="233"/>
      <c r="AD914" s="42"/>
    </row>
    <row r="915" spans="3:30">
      <c r="C915" s="234"/>
      <c r="D915" s="355">
        <v>44283</v>
      </c>
      <c r="E915" s="421" t="s">
        <v>674</v>
      </c>
      <c r="F915" s="434"/>
      <c r="G915" s="259"/>
      <c r="H915" s="234">
        <v>50</v>
      </c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3"/>
      <c r="Z915" s="233"/>
      <c r="AA915" s="369"/>
      <c r="AB915" s="233"/>
      <c r="AC915" s="233"/>
      <c r="AD915" s="42"/>
    </row>
    <row r="916" spans="3:30">
      <c r="C916" s="234"/>
      <c r="D916" s="355">
        <v>44283</v>
      </c>
      <c r="E916" s="421" t="s">
        <v>1705</v>
      </c>
      <c r="F916" s="434"/>
      <c r="G916" s="259"/>
      <c r="H916" s="234">
        <v>216</v>
      </c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3"/>
      <c r="Z916" s="233"/>
      <c r="AA916" s="369"/>
      <c r="AB916" s="233"/>
      <c r="AC916" s="233"/>
      <c r="AD916" s="42"/>
    </row>
    <row r="917" spans="3:30">
      <c r="C917" s="234"/>
      <c r="D917" s="355">
        <v>44284</v>
      </c>
      <c r="E917" s="421" t="s">
        <v>495</v>
      </c>
      <c r="F917" s="434"/>
      <c r="G917" s="259">
        <v>394</v>
      </c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3"/>
      <c r="Z917" s="233"/>
      <c r="AA917" s="369"/>
      <c r="AB917" s="233"/>
      <c r="AC917" s="233"/>
      <c r="AD917" s="42"/>
    </row>
    <row r="918" spans="3:30">
      <c r="C918" s="234">
        <v>1</v>
      </c>
      <c r="D918" s="355">
        <v>44284</v>
      </c>
      <c r="E918" s="421" t="s">
        <v>1728</v>
      </c>
      <c r="F918" s="434"/>
      <c r="G918" s="259"/>
      <c r="H918" s="234">
        <v>394</v>
      </c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3"/>
      <c r="Z918" s="233"/>
      <c r="AA918" s="369"/>
      <c r="AB918" s="233">
        <v>394</v>
      </c>
      <c r="AC918" s="233"/>
      <c r="AD918" s="42"/>
    </row>
    <row r="919" spans="3:30">
      <c r="C919" s="234"/>
      <c r="D919" s="355">
        <v>44284</v>
      </c>
      <c r="E919" s="421" t="s">
        <v>1729</v>
      </c>
      <c r="F919" s="434"/>
      <c r="G919" s="259">
        <v>470</v>
      </c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3"/>
      <c r="Z919" s="233"/>
      <c r="AA919" s="369"/>
      <c r="AB919" s="233"/>
      <c r="AC919" s="233"/>
      <c r="AD919" s="42"/>
    </row>
    <row r="920" spans="3:30">
      <c r="C920" s="234"/>
      <c r="D920" s="355">
        <v>44284</v>
      </c>
      <c r="E920" s="421" t="s">
        <v>673</v>
      </c>
      <c r="F920" s="434"/>
      <c r="G920" s="259"/>
      <c r="H920" s="234">
        <v>394</v>
      </c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3"/>
      <c r="Z920" s="233"/>
      <c r="AA920" s="369"/>
      <c r="AB920" s="233"/>
      <c r="AC920" s="233"/>
      <c r="AD920" s="42"/>
    </row>
    <row r="921" spans="3:30">
      <c r="C921" s="234"/>
      <c r="D921" s="355">
        <v>44284</v>
      </c>
      <c r="E921" s="421" t="s">
        <v>1519</v>
      </c>
      <c r="F921" s="434"/>
      <c r="G921" s="259"/>
      <c r="H921" s="234">
        <v>76</v>
      </c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3"/>
      <c r="Z921" s="233"/>
      <c r="AA921" s="369"/>
      <c r="AB921" s="233"/>
      <c r="AC921" s="233"/>
      <c r="AD921" s="42"/>
    </row>
    <row r="922" spans="3:30">
      <c r="C922" s="234"/>
      <c r="D922" s="355">
        <v>44287</v>
      </c>
      <c r="E922" s="421" t="s">
        <v>495</v>
      </c>
      <c r="F922" s="434"/>
      <c r="G922" s="259">
        <v>2939.51</v>
      </c>
      <c r="H922" s="234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358"/>
      <c r="Y922" s="42"/>
      <c r="Z922" s="196"/>
      <c r="AA922" s="367"/>
      <c r="AB922" s="196"/>
      <c r="AC922" s="42"/>
      <c r="AD922" s="42"/>
    </row>
    <row r="923" spans="3:30">
      <c r="C923" s="234"/>
      <c r="D923" s="355">
        <v>44287</v>
      </c>
      <c r="E923" s="421" t="s">
        <v>669</v>
      </c>
      <c r="F923" s="434"/>
      <c r="G923" s="259">
        <v>169</v>
      </c>
      <c r="H923" s="234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358"/>
      <c r="Y923" s="42"/>
      <c r="Z923" s="196"/>
      <c r="AA923" s="367"/>
      <c r="AB923" s="196"/>
      <c r="AC923" s="42"/>
      <c r="AD923" s="42"/>
    </row>
    <row r="924" spans="3:30">
      <c r="C924" s="234"/>
      <c r="D924" s="355">
        <v>44287</v>
      </c>
      <c r="E924" s="421" t="s">
        <v>1736</v>
      </c>
      <c r="F924" s="434"/>
      <c r="G924" s="259"/>
      <c r="H924" s="234">
        <v>113</v>
      </c>
      <c r="I924" s="252"/>
      <c r="J924" s="252"/>
      <c r="K924" s="252"/>
      <c r="L924" s="252"/>
      <c r="M924" s="252"/>
      <c r="N924" s="252">
        <v>113</v>
      </c>
      <c r="O924" s="252"/>
      <c r="P924" s="252"/>
      <c r="Q924" s="252"/>
      <c r="R924" s="252"/>
      <c r="S924" s="252"/>
      <c r="T924" s="252"/>
      <c r="U924" s="252"/>
      <c r="V924" s="252"/>
      <c r="W924" s="252"/>
      <c r="X924" s="358"/>
      <c r="Y924" s="42"/>
      <c r="Z924" s="196"/>
      <c r="AA924" s="367"/>
      <c r="AB924" s="196"/>
      <c r="AC924" s="42"/>
      <c r="AD924" s="42"/>
    </row>
    <row r="925" spans="3:30">
      <c r="C925" s="234"/>
      <c r="D925" s="355">
        <v>44287</v>
      </c>
      <c r="E925" s="421" t="s">
        <v>1737</v>
      </c>
      <c r="F925" s="434"/>
      <c r="G925" s="259"/>
      <c r="H925" s="234">
        <v>1427.51</v>
      </c>
      <c r="I925" s="252"/>
      <c r="J925" s="252"/>
      <c r="K925" s="252"/>
      <c r="L925" s="252">
        <v>1427.51</v>
      </c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358"/>
      <c r="Y925" s="42"/>
      <c r="Z925" s="196"/>
      <c r="AA925" s="367"/>
      <c r="AB925" s="196"/>
      <c r="AC925" s="42"/>
      <c r="AD925" s="42"/>
    </row>
    <row r="926" spans="3:30">
      <c r="C926" s="234"/>
      <c r="D926" s="355">
        <v>44287</v>
      </c>
      <c r="E926" s="421" t="s">
        <v>1642</v>
      </c>
      <c r="F926" s="434"/>
      <c r="G926" s="259"/>
      <c r="H926" s="234">
        <v>1</v>
      </c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>
        <v>1</v>
      </c>
      <c r="X926" s="358"/>
      <c r="Y926" s="42"/>
      <c r="Z926" s="196"/>
      <c r="AA926" s="367"/>
      <c r="AB926" s="196"/>
      <c r="AC926" s="42"/>
      <c r="AD926" s="42"/>
    </row>
    <row r="927" spans="3:30">
      <c r="C927" s="234">
        <v>5</v>
      </c>
      <c r="D927" s="462">
        <v>44287</v>
      </c>
      <c r="E927" s="421" t="s">
        <v>2412</v>
      </c>
      <c r="F927" s="434"/>
      <c r="G927" s="259"/>
      <c r="H927" s="234">
        <v>882</v>
      </c>
      <c r="I927" s="252"/>
      <c r="J927" s="252"/>
      <c r="K927" s="252"/>
      <c r="L927" s="252"/>
      <c r="M927" s="252"/>
      <c r="N927" s="252"/>
      <c r="O927" s="252">
        <v>882</v>
      </c>
      <c r="P927" s="252"/>
      <c r="Q927" s="252"/>
      <c r="R927" s="252"/>
      <c r="S927" s="252"/>
      <c r="T927" s="252"/>
      <c r="U927" s="252"/>
      <c r="V927" s="252"/>
      <c r="W927" s="252"/>
      <c r="X927" s="358"/>
      <c r="Y927" s="42"/>
      <c r="Z927" s="196"/>
      <c r="AA927" s="367"/>
      <c r="AB927" s="196"/>
      <c r="AC927" s="42"/>
      <c r="AD927" s="42"/>
    </row>
    <row r="928" spans="3:30">
      <c r="C928" s="234">
        <v>2</v>
      </c>
      <c r="D928" s="355">
        <v>44287</v>
      </c>
      <c r="E928" s="421" t="s">
        <v>1738</v>
      </c>
      <c r="F928" s="434"/>
      <c r="G928" s="259"/>
      <c r="H928" s="234">
        <v>536</v>
      </c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358"/>
      <c r="Y928" s="42"/>
      <c r="Z928" s="196">
        <v>536</v>
      </c>
      <c r="AA928" s="367"/>
      <c r="AB928" s="196"/>
      <c r="AC928" s="42"/>
      <c r="AD928" s="42"/>
    </row>
    <row r="929" spans="3:30">
      <c r="C929" s="234"/>
      <c r="D929" s="355">
        <v>44287</v>
      </c>
      <c r="E929" s="421" t="s">
        <v>1739</v>
      </c>
      <c r="F929" s="434"/>
      <c r="G929" s="259"/>
      <c r="H929" s="234">
        <v>62</v>
      </c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>
        <v>62</v>
      </c>
      <c r="U929" s="252"/>
      <c r="V929" s="252"/>
      <c r="W929" s="252"/>
      <c r="X929" s="358"/>
      <c r="Y929" s="42"/>
      <c r="Z929" s="196"/>
      <c r="AA929" s="367"/>
      <c r="AB929" s="196"/>
      <c r="AC929" s="42"/>
      <c r="AD929" s="42"/>
    </row>
    <row r="930" spans="3:30">
      <c r="C930" s="234"/>
      <c r="D930" s="355">
        <v>44287</v>
      </c>
      <c r="E930" s="421" t="s">
        <v>1740</v>
      </c>
      <c r="F930" s="434"/>
      <c r="G930" s="259"/>
      <c r="H930" s="234">
        <v>87</v>
      </c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>
        <v>87</v>
      </c>
      <c r="U930" s="252"/>
      <c r="V930" s="252"/>
      <c r="W930" s="252"/>
      <c r="X930" s="358"/>
      <c r="Y930" s="42"/>
      <c r="Z930" s="196"/>
      <c r="AA930" s="367"/>
      <c r="AB930" s="196"/>
      <c r="AC930" s="42"/>
      <c r="AD930" s="42"/>
    </row>
    <row r="931" spans="3:30">
      <c r="C931" s="234"/>
      <c r="D931" s="355">
        <v>44287</v>
      </c>
      <c r="E931" s="421" t="s">
        <v>1715</v>
      </c>
      <c r="F931" s="434"/>
      <c r="G931" s="259">
        <v>3398</v>
      </c>
      <c r="H931" s="234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358"/>
      <c r="Y931" s="42"/>
      <c r="Z931" s="196"/>
      <c r="AA931" s="367"/>
      <c r="AB931" s="196"/>
      <c r="AC931" s="42"/>
      <c r="AD931" s="42"/>
    </row>
    <row r="932" spans="3:30">
      <c r="C932" s="234"/>
      <c r="D932" s="355">
        <v>44287</v>
      </c>
      <c r="E932" s="421" t="s">
        <v>1741</v>
      </c>
      <c r="F932" s="434"/>
      <c r="G932" s="259"/>
      <c r="H932" s="234">
        <v>82</v>
      </c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>
        <v>82</v>
      </c>
      <c r="U932" s="252"/>
      <c r="V932" s="252"/>
      <c r="W932" s="252"/>
      <c r="X932" s="358"/>
      <c r="Y932" s="42"/>
      <c r="Z932" s="196"/>
      <c r="AA932" s="367"/>
      <c r="AB932" s="196"/>
      <c r="AC932" s="42"/>
      <c r="AD932" s="42"/>
    </row>
    <row r="933" spans="3:30">
      <c r="C933" s="234"/>
      <c r="D933" s="355">
        <v>44287</v>
      </c>
      <c r="E933" s="421" t="s">
        <v>673</v>
      </c>
      <c r="F933" s="434"/>
      <c r="G933" s="259"/>
      <c r="H933" s="259">
        <v>2939.51</v>
      </c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358"/>
      <c r="Y933" s="42"/>
      <c r="Z933" s="196"/>
      <c r="AA933" s="367"/>
      <c r="AB933" s="196"/>
      <c r="AC933" s="42"/>
      <c r="AD933" s="42"/>
    </row>
    <row r="934" spans="3:30">
      <c r="C934" s="234"/>
      <c r="D934" s="355">
        <v>44287</v>
      </c>
      <c r="E934" s="421" t="s">
        <v>674</v>
      </c>
      <c r="F934" s="434"/>
      <c r="G934" s="259"/>
      <c r="H934" s="234">
        <v>169</v>
      </c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358"/>
      <c r="Y934" s="42"/>
      <c r="Z934" s="196"/>
      <c r="AA934" s="367"/>
      <c r="AB934" s="196"/>
      <c r="AC934" s="42"/>
      <c r="AD934" s="42"/>
    </row>
    <row r="935" spans="3:30">
      <c r="C935" s="234"/>
      <c r="D935" s="355">
        <v>44287</v>
      </c>
      <c r="E935" s="421" t="s">
        <v>1717</v>
      </c>
      <c r="F935" s="434"/>
      <c r="G935" s="259"/>
      <c r="H935" s="234">
        <v>207.49</v>
      </c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358"/>
      <c r="Y935" s="42"/>
      <c r="Z935" s="196"/>
      <c r="AA935" s="367"/>
      <c r="AB935" s="196"/>
      <c r="AC935" s="42"/>
      <c r="AD935" s="42"/>
    </row>
    <row r="936" spans="3:30">
      <c r="C936" s="234"/>
      <c r="D936" s="355">
        <v>44291</v>
      </c>
      <c r="E936" s="421" t="s">
        <v>495</v>
      </c>
      <c r="F936" s="434"/>
      <c r="G936" s="259">
        <v>3069.1</v>
      </c>
      <c r="H936" s="234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358"/>
      <c r="Y936" s="42"/>
      <c r="Z936" s="196"/>
      <c r="AA936" s="367"/>
      <c r="AB936" s="196"/>
      <c r="AC936" s="42"/>
      <c r="AD936" s="42"/>
    </row>
    <row r="937" spans="3:30">
      <c r="C937" s="234"/>
      <c r="D937" s="355">
        <v>44291</v>
      </c>
      <c r="E937" s="421" t="s">
        <v>1742</v>
      </c>
      <c r="F937" s="434"/>
      <c r="G937" s="259"/>
      <c r="H937" s="234">
        <v>365</v>
      </c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358"/>
      <c r="Y937" s="42"/>
      <c r="Z937" s="196"/>
      <c r="AA937" s="367"/>
      <c r="AB937" s="196">
        <v>365</v>
      </c>
      <c r="AC937" s="42"/>
      <c r="AD937" s="42"/>
    </row>
    <row r="938" spans="3:30">
      <c r="C938" s="234"/>
      <c r="D938" s="355">
        <v>44291</v>
      </c>
      <c r="E938" s="421" t="s">
        <v>1703</v>
      </c>
      <c r="F938" s="434"/>
      <c r="G938" s="259"/>
      <c r="H938" s="234">
        <v>54</v>
      </c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>
        <v>54</v>
      </c>
      <c r="U938" s="252"/>
      <c r="V938" s="252"/>
      <c r="W938" s="252"/>
      <c r="X938" s="358"/>
      <c r="Y938" s="42"/>
      <c r="Z938" s="196"/>
      <c r="AA938" s="367"/>
      <c r="AB938" s="196"/>
      <c r="AC938" s="42"/>
      <c r="AD938" s="42"/>
    </row>
    <row r="939" spans="3:30">
      <c r="C939" s="234">
        <v>4</v>
      </c>
      <c r="D939" s="355">
        <v>44291</v>
      </c>
      <c r="E939" s="421" t="s">
        <v>2494</v>
      </c>
      <c r="F939" s="434"/>
      <c r="G939" s="259"/>
      <c r="H939" s="234">
        <v>801.1</v>
      </c>
      <c r="I939" s="252"/>
      <c r="J939" s="252"/>
      <c r="K939" s="252"/>
      <c r="L939" s="252"/>
      <c r="M939" s="252"/>
      <c r="N939" s="252"/>
      <c r="O939" s="252"/>
      <c r="P939" s="252">
        <v>801.1</v>
      </c>
      <c r="Q939" s="252"/>
      <c r="R939" s="252"/>
      <c r="S939" s="252"/>
      <c r="T939" s="252"/>
      <c r="U939" s="252"/>
      <c r="V939" s="252"/>
      <c r="W939" s="252"/>
      <c r="X939" s="358"/>
      <c r="Y939" s="42"/>
      <c r="Z939" s="196"/>
      <c r="AA939" s="367"/>
      <c r="AB939" s="196"/>
      <c r="AC939" s="42"/>
      <c r="AD939" s="42"/>
    </row>
    <row r="940" spans="3:30">
      <c r="C940" s="234"/>
      <c r="D940" s="355">
        <v>44291</v>
      </c>
      <c r="E940" s="421" t="s">
        <v>1703</v>
      </c>
      <c r="F940" s="434"/>
      <c r="G940" s="259"/>
      <c r="H940" s="234">
        <v>65</v>
      </c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>
        <v>65</v>
      </c>
      <c r="U940" s="252"/>
      <c r="V940" s="252"/>
      <c r="W940" s="252"/>
      <c r="X940" s="358"/>
      <c r="Y940" s="42"/>
      <c r="Z940" s="196"/>
      <c r="AA940" s="367"/>
      <c r="AB940" s="196"/>
      <c r="AC940" s="42"/>
      <c r="AD940" s="42"/>
    </row>
    <row r="941" spans="3:30">
      <c r="C941" s="234">
        <v>5.67</v>
      </c>
      <c r="D941" s="355">
        <v>44291</v>
      </c>
      <c r="E941" s="421" t="s">
        <v>1743</v>
      </c>
      <c r="F941" s="434"/>
      <c r="G941" s="259"/>
      <c r="H941" s="234">
        <v>1026</v>
      </c>
      <c r="I941" s="252"/>
      <c r="J941" s="252"/>
      <c r="K941" s="252"/>
      <c r="L941" s="252"/>
      <c r="M941" s="252"/>
      <c r="N941" s="252"/>
      <c r="O941" s="252">
        <v>1026</v>
      </c>
      <c r="P941" s="252"/>
      <c r="Q941" s="252"/>
      <c r="R941" s="252"/>
      <c r="S941" s="252"/>
      <c r="T941" s="252"/>
      <c r="U941" s="252"/>
      <c r="V941" s="252"/>
      <c r="W941" s="252"/>
      <c r="X941" s="358"/>
      <c r="Y941" s="42"/>
      <c r="Z941" s="196"/>
      <c r="AA941" s="367"/>
      <c r="AB941" s="196"/>
      <c r="AC941" s="42"/>
      <c r="AD941" s="42"/>
    </row>
    <row r="942" spans="3:30">
      <c r="C942" s="234"/>
      <c r="D942" s="355">
        <v>44291</v>
      </c>
      <c r="E942" s="421" t="s">
        <v>1703</v>
      </c>
      <c r="F942" s="434"/>
      <c r="G942" s="259"/>
      <c r="H942" s="234">
        <v>76</v>
      </c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>
        <v>76</v>
      </c>
      <c r="U942" s="252"/>
      <c r="V942" s="252"/>
      <c r="W942" s="252"/>
      <c r="X942" s="358"/>
      <c r="Y942" s="42"/>
      <c r="Z942" s="196"/>
      <c r="AA942" s="367"/>
      <c r="AB942" s="196"/>
      <c r="AC942" s="42"/>
      <c r="AD942" s="42"/>
    </row>
    <row r="943" spans="3:30">
      <c r="C943" s="234"/>
      <c r="D943" s="355">
        <v>44291</v>
      </c>
      <c r="E943" s="421" t="s">
        <v>1737</v>
      </c>
      <c r="F943" s="434"/>
      <c r="G943" s="259"/>
      <c r="H943" s="234">
        <v>617</v>
      </c>
      <c r="I943" s="252"/>
      <c r="J943" s="252"/>
      <c r="K943" s="252"/>
      <c r="L943" s="252">
        <v>617</v>
      </c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358"/>
      <c r="Y943" s="42"/>
      <c r="Z943" s="196"/>
      <c r="AA943" s="367"/>
      <c r="AB943" s="196"/>
      <c r="AC943" s="42"/>
      <c r="AD943" s="42"/>
    </row>
    <row r="944" spans="3:30">
      <c r="C944" s="234"/>
      <c r="D944" s="355">
        <v>44291</v>
      </c>
      <c r="E944" s="421" t="s">
        <v>1721</v>
      </c>
      <c r="F944" s="434"/>
      <c r="G944" s="259"/>
      <c r="H944" s="234">
        <v>64</v>
      </c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>
        <v>64</v>
      </c>
      <c r="U944" s="252"/>
      <c r="V944" s="252"/>
      <c r="W944" s="252"/>
      <c r="X944" s="358"/>
      <c r="Y944" s="42"/>
      <c r="Z944" s="196"/>
      <c r="AA944" s="367"/>
      <c r="AB944" s="196"/>
      <c r="AC944" s="42"/>
      <c r="AD944" s="42"/>
    </row>
    <row r="945" spans="3:30">
      <c r="C945" s="234"/>
      <c r="D945" s="355">
        <v>44291</v>
      </c>
      <c r="E945" s="421" t="s">
        <v>1642</v>
      </c>
      <c r="F945" s="434"/>
      <c r="G945" s="259"/>
      <c r="H945" s="234">
        <v>1</v>
      </c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>
        <v>1</v>
      </c>
      <c r="X945" s="358"/>
      <c r="Y945" s="42"/>
      <c r="Z945" s="196"/>
      <c r="AA945" s="367"/>
      <c r="AB945" s="196"/>
      <c r="AC945" s="42"/>
      <c r="AD945" s="42"/>
    </row>
    <row r="946" spans="3:30">
      <c r="C946" s="234"/>
      <c r="D946" s="355">
        <v>44291</v>
      </c>
      <c r="E946" s="421" t="s">
        <v>1744</v>
      </c>
      <c r="F946" s="434"/>
      <c r="G946" s="259">
        <v>3284</v>
      </c>
      <c r="H946" s="234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358"/>
      <c r="Y946" s="42"/>
      <c r="Z946" s="196"/>
      <c r="AA946" s="367"/>
      <c r="AB946" s="196"/>
      <c r="AC946" s="42"/>
      <c r="AD946" s="42"/>
    </row>
    <row r="947" spans="3:30">
      <c r="C947" s="234"/>
      <c r="D947" s="355">
        <v>44291</v>
      </c>
      <c r="E947" s="421" t="s">
        <v>673</v>
      </c>
      <c r="F947" s="434"/>
      <c r="G947" s="259"/>
      <c r="H947" s="259">
        <v>3069.1</v>
      </c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358"/>
      <c r="Y947" s="42"/>
      <c r="Z947" s="196"/>
      <c r="AA947" s="367"/>
      <c r="AB947" s="196"/>
      <c r="AC947" s="42"/>
      <c r="AD947" s="42"/>
    </row>
    <row r="948" spans="3:30">
      <c r="C948" s="234"/>
      <c r="D948" s="355">
        <v>44291</v>
      </c>
      <c r="E948" s="421" t="s">
        <v>1745</v>
      </c>
      <c r="F948" s="434"/>
      <c r="G948" s="259"/>
      <c r="H948" s="234">
        <v>214.9</v>
      </c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358"/>
      <c r="Y948" s="42"/>
      <c r="Z948" s="196"/>
      <c r="AA948" s="367"/>
      <c r="AB948" s="196"/>
      <c r="AC948" s="42"/>
      <c r="AD948" s="42"/>
    </row>
    <row r="949" spans="3:30" ht="15">
      <c r="C949" s="234"/>
      <c r="D949" s="355">
        <v>44292</v>
      </c>
      <c r="E949" s="421" t="s">
        <v>495</v>
      </c>
      <c r="F949" s="499"/>
      <c r="G949" s="373">
        <v>2194.46</v>
      </c>
      <c r="H949" s="234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358"/>
      <c r="Y949" s="42"/>
      <c r="Z949" s="196"/>
      <c r="AA949" s="367"/>
      <c r="AB949" s="196"/>
      <c r="AC949" s="42"/>
      <c r="AD949" s="42"/>
    </row>
    <row r="950" spans="3:30">
      <c r="C950" s="234"/>
      <c r="D950" s="355">
        <v>44292</v>
      </c>
      <c r="E950" s="421" t="s">
        <v>669</v>
      </c>
      <c r="F950" s="434"/>
      <c r="G950" s="259">
        <v>50</v>
      </c>
      <c r="H950" s="234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358"/>
      <c r="Y950" s="42"/>
      <c r="Z950" s="196"/>
      <c r="AA950" s="367"/>
      <c r="AB950" s="196"/>
      <c r="AC950" s="42"/>
      <c r="AD950" s="42"/>
    </row>
    <row r="951" spans="3:30">
      <c r="C951" s="234">
        <v>5</v>
      </c>
      <c r="D951" s="355">
        <v>44292</v>
      </c>
      <c r="E951" s="421" t="s">
        <v>2413</v>
      </c>
      <c r="F951" s="434"/>
      <c r="G951" s="259"/>
      <c r="H951" s="234">
        <v>810</v>
      </c>
      <c r="I951" s="252"/>
      <c r="J951" s="252"/>
      <c r="K951" s="252"/>
      <c r="L951" s="252"/>
      <c r="M951" s="252">
        <v>810</v>
      </c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358"/>
      <c r="Y951" s="42"/>
      <c r="Z951" s="196"/>
      <c r="AA951" s="367"/>
      <c r="AB951" s="196"/>
      <c r="AC951" s="42"/>
      <c r="AD951" s="42"/>
    </row>
    <row r="952" spans="3:30">
      <c r="C952" s="234"/>
      <c r="D952" s="355">
        <v>44292</v>
      </c>
      <c r="E952" s="421" t="s">
        <v>1746</v>
      </c>
      <c r="F952" s="434"/>
      <c r="G952" s="259"/>
      <c r="H952" s="234">
        <v>746.59</v>
      </c>
      <c r="I952" s="252"/>
      <c r="J952" s="252"/>
      <c r="K952" s="252"/>
      <c r="L952" s="252">
        <v>746.59</v>
      </c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358"/>
      <c r="Y952" s="42"/>
      <c r="Z952" s="196"/>
      <c r="AA952" s="367"/>
      <c r="AB952" s="196"/>
      <c r="AC952" s="42"/>
      <c r="AD952" s="42"/>
    </row>
    <row r="953" spans="3:30">
      <c r="C953" s="234">
        <v>1</v>
      </c>
      <c r="D953" s="355">
        <v>44292</v>
      </c>
      <c r="E953" s="421" t="s">
        <v>2495</v>
      </c>
      <c r="F953" s="434"/>
      <c r="G953" s="259"/>
      <c r="H953" s="234">
        <v>143.87</v>
      </c>
      <c r="I953" s="252"/>
      <c r="J953" s="252"/>
      <c r="K953" s="252"/>
      <c r="L953" s="252">
        <v>143.87</v>
      </c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358"/>
      <c r="Y953" s="42"/>
      <c r="Z953" s="196"/>
      <c r="AA953" s="367"/>
      <c r="AB953" s="196"/>
      <c r="AC953" s="42"/>
      <c r="AD953" s="42"/>
    </row>
    <row r="954" spans="3:30">
      <c r="C954" s="234">
        <v>3.78</v>
      </c>
      <c r="D954" s="355">
        <v>44292</v>
      </c>
      <c r="E954" s="421" t="s">
        <v>1747</v>
      </c>
      <c r="F954" s="434"/>
      <c r="G954" s="259"/>
      <c r="H954" s="234">
        <v>454</v>
      </c>
      <c r="I954" s="252"/>
      <c r="J954" s="252"/>
      <c r="K954" s="252"/>
      <c r="L954" s="252">
        <v>454</v>
      </c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358"/>
      <c r="Y954" s="42"/>
      <c r="Z954" s="196"/>
      <c r="AA954" s="367"/>
      <c r="AB954" s="196"/>
      <c r="AC954" s="42"/>
      <c r="AD954" s="42"/>
    </row>
    <row r="955" spans="3:30">
      <c r="C955" s="234"/>
      <c r="D955" s="355">
        <v>44292</v>
      </c>
      <c r="E955" s="421" t="s">
        <v>1555</v>
      </c>
      <c r="F955" s="434"/>
      <c r="G955" s="259"/>
      <c r="H955" s="234">
        <v>39</v>
      </c>
      <c r="I955" s="252"/>
      <c r="J955" s="252"/>
      <c r="K955" s="252"/>
      <c r="L955" s="252">
        <v>39</v>
      </c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358"/>
      <c r="Y955" s="42"/>
      <c r="Z955" s="196"/>
      <c r="AA955" s="367"/>
      <c r="AB955" s="196"/>
      <c r="AC955" s="42"/>
      <c r="AD955" s="42"/>
    </row>
    <row r="956" spans="3:30">
      <c r="C956" s="234"/>
      <c r="D956" s="355">
        <v>44292</v>
      </c>
      <c r="E956" s="421" t="s">
        <v>1748</v>
      </c>
      <c r="F956" s="434"/>
      <c r="G956" s="259"/>
      <c r="H956" s="234">
        <v>50</v>
      </c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>
        <v>50</v>
      </c>
      <c r="U956" s="252"/>
      <c r="V956" s="252"/>
      <c r="W956" s="252"/>
      <c r="X956" s="358"/>
      <c r="Y956" s="42"/>
      <c r="Z956" s="196"/>
      <c r="AA956" s="367"/>
      <c r="AB956" s="196"/>
      <c r="AC956" s="42"/>
      <c r="AD956" s="42"/>
    </row>
    <row r="957" spans="3:30">
      <c r="C957" s="234"/>
      <c r="D957" s="355">
        <v>44292</v>
      </c>
      <c r="E957" s="421" t="s">
        <v>1642</v>
      </c>
      <c r="F957" s="434"/>
      <c r="G957" s="259"/>
      <c r="H957" s="234">
        <v>1</v>
      </c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>
        <v>1</v>
      </c>
      <c r="X957" s="358"/>
      <c r="Y957" s="42"/>
      <c r="Z957" s="196"/>
      <c r="AA957" s="367"/>
      <c r="AB957" s="196"/>
      <c r="AC957" s="42"/>
      <c r="AD957" s="42"/>
    </row>
    <row r="958" spans="3:30">
      <c r="C958" s="234"/>
      <c r="D958" s="355">
        <v>44292</v>
      </c>
      <c r="E958" s="421" t="s">
        <v>1571</v>
      </c>
      <c r="F958" s="434"/>
      <c r="G958" s="259">
        <v>2448</v>
      </c>
      <c r="H958" s="234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358"/>
      <c r="Y958" s="42"/>
      <c r="Z958" s="196"/>
      <c r="AA958" s="367"/>
      <c r="AB958" s="196"/>
      <c r="AC958" s="42"/>
      <c r="AD958" s="42"/>
    </row>
    <row r="959" spans="3:30">
      <c r="C959" s="234"/>
      <c r="D959" s="355">
        <v>44292</v>
      </c>
      <c r="E959" s="421" t="s">
        <v>673</v>
      </c>
      <c r="F959" s="434"/>
      <c r="G959" s="259"/>
      <c r="H959" s="234">
        <v>2194.46</v>
      </c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358"/>
      <c r="Y959" s="42"/>
      <c r="Z959" s="196"/>
      <c r="AA959" s="367"/>
      <c r="AB959" s="196"/>
      <c r="AC959" s="42"/>
      <c r="AD959" s="42"/>
    </row>
    <row r="960" spans="3:30">
      <c r="C960" s="234"/>
      <c r="D960" s="355">
        <v>44292</v>
      </c>
      <c r="E960" s="421" t="s">
        <v>674</v>
      </c>
      <c r="F960" s="434"/>
      <c r="G960" s="259"/>
      <c r="H960" s="234">
        <v>50</v>
      </c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358"/>
      <c r="Y960" s="42"/>
      <c r="Z960" s="196"/>
      <c r="AA960" s="367"/>
      <c r="AB960" s="196"/>
      <c r="AC960" s="42"/>
      <c r="AD960" s="42"/>
    </row>
    <row r="961" spans="3:30">
      <c r="C961" s="234"/>
      <c r="D961" s="355">
        <v>44292</v>
      </c>
      <c r="E961" s="421" t="s">
        <v>1572</v>
      </c>
      <c r="F961" s="434"/>
      <c r="G961" s="259"/>
      <c r="H961" s="234">
        <v>203.54</v>
      </c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358"/>
      <c r="Y961" s="42"/>
      <c r="Z961" s="196"/>
      <c r="AA961" s="367"/>
      <c r="AB961" s="196"/>
      <c r="AC961" s="42"/>
      <c r="AD961" s="42"/>
    </row>
    <row r="962" spans="3:30">
      <c r="C962" s="234"/>
      <c r="D962" s="355">
        <v>44294</v>
      </c>
      <c r="E962" s="421" t="s">
        <v>495</v>
      </c>
      <c r="F962" s="434"/>
      <c r="G962" s="259">
        <v>6780.35</v>
      </c>
      <c r="H962" s="234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358"/>
      <c r="Y962" s="42"/>
      <c r="Z962" s="196"/>
      <c r="AA962" s="367"/>
      <c r="AB962" s="196"/>
      <c r="AC962" s="42"/>
      <c r="AD962" s="42"/>
    </row>
    <row r="963" spans="3:30">
      <c r="C963" s="234"/>
      <c r="D963" s="355">
        <v>44294</v>
      </c>
      <c r="E963" s="421" t="s">
        <v>1736</v>
      </c>
      <c r="F963" s="434"/>
      <c r="G963" s="259"/>
      <c r="H963" s="234">
        <v>160</v>
      </c>
      <c r="I963" s="252"/>
      <c r="J963" s="252"/>
      <c r="K963" s="252"/>
      <c r="L963" s="252"/>
      <c r="M963" s="252"/>
      <c r="N963" s="252">
        <v>160</v>
      </c>
      <c r="O963" s="252"/>
      <c r="P963" s="252"/>
      <c r="Q963" s="252"/>
      <c r="R963" s="252"/>
      <c r="S963" s="252"/>
      <c r="T963" s="252"/>
      <c r="U963" s="252"/>
      <c r="V963" s="252"/>
      <c r="W963" s="252"/>
      <c r="X963" s="358"/>
      <c r="Y963" s="42"/>
      <c r="Z963" s="196"/>
      <c r="AA963" s="367"/>
      <c r="AB963" s="196"/>
      <c r="AC963" s="42"/>
      <c r="AD963" s="42"/>
    </row>
    <row r="964" spans="3:30">
      <c r="C964" s="234"/>
      <c r="D964" s="355">
        <v>44294</v>
      </c>
      <c r="E964" s="421" t="s">
        <v>1749</v>
      </c>
      <c r="F964" s="434"/>
      <c r="G964" s="259"/>
      <c r="H964" s="234">
        <v>1153.3499999999999</v>
      </c>
      <c r="I964" s="252"/>
      <c r="J964" s="252"/>
      <c r="K964" s="252"/>
      <c r="L964" s="252">
        <v>1153.3499999999999</v>
      </c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358"/>
      <c r="Y964" s="42"/>
      <c r="Z964" s="196"/>
      <c r="AA964" s="367"/>
      <c r="AB964" s="196"/>
      <c r="AC964" s="42"/>
      <c r="AD964" s="42"/>
    </row>
    <row r="965" spans="3:30">
      <c r="C965" s="234">
        <v>5</v>
      </c>
      <c r="D965" s="462">
        <v>44294</v>
      </c>
      <c r="E965" s="421" t="s">
        <v>2490</v>
      </c>
      <c r="F965" s="434"/>
      <c r="G965" s="259"/>
      <c r="H965" s="234">
        <v>854</v>
      </c>
      <c r="I965" s="252"/>
      <c r="J965" s="252"/>
      <c r="K965" s="252"/>
      <c r="L965" s="252"/>
      <c r="M965" s="252"/>
      <c r="N965" s="252"/>
      <c r="O965" s="252"/>
      <c r="P965" s="252">
        <v>854</v>
      </c>
      <c r="Q965" s="252"/>
      <c r="R965" s="252"/>
      <c r="S965" s="252"/>
      <c r="T965" s="252"/>
      <c r="U965" s="252"/>
      <c r="V965" s="252"/>
      <c r="W965" s="252"/>
      <c r="X965" s="358"/>
      <c r="Y965" s="42"/>
      <c r="Z965" s="196"/>
      <c r="AA965" s="367"/>
      <c r="AB965" s="196"/>
      <c r="AC965" s="42"/>
      <c r="AD965" s="42"/>
    </row>
    <row r="966" spans="3:30">
      <c r="C966" s="234"/>
      <c r="D966" s="355">
        <v>44294</v>
      </c>
      <c r="E966" s="421" t="s">
        <v>1750</v>
      </c>
      <c r="F966" s="434"/>
      <c r="G966" s="259"/>
      <c r="H966" s="234">
        <v>129</v>
      </c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>
        <v>129</v>
      </c>
      <c r="U966" s="252"/>
      <c r="V966" s="252"/>
      <c r="W966" s="252"/>
      <c r="X966" s="358"/>
      <c r="Y966" s="42"/>
      <c r="Z966" s="196"/>
      <c r="AA966" s="367"/>
      <c r="AB966" s="196"/>
      <c r="AC966" s="42"/>
      <c r="AD966" s="42"/>
    </row>
    <row r="967" spans="3:30">
      <c r="C967" s="234"/>
      <c r="D967" s="355">
        <v>44294</v>
      </c>
      <c r="E967" s="421" t="s">
        <v>1751</v>
      </c>
      <c r="F967" s="434"/>
      <c r="G967" s="259"/>
      <c r="H967" s="234">
        <v>4293</v>
      </c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358"/>
      <c r="Y967" s="42"/>
      <c r="Z967" s="196"/>
      <c r="AA967" s="367"/>
      <c r="AB967" s="252">
        <v>4293</v>
      </c>
      <c r="AC967" s="42"/>
      <c r="AD967" s="42"/>
    </row>
    <row r="968" spans="3:30">
      <c r="C968" s="234"/>
      <c r="D968" s="355">
        <v>44294</v>
      </c>
      <c r="E968" s="421" t="s">
        <v>1752</v>
      </c>
      <c r="F968" s="434"/>
      <c r="G968" s="259"/>
      <c r="H968" s="234">
        <v>66</v>
      </c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>
        <v>66</v>
      </c>
      <c r="U968" s="252"/>
      <c r="V968" s="252"/>
      <c r="W968" s="252"/>
      <c r="X968" s="358"/>
      <c r="Y968" s="42"/>
      <c r="Z968" s="196"/>
      <c r="AA968" s="367"/>
      <c r="AB968" s="196"/>
      <c r="AC968" s="42"/>
      <c r="AD968" s="42"/>
    </row>
    <row r="969" spans="3:30">
      <c r="C969" s="234"/>
      <c r="D969" s="355">
        <v>44294</v>
      </c>
      <c r="E969" s="421" t="s">
        <v>1740</v>
      </c>
      <c r="F969" s="434"/>
      <c r="G969" s="259"/>
      <c r="H969" s="234">
        <v>124</v>
      </c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>
        <v>124</v>
      </c>
      <c r="U969" s="252"/>
      <c r="V969" s="252"/>
      <c r="W969" s="252"/>
      <c r="X969" s="358"/>
      <c r="Y969" s="42"/>
      <c r="Z969" s="196"/>
      <c r="AA969" s="367"/>
      <c r="AB969" s="196"/>
      <c r="AC969" s="42"/>
      <c r="AD969" s="42"/>
    </row>
    <row r="970" spans="3:30">
      <c r="C970" s="234"/>
      <c r="D970" s="355">
        <v>44294</v>
      </c>
      <c r="E970" s="421" t="s">
        <v>1642</v>
      </c>
      <c r="F970" s="434"/>
      <c r="G970" s="259"/>
      <c r="H970" s="234">
        <v>1</v>
      </c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>
        <v>1</v>
      </c>
      <c r="X970" s="358"/>
      <c r="Y970" s="42"/>
      <c r="Z970" s="196"/>
      <c r="AA970" s="367"/>
      <c r="AB970" s="196"/>
      <c r="AC970" s="42"/>
      <c r="AD970" s="42"/>
    </row>
    <row r="971" spans="3:30">
      <c r="C971" s="234"/>
      <c r="D971" s="355">
        <v>44294</v>
      </c>
      <c r="E971" s="421" t="s">
        <v>1753</v>
      </c>
      <c r="F971" s="434"/>
      <c r="G971" s="259">
        <v>6854</v>
      </c>
      <c r="H971" s="234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358"/>
      <c r="Y971" s="42"/>
      <c r="Z971" s="196"/>
      <c r="AA971" s="367"/>
      <c r="AB971" s="196"/>
      <c r="AC971" s="42"/>
      <c r="AD971" s="42"/>
    </row>
    <row r="972" spans="3:30">
      <c r="C972" s="234"/>
      <c r="D972" s="355">
        <v>44294</v>
      </c>
      <c r="E972" s="421" t="s">
        <v>673</v>
      </c>
      <c r="F972" s="434"/>
      <c r="G972" s="259"/>
      <c r="H972" s="259">
        <v>6780.35</v>
      </c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358"/>
      <c r="Y972" s="42"/>
      <c r="Z972" s="196"/>
      <c r="AA972" s="367"/>
      <c r="AB972" s="196"/>
      <c r="AC972" s="42"/>
      <c r="AD972" s="42"/>
    </row>
    <row r="973" spans="3:30">
      <c r="C973" s="234"/>
      <c r="D973" s="355">
        <v>44294</v>
      </c>
      <c r="E973" s="421" t="s">
        <v>1754</v>
      </c>
      <c r="F973" s="434"/>
      <c r="G973" s="259"/>
      <c r="H973" s="234">
        <v>73.650000000000006</v>
      </c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358"/>
      <c r="Y973" s="42"/>
      <c r="Z973" s="196"/>
      <c r="AA973" s="367"/>
      <c r="AB973" s="196"/>
      <c r="AC973" s="42"/>
      <c r="AD973" s="42"/>
    </row>
    <row r="974" spans="3:30">
      <c r="C974" s="234"/>
      <c r="D974" s="355">
        <v>44298</v>
      </c>
      <c r="E974" s="421" t="s">
        <v>495</v>
      </c>
      <c r="F974" s="434"/>
      <c r="G974" s="259">
        <v>12600.09</v>
      </c>
      <c r="H974" s="234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358"/>
      <c r="Y974" s="42"/>
      <c r="Z974" s="196"/>
      <c r="AA974" s="367"/>
      <c r="AB974" s="196"/>
      <c r="AC974" s="42"/>
      <c r="AD974" s="42"/>
    </row>
    <row r="975" spans="3:30">
      <c r="C975" s="234"/>
      <c r="D975" s="355">
        <v>44298</v>
      </c>
      <c r="E975" s="421" t="s">
        <v>669</v>
      </c>
      <c r="F975" s="434"/>
      <c r="G975" s="259">
        <v>70</v>
      </c>
      <c r="H975" s="234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358"/>
      <c r="Y975" s="42"/>
      <c r="Z975" s="196"/>
      <c r="AA975" s="367"/>
      <c r="AB975" s="196"/>
      <c r="AC975" s="42"/>
      <c r="AD975" s="42"/>
    </row>
    <row r="976" spans="3:30">
      <c r="C976" s="234">
        <v>1</v>
      </c>
      <c r="D976" s="355">
        <v>44298</v>
      </c>
      <c r="E976" s="421" t="s">
        <v>1764</v>
      </c>
      <c r="F976" s="434"/>
      <c r="G976" s="259"/>
      <c r="H976" s="234">
        <v>8933.7900000000009</v>
      </c>
      <c r="I976" s="252"/>
      <c r="J976" s="252"/>
      <c r="K976" s="252"/>
      <c r="L976" s="252">
        <v>8933.7900000000009</v>
      </c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358"/>
      <c r="Y976" s="42"/>
      <c r="Z976" s="196"/>
      <c r="AA976" s="367"/>
      <c r="AB976" s="196"/>
      <c r="AC976" s="42"/>
      <c r="AD976" s="42"/>
    </row>
    <row r="977" spans="3:30">
      <c r="C977" s="234"/>
      <c r="D977" s="355">
        <v>44298</v>
      </c>
      <c r="E977" s="421" t="s">
        <v>1642</v>
      </c>
      <c r="F977" s="434"/>
      <c r="G977" s="259"/>
      <c r="H977" s="234">
        <v>1</v>
      </c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>
        <v>1</v>
      </c>
      <c r="X977" s="358"/>
      <c r="Y977" s="42"/>
      <c r="Z977" s="196"/>
      <c r="AA977" s="367"/>
      <c r="AB977" s="196"/>
      <c r="AC977" s="42"/>
      <c r="AD977" s="42"/>
    </row>
    <row r="978" spans="3:30">
      <c r="C978" s="234"/>
      <c r="D978" s="355">
        <v>44298</v>
      </c>
      <c r="E978" s="421" t="s">
        <v>1755</v>
      </c>
      <c r="F978" s="434"/>
      <c r="G978" s="259"/>
      <c r="H978" s="234">
        <v>290</v>
      </c>
      <c r="I978" s="252"/>
      <c r="J978" s="252"/>
      <c r="K978" s="252"/>
      <c r="L978" s="252"/>
      <c r="M978" s="252">
        <v>290</v>
      </c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358"/>
      <c r="Y978" s="42"/>
      <c r="Z978" s="196"/>
      <c r="AA978" s="367"/>
      <c r="AB978" s="196"/>
      <c r="AC978" s="42"/>
      <c r="AD978" s="42"/>
    </row>
    <row r="979" spans="3:30">
      <c r="C979" s="234"/>
      <c r="D979" s="355">
        <v>44298</v>
      </c>
      <c r="E979" s="421" t="s">
        <v>1756</v>
      </c>
      <c r="F979" s="434"/>
      <c r="G979" s="259"/>
      <c r="H979" s="234">
        <v>268</v>
      </c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358"/>
      <c r="Y979" s="42"/>
      <c r="Z979" s="196"/>
      <c r="AA979" s="367"/>
      <c r="AB979" s="196">
        <v>268</v>
      </c>
      <c r="AC979" s="42"/>
      <c r="AD979" s="42"/>
    </row>
    <row r="980" spans="3:30">
      <c r="C980" s="234"/>
      <c r="D980" s="355">
        <v>44298</v>
      </c>
      <c r="E980" s="421" t="s">
        <v>1757</v>
      </c>
      <c r="F980" s="434"/>
      <c r="G980" s="259"/>
      <c r="H980" s="234">
        <v>46</v>
      </c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>
        <v>46</v>
      </c>
      <c r="U980" s="252"/>
      <c r="V980" s="252"/>
      <c r="W980" s="252"/>
      <c r="X980" s="358"/>
      <c r="Y980" s="42"/>
      <c r="Z980" s="196"/>
      <c r="AA980" s="367"/>
      <c r="AB980" s="196"/>
      <c r="AC980" s="42"/>
      <c r="AD980" s="42"/>
    </row>
    <row r="981" spans="3:30">
      <c r="C981" s="234"/>
      <c r="D981" s="355">
        <v>44298</v>
      </c>
      <c r="E981" s="421" t="s">
        <v>1731</v>
      </c>
      <c r="F981" s="434"/>
      <c r="G981" s="259"/>
      <c r="H981" s="234">
        <v>1054</v>
      </c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358"/>
      <c r="Y981" s="42"/>
      <c r="Z981" s="196"/>
      <c r="AA981" s="367"/>
      <c r="AB981" s="196">
        <v>1054</v>
      </c>
      <c r="AC981" s="42"/>
      <c r="AD981" s="42"/>
    </row>
    <row r="982" spans="3:30">
      <c r="C982" s="234"/>
      <c r="D982" s="355">
        <v>44298</v>
      </c>
      <c r="E982" s="421" t="s">
        <v>1758</v>
      </c>
      <c r="F982" s="434"/>
      <c r="G982" s="259"/>
      <c r="H982" s="234">
        <v>1835.3</v>
      </c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358"/>
      <c r="Y982" s="42"/>
      <c r="Z982" s="196"/>
      <c r="AA982" s="367"/>
      <c r="AB982" s="196"/>
      <c r="AC982" s="42"/>
      <c r="AD982" s="42"/>
    </row>
    <row r="983" spans="3:30">
      <c r="C983" s="234"/>
      <c r="D983" s="355">
        <v>44298</v>
      </c>
      <c r="E983" s="421" t="s">
        <v>1759</v>
      </c>
      <c r="F983" s="434"/>
      <c r="G983" s="259"/>
      <c r="H983" s="234">
        <v>94</v>
      </c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>
        <v>94</v>
      </c>
      <c r="U983" s="252"/>
      <c r="V983" s="252"/>
      <c r="W983" s="252"/>
      <c r="X983" s="358"/>
      <c r="Y983" s="42"/>
      <c r="Z983" s="196"/>
      <c r="AA983" s="367"/>
      <c r="AB983" s="196"/>
      <c r="AC983" s="42"/>
      <c r="AD983" s="42"/>
    </row>
    <row r="984" spans="3:30">
      <c r="C984" s="234"/>
      <c r="D984" s="355">
        <v>44298</v>
      </c>
      <c r="E984" s="421" t="s">
        <v>1760</v>
      </c>
      <c r="F984" s="434"/>
      <c r="G984" s="259"/>
      <c r="H984" s="234">
        <v>70</v>
      </c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>
        <v>70</v>
      </c>
      <c r="U984" s="252"/>
      <c r="V984" s="252"/>
      <c r="W984" s="252"/>
      <c r="X984" s="358"/>
      <c r="Y984" s="42"/>
      <c r="Z984" s="196"/>
      <c r="AA984" s="367"/>
      <c r="AB984" s="196"/>
      <c r="AC984" s="42"/>
      <c r="AD984" s="42"/>
    </row>
    <row r="985" spans="3:30">
      <c r="C985" s="234"/>
      <c r="D985" s="355">
        <v>44298</v>
      </c>
      <c r="E985" s="421" t="s">
        <v>1762</v>
      </c>
      <c r="F985" s="434"/>
      <c r="G985" s="259"/>
      <c r="H985" s="234">
        <v>78</v>
      </c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>
        <v>78</v>
      </c>
      <c r="U985" s="252"/>
      <c r="V985" s="252"/>
      <c r="W985" s="252"/>
      <c r="X985" s="358"/>
      <c r="Y985" s="42"/>
      <c r="Z985" s="196"/>
      <c r="AA985" s="367"/>
      <c r="AB985" s="196"/>
      <c r="AC985" s="42"/>
      <c r="AD985" s="42"/>
    </row>
    <row r="986" spans="3:30">
      <c r="C986" s="234"/>
      <c r="D986" s="355">
        <v>44298</v>
      </c>
      <c r="E986" s="421" t="s">
        <v>1761</v>
      </c>
      <c r="F986" s="434"/>
      <c r="G986" s="259">
        <v>13852</v>
      </c>
      <c r="H986" s="234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358"/>
      <c r="Y986" s="42"/>
      <c r="Z986" s="196"/>
      <c r="AA986" s="367"/>
      <c r="AB986" s="196"/>
      <c r="AC986" s="42"/>
      <c r="AD986" s="42"/>
    </row>
    <row r="987" spans="3:30">
      <c r="C987" s="234"/>
      <c r="D987" s="355">
        <v>44298</v>
      </c>
      <c r="E987" s="421" t="s">
        <v>673</v>
      </c>
      <c r="F987" s="434"/>
      <c r="G987" s="259"/>
      <c r="H987" s="234">
        <v>12600.09</v>
      </c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358"/>
      <c r="Y987" s="42"/>
      <c r="Z987" s="196"/>
      <c r="AA987" s="367"/>
      <c r="AB987" s="196"/>
      <c r="AC987" s="42"/>
      <c r="AD987" s="42"/>
    </row>
    <row r="988" spans="3:30">
      <c r="C988" s="234"/>
      <c r="D988" s="355">
        <v>44298</v>
      </c>
      <c r="E988" s="421" t="s">
        <v>674</v>
      </c>
      <c r="F988" s="434"/>
      <c r="G988" s="259"/>
      <c r="H988" s="234">
        <v>70</v>
      </c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358"/>
      <c r="Y988" s="42"/>
      <c r="Z988" s="196"/>
      <c r="AA988" s="367"/>
      <c r="AB988" s="196"/>
      <c r="AC988" s="42"/>
      <c r="AD988" s="42"/>
    </row>
    <row r="989" spans="3:30">
      <c r="C989" s="234"/>
      <c r="D989" s="355">
        <v>44298</v>
      </c>
      <c r="E989" s="421" t="s">
        <v>1763</v>
      </c>
      <c r="F989" s="434"/>
      <c r="G989" s="259"/>
      <c r="H989" s="234">
        <v>1181.9100000000001</v>
      </c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358"/>
      <c r="Y989" s="42"/>
      <c r="Z989" s="196"/>
      <c r="AA989" s="367"/>
      <c r="AB989" s="196"/>
      <c r="AC989" s="42"/>
      <c r="AD989" s="42"/>
    </row>
    <row r="990" spans="3:30">
      <c r="C990" s="234"/>
      <c r="D990" s="355">
        <v>44299</v>
      </c>
      <c r="E990" s="421" t="s">
        <v>495</v>
      </c>
      <c r="F990" s="434"/>
      <c r="G990" s="259">
        <v>811.85</v>
      </c>
      <c r="H990" s="234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358"/>
      <c r="Y990" s="42"/>
      <c r="Z990" s="196"/>
      <c r="AA990" s="367"/>
      <c r="AB990" s="196"/>
      <c r="AC990" s="42"/>
      <c r="AD990" s="42"/>
    </row>
    <row r="991" spans="3:30">
      <c r="C991" s="234"/>
      <c r="D991" s="355">
        <v>44299</v>
      </c>
      <c r="E991" s="421" t="s">
        <v>1765</v>
      </c>
      <c r="F991" s="434"/>
      <c r="G991" s="259"/>
      <c r="H991" s="234">
        <v>810.85</v>
      </c>
      <c r="I991" s="252"/>
      <c r="J991" s="252"/>
      <c r="K991" s="252"/>
      <c r="L991" s="252">
        <v>810.85</v>
      </c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358"/>
      <c r="Y991" s="42"/>
      <c r="Z991" s="196"/>
      <c r="AA991" s="367"/>
      <c r="AB991" s="196"/>
      <c r="AC991" s="42"/>
      <c r="AD991" s="42"/>
    </row>
    <row r="992" spans="3:30">
      <c r="C992" s="234"/>
      <c r="D992" s="355">
        <v>44299</v>
      </c>
      <c r="E992" s="421" t="s">
        <v>1642</v>
      </c>
      <c r="F992" s="434"/>
      <c r="G992" s="259"/>
      <c r="H992" s="234">
        <v>1</v>
      </c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>
        <v>1</v>
      </c>
      <c r="X992" s="358"/>
      <c r="Y992" s="42"/>
      <c r="Z992" s="196"/>
      <c r="AA992" s="367"/>
      <c r="AB992" s="196"/>
      <c r="AC992" s="42"/>
      <c r="AD992" s="42"/>
    </row>
    <row r="993" spans="3:30">
      <c r="C993" s="234"/>
      <c r="D993" s="355">
        <v>44299</v>
      </c>
      <c r="E993" s="421" t="s">
        <v>1715</v>
      </c>
      <c r="F993" s="434"/>
      <c r="G993" s="259">
        <v>860</v>
      </c>
      <c r="H993" s="234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358"/>
      <c r="Y993" s="42"/>
      <c r="Z993" s="196"/>
      <c r="AA993" s="367"/>
      <c r="AB993" s="196"/>
      <c r="AC993" s="42"/>
      <c r="AD993" s="42"/>
    </row>
    <row r="994" spans="3:30">
      <c r="C994" s="234"/>
      <c r="D994" s="355">
        <v>44299</v>
      </c>
      <c r="E994" s="421" t="s">
        <v>673</v>
      </c>
      <c r="F994" s="434"/>
      <c r="G994" s="259"/>
      <c r="H994" s="234">
        <v>811.85</v>
      </c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358"/>
      <c r="Y994" s="42"/>
      <c r="Z994" s="196"/>
      <c r="AA994" s="367"/>
      <c r="AB994" s="196"/>
      <c r="AC994" s="42"/>
      <c r="AD994" s="42"/>
    </row>
    <row r="995" spans="3:30">
      <c r="C995" s="234"/>
      <c r="D995" s="355">
        <v>44299</v>
      </c>
      <c r="E995" s="421" t="s">
        <v>1717</v>
      </c>
      <c r="F995" s="434"/>
      <c r="G995" s="259"/>
      <c r="H995" s="234">
        <v>48.15</v>
      </c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358"/>
      <c r="Y995" s="42"/>
      <c r="Z995" s="196"/>
      <c r="AA995" s="367"/>
      <c r="AB995" s="196"/>
      <c r="AC995" s="42"/>
      <c r="AD995" s="42"/>
    </row>
    <row r="996" spans="3:30">
      <c r="C996" s="234"/>
      <c r="D996" s="355">
        <v>44300</v>
      </c>
      <c r="E996" s="421" t="s">
        <v>495</v>
      </c>
      <c r="F996" s="434"/>
      <c r="G996" s="259">
        <v>1514.37</v>
      </c>
      <c r="H996" s="234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358"/>
      <c r="Y996" s="42"/>
      <c r="Z996" s="196"/>
      <c r="AA996" s="367"/>
      <c r="AB996" s="196"/>
      <c r="AC996" s="42"/>
      <c r="AD996" s="42"/>
    </row>
    <row r="997" spans="3:30">
      <c r="C997" s="234"/>
      <c r="D997" s="355">
        <v>44300</v>
      </c>
      <c r="E997" s="421" t="s">
        <v>1766</v>
      </c>
      <c r="F997" s="434"/>
      <c r="G997" s="259"/>
      <c r="H997" s="234">
        <v>630</v>
      </c>
      <c r="I997" s="252"/>
      <c r="J997" s="252"/>
      <c r="K997" s="252"/>
      <c r="L997" s="252"/>
      <c r="M997" s="252"/>
      <c r="N997" s="252">
        <v>630</v>
      </c>
      <c r="O997" s="252"/>
      <c r="P997" s="252"/>
      <c r="Q997" s="252"/>
      <c r="R997" s="252"/>
      <c r="S997" s="252"/>
      <c r="T997" s="252"/>
      <c r="U997" s="252"/>
      <c r="V997" s="252"/>
      <c r="W997" s="252"/>
      <c r="X997" s="358"/>
      <c r="Y997" s="42"/>
      <c r="Z997" s="196"/>
      <c r="AA997" s="367"/>
      <c r="AB997" s="196"/>
      <c r="AC997" s="42"/>
      <c r="AD997" s="42"/>
    </row>
    <row r="998" spans="3:30">
      <c r="C998" s="234"/>
      <c r="D998" s="355">
        <v>44300</v>
      </c>
      <c r="E998" s="421" t="s">
        <v>1767</v>
      </c>
      <c r="F998" s="434"/>
      <c r="G998" s="259"/>
      <c r="H998" s="234">
        <v>814.37</v>
      </c>
      <c r="I998" s="252"/>
      <c r="J998" s="252"/>
      <c r="K998" s="252"/>
      <c r="L998" s="252">
        <v>814.37</v>
      </c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358"/>
      <c r="Y998" s="42"/>
      <c r="Z998" s="196"/>
      <c r="AA998" s="367"/>
      <c r="AB998" s="196"/>
      <c r="AC998" s="42"/>
      <c r="AD998" s="42"/>
    </row>
    <row r="999" spans="3:30">
      <c r="C999" s="234"/>
      <c r="D999" s="355">
        <v>44300</v>
      </c>
      <c r="E999" s="421" t="s">
        <v>1642</v>
      </c>
      <c r="F999" s="434"/>
      <c r="G999" s="259"/>
      <c r="H999" s="234">
        <v>1</v>
      </c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>
        <v>1</v>
      </c>
      <c r="X999" s="358"/>
      <c r="Y999" s="42"/>
      <c r="Z999" s="196"/>
      <c r="AA999" s="367"/>
      <c r="AB999" s="196"/>
      <c r="AC999" s="42"/>
      <c r="AD999" s="42"/>
    </row>
    <row r="1000" spans="3:30">
      <c r="C1000" s="234"/>
      <c r="D1000" s="355">
        <v>44300</v>
      </c>
      <c r="E1000" s="421" t="s">
        <v>1721</v>
      </c>
      <c r="F1000" s="434"/>
      <c r="G1000" s="259"/>
      <c r="H1000" s="234">
        <v>69</v>
      </c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>
        <v>69</v>
      </c>
      <c r="U1000" s="252"/>
      <c r="V1000" s="252"/>
      <c r="W1000" s="252"/>
      <c r="X1000" s="358"/>
      <c r="Y1000" s="42"/>
      <c r="Z1000" s="196"/>
      <c r="AA1000" s="367"/>
      <c r="AB1000" s="196"/>
      <c r="AC1000" s="42"/>
      <c r="AD1000" s="42"/>
    </row>
    <row r="1001" spans="3:30">
      <c r="C1001" s="234"/>
      <c r="D1001" s="355">
        <v>44300</v>
      </c>
      <c r="E1001" s="421" t="s">
        <v>1283</v>
      </c>
      <c r="F1001" s="434"/>
      <c r="G1001" s="259">
        <v>1766</v>
      </c>
      <c r="H1001" s="234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358"/>
      <c r="Y1001" s="42"/>
      <c r="Z1001" s="196"/>
      <c r="AA1001" s="367"/>
      <c r="AB1001" s="196"/>
      <c r="AC1001" s="42"/>
      <c r="AD1001" s="42"/>
    </row>
    <row r="1002" spans="3:30">
      <c r="C1002" s="234"/>
      <c r="D1002" s="355">
        <v>44300</v>
      </c>
      <c r="E1002" s="421" t="s">
        <v>673</v>
      </c>
      <c r="F1002" s="434"/>
      <c r="G1002" s="259"/>
      <c r="H1002" s="259">
        <v>1514.37</v>
      </c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358"/>
      <c r="Y1002" s="42"/>
      <c r="Z1002" s="196"/>
      <c r="AA1002" s="367"/>
      <c r="AB1002" s="196"/>
      <c r="AC1002" s="42"/>
      <c r="AD1002" s="42"/>
    </row>
    <row r="1003" spans="3:30">
      <c r="C1003" s="234"/>
      <c r="D1003" s="355">
        <v>44300</v>
      </c>
      <c r="E1003" s="421" t="s">
        <v>1633</v>
      </c>
      <c r="F1003" s="434"/>
      <c r="G1003" s="259"/>
      <c r="H1003" s="234">
        <v>251.63</v>
      </c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358"/>
      <c r="Y1003" s="42"/>
      <c r="Z1003" s="196"/>
      <c r="AA1003" s="367"/>
      <c r="AB1003" s="196"/>
      <c r="AC1003" s="42"/>
      <c r="AD1003" s="42"/>
    </row>
    <row r="1004" spans="3:30">
      <c r="C1004" s="234"/>
      <c r="D1004" s="355">
        <v>44306</v>
      </c>
      <c r="E1004" s="421" t="s">
        <v>495</v>
      </c>
      <c r="F1004" s="434"/>
      <c r="G1004" s="259">
        <v>3067.2</v>
      </c>
      <c r="H1004" s="234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358"/>
      <c r="Y1004" s="42"/>
      <c r="Z1004" s="196"/>
      <c r="AA1004" s="367"/>
      <c r="AB1004" s="196"/>
      <c r="AC1004" s="42"/>
      <c r="AD1004" s="42"/>
    </row>
    <row r="1005" spans="3:30">
      <c r="C1005" s="234"/>
      <c r="D1005" s="355">
        <v>44306</v>
      </c>
      <c r="E1005" s="421" t="s">
        <v>1768</v>
      </c>
      <c r="F1005" s="434"/>
      <c r="G1005" s="259"/>
      <c r="H1005" s="234">
        <v>2989.2</v>
      </c>
      <c r="I1005" s="252"/>
      <c r="J1005" s="252"/>
      <c r="K1005" s="252"/>
      <c r="L1005" s="252">
        <v>2989.2</v>
      </c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358"/>
      <c r="Y1005" s="42"/>
      <c r="Z1005" s="196"/>
      <c r="AA1005" s="367"/>
      <c r="AB1005" s="196"/>
      <c r="AC1005" s="42"/>
      <c r="AD1005" s="42"/>
    </row>
    <row r="1006" spans="3:30">
      <c r="C1006" s="234"/>
      <c r="D1006" s="355">
        <v>44306</v>
      </c>
      <c r="E1006" s="421" t="s">
        <v>1642</v>
      </c>
      <c r="F1006" s="434"/>
      <c r="G1006" s="259"/>
      <c r="H1006" s="234">
        <v>1</v>
      </c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>
        <v>1</v>
      </c>
      <c r="X1006" s="358"/>
      <c r="Y1006" s="42"/>
      <c r="Z1006" s="196"/>
      <c r="AA1006" s="367"/>
      <c r="AB1006" s="196"/>
      <c r="AC1006" s="42"/>
      <c r="AD1006" s="42"/>
    </row>
    <row r="1007" spans="3:30">
      <c r="C1007" s="234"/>
      <c r="D1007" s="355">
        <v>44306</v>
      </c>
      <c r="E1007" s="421" t="s">
        <v>1605</v>
      </c>
      <c r="F1007" s="434"/>
      <c r="G1007" s="259"/>
      <c r="H1007" s="234">
        <v>77</v>
      </c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/>
      <c r="S1007" s="252"/>
      <c r="T1007" s="252">
        <v>77</v>
      </c>
      <c r="U1007" s="252"/>
      <c r="V1007" s="252"/>
      <c r="W1007" s="252"/>
      <c r="X1007" s="358"/>
      <c r="Y1007" s="42"/>
      <c r="Z1007" s="196"/>
      <c r="AA1007" s="367"/>
      <c r="AB1007" s="196"/>
      <c r="AC1007" s="42"/>
      <c r="AD1007" s="42"/>
    </row>
    <row r="1008" spans="3:30">
      <c r="C1008" s="234"/>
      <c r="D1008" s="355">
        <v>44306</v>
      </c>
      <c r="E1008" s="421" t="s">
        <v>1769</v>
      </c>
      <c r="F1008" s="434"/>
      <c r="G1008" s="259">
        <v>3315</v>
      </c>
      <c r="H1008" s="234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358"/>
      <c r="Y1008" s="42"/>
      <c r="Z1008" s="196"/>
      <c r="AA1008" s="367"/>
      <c r="AB1008" s="196"/>
      <c r="AC1008" s="42"/>
      <c r="AD1008" s="42"/>
    </row>
    <row r="1009" spans="3:30">
      <c r="C1009" s="234"/>
      <c r="D1009" s="355">
        <v>44306</v>
      </c>
      <c r="E1009" s="421" t="s">
        <v>673</v>
      </c>
      <c r="F1009" s="434"/>
      <c r="G1009" s="259"/>
      <c r="H1009" s="259">
        <v>3067.2</v>
      </c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358"/>
      <c r="Y1009" s="42"/>
      <c r="Z1009" s="196"/>
      <c r="AA1009" s="367"/>
      <c r="AB1009" s="196"/>
      <c r="AC1009" s="42"/>
      <c r="AD1009" s="42"/>
    </row>
    <row r="1010" spans="3:30">
      <c r="C1010" s="234"/>
      <c r="D1010" s="355">
        <v>44306</v>
      </c>
      <c r="E1010" s="421" t="s">
        <v>1770</v>
      </c>
      <c r="F1010" s="434"/>
      <c r="G1010" s="259"/>
      <c r="H1010" s="234">
        <v>247.8</v>
      </c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358"/>
      <c r="Y1010" s="42"/>
      <c r="Z1010" s="196"/>
      <c r="AA1010" s="367"/>
      <c r="AB1010" s="196"/>
      <c r="AC1010" s="42"/>
      <c r="AD1010" s="42"/>
    </row>
    <row r="1011" spans="3:30">
      <c r="C1011" s="234"/>
      <c r="D1011" s="355">
        <v>44302</v>
      </c>
      <c r="E1011" s="421" t="s">
        <v>495</v>
      </c>
      <c r="F1011" s="434"/>
      <c r="G1011" s="259">
        <v>1146</v>
      </c>
      <c r="H1011" s="234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358"/>
      <c r="Y1011" s="42"/>
      <c r="Z1011" s="196"/>
      <c r="AA1011" s="367"/>
      <c r="AB1011" s="196"/>
      <c r="AC1011" s="42"/>
      <c r="AD1011" s="42"/>
    </row>
    <row r="1012" spans="3:30">
      <c r="C1012" s="234">
        <v>10</v>
      </c>
      <c r="D1012" s="355">
        <v>44302</v>
      </c>
      <c r="E1012" s="421" t="s">
        <v>2407</v>
      </c>
      <c r="F1012" s="434"/>
      <c r="G1012" s="259"/>
      <c r="H1012" s="234">
        <v>1146</v>
      </c>
      <c r="I1012" s="252"/>
      <c r="J1012" s="252"/>
      <c r="K1012" s="252"/>
      <c r="L1012" s="252"/>
      <c r="M1012" s="252"/>
      <c r="N1012" s="252"/>
      <c r="O1012" s="252"/>
      <c r="P1012" s="252"/>
      <c r="Q1012" s="252"/>
      <c r="R1012" s="252"/>
      <c r="S1012" s="252">
        <v>1146</v>
      </c>
      <c r="T1012" s="252"/>
      <c r="U1012" s="252"/>
      <c r="V1012" s="252"/>
      <c r="W1012" s="252"/>
      <c r="X1012" s="358"/>
      <c r="Y1012" s="42"/>
      <c r="Z1012" s="196"/>
      <c r="AA1012" s="367"/>
      <c r="AB1012" s="196"/>
      <c r="AC1012" s="42"/>
      <c r="AD1012" s="42"/>
    </row>
    <row r="1013" spans="3:30">
      <c r="C1013" s="234"/>
      <c r="D1013" s="355">
        <v>44302</v>
      </c>
      <c r="E1013" s="421" t="s">
        <v>1771</v>
      </c>
      <c r="F1013" s="434"/>
      <c r="G1013" s="259">
        <v>1250</v>
      </c>
      <c r="H1013" s="234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358"/>
      <c r="Y1013" s="42"/>
      <c r="Z1013" s="196"/>
      <c r="AA1013" s="367"/>
      <c r="AB1013" s="196"/>
      <c r="AC1013" s="42"/>
      <c r="AD1013" s="42"/>
    </row>
    <row r="1014" spans="3:30">
      <c r="C1014" s="234"/>
      <c r="D1014" s="355">
        <v>44302</v>
      </c>
      <c r="E1014" s="421" t="s">
        <v>673</v>
      </c>
      <c r="F1014" s="434"/>
      <c r="G1014" s="259"/>
      <c r="H1014" s="234">
        <v>1146</v>
      </c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358"/>
      <c r="Y1014" s="42"/>
      <c r="Z1014" s="196"/>
      <c r="AA1014" s="367"/>
      <c r="AB1014" s="196"/>
      <c r="AC1014" s="42"/>
      <c r="AD1014" s="42"/>
    </row>
    <row r="1015" spans="3:30">
      <c r="C1015" s="234"/>
      <c r="D1015" s="355">
        <v>44302</v>
      </c>
      <c r="E1015" s="421" t="s">
        <v>1772</v>
      </c>
      <c r="F1015" s="434"/>
      <c r="G1015" s="259"/>
      <c r="H1015" s="234">
        <v>104</v>
      </c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358"/>
      <c r="Y1015" s="42"/>
      <c r="Z1015" s="196"/>
      <c r="AA1015" s="367"/>
      <c r="AB1015" s="196"/>
      <c r="AC1015" s="42"/>
      <c r="AD1015" s="42"/>
    </row>
    <row r="1016" spans="3:30">
      <c r="C1016" s="234"/>
      <c r="D1016" s="355">
        <v>44307</v>
      </c>
      <c r="E1016" s="421" t="s">
        <v>495</v>
      </c>
      <c r="F1016" s="434"/>
      <c r="G1016" s="259">
        <v>4117.66</v>
      </c>
      <c r="H1016" s="234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358"/>
      <c r="Y1016" s="42"/>
      <c r="Z1016" s="196"/>
      <c r="AA1016" s="367"/>
      <c r="AB1016" s="196"/>
      <c r="AC1016" s="42"/>
      <c r="AD1016" s="42"/>
    </row>
    <row r="1017" spans="3:30">
      <c r="C1017" s="234"/>
      <c r="D1017" s="355">
        <v>44307</v>
      </c>
      <c r="E1017" s="421" t="s">
        <v>1768</v>
      </c>
      <c r="F1017" s="434"/>
      <c r="G1017" s="259"/>
      <c r="H1017" s="234">
        <v>4116.66</v>
      </c>
      <c r="I1017" s="252"/>
      <c r="J1017" s="252"/>
      <c r="K1017" s="252"/>
      <c r="L1017" s="252">
        <v>4116.66</v>
      </c>
      <c r="M1017" s="252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358"/>
      <c r="Y1017" s="42"/>
      <c r="Z1017" s="196"/>
      <c r="AA1017" s="367"/>
      <c r="AB1017" s="196"/>
      <c r="AC1017" s="42"/>
      <c r="AD1017" s="42"/>
    </row>
    <row r="1018" spans="3:30">
      <c r="C1018" s="234"/>
      <c r="D1018" s="355">
        <v>44307</v>
      </c>
      <c r="E1018" s="421" t="s">
        <v>1642</v>
      </c>
      <c r="F1018" s="434"/>
      <c r="G1018" s="259"/>
      <c r="H1018" s="234">
        <v>1</v>
      </c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>
        <v>1</v>
      </c>
      <c r="X1018" s="358"/>
      <c r="Y1018" s="42"/>
      <c r="Z1018" s="196"/>
      <c r="AA1018" s="367"/>
      <c r="AB1018" s="196"/>
      <c r="AC1018" s="42"/>
      <c r="AD1018" s="42"/>
    </row>
    <row r="1019" spans="3:30">
      <c r="C1019" s="234"/>
      <c r="D1019" s="355">
        <v>44307</v>
      </c>
      <c r="E1019" s="421" t="s">
        <v>1774</v>
      </c>
      <c r="F1019" s="434"/>
      <c r="G1019" s="259">
        <v>4430</v>
      </c>
      <c r="H1019" s="234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358"/>
      <c r="Y1019" s="42"/>
      <c r="Z1019" s="196"/>
      <c r="AA1019" s="367"/>
      <c r="AB1019" s="196"/>
      <c r="AC1019" s="42"/>
      <c r="AD1019" s="42"/>
    </row>
    <row r="1020" spans="3:30">
      <c r="C1020" s="234"/>
      <c r="D1020" s="355">
        <v>44307</v>
      </c>
      <c r="E1020" s="421" t="s">
        <v>673</v>
      </c>
      <c r="F1020" s="434"/>
      <c r="G1020" s="259"/>
      <c r="H1020" s="234">
        <v>4117.66</v>
      </c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358"/>
      <c r="Y1020" s="42"/>
      <c r="Z1020" s="196"/>
      <c r="AA1020" s="367"/>
      <c r="AB1020" s="196"/>
      <c r="AC1020" s="42"/>
      <c r="AD1020" s="42"/>
    </row>
    <row r="1021" spans="3:30">
      <c r="C1021" s="234"/>
      <c r="D1021" s="355">
        <v>44307</v>
      </c>
      <c r="E1021" s="421" t="s">
        <v>1775</v>
      </c>
      <c r="F1021" s="434"/>
      <c r="G1021" s="259"/>
      <c r="H1021" s="234">
        <v>160</v>
      </c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358"/>
      <c r="Y1021" s="42"/>
      <c r="Z1021" s="196"/>
      <c r="AA1021" s="367"/>
      <c r="AB1021" s="196"/>
      <c r="AC1021" s="42"/>
      <c r="AD1021" s="42">
        <v>160</v>
      </c>
    </row>
    <row r="1022" spans="3:30">
      <c r="C1022" s="234"/>
      <c r="D1022" s="355">
        <v>44307</v>
      </c>
      <c r="E1022" s="421" t="s">
        <v>1776</v>
      </c>
      <c r="F1022" s="434"/>
      <c r="G1022" s="259"/>
      <c r="H1022" s="234">
        <v>152.34</v>
      </c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358"/>
      <c r="Y1022" s="42"/>
      <c r="Z1022" s="196"/>
      <c r="AA1022" s="367"/>
      <c r="AB1022" s="196"/>
      <c r="AC1022" s="42"/>
      <c r="AD1022" s="42"/>
    </row>
    <row r="1023" spans="3:30">
      <c r="C1023" s="234"/>
      <c r="D1023" s="355">
        <v>44314</v>
      </c>
      <c r="E1023" s="421" t="s">
        <v>495</v>
      </c>
      <c r="F1023" s="434"/>
      <c r="G1023" s="259">
        <v>3806.6</v>
      </c>
      <c r="H1023" s="234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358"/>
      <c r="Y1023" s="42"/>
      <c r="Z1023" s="196"/>
      <c r="AA1023" s="367"/>
      <c r="AB1023" s="196"/>
      <c r="AC1023" s="42"/>
      <c r="AD1023" s="42"/>
    </row>
    <row r="1024" spans="3:30">
      <c r="C1024" s="234"/>
      <c r="D1024" s="355">
        <v>44314</v>
      </c>
      <c r="E1024" s="421" t="s">
        <v>669</v>
      </c>
      <c r="F1024" s="434"/>
      <c r="G1024" s="259">
        <v>50</v>
      </c>
      <c r="H1024" s="234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363"/>
      <c r="Y1024" s="42"/>
      <c r="Z1024" s="196"/>
      <c r="AA1024" s="367"/>
      <c r="AB1024" s="196"/>
      <c r="AC1024" s="42"/>
      <c r="AD1024" s="42"/>
    </row>
    <row r="1025" spans="3:30">
      <c r="C1025" s="234">
        <v>12</v>
      </c>
      <c r="D1025" s="355">
        <v>44314</v>
      </c>
      <c r="E1025" s="421" t="s">
        <v>1777</v>
      </c>
      <c r="F1025" s="434"/>
      <c r="G1025" s="259"/>
      <c r="H1025" s="234">
        <v>2351.2800000000002</v>
      </c>
      <c r="I1025" s="252"/>
      <c r="J1025" s="252"/>
      <c r="K1025" s="252"/>
      <c r="L1025" s="252">
        <v>2351.2199999999998</v>
      </c>
      <c r="M1025" s="252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358"/>
      <c r="Y1025" s="42"/>
      <c r="Z1025" s="196"/>
      <c r="AA1025" s="367"/>
      <c r="AB1025" s="196"/>
      <c r="AC1025" s="42"/>
      <c r="AD1025" s="42"/>
    </row>
    <row r="1026" spans="3:30">
      <c r="C1026" s="234"/>
      <c r="D1026" s="355">
        <v>44314</v>
      </c>
      <c r="E1026" s="421" t="s">
        <v>1778</v>
      </c>
      <c r="F1026" s="434"/>
      <c r="G1026" s="259"/>
      <c r="H1026" s="234">
        <v>1454.32</v>
      </c>
      <c r="I1026" s="252"/>
      <c r="J1026" s="252"/>
      <c r="K1026" s="252"/>
      <c r="L1026" s="252">
        <v>1454.32</v>
      </c>
      <c r="M1026" s="252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358"/>
      <c r="Y1026" s="42"/>
      <c r="Z1026" s="196"/>
      <c r="AA1026" s="367"/>
      <c r="AB1026" s="196"/>
      <c r="AC1026" s="42"/>
      <c r="AD1026" s="42"/>
    </row>
    <row r="1027" spans="3:30">
      <c r="C1027" s="234"/>
      <c r="D1027" s="355">
        <v>44314</v>
      </c>
      <c r="E1027" s="421" t="s">
        <v>1642</v>
      </c>
      <c r="F1027" s="434"/>
      <c r="G1027" s="259"/>
      <c r="H1027" s="234">
        <v>1</v>
      </c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>
        <v>1</v>
      </c>
      <c r="X1027" s="358"/>
      <c r="Y1027" s="42"/>
      <c r="Z1027" s="196"/>
      <c r="AA1027" s="367"/>
      <c r="AB1027" s="196"/>
      <c r="AC1027" s="42"/>
      <c r="AD1027" s="42"/>
    </row>
    <row r="1028" spans="3:30">
      <c r="C1028" s="234"/>
      <c r="D1028" s="355">
        <v>44314</v>
      </c>
      <c r="E1028" s="421" t="s">
        <v>1748</v>
      </c>
      <c r="F1028" s="434"/>
      <c r="G1028" s="259"/>
      <c r="H1028" s="234">
        <v>50</v>
      </c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/>
      <c r="S1028" s="252"/>
      <c r="T1028" s="252">
        <v>50</v>
      </c>
      <c r="U1028" s="252"/>
      <c r="V1028" s="252"/>
      <c r="W1028" s="252"/>
      <c r="X1028" s="358"/>
      <c r="Y1028" s="42"/>
      <c r="Z1028" s="196"/>
      <c r="AA1028" s="367"/>
      <c r="AB1028" s="196"/>
      <c r="AC1028" s="42"/>
      <c r="AD1028" s="42"/>
    </row>
    <row r="1029" spans="3:30">
      <c r="C1029" s="234"/>
      <c r="D1029" s="355">
        <v>44314</v>
      </c>
      <c r="E1029" s="421" t="s">
        <v>1272</v>
      </c>
      <c r="F1029" s="434"/>
      <c r="G1029" s="259">
        <v>4279</v>
      </c>
      <c r="H1029" s="234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358"/>
      <c r="Y1029" s="42"/>
      <c r="Z1029" s="196"/>
      <c r="AA1029" s="367"/>
      <c r="AB1029" s="196"/>
      <c r="AC1029" s="42"/>
      <c r="AD1029" s="42"/>
    </row>
    <row r="1030" spans="3:30">
      <c r="C1030" s="234"/>
      <c r="D1030" s="355">
        <v>44314</v>
      </c>
      <c r="E1030" s="421" t="s">
        <v>673</v>
      </c>
      <c r="F1030" s="434"/>
      <c r="G1030" s="259"/>
      <c r="H1030" s="234">
        <v>3806.6</v>
      </c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358"/>
      <c r="Y1030" s="42"/>
      <c r="Z1030" s="196"/>
      <c r="AA1030" s="367"/>
      <c r="AB1030" s="196"/>
      <c r="AC1030" s="42"/>
      <c r="AD1030" s="42"/>
    </row>
    <row r="1031" spans="3:30">
      <c r="C1031" s="234"/>
      <c r="D1031" s="355">
        <v>44314</v>
      </c>
      <c r="E1031" s="421" t="s">
        <v>674</v>
      </c>
      <c r="F1031" s="434"/>
      <c r="G1031" s="259"/>
      <c r="H1031" s="234">
        <v>50</v>
      </c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358"/>
      <c r="Y1031" s="42"/>
      <c r="Z1031" s="196"/>
      <c r="AA1031" s="367"/>
      <c r="AB1031" s="196"/>
      <c r="AC1031" s="42"/>
      <c r="AD1031" s="42"/>
    </row>
    <row r="1032" spans="3:30">
      <c r="C1032" s="234"/>
      <c r="D1032" s="355">
        <v>44314</v>
      </c>
      <c r="E1032" s="421" t="s">
        <v>1779</v>
      </c>
      <c r="F1032" s="434"/>
      <c r="G1032" s="259"/>
      <c r="H1032" s="234">
        <v>422.4</v>
      </c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358"/>
      <c r="Y1032" s="42"/>
      <c r="Z1032" s="196"/>
      <c r="AA1032" s="367"/>
      <c r="AB1032" s="196"/>
      <c r="AC1032" s="42"/>
      <c r="AD1032" s="42"/>
    </row>
    <row r="1033" spans="3:30">
      <c r="C1033" s="234"/>
      <c r="D1033" s="355">
        <v>44314</v>
      </c>
      <c r="E1033" s="421" t="s">
        <v>495</v>
      </c>
      <c r="F1033" s="434"/>
      <c r="G1033" s="259">
        <v>1727.41</v>
      </c>
      <c r="H1033" s="234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358"/>
      <c r="Y1033" s="42"/>
      <c r="Z1033" s="196"/>
      <c r="AA1033" s="367"/>
      <c r="AB1033" s="196"/>
      <c r="AC1033" s="42"/>
      <c r="AD1033" s="42"/>
    </row>
    <row r="1034" spans="3:30">
      <c r="C1034" s="234">
        <v>9</v>
      </c>
      <c r="D1034" s="355">
        <v>44314</v>
      </c>
      <c r="E1034" s="421" t="s">
        <v>2408</v>
      </c>
      <c r="F1034" s="434"/>
      <c r="G1034" s="259"/>
      <c r="H1034" s="234">
        <v>1166</v>
      </c>
      <c r="I1034" s="252"/>
      <c r="J1034" s="252"/>
      <c r="K1034" s="252"/>
      <c r="L1034" s="252"/>
      <c r="M1034" s="252"/>
      <c r="N1034" s="252"/>
      <c r="O1034" s="252"/>
      <c r="P1034" s="252"/>
      <c r="Q1034" s="252"/>
      <c r="R1034" s="252"/>
      <c r="S1034" s="252">
        <v>1166</v>
      </c>
      <c r="T1034" s="252"/>
      <c r="U1034" s="252"/>
      <c r="V1034" s="252"/>
      <c r="W1034" s="252"/>
      <c r="X1034" s="358"/>
      <c r="Y1034" s="42"/>
      <c r="Z1034" s="196"/>
      <c r="AA1034" s="367"/>
      <c r="AB1034" s="196"/>
      <c r="AC1034" s="42"/>
      <c r="AD1034" s="42"/>
    </row>
    <row r="1035" spans="3:30">
      <c r="C1035" s="234"/>
      <c r="D1035" s="355">
        <v>44314</v>
      </c>
      <c r="E1035" s="421" t="s">
        <v>1643</v>
      </c>
      <c r="F1035" s="434"/>
      <c r="G1035" s="259"/>
      <c r="H1035" s="234">
        <v>481.41</v>
      </c>
      <c r="I1035" s="252"/>
      <c r="J1035" s="252"/>
      <c r="K1035" s="252"/>
      <c r="L1035" s="252">
        <v>481.41</v>
      </c>
      <c r="M1035" s="252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358"/>
      <c r="Y1035" s="42"/>
      <c r="Z1035" s="196"/>
      <c r="AA1035" s="367"/>
      <c r="AB1035" s="196"/>
      <c r="AC1035" s="42"/>
      <c r="AD1035" s="42"/>
    </row>
    <row r="1036" spans="3:30">
      <c r="C1036" s="234"/>
      <c r="D1036" s="355">
        <v>44314</v>
      </c>
      <c r="E1036" s="421" t="s">
        <v>1605</v>
      </c>
      <c r="F1036" s="434"/>
      <c r="G1036" s="259"/>
      <c r="H1036" s="234">
        <v>79</v>
      </c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/>
      <c r="S1036" s="252"/>
      <c r="T1036" s="252">
        <v>79</v>
      </c>
      <c r="U1036" s="252"/>
      <c r="V1036" s="252"/>
      <c r="W1036" s="252"/>
      <c r="X1036" s="358"/>
      <c r="Y1036" s="42"/>
      <c r="Z1036" s="196"/>
      <c r="AA1036" s="367"/>
      <c r="AB1036" s="196"/>
      <c r="AC1036" s="42"/>
      <c r="AD1036" s="42"/>
    </row>
    <row r="1037" spans="3:30">
      <c r="C1037" s="234"/>
      <c r="D1037" s="355">
        <v>44314</v>
      </c>
      <c r="E1037" s="421" t="s">
        <v>1642</v>
      </c>
      <c r="F1037" s="434"/>
      <c r="G1037" s="259"/>
      <c r="H1037" s="234">
        <v>1</v>
      </c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>
        <v>1</v>
      </c>
      <c r="X1037" s="358"/>
      <c r="Y1037" s="42"/>
      <c r="Z1037" s="196"/>
      <c r="AA1037" s="367"/>
      <c r="AB1037" s="196"/>
      <c r="AC1037" s="42"/>
      <c r="AD1037" s="42"/>
    </row>
    <row r="1038" spans="3:30">
      <c r="C1038" s="234"/>
      <c r="D1038" s="355">
        <v>44314</v>
      </c>
      <c r="E1038" s="421" t="s">
        <v>1664</v>
      </c>
      <c r="F1038" s="434"/>
      <c r="G1038" s="259">
        <v>1874</v>
      </c>
      <c r="H1038" s="234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358"/>
      <c r="Y1038" s="42"/>
      <c r="Z1038" s="196"/>
      <c r="AA1038" s="367"/>
      <c r="AB1038" s="196"/>
      <c r="AC1038" s="42"/>
      <c r="AD1038" s="42"/>
    </row>
    <row r="1039" spans="3:30">
      <c r="C1039" s="234"/>
      <c r="D1039" s="355">
        <v>44314</v>
      </c>
      <c r="E1039" s="421" t="s">
        <v>1741</v>
      </c>
      <c r="F1039" s="434"/>
      <c r="G1039" s="259"/>
      <c r="H1039" s="234">
        <v>58</v>
      </c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/>
      <c r="S1039" s="252"/>
      <c r="T1039" s="252">
        <v>49</v>
      </c>
      <c r="U1039" s="252"/>
      <c r="V1039" s="252"/>
      <c r="W1039" s="252"/>
      <c r="X1039" s="358"/>
      <c r="Y1039" s="42"/>
      <c r="Z1039" s="196"/>
      <c r="AA1039" s="367"/>
      <c r="AB1039" s="196"/>
      <c r="AC1039" s="42"/>
      <c r="AD1039" s="42"/>
    </row>
    <row r="1040" spans="3:30">
      <c r="C1040" s="234"/>
      <c r="D1040" s="355">
        <v>44314</v>
      </c>
      <c r="E1040" s="421" t="s">
        <v>673</v>
      </c>
      <c r="F1040" s="434"/>
      <c r="G1040" s="259"/>
      <c r="H1040" s="259">
        <v>1727.41</v>
      </c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358"/>
      <c r="Y1040" s="42"/>
      <c r="Z1040" s="196"/>
      <c r="AA1040" s="367"/>
      <c r="AB1040" s="196"/>
      <c r="AC1040" s="42"/>
      <c r="AD1040" s="42"/>
    </row>
    <row r="1041" spans="3:30">
      <c r="C1041" s="234"/>
      <c r="D1041" s="355">
        <v>44314</v>
      </c>
      <c r="E1041" s="421" t="s">
        <v>1665</v>
      </c>
      <c r="F1041" s="434"/>
      <c r="G1041" s="259"/>
      <c r="H1041" s="234">
        <v>88.59</v>
      </c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358"/>
      <c r="Y1041" s="42"/>
      <c r="Z1041" s="196"/>
      <c r="AA1041" s="367"/>
      <c r="AB1041" s="196"/>
      <c r="AC1041" s="42"/>
      <c r="AD1041" s="42"/>
    </row>
    <row r="1042" spans="3:30">
      <c r="C1042" s="234"/>
      <c r="D1042" s="355">
        <v>44314</v>
      </c>
      <c r="E1042" s="421" t="s">
        <v>495</v>
      </c>
      <c r="F1042" s="434"/>
      <c r="G1042" s="259">
        <v>739.49</v>
      </c>
      <c r="H1042" s="234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358"/>
      <c r="Y1042" s="42"/>
      <c r="Z1042" s="196"/>
      <c r="AA1042" s="367"/>
      <c r="AB1042" s="196"/>
      <c r="AC1042" s="42"/>
      <c r="AD1042" s="42"/>
    </row>
    <row r="1043" spans="3:30">
      <c r="C1043" s="234">
        <v>5</v>
      </c>
      <c r="D1043" s="355">
        <v>44314</v>
      </c>
      <c r="E1043" s="421" t="s">
        <v>2230</v>
      </c>
      <c r="F1043" s="434"/>
      <c r="G1043" s="259"/>
      <c r="H1043" s="234">
        <v>539.12</v>
      </c>
      <c r="I1043" s="252"/>
      <c r="J1043" s="252"/>
      <c r="K1043" s="252"/>
      <c r="L1043" s="252">
        <v>539.12</v>
      </c>
      <c r="M1043" s="252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358"/>
      <c r="Y1043" s="42"/>
      <c r="Z1043" s="196"/>
      <c r="AA1043" s="367"/>
      <c r="AB1043" s="196"/>
      <c r="AC1043" s="42"/>
      <c r="AD1043" s="42"/>
    </row>
    <row r="1044" spans="3:30">
      <c r="C1044" s="234"/>
      <c r="D1044" s="355">
        <v>44314</v>
      </c>
      <c r="E1044" s="421" t="s">
        <v>1643</v>
      </c>
      <c r="F1044" s="434"/>
      <c r="G1044" s="259"/>
      <c r="H1044" s="234">
        <v>125.37</v>
      </c>
      <c r="I1044" s="252"/>
      <c r="J1044" s="252"/>
      <c r="K1044" s="252"/>
      <c r="L1044" s="252">
        <v>125.37</v>
      </c>
      <c r="M1044" s="252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358"/>
      <c r="Y1044" s="42"/>
      <c r="Z1044" s="196"/>
      <c r="AA1044" s="367"/>
      <c r="AB1044" s="196"/>
      <c r="AC1044" s="42"/>
      <c r="AD1044" s="42"/>
    </row>
    <row r="1045" spans="3:30">
      <c r="C1045" s="234"/>
      <c r="D1045" s="355">
        <v>44314</v>
      </c>
      <c r="E1045" s="421" t="s">
        <v>1642</v>
      </c>
      <c r="F1045" s="434"/>
      <c r="G1045" s="259"/>
      <c r="H1045" s="234">
        <v>1</v>
      </c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>
        <v>1</v>
      </c>
      <c r="X1045" s="358"/>
      <c r="Y1045" s="42"/>
      <c r="Z1045" s="196"/>
      <c r="AA1045" s="367"/>
      <c r="AB1045" s="196"/>
      <c r="AC1045" s="42"/>
      <c r="AD1045" s="42"/>
    </row>
    <row r="1046" spans="3:30">
      <c r="C1046" s="234"/>
      <c r="D1046" s="355">
        <v>44314</v>
      </c>
      <c r="E1046" s="421" t="s">
        <v>1605</v>
      </c>
      <c r="F1046" s="434"/>
      <c r="G1046" s="259"/>
      <c r="H1046" s="234">
        <v>74</v>
      </c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/>
      <c r="S1046" s="252"/>
      <c r="T1046" s="252">
        <v>74</v>
      </c>
      <c r="U1046" s="252"/>
      <c r="V1046" s="252"/>
      <c r="W1046" s="252"/>
      <c r="X1046" s="358"/>
      <c r="Y1046" s="42"/>
      <c r="Z1046" s="196"/>
      <c r="AA1046" s="367"/>
      <c r="AB1046" s="196"/>
      <c r="AC1046" s="42"/>
      <c r="AD1046" s="42"/>
    </row>
    <row r="1047" spans="3:30">
      <c r="C1047" s="234"/>
      <c r="D1047" s="355">
        <v>44314</v>
      </c>
      <c r="E1047" s="421" t="s">
        <v>1481</v>
      </c>
      <c r="F1047" s="434"/>
      <c r="G1047" s="259">
        <v>806</v>
      </c>
      <c r="H1047" s="234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358"/>
      <c r="Y1047" s="42"/>
      <c r="Z1047" s="196"/>
      <c r="AA1047" s="367"/>
      <c r="AB1047" s="196"/>
      <c r="AC1047" s="42"/>
      <c r="AD1047" s="42"/>
    </row>
    <row r="1048" spans="3:30">
      <c r="C1048" s="234"/>
      <c r="D1048" s="355">
        <v>44314</v>
      </c>
      <c r="E1048" s="421" t="s">
        <v>1741</v>
      </c>
      <c r="F1048" s="434"/>
      <c r="G1048" s="259"/>
      <c r="H1048" s="234">
        <v>37</v>
      </c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358"/>
      <c r="Y1048" s="42"/>
      <c r="Z1048" s="196"/>
      <c r="AA1048" s="367"/>
      <c r="AB1048" s="196"/>
      <c r="AC1048" s="42"/>
      <c r="AD1048" s="42"/>
    </row>
    <row r="1049" spans="3:30">
      <c r="C1049" s="234"/>
      <c r="D1049" s="355">
        <v>44314</v>
      </c>
      <c r="E1049" s="421" t="s">
        <v>673</v>
      </c>
      <c r="F1049" s="434"/>
      <c r="G1049" s="259"/>
      <c r="H1049" s="234">
        <v>739.49</v>
      </c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358"/>
      <c r="Y1049" s="42"/>
      <c r="Z1049" s="196"/>
      <c r="AA1049" s="367"/>
      <c r="AB1049" s="196"/>
      <c r="AC1049" s="42"/>
      <c r="AD1049" s="42"/>
    </row>
    <row r="1050" spans="3:30">
      <c r="C1050" s="234"/>
      <c r="D1050" s="355">
        <v>44314</v>
      </c>
      <c r="E1050" s="421" t="s">
        <v>1503</v>
      </c>
      <c r="F1050" s="434"/>
      <c r="G1050" s="259"/>
      <c r="H1050" s="234">
        <v>29.51</v>
      </c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358"/>
      <c r="Y1050" s="42"/>
      <c r="Z1050" s="196"/>
      <c r="AA1050" s="367"/>
      <c r="AB1050" s="196"/>
      <c r="AC1050" s="42"/>
      <c r="AD1050" s="42"/>
    </row>
    <row r="1051" spans="3:30">
      <c r="C1051" s="234"/>
      <c r="D1051" s="355">
        <v>44315</v>
      </c>
      <c r="E1051" s="421" t="s">
        <v>495</v>
      </c>
      <c r="F1051" s="434"/>
      <c r="G1051" s="259">
        <v>2227.5100000000002</v>
      </c>
      <c r="H1051" s="234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358"/>
      <c r="Y1051" s="42"/>
      <c r="Z1051" s="196"/>
      <c r="AA1051" s="367"/>
      <c r="AB1051" s="196"/>
      <c r="AC1051" s="42"/>
      <c r="AD1051" s="42"/>
    </row>
    <row r="1052" spans="3:30">
      <c r="C1052" s="234"/>
      <c r="D1052" s="355">
        <v>44315</v>
      </c>
      <c r="E1052" s="421" t="s">
        <v>669</v>
      </c>
      <c r="F1052" s="434"/>
      <c r="G1052" s="259">
        <v>124</v>
      </c>
      <c r="H1052" s="235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358"/>
      <c r="Y1052" s="42"/>
      <c r="Z1052" s="196"/>
      <c r="AA1052" s="367"/>
      <c r="AB1052" s="196"/>
      <c r="AC1052" s="42"/>
      <c r="AD1052" s="42"/>
    </row>
    <row r="1053" spans="3:30">
      <c r="C1053" s="234">
        <v>5</v>
      </c>
      <c r="D1053" s="462">
        <v>44315</v>
      </c>
      <c r="E1053" s="421" t="s">
        <v>2412</v>
      </c>
      <c r="F1053" s="434"/>
      <c r="G1053" s="259"/>
      <c r="H1053" s="234">
        <v>889.57</v>
      </c>
      <c r="I1053" s="252"/>
      <c r="J1053" s="252"/>
      <c r="K1053" s="252"/>
      <c r="L1053" s="252"/>
      <c r="M1053" s="252"/>
      <c r="N1053" s="252"/>
      <c r="O1053" s="252"/>
      <c r="P1053" s="252">
        <v>889.57</v>
      </c>
      <c r="Q1053" s="252"/>
      <c r="R1053" s="252"/>
      <c r="S1053" s="252"/>
      <c r="T1053" s="252"/>
      <c r="U1053" s="252"/>
      <c r="V1053" s="252"/>
      <c r="W1053" s="252"/>
      <c r="X1053" s="358"/>
      <c r="Y1053" s="42"/>
      <c r="Z1053" s="196"/>
      <c r="AA1053" s="367"/>
      <c r="AB1053" s="196"/>
      <c r="AC1053" s="42"/>
      <c r="AD1053" s="42"/>
    </row>
    <row r="1054" spans="3:30">
      <c r="C1054" s="234"/>
      <c r="D1054" s="355">
        <v>44315</v>
      </c>
      <c r="E1054" s="421" t="s">
        <v>1643</v>
      </c>
      <c r="F1054" s="434"/>
      <c r="G1054" s="259"/>
      <c r="H1054" s="234">
        <v>365.94</v>
      </c>
      <c r="I1054" s="252"/>
      <c r="J1054" s="252"/>
      <c r="K1054" s="252"/>
      <c r="L1054" s="252">
        <v>365.94</v>
      </c>
      <c r="M1054" s="252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358"/>
      <c r="Y1054" s="42"/>
      <c r="Z1054" s="196"/>
      <c r="AA1054" s="367"/>
      <c r="AB1054" s="196"/>
      <c r="AC1054" s="42"/>
      <c r="AD1054" s="42"/>
    </row>
    <row r="1055" spans="3:30">
      <c r="C1055" s="234"/>
      <c r="D1055" s="355">
        <v>44315</v>
      </c>
      <c r="E1055" s="421" t="s">
        <v>1642</v>
      </c>
      <c r="F1055" s="434"/>
      <c r="G1055" s="259"/>
      <c r="H1055" s="234">
        <v>1</v>
      </c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>
        <v>1</v>
      </c>
      <c r="X1055" s="358"/>
      <c r="Y1055" s="42"/>
      <c r="Z1055" s="196"/>
      <c r="AA1055" s="367"/>
      <c r="AB1055" s="196"/>
      <c r="AC1055" s="42"/>
      <c r="AD1055" s="42"/>
    </row>
    <row r="1056" spans="3:30">
      <c r="C1056" s="234"/>
      <c r="D1056" s="355">
        <v>44315</v>
      </c>
      <c r="E1056" s="421" t="s">
        <v>1781</v>
      </c>
      <c r="F1056" s="434"/>
      <c r="G1056" s="259"/>
      <c r="H1056" s="234">
        <v>65</v>
      </c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/>
      <c r="S1056" s="252"/>
      <c r="T1056" s="252">
        <v>65</v>
      </c>
      <c r="U1056" s="252"/>
      <c r="V1056" s="252"/>
      <c r="W1056" s="252"/>
      <c r="X1056" s="358"/>
      <c r="Y1056" s="42"/>
      <c r="Z1056" s="196"/>
      <c r="AA1056" s="367"/>
      <c r="AB1056" s="196"/>
      <c r="AC1056" s="42"/>
      <c r="AD1056" s="42"/>
    </row>
    <row r="1057" spans="3:30">
      <c r="C1057" s="234"/>
      <c r="D1057" s="355">
        <v>44315</v>
      </c>
      <c r="E1057" s="421" t="s">
        <v>1605</v>
      </c>
      <c r="F1057" s="434"/>
      <c r="G1057" s="259"/>
      <c r="H1057" s="234">
        <v>62</v>
      </c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/>
      <c r="S1057" s="252"/>
      <c r="T1057" s="252">
        <v>62</v>
      </c>
      <c r="U1057" s="252"/>
      <c r="V1057" s="252"/>
      <c r="W1057" s="252"/>
      <c r="X1057" s="358"/>
      <c r="Y1057" s="42"/>
      <c r="Z1057" s="196"/>
      <c r="AA1057" s="367"/>
      <c r="AB1057" s="196"/>
      <c r="AC1057" s="42"/>
      <c r="AD1057" s="42"/>
    </row>
    <row r="1058" spans="3:30">
      <c r="C1058" s="234"/>
      <c r="D1058" s="355">
        <v>44315</v>
      </c>
      <c r="E1058" s="421" t="s">
        <v>1780</v>
      </c>
      <c r="F1058" s="434"/>
      <c r="G1058" s="259"/>
      <c r="H1058" s="234">
        <v>62</v>
      </c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/>
      <c r="S1058" s="252"/>
      <c r="T1058" s="252">
        <v>62</v>
      </c>
      <c r="U1058" s="252"/>
      <c r="V1058" s="252"/>
      <c r="W1058" s="252"/>
      <c r="X1058" s="358"/>
      <c r="Y1058" s="42"/>
      <c r="Z1058" s="196"/>
      <c r="AA1058" s="367"/>
      <c r="AB1058" s="196"/>
      <c r="AC1058" s="42"/>
      <c r="AD1058" s="42"/>
    </row>
    <row r="1059" spans="3:30">
      <c r="C1059" s="234">
        <v>5</v>
      </c>
      <c r="D1059" s="462">
        <v>44315</v>
      </c>
      <c r="E1059" s="421" t="s">
        <v>2412</v>
      </c>
      <c r="F1059" s="434"/>
      <c r="G1059" s="259"/>
      <c r="H1059" s="234">
        <v>906</v>
      </c>
      <c r="I1059" s="252"/>
      <c r="J1059" s="252"/>
      <c r="K1059" s="252"/>
      <c r="L1059" s="252"/>
      <c r="M1059" s="252"/>
      <c r="N1059" s="252"/>
      <c r="O1059" s="252">
        <v>906</v>
      </c>
      <c r="P1059" s="252"/>
      <c r="Q1059" s="252"/>
      <c r="R1059" s="252"/>
      <c r="S1059" s="252"/>
      <c r="T1059" s="252"/>
      <c r="U1059" s="252"/>
      <c r="V1059" s="252"/>
      <c r="W1059" s="252"/>
      <c r="X1059" s="358"/>
      <c r="Y1059" s="42"/>
      <c r="Z1059" s="196"/>
      <c r="AA1059" s="367"/>
      <c r="AB1059" s="196"/>
      <c r="AC1059" s="42"/>
      <c r="AD1059" s="42"/>
    </row>
    <row r="1060" spans="3:30">
      <c r="C1060" s="234"/>
      <c r="D1060" s="355">
        <v>44316</v>
      </c>
      <c r="E1060" s="421" t="s">
        <v>1707</v>
      </c>
      <c r="F1060" s="434"/>
      <c r="G1060" s="259">
        <v>1506</v>
      </c>
      <c r="H1060" s="234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358"/>
      <c r="Y1060" s="42"/>
      <c r="Z1060" s="196"/>
      <c r="AA1060" s="367"/>
      <c r="AB1060" s="196"/>
      <c r="AC1060" s="42"/>
      <c r="AD1060" s="42"/>
    </row>
    <row r="1061" spans="3:30">
      <c r="C1061" s="234"/>
      <c r="D1061" s="355">
        <v>44316</v>
      </c>
      <c r="E1061" s="421" t="s">
        <v>1741</v>
      </c>
      <c r="F1061" s="434"/>
      <c r="G1061" s="259"/>
      <c r="H1061" s="234">
        <v>50</v>
      </c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/>
      <c r="S1061" s="252"/>
      <c r="T1061" s="252">
        <v>50</v>
      </c>
      <c r="U1061" s="252"/>
      <c r="V1061" s="252"/>
      <c r="W1061" s="252"/>
      <c r="X1061" s="358"/>
      <c r="Y1061" s="42"/>
      <c r="Z1061" s="196"/>
      <c r="AA1061" s="367"/>
      <c r="AB1061" s="196"/>
      <c r="AC1061" s="42"/>
      <c r="AD1061" s="42"/>
    </row>
    <row r="1062" spans="3:30">
      <c r="C1062" s="234"/>
      <c r="D1062" s="355">
        <v>44316</v>
      </c>
      <c r="E1062" s="421" t="s">
        <v>673</v>
      </c>
      <c r="F1062" s="434"/>
      <c r="G1062" s="259"/>
      <c r="H1062" s="234">
        <v>2227.5100000000002</v>
      </c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358"/>
      <c r="Y1062" s="42"/>
      <c r="Z1062" s="196"/>
      <c r="AA1062" s="367"/>
      <c r="AB1062" s="196"/>
      <c r="AC1062" s="42"/>
      <c r="AD1062" s="42"/>
    </row>
    <row r="1063" spans="3:30">
      <c r="C1063" s="234"/>
      <c r="D1063" s="355">
        <v>44316</v>
      </c>
      <c r="E1063" s="421" t="s">
        <v>674</v>
      </c>
      <c r="F1063" s="434"/>
      <c r="G1063" s="259"/>
      <c r="H1063" s="234">
        <v>124</v>
      </c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358"/>
      <c r="Y1063" s="42"/>
      <c r="Z1063" s="196"/>
      <c r="AA1063" s="367"/>
      <c r="AB1063" s="196"/>
      <c r="AC1063" s="42"/>
      <c r="AD1063" s="42"/>
    </row>
    <row r="1064" spans="3:30">
      <c r="C1064" s="234"/>
      <c r="D1064" s="355">
        <v>44316</v>
      </c>
      <c r="E1064" s="421" t="s">
        <v>1708</v>
      </c>
      <c r="F1064" s="434"/>
      <c r="G1064" s="259"/>
      <c r="H1064" s="234">
        <v>-895.51</v>
      </c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358"/>
      <c r="Y1064" s="42"/>
      <c r="Z1064" s="196"/>
      <c r="AA1064" s="367"/>
      <c r="AB1064" s="196"/>
      <c r="AC1064" s="42"/>
      <c r="AD1064" s="42"/>
    </row>
    <row r="1065" spans="3:30">
      <c r="C1065" s="234"/>
      <c r="D1065" s="355">
        <v>44316</v>
      </c>
      <c r="E1065" s="421" t="s">
        <v>495</v>
      </c>
      <c r="F1065" s="434"/>
      <c r="G1065" s="259">
        <v>456.02</v>
      </c>
      <c r="H1065" s="234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358"/>
      <c r="Y1065" s="42"/>
      <c r="Z1065" s="196"/>
      <c r="AA1065" s="367"/>
      <c r="AB1065" s="196"/>
      <c r="AC1065" s="42"/>
      <c r="AD1065" s="42"/>
    </row>
    <row r="1066" spans="3:30">
      <c r="C1066" s="234">
        <v>4</v>
      </c>
      <c r="D1066" s="355">
        <v>44316</v>
      </c>
      <c r="E1066" s="421" t="s">
        <v>1782</v>
      </c>
      <c r="F1066" s="434"/>
      <c r="G1066" s="259"/>
      <c r="H1066" s="234">
        <v>455.02</v>
      </c>
      <c r="I1066" s="252"/>
      <c r="J1066" s="252"/>
      <c r="K1066" s="252"/>
      <c r="L1066" s="252">
        <v>455.02</v>
      </c>
      <c r="M1066" s="252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358"/>
      <c r="Y1066" s="42"/>
      <c r="Z1066" s="196"/>
      <c r="AA1066" s="367"/>
      <c r="AB1066" s="196"/>
      <c r="AC1066" s="42"/>
      <c r="AD1066" s="42"/>
    </row>
    <row r="1067" spans="3:30">
      <c r="C1067" s="234"/>
      <c r="D1067" s="355">
        <v>44316</v>
      </c>
      <c r="E1067" s="421" t="s">
        <v>1642</v>
      </c>
      <c r="F1067" s="434"/>
      <c r="G1067" s="259"/>
      <c r="H1067" s="234">
        <v>1</v>
      </c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>
        <v>1</v>
      </c>
      <c r="X1067" s="358"/>
      <c r="Y1067" s="42"/>
      <c r="Z1067" s="196"/>
      <c r="AA1067" s="367"/>
      <c r="AB1067" s="196"/>
      <c r="AC1067" s="42"/>
      <c r="AD1067" s="42"/>
    </row>
    <row r="1068" spans="3:30">
      <c r="C1068" s="234"/>
      <c r="D1068" s="355">
        <v>44316</v>
      </c>
      <c r="E1068" s="421" t="s">
        <v>1783</v>
      </c>
      <c r="F1068" s="434"/>
      <c r="G1068" s="259">
        <v>500</v>
      </c>
      <c r="H1068" s="234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358"/>
      <c r="Y1068" s="42"/>
      <c r="Z1068" s="196"/>
      <c r="AA1068" s="367"/>
      <c r="AB1068" s="196"/>
      <c r="AC1068" s="42"/>
      <c r="AD1068" s="42"/>
    </row>
    <row r="1069" spans="3:30">
      <c r="C1069" s="234"/>
      <c r="D1069" s="355">
        <v>44316</v>
      </c>
      <c r="E1069" s="421" t="s">
        <v>673</v>
      </c>
      <c r="F1069" s="434"/>
      <c r="G1069" s="259"/>
      <c r="H1069" s="234">
        <v>456.02</v>
      </c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358"/>
      <c r="Y1069" s="42"/>
      <c r="Z1069" s="196"/>
      <c r="AA1069" s="367"/>
      <c r="AB1069" s="196"/>
      <c r="AC1069" s="42"/>
      <c r="AD1069" s="42"/>
    </row>
    <row r="1070" spans="3:30">
      <c r="C1070" s="234"/>
      <c r="D1070" s="355">
        <v>44316</v>
      </c>
      <c r="E1070" s="421" t="s">
        <v>1784</v>
      </c>
      <c r="F1070" s="434"/>
      <c r="G1070" s="259"/>
      <c r="H1070" s="234">
        <v>43.98</v>
      </c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358"/>
      <c r="Y1070" s="42"/>
      <c r="Z1070" s="196"/>
      <c r="AA1070" s="367"/>
      <c r="AB1070" s="196"/>
      <c r="AC1070" s="42"/>
      <c r="AD1070" s="42"/>
    </row>
    <row r="1071" spans="3:30">
      <c r="C1071" s="234"/>
      <c r="D1071" s="354">
        <v>44318</v>
      </c>
      <c r="E1071" s="420" t="s">
        <v>495</v>
      </c>
      <c r="F1071" s="493"/>
      <c r="G1071" s="258">
        <v>2534.8000000000002</v>
      </c>
      <c r="H1071" s="358"/>
      <c r="I1071" s="234"/>
      <c r="J1071" s="252"/>
      <c r="K1071" s="252"/>
      <c r="L1071" s="234"/>
      <c r="M1071" s="234"/>
      <c r="N1071" s="234"/>
      <c r="O1071" s="234"/>
      <c r="P1071" s="234"/>
      <c r="Q1071" s="234"/>
      <c r="R1071" s="234"/>
      <c r="S1071" s="252"/>
      <c r="T1071" s="234"/>
      <c r="U1071" s="234"/>
      <c r="V1071" s="358"/>
      <c r="W1071" s="234"/>
      <c r="X1071" s="358"/>
      <c r="Y1071" s="42"/>
      <c r="Z1071" s="42"/>
      <c r="AA1071" s="367"/>
      <c r="AB1071" s="42"/>
      <c r="AC1071" s="42"/>
      <c r="AD1071" s="42"/>
    </row>
    <row r="1072" spans="3:30">
      <c r="C1072" s="234"/>
      <c r="D1072" s="354">
        <v>44318</v>
      </c>
      <c r="E1072" s="420" t="s">
        <v>1787</v>
      </c>
      <c r="F1072" s="493"/>
      <c r="G1072" s="258"/>
      <c r="H1072" s="358">
        <v>106.8</v>
      </c>
      <c r="I1072" s="234"/>
      <c r="J1072" s="252"/>
      <c r="K1072" s="252"/>
      <c r="L1072" s="234">
        <v>106.8</v>
      </c>
      <c r="M1072" s="234"/>
      <c r="N1072" s="234"/>
      <c r="O1072" s="234"/>
      <c r="P1072" s="234"/>
      <c r="Q1072" s="234"/>
      <c r="R1072" s="234"/>
      <c r="S1072" s="252"/>
      <c r="T1072" s="234"/>
      <c r="U1072" s="234"/>
      <c r="V1072" s="358"/>
      <c r="W1072" s="234"/>
      <c r="X1072" s="358"/>
      <c r="Y1072" s="42"/>
      <c r="Z1072" s="42"/>
      <c r="AA1072" s="367"/>
      <c r="AB1072" s="42"/>
      <c r="AC1072" s="42"/>
      <c r="AD1072" s="42"/>
    </row>
    <row r="1073" spans="3:30">
      <c r="C1073" s="234"/>
      <c r="D1073" s="354">
        <v>44318</v>
      </c>
      <c r="E1073" s="420" t="s">
        <v>1788</v>
      </c>
      <c r="F1073" s="493"/>
      <c r="G1073" s="258"/>
      <c r="H1073" s="358">
        <v>110</v>
      </c>
      <c r="I1073" s="234"/>
      <c r="J1073" s="252"/>
      <c r="K1073" s="252"/>
      <c r="L1073" s="234">
        <v>110</v>
      </c>
      <c r="M1073" s="234"/>
      <c r="N1073" s="234"/>
      <c r="O1073" s="234"/>
      <c r="P1073" s="234"/>
      <c r="Q1073" s="234"/>
      <c r="R1073" s="234"/>
      <c r="S1073" s="252"/>
      <c r="T1073" s="234"/>
      <c r="U1073" s="234"/>
      <c r="V1073" s="358"/>
      <c r="W1073" s="234"/>
      <c r="X1073" s="358"/>
      <c r="Y1073" s="42"/>
      <c r="Z1073" s="42"/>
      <c r="AA1073" s="367"/>
      <c r="AB1073" s="42"/>
      <c r="AC1073" s="42"/>
      <c r="AD1073" s="42"/>
    </row>
    <row r="1074" spans="3:30">
      <c r="C1074" s="234"/>
      <c r="D1074" s="354">
        <v>44318</v>
      </c>
      <c r="E1074" s="420" t="s">
        <v>1789</v>
      </c>
      <c r="F1074" s="493"/>
      <c r="G1074" s="258"/>
      <c r="H1074" s="358">
        <v>2193</v>
      </c>
      <c r="I1074" s="234"/>
      <c r="J1074" s="252"/>
      <c r="K1074" s="252"/>
      <c r="L1074" s="234">
        <v>2193</v>
      </c>
      <c r="M1074" s="234"/>
      <c r="N1074" s="234"/>
      <c r="O1074" s="234"/>
      <c r="P1074" s="234"/>
      <c r="Q1074" s="234"/>
      <c r="R1074" s="234"/>
      <c r="S1074" s="252"/>
      <c r="T1074" s="234"/>
      <c r="U1074" s="234"/>
      <c r="V1074" s="358"/>
      <c r="W1074" s="234"/>
      <c r="X1074" s="358"/>
      <c r="Y1074" s="42"/>
      <c r="Z1074" s="42"/>
      <c r="AA1074" s="367"/>
      <c r="AB1074" s="42"/>
      <c r="AC1074" s="42"/>
      <c r="AD1074" s="42"/>
    </row>
    <row r="1075" spans="3:30">
      <c r="C1075" s="234"/>
      <c r="D1075" s="354">
        <v>44318</v>
      </c>
      <c r="E1075" s="420" t="s">
        <v>1493</v>
      </c>
      <c r="F1075" s="493"/>
      <c r="G1075" s="258"/>
      <c r="H1075" s="358">
        <v>1</v>
      </c>
      <c r="I1075" s="234"/>
      <c r="J1075" s="252"/>
      <c r="K1075" s="252"/>
      <c r="L1075" s="234"/>
      <c r="M1075" s="234"/>
      <c r="N1075" s="234"/>
      <c r="O1075" s="234"/>
      <c r="P1075" s="234"/>
      <c r="Q1075" s="234"/>
      <c r="R1075" s="234"/>
      <c r="S1075" s="252"/>
      <c r="T1075" s="234"/>
      <c r="U1075" s="234"/>
      <c r="V1075" s="358"/>
      <c r="W1075" s="234">
        <v>1</v>
      </c>
      <c r="X1075" s="358"/>
      <c r="Y1075" s="42"/>
      <c r="Z1075" s="42"/>
      <c r="AA1075" s="367"/>
      <c r="AB1075" s="42"/>
      <c r="AC1075" s="42"/>
      <c r="AD1075" s="42"/>
    </row>
    <row r="1076" spans="3:30">
      <c r="C1076" s="234"/>
      <c r="D1076" s="354">
        <v>44318</v>
      </c>
      <c r="E1076" s="420" t="s">
        <v>896</v>
      </c>
      <c r="F1076" s="493"/>
      <c r="G1076" s="258"/>
      <c r="H1076" s="358">
        <v>124</v>
      </c>
      <c r="I1076" s="234"/>
      <c r="J1076" s="252"/>
      <c r="K1076" s="252"/>
      <c r="L1076" s="234"/>
      <c r="M1076" s="234"/>
      <c r="N1076" s="234"/>
      <c r="O1076" s="234"/>
      <c r="P1076" s="234"/>
      <c r="Q1076" s="234"/>
      <c r="R1076" s="234"/>
      <c r="S1076" s="252"/>
      <c r="T1076" s="234">
        <v>124</v>
      </c>
      <c r="U1076" s="234"/>
      <c r="V1076" s="358"/>
      <c r="W1076" s="234"/>
      <c r="X1076" s="358"/>
      <c r="Y1076" s="42"/>
      <c r="Z1076" s="42"/>
      <c r="AA1076" s="367"/>
      <c r="AB1076" s="42"/>
      <c r="AC1076" s="42"/>
      <c r="AD1076" s="42"/>
    </row>
    <row r="1077" spans="3:30">
      <c r="C1077" s="234"/>
      <c r="D1077" s="354">
        <v>44318</v>
      </c>
      <c r="E1077" s="420" t="s">
        <v>1790</v>
      </c>
      <c r="F1077" s="493"/>
      <c r="G1077" s="259">
        <v>2767</v>
      </c>
      <c r="H1077" s="358"/>
      <c r="I1077" s="234"/>
      <c r="J1077" s="252"/>
      <c r="K1077" s="252"/>
      <c r="L1077" s="234"/>
      <c r="M1077" s="234"/>
      <c r="N1077" s="234"/>
      <c r="O1077" s="234"/>
      <c r="P1077" s="234"/>
      <c r="Q1077" s="234"/>
      <c r="R1077" s="234"/>
      <c r="S1077" s="252"/>
      <c r="T1077" s="234"/>
      <c r="U1077" s="234"/>
      <c r="V1077" s="358"/>
      <c r="W1077" s="234"/>
      <c r="X1077" s="358"/>
      <c r="Y1077" s="42"/>
      <c r="Z1077" s="42"/>
      <c r="AA1077" s="367"/>
      <c r="AB1077" s="42"/>
      <c r="AC1077" s="42"/>
      <c r="AD1077" s="42"/>
    </row>
    <row r="1078" spans="3:30">
      <c r="C1078" s="234"/>
      <c r="D1078" s="354">
        <v>44318</v>
      </c>
      <c r="E1078" s="420" t="s">
        <v>673</v>
      </c>
      <c r="F1078" s="493"/>
      <c r="G1078" s="258"/>
      <c r="H1078" s="358">
        <v>2534.8000000000002</v>
      </c>
      <c r="I1078" s="234"/>
      <c r="J1078" s="252"/>
      <c r="K1078" s="252"/>
      <c r="L1078" s="234"/>
      <c r="M1078" s="234"/>
      <c r="N1078" s="234"/>
      <c r="O1078" s="234"/>
      <c r="P1078" s="234"/>
      <c r="Q1078" s="234"/>
      <c r="R1078" s="234"/>
      <c r="S1078" s="252"/>
      <c r="T1078" s="234"/>
      <c r="U1078" s="234"/>
      <c r="V1078" s="358"/>
      <c r="W1078" s="234"/>
      <c r="X1078" s="358"/>
      <c r="Y1078" s="42"/>
      <c r="Z1078" s="42"/>
      <c r="AA1078" s="367"/>
      <c r="AB1078" s="42"/>
      <c r="AC1078" s="42"/>
      <c r="AD1078" s="42"/>
    </row>
    <row r="1079" spans="3:30">
      <c r="C1079" s="234"/>
      <c r="D1079" s="354">
        <v>44318</v>
      </c>
      <c r="E1079" s="421" t="s">
        <v>1791</v>
      </c>
      <c r="F1079" s="434"/>
      <c r="G1079" s="259"/>
      <c r="H1079" s="234">
        <v>232.2</v>
      </c>
      <c r="I1079" s="234"/>
      <c r="J1079" s="252"/>
      <c r="K1079" s="252"/>
      <c r="L1079" s="234"/>
      <c r="M1079" s="234"/>
      <c r="N1079" s="234"/>
      <c r="O1079" s="234"/>
      <c r="P1079" s="234"/>
      <c r="Q1079" s="234"/>
      <c r="R1079" s="234"/>
      <c r="S1079" s="252"/>
      <c r="T1079" s="234"/>
      <c r="U1079" s="234"/>
      <c r="V1079" s="358"/>
      <c r="W1079" s="234"/>
      <c r="X1079" s="358"/>
      <c r="Y1079" s="42"/>
      <c r="Z1079" s="42"/>
      <c r="AA1079" s="367"/>
      <c r="AB1079" s="42"/>
      <c r="AC1079" s="42"/>
      <c r="AD1079" s="42"/>
    </row>
    <row r="1080" spans="3:30">
      <c r="C1080" s="234"/>
      <c r="D1080" s="354">
        <v>44320</v>
      </c>
      <c r="E1080" s="420" t="s">
        <v>1792</v>
      </c>
      <c r="F1080" s="493"/>
      <c r="G1080" s="258">
        <v>540.12</v>
      </c>
      <c r="H1080" s="358"/>
      <c r="I1080" s="234"/>
      <c r="J1080" s="252"/>
      <c r="K1080" s="252"/>
      <c r="L1080" s="234"/>
      <c r="M1080" s="234"/>
      <c r="N1080" s="234"/>
      <c r="O1080" s="234"/>
      <c r="P1080" s="234"/>
      <c r="Q1080" s="234"/>
      <c r="R1080" s="234"/>
      <c r="S1080" s="252"/>
      <c r="T1080" s="234"/>
      <c r="U1080" s="234"/>
      <c r="V1080" s="358"/>
      <c r="W1080" s="234"/>
      <c r="X1080" s="358"/>
      <c r="Y1080" s="42"/>
      <c r="Z1080" s="42"/>
      <c r="AA1080" s="367"/>
      <c r="AB1080" s="42"/>
      <c r="AC1080" s="42"/>
      <c r="AD1080" s="42"/>
    </row>
    <row r="1081" spans="3:30">
      <c r="C1081" s="234">
        <v>5</v>
      </c>
      <c r="D1081" s="354">
        <v>44320</v>
      </c>
      <c r="E1081" s="420" t="s">
        <v>2230</v>
      </c>
      <c r="F1081" s="493"/>
      <c r="G1081" s="258"/>
      <c r="H1081" s="358">
        <v>539.12</v>
      </c>
      <c r="I1081" s="234"/>
      <c r="J1081" s="252"/>
      <c r="K1081" s="252"/>
      <c r="L1081" s="234">
        <v>539.12</v>
      </c>
      <c r="M1081" s="234"/>
      <c r="N1081" s="234"/>
      <c r="O1081" s="234"/>
      <c r="P1081" s="234"/>
      <c r="Q1081" s="234"/>
      <c r="R1081" s="234"/>
      <c r="S1081" s="252"/>
      <c r="T1081" s="234"/>
      <c r="U1081" s="234"/>
      <c r="V1081" s="358"/>
      <c r="W1081" s="234"/>
      <c r="X1081" s="358"/>
      <c r="Y1081" s="42"/>
      <c r="Z1081" s="42"/>
      <c r="AA1081" s="367"/>
      <c r="AB1081" s="42"/>
      <c r="AC1081" s="42"/>
      <c r="AD1081" s="42"/>
    </row>
    <row r="1082" spans="3:30">
      <c r="C1082" s="234"/>
      <c r="D1082" s="354">
        <v>44320</v>
      </c>
      <c r="E1082" s="420" t="s">
        <v>1493</v>
      </c>
      <c r="F1082" s="493"/>
      <c r="G1082" s="258"/>
      <c r="H1082" s="358">
        <v>1</v>
      </c>
      <c r="I1082" s="234"/>
      <c r="J1082" s="252"/>
      <c r="K1082" s="252"/>
      <c r="L1082" s="234"/>
      <c r="M1082" s="234"/>
      <c r="N1082" s="234"/>
      <c r="O1082" s="234"/>
      <c r="P1082" s="234"/>
      <c r="Q1082" s="234"/>
      <c r="R1082" s="234"/>
      <c r="S1082" s="252"/>
      <c r="T1082" s="234"/>
      <c r="U1082" s="234"/>
      <c r="V1082" s="358"/>
      <c r="W1082" s="234">
        <v>1</v>
      </c>
      <c r="X1082" s="358"/>
      <c r="Y1082" s="42"/>
      <c r="Z1082" s="42"/>
      <c r="AA1082" s="367"/>
      <c r="AB1082" s="42"/>
      <c r="AC1082" s="42"/>
      <c r="AD1082" s="42"/>
    </row>
    <row r="1083" spans="3:30">
      <c r="C1083" s="234"/>
      <c r="D1083" s="354">
        <v>44320</v>
      </c>
      <c r="E1083" s="420" t="s">
        <v>1793</v>
      </c>
      <c r="F1083" s="493"/>
      <c r="G1083" s="259">
        <v>594</v>
      </c>
      <c r="H1083" s="358"/>
      <c r="I1083" s="234"/>
      <c r="J1083" s="252"/>
      <c r="K1083" s="252"/>
      <c r="L1083" s="234"/>
      <c r="M1083" s="234"/>
      <c r="N1083" s="234"/>
      <c r="O1083" s="234"/>
      <c r="P1083" s="234"/>
      <c r="Q1083" s="234"/>
      <c r="R1083" s="234"/>
      <c r="S1083" s="252"/>
      <c r="T1083" s="234"/>
      <c r="U1083" s="234"/>
      <c r="V1083" s="358"/>
      <c r="W1083" s="234"/>
      <c r="X1083" s="358"/>
      <c r="Y1083" s="42"/>
      <c r="Z1083" s="42"/>
      <c r="AA1083" s="367"/>
      <c r="AB1083" s="42"/>
      <c r="AC1083" s="42"/>
      <c r="AD1083" s="42"/>
    </row>
    <row r="1084" spans="3:30">
      <c r="C1084" s="234"/>
      <c r="D1084" s="354">
        <v>44320</v>
      </c>
      <c r="E1084" s="420" t="s">
        <v>673</v>
      </c>
      <c r="F1084" s="493"/>
      <c r="G1084" s="258"/>
      <c r="H1084" s="358">
        <v>540.12</v>
      </c>
      <c r="I1084" s="234"/>
      <c r="J1084" s="252"/>
      <c r="K1084" s="252"/>
      <c r="L1084" s="234"/>
      <c r="M1084" s="234"/>
      <c r="N1084" s="234"/>
      <c r="O1084" s="234"/>
      <c r="P1084" s="234"/>
      <c r="Q1084" s="234"/>
      <c r="R1084" s="234"/>
      <c r="S1084" s="252"/>
      <c r="T1084" s="234"/>
      <c r="U1084" s="234"/>
      <c r="V1084" s="358"/>
      <c r="W1084" s="234"/>
      <c r="X1084" s="358"/>
      <c r="Y1084" s="42"/>
      <c r="Z1084" s="42"/>
      <c r="AA1084" s="367"/>
      <c r="AB1084" s="42"/>
      <c r="AC1084" s="42"/>
      <c r="AD1084" s="42"/>
    </row>
    <row r="1085" spans="3:30">
      <c r="C1085" s="234"/>
      <c r="D1085" s="354">
        <v>44320</v>
      </c>
      <c r="E1085" s="421" t="s">
        <v>1572</v>
      </c>
      <c r="F1085" s="434"/>
      <c r="G1085" s="259"/>
      <c r="H1085" s="234">
        <v>53.88</v>
      </c>
      <c r="I1085" s="234"/>
      <c r="J1085" s="252"/>
      <c r="K1085" s="252"/>
      <c r="L1085" s="234"/>
      <c r="M1085" s="234"/>
      <c r="N1085" s="234"/>
      <c r="O1085" s="234"/>
      <c r="P1085" s="234"/>
      <c r="Q1085" s="234"/>
      <c r="R1085" s="234"/>
      <c r="S1085" s="252"/>
      <c r="T1085" s="234"/>
      <c r="U1085" s="234"/>
      <c r="V1085" s="358"/>
      <c r="W1085" s="234"/>
      <c r="X1085" s="358"/>
      <c r="Y1085" s="42"/>
      <c r="Z1085" s="42"/>
      <c r="AA1085" s="367"/>
      <c r="AB1085" s="42"/>
      <c r="AC1085" s="42"/>
      <c r="AD1085" s="42"/>
    </row>
    <row r="1086" spans="3:30">
      <c r="C1086" s="234"/>
      <c r="D1086" s="354">
        <v>44327</v>
      </c>
      <c r="E1086" s="420" t="s">
        <v>495</v>
      </c>
      <c r="F1086" s="493"/>
      <c r="G1086" s="258">
        <v>1319.3</v>
      </c>
      <c r="H1086" s="358"/>
      <c r="I1086" s="234"/>
      <c r="J1086" s="252"/>
      <c r="K1086" s="252"/>
      <c r="L1086" s="234"/>
      <c r="M1086" s="234"/>
      <c r="N1086" s="234"/>
      <c r="O1086" s="234"/>
      <c r="P1086" s="234"/>
      <c r="Q1086" s="234"/>
      <c r="R1086" s="234"/>
      <c r="S1086" s="252"/>
      <c r="T1086" s="234"/>
      <c r="U1086" s="234"/>
      <c r="V1086" s="358"/>
      <c r="W1086" s="234"/>
      <c r="X1086" s="358"/>
      <c r="Y1086" s="42"/>
      <c r="Z1086" s="42"/>
      <c r="AA1086" s="367"/>
      <c r="AB1086" s="42"/>
      <c r="AC1086" s="42"/>
      <c r="AD1086" s="42"/>
    </row>
    <row r="1087" spans="3:30">
      <c r="C1087" s="234"/>
      <c r="D1087" s="354">
        <v>44327</v>
      </c>
      <c r="E1087" s="420" t="s">
        <v>1794</v>
      </c>
      <c r="F1087" s="493"/>
      <c r="G1087" s="258"/>
      <c r="H1087" s="358">
        <v>432.29</v>
      </c>
      <c r="I1087" s="234"/>
      <c r="J1087" s="252"/>
      <c r="K1087" s="252"/>
      <c r="L1087" s="234">
        <v>432.29</v>
      </c>
      <c r="M1087" s="234"/>
      <c r="N1087" s="234"/>
      <c r="O1087" s="234"/>
      <c r="P1087" s="234"/>
      <c r="Q1087" s="234"/>
      <c r="R1087" s="234"/>
      <c r="S1087" s="252"/>
      <c r="T1087" s="234"/>
      <c r="U1087" s="234"/>
      <c r="V1087" s="358"/>
      <c r="W1087" s="234"/>
      <c r="X1087" s="358"/>
      <c r="Y1087" s="42"/>
      <c r="Z1087" s="42"/>
      <c r="AA1087" s="367"/>
      <c r="AB1087" s="42"/>
      <c r="AC1087" s="42"/>
      <c r="AD1087" s="42"/>
    </row>
    <row r="1088" spans="3:30">
      <c r="C1088" s="234"/>
      <c r="D1088" s="354">
        <v>44327</v>
      </c>
      <c r="E1088" s="420" t="s">
        <v>1795</v>
      </c>
      <c r="F1088" s="493"/>
      <c r="G1088" s="258"/>
      <c r="H1088" s="358">
        <v>886.01</v>
      </c>
      <c r="I1088" s="234"/>
      <c r="J1088" s="252"/>
      <c r="K1088" s="252"/>
      <c r="L1088" s="234">
        <v>886.01</v>
      </c>
      <c r="M1088" s="234"/>
      <c r="N1088" s="234"/>
      <c r="O1088" s="234"/>
      <c r="P1088" s="234"/>
      <c r="Q1088" s="234"/>
      <c r="R1088" s="234"/>
      <c r="S1088" s="252"/>
      <c r="T1088" s="234"/>
      <c r="U1088" s="234"/>
      <c r="V1088" s="358"/>
      <c r="W1088" s="234"/>
      <c r="X1088" s="358"/>
      <c r="Y1088" s="42"/>
      <c r="Z1088" s="42"/>
      <c r="AA1088" s="367"/>
      <c r="AB1088" s="42"/>
      <c r="AC1088" s="42"/>
      <c r="AD1088" s="42"/>
    </row>
    <row r="1089" spans="3:30">
      <c r="C1089" s="234"/>
      <c r="D1089" s="354">
        <v>44327</v>
      </c>
      <c r="E1089" s="420" t="s">
        <v>1796</v>
      </c>
      <c r="F1089" s="493"/>
      <c r="G1089" s="258"/>
      <c r="H1089" s="358">
        <v>1</v>
      </c>
      <c r="I1089" s="234"/>
      <c r="J1089" s="252"/>
      <c r="K1089" s="252"/>
      <c r="L1089" s="234"/>
      <c r="M1089" s="234"/>
      <c r="N1089" s="234"/>
      <c r="O1089" s="234"/>
      <c r="P1089" s="234"/>
      <c r="Q1089" s="234"/>
      <c r="R1089" s="234"/>
      <c r="S1089" s="252"/>
      <c r="T1089" s="234"/>
      <c r="U1089" s="234"/>
      <c r="V1089" s="358"/>
      <c r="W1089" s="234">
        <v>1</v>
      </c>
      <c r="X1089" s="358"/>
      <c r="Y1089" s="42"/>
      <c r="Z1089" s="42"/>
      <c r="AA1089" s="367"/>
      <c r="AB1089" s="42"/>
      <c r="AC1089" s="42"/>
      <c r="AD1089" s="42"/>
    </row>
    <row r="1090" spans="3:30">
      <c r="C1090" s="234"/>
      <c r="D1090" s="354">
        <v>44327</v>
      </c>
      <c r="E1090" s="420" t="s">
        <v>1797</v>
      </c>
      <c r="F1090" s="493"/>
      <c r="G1090" s="259">
        <v>1450</v>
      </c>
      <c r="H1090" s="358"/>
      <c r="I1090" s="234"/>
      <c r="J1090" s="252"/>
      <c r="K1090" s="252"/>
      <c r="L1090" s="234"/>
      <c r="M1090" s="234"/>
      <c r="N1090" s="234"/>
      <c r="O1090" s="234"/>
      <c r="P1090" s="234"/>
      <c r="Q1090" s="234"/>
      <c r="R1090" s="234"/>
      <c r="S1090" s="252"/>
      <c r="T1090" s="234"/>
      <c r="U1090" s="234"/>
      <c r="V1090" s="358"/>
      <c r="W1090" s="234"/>
      <c r="X1090" s="358"/>
      <c r="Y1090" s="42"/>
      <c r="Z1090" s="42"/>
      <c r="AA1090" s="367"/>
      <c r="AB1090" s="42"/>
      <c r="AC1090" s="42"/>
      <c r="AD1090" s="42"/>
    </row>
    <row r="1091" spans="3:30">
      <c r="C1091" s="234"/>
      <c r="D1091" s="354">
        <v>44327</v>
      </c>
      <c r="E1091" s="420" t="s">
        <v>673</v>
      </c>
      <c r="F1091" s="493"/>
      <c r="G1091" s="258"/>
      <c r="H1091" s="358">
        <v>1319.3</v>
      </c>
      <c r="I1091" s="234"/>
      <c r="J1091" s="252"/>
      <c r="K1091" s="252"/>
      <c r="L1091" s="234"/>
      <c r="M1091" s="234"/>
      <c r="N1091" s="234"/>
      <c r="O1091" s="234"/>
      <c r="P1091" s="234"/>
      <c r="Q1091" s="234"/>
      <c r="R1091" s="234"/>
      <c r="S1091" s="252"/>
      <c r="T1091" s="234"/>
      <c r="U1091" s="234"/>
      <c r="V1091" s="358"/>
      <c r="W1091" s="234"/>
      <c r="X1091" s="358"/>
      <c r="Y1091" s="42"/>
      <c r="Z1091" s="42"/>
      <c r="AA1091" s="367"/>
      <c r="AB1091" s="42"/>
      <c r="AC1091" s="42"/>
      <c r="AD1091" s="42"/>
    </row>
    <row r="1092" spans="3:30">
      <c r="C1092" s="234"/>
      <c r="D1092" s="354">
        <v>44327</v>
      </c>
      <c r="E1092" s="421" t="s">
        <v>1798</v>
      </c>
      <c r="F1092" s="434"/>
      <c r="G1092" s="259"/>
      <c r="H1092" s="234">
        <v>130.69999999999999</v>
      </c>
      <c r="I1092" s="234"/>
      <c r="J1092" s="252"/>
      <c r="K1092" s="252"/>
      <c r="L1092" s="234"/>
      <c r="M1092" s="234"/>
      <c r="N1092" s="234"/>
      <c r="O1092" s="234"/>
      <c r="P1092" s="234"/>
      <c r="Q1092" s="234"/>
      <c r="R1092" s="234"/>
      <c r="S1092" s="252"/>
      <c r="T1092" s="234"/>
      <c r="U1092" s="234"/>
      <c r="V1092" s="358"/>
      <c r="W1092" s="234"/>
      <c r="X1092" s="358"/>
      <c r="Y1092" s="42"/>
      <c r="Z1092" s="42"/>
      <c r="AA1092" s="367"/>
      <c r="AB1092" s="42"/>
      <c r="AC1092" s="42"/>
      <c r="AD1092" s="42"/>
    </row>
    <row r="1093" spans="3:30">
      <c r="C1093" s="234"/>
      <c r="D1093" s="354">
        <v>44327</v>
      </c>
      <c r="E1093" s="420" t="s">
        <v>495</v>
      </c>
      <c r="F1093" s="493"/>
      <c r="G1093" s="258">
        <v>1767.25</v>
      </c>
      <c r="H1093" s="358"/>
      <c r="I1093" s="234"/>
      <c r="J1093" s="252"/>
      <c r="K1093" s="252"/>
      <c r="L1093" s="234"/>
      <c r="M1093" s="234"/>
      <c r="N1093" s="234"/>
      <c r="O1093" s="234"/>
      <c r="P1093" s="234"/>
      <c r="Q1093" s="234"/>
      <c r="R1093" s="234"/>
      <c r="S1093" s="252"/>
      <c r="T1093" s="234"/>
      <c r="U1093" s="234"/>
      <c r="V1093" s="358"/>
      <c r="W1093" s="234"/>
      <c r="X1093" s="358"/>
      <c r="Y1093" s="42"/>
      <c r="Z1093" s="42"/>
      <c r="AA1093" s="367"/>
      <c r="AB1093" s="42"/>
      <c r="AC1093" s="42"/>
      <c r="AD1093" s="42"/>
    </row>
    <row r="1094" spans="3:30">
      <c r="C1094" s="234"/>
      <c r="D1094" s="354">
        <v>44327</v>
      </c>
      <c r="E1094" s="420" t="s">
        <v>1799</v>
      </c>
      <c r="F1094" s="493"/>
      <c r="G1094" s="258"/>
      <c r="H1094" s="358">
        <v>88.46</v>
      </c>
      <c r="I1094" s="234"/>
      <c r="J1094" s="252"/>
      <c r="K1094" s="252"/>
      <c r="L1094" s="234">
        <v>88.46</v>
      </c>
      <c r="M1094" s="234"/>
      <c r="N1094" s="234"/>
      <c r="O1094" s="234"/>
      <c r="P1094" s="234"/>
      <c r="Q1094" s="234"/>
      <c r="R1094" s="234"/>
      <c r="S1094" s="252"/>
      <c r="T1094" s="234"/>
      <c r="U1094" s="234"/>
      <c r="V1094" s="358"/>
      <c r="W1094" s="234"/>
      <c r="X1094" s="358"/>
      <c r="Y1094" s="42"/>
      <c r="Z1094" s="42"/>
      <c r="AA1094" s="367"/>
      <c r="AB1094" s="42"/>
      <c r="AC1094" s="42"/>
      <c r="AD1094" s="42"/>
    </row>
    <row r="1095" spans="3:30">
      <c r="C1095" s="234"/>
      <c r="D1095" s="354">
        <v>44327</v>
      </c>
      <c r="E1095" s="420" t="s">
        <v>1800</v>
      </c>
      <c r="F1095" s="493"/>
      <c r="G1095" s="258"/>
      <c r="H1095" s="358">
        <v>249.89</v>
      </c>
      <c r="I1095" s="234"/>
      <c r="J1095" s="252"/>
      <c r="K1095" s="252"/>
      <c r="L1095" s="234">
        <v>249.89</v>
      </c>
      <c r="M1095" s="234"/>
      <c r="N1095" s="234"/>
      <c r="O1095" s="234"/>
      <c r="P1095" s="234"/>
      <c r="Q1095" s="234"/>
      <c r="R1095" s="234"/>
      <c r="S1095" s="252"/>
      <c r="T1095" s="234"/>
      <c r="U1095" s="234"/>
      <c r="V1095" s="358"/>
      <c r="W1095" s="234"/>
      <c r="X1095" s="358"/>
      <c r="Y1095" s="42"/>
      <c r="Z1095" s="42"/>
      <c r="AA1095" s="367"/>
      <c r="AB1095" s="42"/>
      <c r="AC1095" s="42"/>
      <c r="AD1095" s="42"/>
    </row>
    <row r="1096" spans="3:30">
      <c r="C1096" s="234"/>
      <c r="D1096" s="354">
        <v>44327</v>
      </c>
      <c r="E1096" s="420" t="s">
        <v>1801</v>
      </c>
      <c r="F1096" s="493"/>
      <c r="G1096" s="258"/>
      <c r="H1096" s="358">
        <v>210.9</v>
      </c>
      <c r="I1096" s="234"/>
      <c r="J1096" s="252"/>
      <c r="K1096" s="252"/>
      <c r="L1096" s="234">
        <v>210.9</v>
      </c>
      <c r="M1096" s="234"/>
      <c r="N1096" s="234"/>
      <c r="O1096" s="234"/>
      <c r="P1096" s="234"/>
      <c r="Q1096" s="234"/>
      <c r="R1096" s="234"/>
      <c r="S1096" s="252"/>
      <c r="T1096" s="234"/>
      <c r="U1096" s="234"/>
      <c r="V1096" s="358"/>
      <c r="W1096" s="234"/>
      <c r="X1096" s="358"/>
      <c r="Y1096" s="42"/>
      <c r="Z1096" s="42"/>
      <c r="AA1096" s="367"/>
      <c r="AB1096" s="42"/>
      <c r="AC1096" s="42"/>
      <c r="AD1096" s="42"/>
    </row>
    <row r="1097" spans="3:30">
      <c r="C1097" s="234">
        <v>5</v>
      </c>
      <c r="D1097" s="354">
        <v>44327</v>
      </c>
      <c r="E1097" s="420" t="s">
        <v>2357</v>
      </c>
      <c r="F1097" s="493"/>
      <c r="G1097" s="258"/>
      <c r="H1097" s="358">
        <v>1217</v>
      </c>
      <c r="I1097" s="234">
        <v>1217</v>
      </c>
      <c r="J1097" s="252"/>
      <c r="K1097" s="252"/>
      <c r="L1097" s="234"/>
      <c r="M1097" s="234"/>
      <c r="N1097" s="234"/>
      <c r="O1097" s="234"/>
      <c r="P1097" s="234"/>
      <c r="Q1097" s="234"/>
      <c r="R1097" s="234"/>
      <c r="S1097" s="252"/>
      <c r="T1097" s="234"/>
      <c r="U1097" s="234"/>
      <c r="V1097" s="358"/>
      <c r="W1097" s="234"/>
      <c r="X1097" s="358"/>
      <c r="Y1097" s="42"/>
      <c r="Z1097" s="42"/>
      <c r="AA1097" s="367"/>
      <c r="AB1097" s="42"/>
      <c r="AC1097" s="42"/>
      <c r="AD1097" s="42"/>
    </row>
    <row r="1098" spans="3:30">
      <c r="C1098" s="234"/>
      <c r="D1098" s="354">
        <v>44327</v>
      </c>
      <c r="E1098" s="420" t="s">
        <v>1493</v>
      </c>
      <c r="F1098" s="493"/>
      <c r="G1098" s="258"/>
      <c r="H1098" s="358">
        <v>1</v>
      </c>
      <c r="I1098" s="234"/>
      <c r="J1098" s="252"/>
      <c r="K1098" s="252"/>
      <c r="L1098" s="234"/>
      <c r="M1098" s="234"/>
      <c r="N1098" s="234"/>
      <c r="O1098" s="234"/>
      <c r="P1098" s="234"/>
      <c r="Q1098" s="234"/>
      <c r="R1098" s="234"/>
      <c r="S1098" s="252"/>
      <c r="T1098" s="234"/>
      <c r="U1098" s="234"/>
      <c r="V1098" s="358"/>
      <c r="W1098" s="234">
        <v>1</v>
      </c>
      <c r="X1098" s="358"/>
      <c r="Y1098" s="42"/>
      <c r="Z1098" s="42"/>
      <c r="AA1098" s="367"/>
      <c r="AB1098" s="42"/>
      <c r="AC1098" s="42"/>
      <c r="AD1098" s="42"/>
    </row>
    <row r="1099" spans="3:30">
      <c r="C1099" s="234"/>
      <c r="D1099" s="354">
        <v>44327</v>
      </c>
      <c r="E1099" s="420" t="s">
        <v>1802</v>
      </c>
      <c r="F1099" s="493"/>
      <c r="G1099" s="259">
        <v>2000</v>
      </c>
      <c r="H1099" s="358"/>
      <c r="I1099" s="234"/>
      <c r="J1099" s="252"/>
      <c r="K1099" s="252"/>
      <c r="L1099" s="234"/>
      <c r="M1099" s="234"/>
      <c r="N1099" s="234"/>
      <c r="O1099" s="234"/>
      <c r="P1099" s="234"/>
      <c r="Q1099" s="234"/>
      <c r="R1099" s="234"/>
      <c r="S1099" s="252"/>
      <c r="T1099" s="234"/>
      <c r="U1099" s="234"/>
      <c r="V1099" s="358"/>
      <c r="W1099" s="234"/>
      <c r="X1099" s="358"/>
      <c r="Y1099" s="42"/>
      <c r="Z1099" s="42"/>
      <c r="AA1099" s="367"/>
      <c r="AB1099" s="42"/>
      <c r="AC1099" s="42"/>
      <c r="AD1099" s="42"/>
    </row>
    <row r="1100" spans="3:30">
      <c r="C1100" s="234"/>
      <c r="D1100" s="354">
        <v>44327</v>
      </c>
      <c r="E1100" s="420" t="s">
        <v>673</v>
      </c>
      <c r="F1100" s="493"/>
      <c r="G1100" s="258"/>
      <c r="H1100" s="358">
        <v>1767.25</v>
      </c>
      <c r="I1100" s="234"/>
      <c r="J1100" s="252"/>
      <c r="K1100" s="252"/>
      <c r="L1100" s="234"/>
      <c r="M1100" s="234"/>
      <c r="N1100" s="234"/>
      <c r="O1100" s="234"/>
      <c r="P1100" s="234"/>
      <c r="Q1100" s="234"/>
      <c r="R1100" s="234"/>
      <c r="S1100" s="252"/>
      <c r="T1100" s="234"/>
      <c r="U1100" s="234"/>
      <c r="V1100" s="358"/>
      <c r="W1100" s="234"/>
      <c r="X1100" s="358"/>
      <c r="Y1100" s="42"/>
      <c r="Z1100" s="42"/>
      <c r="AA1100" s="367"/>
      <c r="AB1100" s="42"/>
      <c r="AC1100" s="42"/>
      <c r="AD1100" s="42"/>
    </row>
    <row r="1101" spans="3:30">
      <c r="C1101" s="234"/>
      <c r="D1101" s="354">
        <v>44327</v>
      </c>
      <c r="E1101" s="421" t="s">
        <v>1803</v>
      </c>
      <c r="F1101" s="434"/>
      <c r="G1101" s="259"/>
      <c r="H1101" s="234">
        <v>232.75</v>
      </c>
      <c r="I1101" s="234"/>
      <c r="J1101" s="252"/>
      <c r="K1101" s="252"/>
      <c r="L1101" s="234"/>
      <c r="M1101" s="234"/>
      <c r="N1101" s="234"/>
      <c r="O1101" s="234"/>
      <c r="P1101" s="234"/>
      <c r="Q1101" s="234"/>
      <c r="R1101" s="234"/>
      <c r="S1101" s="252"/>
      <c r="T1101" s="234"/>
      <c r="U1101" s="234"/>
      <c r="V1101" s="358"/>
      <c r="W1101" s="234"/>
      <c r="X1101" s="358"/>
      <c r="Y1101" s="42"/>
      <c r="Z1101" s="42"/>
      <c r="AA1101" s="367"/>
      <c r="AB1101" s="42"/>
      <c r="AC1101" s="42"/>
      <c r="AD1101" s="42"/>
    </row>
    <row r="1102" spans="3:30">
      <c r="C1102" s="234"/>
      <c r="D1102" s="354">
        <v>44331</v>
      </c>
      <c r="E1102" s="420" t="s">
        <v>495</v>
      </c>
      <c r="F1102" s="493"/>
      <c r="G1102" s="258">
        <v>1486.96</v>
      </c>
      <c r="H1102" s="358"/>
      <c r="I1102" s="234"/>
      <c r="J1102" s="252"/>
      <c r="K1102" s="252"/>
      <c r="L1102" s="234"/>
      <c r="M1102" s="234"/>
      <c r="N1102" s="234"/>
      <c r="O1102" s="234"/>
      <c r="P1102" s="234"/>
      <c r="Q1102" s="234"/>
      <c r="R1102" s="234"/>
      <c r="S1102" s="252"/>
      <c r="T1102" s="234"/>
      <c r="U1102" s="234"/>
      <c r="V1102" s="358"/>
      <c r="W1102" s="234"/>
      <c r="X1102" s="358"/>
      <c r="Y1102" s="42"/>
      <c r="Z1102" s="42"/>
      <c r="AA1102" s="367"/>
      <c r="AB1102" s="42"/>
      <c r="AC1102" s="42"/>
      <c r="AD1102" s="42"/>
    </row>
    <row r="1103" spans="3:30">
      <c r="C1103" s="234"/>
      <c r="D1103" s="354">
        <v>44331</v>
      </c>
      <c r="E1103" s="420" t="s">
        <v>1799</v>
      </c>
      <c r="F1103" s="493"/>
      <c r="G1103" s="258"/>
      <c r="H1103" s="358">
        <v>98.46</v>
      </c>
      <c r="I1103" s="234"/>
      <c r="J1103" s="252"/>
      <c r="K1103" s="252"/>
      <c r="L1103" s="234">
        <v>98.46</v>
      </c>
      <c r="M1103" s="234"/>
      <c r="N1103" s="234"/>
      <c r="O1103" s="234"/>
      <c r="P1103" s="234"/>
      <c r="Q1103" s="234"/>
      <c r="R1103" s="234"/>
      <c r="S1103" s="252"/>
      <c r="T1103" s="234"/>
      <c r="U1103" s="234"/>
      <c r="V1103" s="358"/>
      <c r="W1103" s="234"/>
      <c r="X1103" s="358"/>
      <c r="Y1103" s="42"/>
      <c r="Z1103" s="42"/>
      <c r="AA1103" s="367"/>
      <c r="AB1103" s="42"/>
      <c r="AC1103" s="42"/>
      <c r="AD1103" s="42"/>
    </row>
    <row r="1104" spans="3:30">
      <c r="C1104" s="234"/>
      <c r="D1104" s="354">
        <v>44331</v>
      </c>
      <c r="E1104" s="420" t="s">
        <v>1804</v>
      </c>
      <c r="F1104" s="493"/>
      <c r="G1104" s="258"/>
      <c r="H1104" s="358">
        <v>369.41</v>
      </c>
      <c r="I1104" s="234"/>
      <c r="J1104" s="252"/>
      <c r="K1104" s="252"/>
      <c r="L1104" s="234">
        <v>369.41</v>
      </c>
      <c r="M1104" s="234"/>
      <c r="N1104" s="234"/>
      <c r="O1104" s="234"/>
      <c r="P1104" s="234"/>
      <c r="Q1104" s="234"/>
      <c r="R1104" s="234"/>
      <c r="S1104" s="252"/>
      <c r="T1104" s="234"/>
      <c r="U1104" s="234"/>
      <c r="V1104" s="358"/>
      <c r="W1104" s="234"/>
      <c r="X1104" s="358"/>
      <c r="Y1104" s="42"/>
      <c r="Z1104" s="42"/>
      <c r="AA1104" s="367"/>
      <c r="AB1104" s="42"/>
      <c r="AC1104" s="42"/>
      <c r="AD1104" s="42"/>
    </row>
    <row r="1105" spans="3:30">
      <c r="C1105" s="234">
        <v>5</v>
      </c>
      <c r="D1105" s="354">
        <v>44331</v>
      </c>
      <c r="E1105" s="420" t="s">
        <v>1805</v>
      </c>
      <c r="F1105" s="493"/>
      <c r="G1105" s="258"/>
      <c r="H1105" s="358">
        <v>940.09</v>
      </c>
      <c r="I1105" s="234"/>
      <c r="J1105" s="252"/>
      <c r="K1105" s="252"/>
      <c r="L1105" s="234">
        <v>940.09</v>
      </c>
      <c r="M1105" s="234"/>
      <c r="N1105" s="234"/>
      <c r="O1105" s="234"/>
      <c r="P1105" s="234"/>
      <c r="Q1105" s="234"/>
      <c r="R1105" s="234"/>
      <c r="S1105" s="252"/>
      <c r="T1105" s="234"/>
      <c r="U1105" s="234"/>
      <c r="V1105" s="358"/>
      <c r="W1105" s="234"/>
      <c r="X1105" s="358"/>
      <c r="Y1105" s="42"/>
      <c r="Z1105" s="42"/>
      <c r="AA1105" s="367"/>
      <c r="AB1105" s="42"/>
      <c r="AC1105" s="42"/>
      <c r="AD1105" s="42"/>
    </row>
    <row r="1106" spans="3:30">
      <c r="C1106" s="234"/>
      <c r="D1106" s="354">
        <v>44331</v>
      </c>
      <c r="E1106" s="420" t="s">
        <v>1493</v>
      </c>
      <c r="F1106" s="493"/>
      <c r="G1106" s="258"/>
      <c r="H1106" s="358">
        <v>1</v>
      </c>
      <c r="I1106" s="234"/>
      <c r="J1106" s="252"/>
      <c r="K1106" s="252"/>
      <c r="L1106" s="234"/>
      <c r="M1106" s="234"/>
      <c r="N1106" s="234"/>
      <c r="O1106" s="234"/>
      <c r="P1106" s="234"/>
      <c r="Q1106" s="234"/>
      <c r="R1106" s="234"/>
      <c r="S1106" s="252"/>
      <c r="T1106" s="234"/>
      <c r="U1106" s="234"/>
      <c r="V1106" s="358"/>
      <c r="W1106" s="234">
        <v>1</v>
      </c>
      <c r="X1106" s="358"/>
      <c r="Y1106" s="42"/>
      <c r="Z1106" s="42"/>
      <c r="AA1106" s="367"/>
      <c r="AB1106" s="42"/>
      <c r="AC1106" s="42"/>
      <c r="AD1106" s="42"/>
    </row>
    <row r="1107" spans="3:30">
      <c r="C1107" s="234"/>
      <c r="D1107" s="354">
        <v>44331</v>
      </c>
      <c r="E1107" s="420" t="s">
        <v>896</v>
      </c>
      <c r="F1107" s="493"/>
      <c r="G1107" s="258"/>
      <c r="H1107" s="358">
        <v>78</v>
      </c>
      <c r="I1107" s="234"/>
      <c r="J1107" s="252"/>
      <c r="K1107" s="252"/>
      <c r="L1107" s="234"/>
      <c r="M1107" s="234"/>
      <c r="N1107" s="234"/>
      <c r="O1107" s="234"/>
      <c r="P1107" s="234"/>
      <c r="Q1107" s="234"/>
      <c r="R1107" s="234"/>
      <c r="S1107" s="252"/>
      <c r="T1107" s="234">
        <v>78</v>
      </c>
      <c r="U1107" s="234"/>
      <c r="V1107" s="358"/>
      <c r="W1107" s="234"/>
      <c r="X1107" s="358"/>
      <c r="Y1107" s="42"/>
      <c r="Z1107" s="42"/>
      <c r="AA1107" s="367"/>
      <c r="AB1107" s="42"/>
      <c r="AC1107" s="42"/>
      <c r="AD1107" s="42"/>
    </row>
    <row r="1108" spans="3:30">
      <c r="C1108" s="234"/>
      <c r="D1108" s="354">
        <v>44331</v>
      </c>
      <c r="E1108" s="420" t="s">
        <v>1577</v>
      </c>
      <c r="F1108" s="493"/>
      <c r="G1108" s="259">
        <v>1610</v>
      </c>
      <c r="H1108" s="358"/>
      <c r="I1108" s="234"/>
      <c r="J1108" s="252"/>
      <c r="K1108" s="252"/>
      <c r="L1108" s="234"/>
      <c r="M1108" s="234"/>
      <c r="N1108" s="234"/>
      <c r="O1108" s="234"/>
      <c r="P1108" s="234"/>
      <c r="Q1108" s="234"/>
      <c r="R1108" s="234"/>
      <c r="S1108" s="252"/>
      <c r="T1108" s="234"/>
      <c r="U1108" s="234"/>
      <c r="V1108" s="358"/>
      <c r="W1108" s="234"/>
      <c r="X1108" s="358"/>
      <c r="Y1108" s="42"/>
      <c r="Z1108" s="42"/>
      <c r="AA1108" s="367"/>
      <c r="AB1108" s="42"/>
      <c r="AC1108" s="42"/>
      <c r="AD1108" s="42"/>
    </row>
    <row r="1109" spans="3:30">
      <c r="C1109" s="234"/>
      <c r="D1109" s="354">
        <v>44331</v>
      </c>
      <c r="E1109" s="420" t="s">
        <v>673</v>
      </c>
      <c r="F1109" s="493"/>
      <c r="G1109" s="258"/>
      <c r="H1109" s="258">
        <v>1486.96</v>
      </c>
      <c r="I1109" s="234"/>
      <c r="J1109" s="252"/>
      <c r="K1109" s="252"/>
      <c r="L1109" s="234"/>
      <c r="M1109" s="234"/>
      <c r="N1109" s="234"/>
      <c r="O1109" s="234"/>
      <c r="P1109" s="234"/>
      <c r="Q1109" s="234"/>
      <c r="R1109" s="234"/>
      <c r="S1109" s="252"/>
      <c r="T1109" s="234"/>
      <c r="U1109" s="234"/>
      <c r="V1109" s="358"/>
      <c r="W1109" s="234"/>
      <c r="X1109" s="358"/>
      <c r="Y1109" s="42"/>
      <c r="Z1109" s="42"/>
      <c r="AA1109" s="367"/>
      <c r="AB1109" s="42"/>
      <c r="AC1109" s="42"/>
      <c r="AD1109" s="42"/>
    </row>
    <row r="1110" spans="3:30">
      <c r="C1110" s="234"/>
      <c r="D1110" s="354">
        <v>44331</v>
      </c>
      <c r="E1110" s="420" t="s">
        <v>1741</v>
      </c>
      <c r="F1110" s="493"/>
      <c r="G1110" s="258"/>
      <c r="H1110" s="358">
        <v>52.2</v>
      </c>
      <c r="I1110" s="234"/>
      <c r="J1110" s="252"/>
      <c r="K1110" s="252"/>
      <c r="L1110" s="234"/>
      <c r="M1110" s="234"/>
      <c r="N1110" s="234"/>
      <c r="O1110" s="234"/>
      <c r="P1110" s="234"/>
      <c r="Q1110" s="234"/>
      <c r="R1110" s="234"/>
      <c r="S1110" s="252"/>
      <c r="T1110" s="234">
        <v>52.2</v>
      </c>
      <c r="U1110" s="234"/>
      <c r="V1110" s="358"/>
      <c r="W1110" s="234"/>
      <c r="X1110" s="358"/>
      <c r="Y1110" s="42"/>
      <c r="Z1110" s="42"/>
      <c r="AA1110" s="367"/>
      <c r="AB1110" s="42"/>
      <c r="AC1110" s="42"/>
      <c r="AD1110" s="42"/>
    </row>
    <row r="1111" spans="3:30">
      <c r="C1111" s="234"/>
      <c r="D1111" s="354">
        <v>44331</v>
      </c>
      <c r="E1111" s="421" t="s">
        <v>1578</v>
      </c>
      <c r="F1111" s="434"/>
      <c r="G1111" s="259"/>
      <c r="H1111" s="234">
        <v>70.84</v>
      </c>
      <c r="I1111" s="234"/>
      <c r="J1111" s="252"/>
      <c r="K1111" s="252"/>
      <c r="L1111" s="234"/>
      <c r="M1111" s="234"/>
      <c r="N1111" s="234"/>
      <c r="O1111" s="234"/>
      <c r="P1111" s="234"/>
      <c r="Q1111" s="234"/>
      <c r="R1111" s="234"/>
      <c r="S1111" s="252"/>
      <c r="T1111" s="234"/>
      <c r="U1111" s="234"/>
      <c r="V1111" s="358"/>
      <c r="W1111" s="234"/>
      <c r="X1111" s="358"/>
      <c r="Y1111" s="42"/>
      <c r="Z1111" s="42"/>
      <c r="AA1111" s="367"/>
      <c r="AB1111" s="42"/>
      <c r="AC1111" s="42"/>
      <c r="AD1111" s="42"/>
    </row>
    <row r="1112" spans="3:30">
      <c r="C1112" s="234"/>
      <c r="D1112" s="354">
        <v>44331</v>
      </c>
      <c r="E1112" s="420" t="s">
        <v>495</v>
      </c>
      <c r="F1112" s="493"/>
      <c r="G1112" s="258">
        <v>416</v>
      </c>
      <c r="H1112" s="358"/>
      <c r="I1112" s="234"/>
      <c r="J1112" s="252"/>
      <c r="K1112" s="252"/>
      <c r="L1112" s="234"/>
      <c r="M1112" s="234"/>
      <c r="N1112" s="234"/>
      <c r="O1112" s="234"/>
      <c r="P1112" s="234"/>
      <c r="Q1112" s="234"/>
      <c r="R1112" s="234"/>
      <c r="S1112" s="252"/>
      <c r="T1112" s="234"/>
      <c r="U1112" s="234"/>
      <c r="V1112" s="358"/>
      <c r="W1112" s="234"/>
      <c r="X1112" s="358"/>
      <c r="Y1112" s="42"/>
      <c r="Z1112" s="42"/>
      <c r="AA1112" s="367"/>
      <c r="AB1112" s="42"/>
      <c r="AC1112" s="42"/>
      <c r="AD1112" s="42"/>
    </row>
    <row r="1113" spans="3:30">
      <c r="C1113" s="234"/>
      <c r="D1113" s="354">
        <v>44331</v>
      </c>
      <c r="E1113" s="420" t="s">
        <v>1807</v>
      </c>
      <c r="F1113" s="493"/>
      <c r="G1113" s="258"/>
      <c r="H1113" s="358">
        <v>416</v>
      </c>
      <c r="I1113" s="234"/>
      <c r="J1113" s="252"/>
      <c r="K1113" s="252"/>
      <c r="L1113" s="234"/>
      <c r="M1113" s="234"/>
      <c r="N1113" s="234"/>
      <c r="O1113" s="234"/>
      <c r="P1113" s="234"/>
      <c r="Q1113" s="234">
        <v>416</v>
      </c>
      <c r="R1113" s="234"/>
      <c r="S1113" s="252"/>
      <c r="T1113" s="234"/>
      <c r="U1113" s="234"/>
      <c r="V1113" s="358"/>
      <c r="W1113" s="234"/>
      <c r="X1113" s="358"/>
      <c r="Y1113" s="42"/>
      <c r="Z1113" s="42"/>
      <c r="AA1113" s="367"/>
      <c r="AB1113" s="42"/>
      <c r="AC1113" s="42"/>
      <c r="AD1113" s="42"/>
    </row>
    <row r="1114" spans="3:30">
      <c r="C1114" s="234"/>
      <c r="D1114" s="354">
        <v>44331</v>
      </c>
      <c r="E1114" s="420" t="s">
        <v>1600</v>
      </c>
      <c r="F1114" s="493"/>
      <c r="G1114" s="259">
        <v>536</v>
      </c>
      <c r="H1114" s="358"/>
      <c r="I1114" s="234"/>
      <c r="J1114" s="252"/>
      <c r="K1114" s="252"/>
      <c r="L1114" s="234"/>
      <c r="M1114" s="234"/>
      <c r="N1114" s="234"/>
      <c r="O1114" s="234"/>
      <c r="P1114" s="234"/>
      <c r="Q1114" s="234"/>
      <c r="R1114" s="234"/>
      <c r="S1114" s="252"/>
      <c r="T1114" s="234"/>
      <c r="U1114" s="234"/>
      <c r="V1114" s="358"/>
      <c r="W1114" s="234"/>
      <c r="X1114" s="358"/>
      <c r="Y1114" s="42"/>
      <c r="Z1114" s="42"/>
      <c r="AA1114" s="367"/>
      <c r="AB1114" s="42"/>
      <c r="AC1114" s="42"/>
      <c r="AD1114" s="42"/>
    </row>
    <row r="1115" spans="3:30">
      <c r="C1115" s="234"/>
      <c r="D1115" s="354">
        <v>44331</v>
      </c>
      <c r="E1115" s="420" t="s">
        <v>673</v>
      </c>
      <c r="F1115" s="493"/>
      <c r="G1115" s="258"/>
      <c r="H1115" s="358">
        <v>416</v>
      </c>
      <c r="I1115" s="234"/>
      <c r="J1115" s="252"/>
      <c r="K1115" s="252"/>
      <c r="L1115" s="234"/>
      <c r="M1115" s="234"/>
      <c r="N1115" s="234"/>
      <c r="O1115" s="234"/>
      <c r="P1115" s="234"/>
      <c r="Q1115" s="234"/>
      <c r="R1115" s="234"/>
      <c r="S1115" s="252"/>
      <c r="T1115" s="234"/>
      <c r="U1115" s="234"/>
      <c r="V1115" s="358"/>
      <c r="W1115" s="234"/>
      <c r="X1115" s="358"/>
      <c r="Y1115" s="42"/>
      <c r="Z1115" s="42"/>
      <c r="AA1115" s="367"/>
      <c r="AB1115" s="42"/>
      <c r="AC1115" s="42"/>
      <c r="AD1115" s="42"/>
    </row>
    <row r="1116" spans="3:30">
      <c r="C1116" s="234"/>
      <c r="D1116" s="354">
        <v>44331</v>
      </c>
      <c r="E1116" s="421" t="s">
        <v>1808</v>
      </c>
      <c r="F1116" s="434"/>
      <c r="G1116" s="259"/>
      <c r="H1116" s="234">
        <v>120</v>
      </c>
      <c r="I1116" s="234"/>
      <c r="J1116" s="252"/>
      <c r="K1116" s="252"/>
      <c r="L1116" s="234"/>
      <c r="M1116" s="234"/>
      <c r="N1116" s="234"/>
      <c r="O1116" s="234"/>
      <c r="P1116" s="234"/>
      <c r="Q1116" s="234"/>
      <c r="R1116" s="234"/>
      <c r="S1116" s="252"/>
      <c r="T1116" s="234"/>
      <c r="U1116" s="234"/>
      <c r="V1116" s="358"/>
      <c r="W1116" s="234"/>
      <c r="X1116" s="358"/>
      <c r="Y1116" s="42"/>
      <c r="Z1116" s="42"/>
      <c r="AA1116" s="367"/>
      <c r="AB1116" s="42"/>
      <c r="AC1116" s="42"/>
      <c r="AD1116" s="42"/>
    </row>
    <row r="1117" spans="3:30">
      <c r="C1117" s="234"/>
      <c r="D1117" s="354">
        <v>44332</v>
      </c>
      <c r="E1117" s="420" t="s">
        <v>495</v>
      </c>
      <c r="F1117" s="493"/>
      <c r="G1117" s="258">
        <v>2730.26</v>
      </c>
      <c r="H1117" s="358"/>
      <c r="I1117" s="234"/>
      <c r="J1117" s="252"/>
      <c r="K1117" s="252"/>
      <c r="L1117" s="234"/>
      <c r="M1117" s="234"/>
      <c r="N1117" s="234"/>
      <c r="O1117" s="234"/>
      <c r="P1117" s="234"/>
      <c r="Q1117" s="234"/>
      <c r="R1117" s="234"/>
      <c r="S1117" s="252"/>
      <c r="T1117" s="234"/>
      <c r="U1117" s="234"/>
      <c r="V1117" s="358"/>
      <c r="W1117" s="234"/>
      <c r="X1117" s="358"/>
      <c r="Y1117" s="42"/>
      <c r="Z1117" s="42"/>
      <c r="AA1117" s="367"/>
      <c r="AB1117" s="42"/>
      <c r="AC1117" s="42"/>
      <c r="AD1117" s="42"/>
    </row>
    <row r="1118" spans="3:30">
      <c r="C1118" s="234"/>
      <c r="D1118" s="354">
        <v>44332</v>
      </c>
      <c r="E1118" s="420" t="s">
        <v>1799</v>
      </c>
      <c r="F1118" s="493"/>
      <c r="G1118" s="258"/>
      <c r="H1118" s="358">
        <v>156.04</v>
      </c>
      <c r="I1118" s="234"/>
      <c r="J1118" s="252"/>
      <c r="K1118" s="252"/>
      <c r="L1118" s="234">
        <v>156.04</v>
      </c>
      <c r="M1118" s="234"/>
      <c r="N1118" s="234"/>
      <c r="O1118" s="234"/>
      <c r="P1118" s="234"/>
      <c r="Q1118" s="234"/>
      <c r="R1118" s="234"/>
      <c r="S1118" s="252"/>
      <c r="T1118" s="234"/>
      <c r="U1118" s="234"/>
      <c r="V1118" s="358"/>
      <c r="W1118" s="234"/>
      <c r="X1118" s="358"/>
      <c r="Y1118" s="42"/>
      <c r="Z1118" s="42"/>
      <c r="AA1118" s="367"/>
      <c r="AB1118" s="42"/>
      <c r="AC1118" s="42"/>
      <c r="AD1118" s="42"/>
    </row>
    <row r="1119" spans="3:30">
      <c r="C1119" s="234"/>
      <c r="D1119" s="354">
        <v>44332</v>
      </c>
      <c r="E1119" s="420" t="s">
        <v>1804</v>
      </c>
      <c r="F1119" s="493"/>
      <c r="G1119" s="258"/>
      <c r="H1119" s="358">
        <v>584.23</v>
      </c>
      <c r="I1119" s="234"/>
      <c r="J1119" s="252"/>
      <c r="K1119" s="252"/>
      <c r="L1119" s="234">
        <v>584.23</v>
      </c>
      <c r="M1119" s="234"/>
      <c r="N1119" s="234"/>
      <c r="O1119" s="234"/>
      <c r="P1119" s="234"/>
      <c r="Q1119" s="234"/>
      <c r="R1119" s="234"/>
      <c r="S1119" s="252"/>
      <c r="T1119" s="234"/>
      <c r="U1119" s="234"/>
      <c r="V1119" s="358"/>
      <c r="W1119" s="234"/>
      <c r="X1119" s="358"/>
      <c r="Y1119" s="42"/>
      <c r="Z1119" s="42"/>
      <c r="AA1119" s="367"/>
      <c r="AB1119" s="42"/>
      <c r="AC1119" s="42"/>
      <c r="AD1119" s="42"/>
    </row>
    <row r="1120" spans="3:30">
      <c r="C1120" s="234"/>
      <c r="D1120" s="354">
        <v>44332</v>
      </c>
      <c r="E1120" s="420" t="s">
        <v>1801</v>
      </c>
      <c r="F1120" s="493"/>
      <c r="G1120" s="258"/>
      <c r="H1120" s="358">
        <v>164.99</v>
      </c>
      <c r="I1120" s="234"/>
      <c r="J1120" s="252"/>
      <c r="K1120" s="252"/>
      <c r="L1120" s="234">
        <v>164.99</v>
      </c>
      <c r="M1120" s="234"/>
      <c r="N1120" s="234"/>
      <c r="O1120" s="234"/>
      <c r="P1120" s="234"/>
      <c r="Q1120" s="234"/>
      <c r="R1120" s="234"/>
      <c r="S1120" s="252"/>
      <c r="T1120" s="234"/>
      <c r="U1120" s="234"/>
      <c r="V1120" s="358"/>
      <c r="W1120" s="234"/>
      <c r="X1120" s="358"/>
      <c r="Y1120" s="42"/>
      <c r="Z1120" s="42"/>
      <c r="AA1120" s="367"/>
      <c r="AB1120" s="42"/>
      <c r="AC1120" s="42"/>
      <c r="AD1120" s="42"/>
    </row>
    <row r="1121" spans="3:30">
      <c r="C1121" s="234">
        <v>7</v>
      </c>
      <c r="D1121" s="354">
        <v>44332</v>
      </c>
      <c r="E1121" s="420" t="s">
        <v>2528</v>
      </c>
      <c r="F1121" s="493"/>
      <c r="G1121" s="258"/>
      <c r="H1121" s="358">
        <v>1739</v>
      </c>
      <c r="I1121" s="234">
        <v>1739</v>
      </c>
      <c r="J1121" s="252"/>
      <c r="K1121" s="252"/>
      <c r="L1121" s="234"/>
      <c r="M1121" s="234"/>
      <c r="N1121" s="234"/>
      <c r="O1121" s="234"/>
      <c r="P1121" s="234"/>
      <c r="Q1121" s="234"/>
      <c r="R1121" s="234"/>
      <c r="S1121" s="252"/>
      <c r="T1121" s="234"/>
      <c r="U1121" s="234"/>
      <c r="V1121" s="358"/>
      <c r="W1121" s="234"/>
      <c r="X1121" s="358"/>
      <c r="Y1121" s="42"/>
      <c r="Z1121" s="42"/>
      <c r="AA1121" s="367"/>
      <c r="AB1121" s="42"/>
      <c r="AC1121" s="42"/>
      <c r="AD1121" s="42"/>
    </row>
    <row r="1122" spans="3:30">
      <c r="C1122" s="234"/>
      <c r="D1122" s="354">
        <v>44332</v>
      </c>
      <c r="E1122" s="420" t="s">
        <v>1493</v>
      </c>
      <c r="F1122" s="493"/>
      <c r="G1122" s="258"/>
      <c r="H1122" s="358">
        <v>1</v>
      </c>
      <c r="I1122" s="234"/>
      <c r="J1122" s="252"/>
      <c r="K1122" s="252"/>
      <c r="L1122" s="234"/>
      <c r="M1122" s="234"/>
      <c r="N1122" s="234"/>
      <c r="O1122" s="234"/>
      <c r="P1122" s="234"/>
      <c r="Q1122" s="234"/>
      <c r="R1122" s="234"/>
      <c r="S1122" s="252"/>
      <c r="T1122" s="234"/>
      <c r="U1122" s="234"/>
      <c r="V1122" s="358"/>
      <c r="W1122" s="234">
        <v>1</v>
      </c>
      <c r="X1122" s="358"/>
      <c r="Y1122" s="42"/>
      <c r="Z1122" s="42"/>
      <c r="AA1122" s="367"/>
      <c r="AB1122" s="42"/>
      <c r="AC1122" s="42"/>
      <c r="AD1122" s="42"/>
    </row>
    <row r="1123" spans="3:30">
      <c r="C1123" s="234"/>
      <c r="D1123" s="354">
        <v>44332</v>
      </c>
      <c r="E1123" s="420" t="s">
        <v>896</v>
      </c>
      <c r="F1123" s="493"/>
      <c r="G1123" s="258"/>
      <c r="H1123" s="358">
        <v>85</v>
      </c>
      <c r="I1123" s="234"/>
      <c r="J1123" s="252"/>
      <c r="K1123" s="252"/>
      <c r="L1123" s="234"/>
      <c r="M1123" s="234"/>
      <c r="N1123" s="234"/>
      <c r="O1123" s="234"/>
      <c r="P1123" s="234"/>
      <c r="Q1123" s="234"/>
      <c r="R1123" s="234"/>
      <c r="S1123" s="252"/>
      <c r="T1123" s="234">
        <v>85</v>
      </c>
      <c r="U1123" s="234"/>
      <c r="V1123" s="358"/>
      <c r="W1123" s="234"/>
      <c r="X1123" s="358"/>
      <c r="Y1123" s="42"/>
      <c r="Z1123" s="42"/>
      <c r="AA1123" s="367"/>
      <c r="AB1123" s="42"/>
      <c r="AC1123" s="42"/>
      <c r="AD1123" s="42"/>
    </row>
    <row r="1124" spans="3:30">
      <c r="C1124" s="234"/>
      <c r="D1124" s="354">
        <v>44332</v>
      </c>
      <c r="E1124" s="420" t="s">
        <v>1577</v>
      </c>
      <c r="F1124" s="493"/>
      <c r="G1124" s="259">
        <v>3013</v>
      </c>
      <c r="H1124" s="358"/>
      <c r="I1124" s="234"/>
      <c r="J1124" s="252"/>
      <c r="K1124" s="252"/>
      <c r="L1124" s="234"/>
      <c r="M1124" s="234"/>
      <c r="N1124" s="234"/>
      <c r="O1124" s="234"/>
      <c r="P1124" s="234"/>
      <c r="Q1124" s="234"/>
      <c r="R1124" s="234"/>
      <c r="S1124" s="252"/>
      <c r="T1124" s="234"/>
      <c r="U1124" s="234"/>
      <c r="V1124" s="358"/>
      <c r="W1124" s="234"/>
      <c r="X1124" s="358"/>
      <c r="Y1124" s="42"/>
      <c r="Z1124" s="42"/>
      <c r="AA1124" s="367"/>
      <c r="AB1124" s="42"/>
      <c r="AC1124" s="42"/>
      <c r="AD1124" s="42"/>
    </row>
    <row r="1125" spans="3:30">
      <c r="C1125" s="234"/>
      <c r="D1125" s="354">
        <v>44332</v>
      </c>
      <c r="E1125" s="420" t="s">
        <v>673</v>
      </c>
      <c r="F1125" s="493"/>
      <c r="G1125" s="258"/>
      <c r="H1125" s="358">
        <v>2730.26</v>
      </c>
      <c r="I1125" s="234"/>
      <c r="J1125" s="252"/>
      <c r="K1125" s="252"/>
      <c r="L1125" s="234"/>
      <c r="M1125" s="234"/>
      <c r="N1125" s="234"/>
      <c r="O1125" s="234"/>
      <c r="P1125" s="234"/>
      <c r="Q1125" s="234"/>
      <c r="R1125" s="234"/>
      <c r="S1125" s="252"/>
      <c r="T1125" s="234"/>
      <c r="U1125" s="234"/>
      <c r="V1125" s="358"/>
      <c r="W1125" s="234"/>
      <c r="X1125" s="358"/>
      <c r="Y1125" s="42"/>
      <c r="Z1125" s="42"/>
      <c r="AA1125" s="367"/>
      <c r="AB1125" s="42"/>
      <c r="AC1125" s="42"/>
      <c r="AD1125" s="42"/>
    </row>
    <row r="1126" spans="3:30">
      <c r="C1126" s="234"/>
      <c r="D1126" s="354">
        <v>44332</v>
      </c>
      <c r="E1126" s="420" t="s">
        <v>1741</v>
      </c>
      <c r="F1126" s="493"/>
      <c r="G1126" s="258"/>
      <c r="H1126" s="358">
        <v>80.260000000000005</v>
      </c>
      <c r="I1126" s="234"/>
      <c r="J1126" s="252"/>
      <c r="K1126" s="252"/>
      <c r="L1126" s="234"/>
      <c r="M1126" s="234"/>
      <c r="N1126" s="234"/>
      <c r="O1126" s="234"/>
      <c r="P1126" s="234"/>
      <c r="Q1126" s="234"/>
      <c r="R1126" s="234"/>
      <c r="S1126" s="252"/>
      <c r="T1126" s="234">
        <v>80.260000000000005</v>
      </c>
      <c r="U1126" s="234"/>
      <c r="V1126" s="358"/>
      <c r="W1126" s="234"/>
      <c r="X1126" s="358"/>
      <c r="Y1126" s="42"/>
      <c r="Z1126" s="42"/>
      <c r="AA1126" s="367"/>
      <c r="AB1126" s="42"/>
      <c r="AC1126" s="42"/>
      <c r="AD1126" s="42"/>
    </row>
    <row r="1127" spans="3:30">
      <c r="C1127" s="234"/>
      <c r="D1127" s="354">
        <v>44332</v>
      </c>
      <c r="E1127" s="421" t="s">
        <v>1578</v>
      </c>
      <c r="F1127" s="434"/>
      <c r="G1127" s="259"/>
      <c r="H1127" s="234">
        <v>202.48</v>
      </c>
      <c r="I1127" s="234"/>
      <c r="J1127" s="252"/>
      <c r="K1127" s="252"/>
      <c r="L1127" s="234"/>
      <c r="M1127" s="234"/>
      <c r="N1127" s="234"/>
      <c r="O1127" s="234"/>
      <c r="P1127" s="234"/>
      <c r="Q1127" s="234"/>
      <c r="R1127" s="234"/>
      <c r="S1127" s="252"/>
      <c r="T1127" s="234"/>
      <c r="U1127" s="234"/>
      <c r="V1127" s="358"/>
      <c r="W1127" s="234"/>
      <c r="X1127" s="358"/>
      <c r="Y1127" s="42"/>
      <c r="Z1127" s="42"/>
      <c r="AA1127" s="367"/>
      <c r="AB1127" s="42"/>
      <c r="AC1127" s="42"/>
      <c r="AD1127" s="42"/>
    </row>
    <row r="1128" spans="3:30">
      <c r="C1128" s="234"/>
      <c r="D1128" s="354">
        <v>44334</v>
      </c>
      <c r="E1128" s="420" t="s">
        <v>495</v>
      </c>
      <c r="F1128" s="493"/>
      <c r="G1128" s="258">
        <v>1610.3</v>
      </c>
      <c r="H1128" s="358"/>
      <c r="I1128" s="234"/>
      <c r="J1128" s="252"/>
      <c r="K1128" s="252"/>
      <c r="L1128" s="234"/>
      <c r="M1128" s="234"/>
      <c r="N1128" s="234"/>
      <c r="O1128" s="234"/>
      <c r="P1128" s="234"/>
      <c r="Q1128" s="234"/>
      <c r="R1128" s="234"/>
      <c r="S1128" s="252"/>
      <c r="T1128" s="234"/>
      <c r="U1128" s="234"/>
      <c r="V1128" s="358"/>
      <c r="W1128" s="234"/>
      <c r="X1128" s="358"/>
      <c r="Y1128" s="42"/>
      <c r="Z1128" s="42"/>
      <c r="AA1128" s="367"/>
      <c r="AB1128" s="42"/>
      <c r="AC1128" s="42"/>
      <c r="AD1128" s="42"/>
    </row>
    <row r="1129" spans="3:30">
      <c r="C1129" s="234">
        <v>5</v>
      </c>
      <c r="D1129" s="354">
        <v>44334</v>
      </c>
      <c r="E1129" s="420" t="s">
        <v>2411</v>
      </c>
      <c r="F1129" s="493"/>
      <c r="G1129" s="258"/>
      <c r="H1129" s="358">
        <v>1208.2</v>
      </c>
      <c r="I1129" s="234">
        <v>1208.2</v>
      </c>
      <c r="J1129" s="252"/>
      <c r="K1129" s="252"/>
      <c r="L1129" s="234"/>
      <c r="M1129" s="234"/>
      <c r="N1129" s="234"/>
      <c r="O1129" s="234"/>
      <c r="P1129" s="234"/>
      <c r="Q1129" s="234"/>
      <c r="R1129" s="234"/>
      <c r="S1129" s="252"/>
      <c r="T1129" s="234"/>
      <c r="U1129" s="234"/>
      <c r="V1129" s="358"/>
      <c r="W1129" s="234"/>
      <c r="X1129" s="358"/>
      <c r="Y1129" s="42"/>
      <c r="Z1129" s="42"/>
      <c r="AA1129" s="367"/>
      <c r="AB1129" s="42"/>
      <c r="AC1129" s="42"/>
      <c r="AD1129" s="42"/>
    </row>
    <row r="1130" spans="3:30">
      <c r="C1130" s="234"/>
      <c r="D1130" s="354">
        <v>44334</v>
      </c>
      <c r="E1130" s="420" t="s">
        <v>1809</v>
      </c>
      <c r="F1130" s="493"/>
      <c r="G1130" s="258"/>
      <c r="H1130" s="358">
        <v>401.1</v>
      </c>
      <c r="I1130" s="234"/>
      <c r="J1130" s="252"/>
      <c r="K1130" s="252"/>
      <c r="L1130" s="234">
        <v>401.1</v>
      </c>
      <c r="M1130" s="234"/>
      <c r="N1130" s="234"/>
      <c r="O1130" s="234"/>
      <c r="P1130" s="234"/>
      <c r="Q1130" s="234"/>
      <c r="R1130" s="234"/>
      <c r="S1130" s="252"/>
      <c r="T1130" s="234"/>
      <c r="U1130" s="234"/>
      <c r="V1130" s="358"/>
      <c r="W1130" s="234"/>
      <c r="X1130" s="358"/>
      <c r="Y1130" s="42"/>
      <c r="Z1130" s="42"/>
      <c r="AA1130" s="367"/>
      <c r="AB1130" s="42"/>
      <c r="AC1130" s="42"/>
      <c r="AD1130" s="42"/>
    </row>
    <row r="1131" spans="3:30">
      <c r="C1131" s="234"/>
      <c r="D1131" s="354">
        <v>44334</v>
      </c>
      <c r="E1131" s="420" t="s">
        <v>1493</v>
      </c>
      <c r="F1131" s="493"/>
      <c r="G1131" s="258"/>
      <c r="H1131" s="358">
        <v>1</v>
      </c>
      <c r="I1131" s="234"/>
      <c r="J1131" s="252"/>
      <c r="K1131" s="252"/>
      <c r="L1131" s="234"/>
      <c r="M1131" s="234"/>
      <c r="N1131" s="234"/>
      <c r="O1131" s="234"/>
      <c r="P1131" s="234"/>
      <c r="Q1131" s="234"/>
      <c r="R1131" s="234"/>
      <c r="S1131" s="252"/>
      <c r="T1131" s="234"/>
      <c r="U1131" s="234"/>
      <c r="V1131" s="358"/>
      <c r="W1131" s="234">
        <v>1</v>
      </c>
      <c r="X1131" s="358"/>
      <c r="Y1131" s="42"/>
      <c r="Z1131" s="42"/>
      <c r="AA1131" s="367"/>
      <c r="AB1131" s="42"/>
      <c r="AC1131" s="42"/>
      <c r="AD1131" s="42"/>
    </row>
    <row r="1132" spans="3:30">
      <c r="C1132" s="234"/>
      <c r="D1132" s="354">
        <v>44334</v>
      </c>
      <c r="E1132" s="420" t="s">
        <v>1810</v>
      </c>
      <c r="F1132" s="493"/>
      <c r="G1132" s="259">
        <v>1760</v>
      </c>
      <c r="H1132" s="358"/>
      <c r="I1132" s="234"/>
      <c r="J1132" s="252"/>
      <c r="K1132" s="252"/>
      <c r="L1132" s="234"/>
      <c r="M1132" s="234"/>
      <c r="N1132" s="234"/>
      <c r="O1132" s="234"/>
      <c r="P1132" s="234"/>
      <c r="Q1132" s="234"/>
      <c r="R1132" s="234"/>
      <c r="S1132" s="252"/>
      <c r="T1132" s="234"/>
      <c r="U1132" s="234"/>
      <c r="V1132" s="358"/>
      <c r="W1132" s="234"/>
      <c r="X1132" s="358"/>
      <c r="Y1132" s="42"/>
      <c r="Z1132" s="42"/>
      <c r="AA1132" s="367"/>
      <c r="AB1132" s="42"/>
      <c r="AC1132" s="42"/>
      <c r="AD1132" s="42"/>
    </row>
    <row r="1133" spans="3:30">
      <c r="C1133" s="234"/>
      <c r="D1133" s="354">
        <v>44334</v>
      </c>
      <c r="E1133" s="420" t="s">
        <v>673</v>
      </c>
      <c r="F1133" s="493"/>
      <c r="G1133" s="258"/>
      <c r="H1133" s="358">
        <v>1610.3</v>
      </c>
      <c r="I1133" s="234"/>
      <c r="J1133" s="252"/>
      <c r="K1133" s="252"/>
      <c r="L1133" s="234"/>
      <c r="M1133" s="234"/>
      <c r="N1133" s="234"/>
      <c r="O1133" s="234"/>
      <c r="P1133" s="234"/>
      <c r="Q1133" s="234"/>
      <c r="R1133" s="234"/>
      <c r="S1133" s="252"/>
      <c r="T1133" s="234"/>
      <c r="U1133" s="234"/>
      <c r="V1133" s="358"/>
      <c r="W1133" s="234"/>
      <c r="X1133" s="358"/>
      <c r="Y1133" s="42"/>
      <c r="Z1133" s="42"/>
      <c r="AA1133" s="367"/>
      <c r="AB1133" s="42"/>
      <c r="AC1133" s="42"/>
      <c r="AD1133" s="42"/>
    </row>
    <row r="1134" spans="3:30">
      <c r="C1134" s="234"/>
      <c r="D1134" s="354">
        <v>44334</v>
      </c>
      <c r="E1134" s="421" t="s">
        <v>1516</v>
      </c>
      <c r="F1134" s="434"/>
      <c r="G1134" s="259"/>
      <c r="H1134" s="234">
        <v>149.69999999999999</v>
      </c>
      <c r="I1134" s="234"/>
      <c r="J1134" s="252"/>
      <c r="K1134" s="252"/>
      <c r="L1134" s="234"/>
      <c r="M1134" s="234"/>
      <c r="N1134" s="234"/>
      <c r="O1134" s="234"/>
      <c r="P1134" s="234"/>
      <c r="Q1134" s="234"/>
      <c r="R1134" s="234"/>
      <c r="S1134" s="252"/>
      <c r="T1134" s="234"/>
      <c r="U1134" s="234"/>
      <c r="V1134" s="358"/>
      <c r="W1134" s="234"/>
      <c r="X1134" s="358"/>
      <c r="Y1134" s="42"/>
      <c r="Z1134" s="42"/>
      <c r="AA1134" s="367"/>
      <c r="AB1134" s="42"/>
      <c r="AC1134" s="42"/>
      <c r="AD1134" s="42"/>
    </row>
    <row r="1135" spans="3:30">
      <c r="C1135" s="234"/>
      <c r="D1135" s="354">
        <v>44335</v>
      </c>
      <c r="E1135" s="420" t="s">
        <v>495</v>
      </c>
      <c r="F1135" s="493"/>
      <c r="G1135" s="258">
        <v>615</v>
      </c>
      <c r="H1135" s="358"/>
      <c r="I1135" s="234"/>
      <c r="J1135" s="252"/>
      <c r="K1135" s="252"/>
      <c r="L1135" s="234"/>
      <c r="M1135" s="234"/>
      <c r="N1135" s="234"/>
      <c r="O1135" s="234"/>
      <c r="P1135" s="234"/>
      <c r="Q1135" s="234"/>
      <c r="R1135" s="234"/>
      <c r="S1135" s="252"/>
      <c r="T1135" s="234"/>
      <c r="U1135" s="234"/>
      <c r="V1135" s="358"/>
      <c r="W1135" s="234"/>
      <c r="X1135" s="358"/>
      <c r="Y1135" s="42"/>
      <c r="Z1135" s="42"/>
      <c r="AA1135" s="367"/>
      <c r="AB1135" s="42"/>
      <c r="AC1135" s="42"/>
      <c r="AD1135" s="42"/>
    </row>
    <row r="1136" spans="3:30">
      <c r="C1136" s="234">
        <v>3</v>
      </c>
      <c r="D1136" s="354">
        <v>44335</v>
      </c>
      <c r="E1136" s="420" t="s">
        <v>2414</v>
      </c>
      <c r="F1136" s="493"/>
      <c r="G1136" s="258"/>
      <c r="H1136" s="358">
        <v>615</v>
      </c>
      <c r="I1136" s="234"/>
      <c r="J1136" s="252"/>
      <c r="K1136" s="252"/>
      <c r="L1136" s="234"/>
      <c r="M1136" s="234"/>
      <c r="N1136" s="234"/>
      <c r="O1136" s="234">
        <v>615</v>
      </c>
      <c r="P1136" s="234"/>
      <c r="Q1136" s="234"/>
      <c r="R1136" s="234"/>
      <c r="S1136" s="252"/>
      <c r="T1136" s="234"/>
      <c r="U1136" s="234"/>
      <c r="V1136" s="358"/>
      <c r="W1136" s="234"/>
      <c r="X1136" s="358"/>
      <c r="Y1136" s="42"/>
      <c r="Z1136" s="42"/>
      <c r="AA1136" s="367"/>
      <c r="AB1136" s="42"/>
      <c r="AC1136" s="42"/>
      <c r="AD1136" s="42"/>
    </row>
    <row r="1137" spans="3:30">
      <c r="C1137" s="234"/>
      <c r="D1137" s="354">
        <v>44335</v>
      </c>
      <c r="E1137" s="420" t="s">
        <v>1811</v>
      </c>
      <c r="F1137" s="493"/>
      <c r="G1137" s="259">
        <v>684</v>
      </c>
      <c r="H1137" s="358"/>
      <c r="I1137" s="234"/>
      <c r="J1137" s="252"/>
      <c r="K1137" s="252"/>
      <c r="L1137" s="234"/>
      <c r="M1137" s="234"/>
      <c r="N1137" s="234"/>
      <c r="O1137" s="234"/>
      <c r="P1137" s="234"/>
      <c r="Q1137" s="234"/>
      <c r="R1137" s="234"/>
      <c r="S1137" s="252"/>
      <c r="T1137" s="234"/>
      <c r="U1137" s="234"/>
      <c r="V1137" s="358"/>
      <c r="W1137" s="234"/>
      <c r="X1137" s="358"/>
      <c r="Y1137" s="42"/>
      <c r="Z1137" s="42"/>
      <c r="AA1137" s="367"/>
      <c r="AB1137" s="42"/>
      <c r="AC1137" s="42"/>
      <c r="AD1137" s="42"/>
    </row>
    <row r="1138" spans="3:30">
      <c r="C1138" s="234"/>
      <c r="D1138" s="354">
        <v>44335</v>
      </c>
      <c r="E1138" s="420" t="s">
        <v>673</v>
      </c>
      <c r="F1138" s="493"/>
      <c r="G1138" s="258"/>
      <c r="H1138" s="358">
        <v>615</v>
      </c>
      <c r="I1138" s="234"/>
      <c r="J1138" s="252"/>
      <c r="K1138" s="252"/>
      <c r="L1138" s="234"/>
      <c r="M1138" s="234"/>
      <c r="N1138" s="234"/>
      <c r="O1138" s="234"/>
      <c r="P1138" s="234"/>
      <c r="Q1138" s="234"/>
      <c r="R1138" s="234"/>
      <c r="S1138" s="252"/>
      <c r="T1138" s="234"/>
      <c r="U1138" s="234"/>
      <c r="V1138" s="358"/>
      <c r="W1138" s="234"/>
      <c r="X1138" s="358"/>
      <c r="Y1138" s="42"/>
      <c r="Z1138" s="42"/>
      <c r="AA1138" s="367"/>
      <c r="AB1138" s="42"/>
      <c r="AC1138" s="42"/>
      <c r="AD1138" s="42"/>
    </row>
    <row r="1139" spans="3:30">
      <c r="C1139" s="234"/>
      <c r="D1139" s="354">
        <v>44335</v>
      </c>
      <c r="E1139" s="421" t="s">
        <v>1812</v>
      </c>
      <c r="F1139" s="434"/>
      <c r="G1139" s="259"/>
      <c r="H1139" s="234">
        <v>69</v>
      </c>
      <c r="I1139" s="234"/>
      <c r="J1139" s="252"/>
      <c r="K1139" s="252"/>
      <c r="L1139" s="234"/>
      <c r="M1139" s="234"/>
      <c r="N1139" s="234"/>
      <c r="O1139" s="234"/>
      <c r="P1139" s="234"/>
      <c r="Q1139" s="234"/>
      <c r="R1139" s="234"/>
      <c r="S1139" s="252"/>
      <c r="T1139" s="234"/>
      <c r="U1139" s="234"/>
      <c r="V1139" s="358"/>
      <c r="W1139" s="234"/>
      <c r="X1139" s="358"/>
      <c r="Y1139" s="42"/>
      <c r="Z1139" s="42"/>
      <c r="AA1139" s="367"/>
      <c r="AB1139" s="42"/>
      <c r="AC1139" s="42"/>
      <c r="AD1139" s="42"/>
    </row>
    <row r="1140" spans="3:30">
      <c r="C1140" s="234"/>
      <c r="D1140" s="354">
        <v>44336</v>
      </c>
      <c r="E1140" s="420" t="s">
        <v>495</v>
      </c>
      <c r="F1140" s="493"/>
      <c r="G1140" s="258">
        <v>1127</v>
      </c>
      <c r="H1140" s="358"/>
      <c r="I1140" s="234"/>
      <c r="J1140" s="252"/>
      <c r="K1140" s="252"/>
      <c r="L1140" s="234"/>
      <c r="M1140" s="234"/>
      <c r="N1140" s="234"/>
      <c r="O1140" s="234"/>
      <c r="P1140" s="234"/>
      <c r="Q1140" s="234"/>
      <c r="R1140" s="234"/>
      <c r="S1140" s="252"/>
      <c r="T1140" s="234"/>
      <c r="U1140" s="234"/>
      <c r="V1140" s="358"/>
      <c r="W1140" s="234"/>
      <c r="X1140" s="358"/>
      <c r="Y1140" s="42"/>
      <c r="Z1140" s="42"/>
      <c r="AA1140" s="367"/>
      <c r="AB1140" s="42"/>
      <c r="AC1140" s="42"/>
      <c r="AD1140" s="42"/>
    </row>
    <row r="1141" spans="3:30">
      <c r="C1141" s="234">
        <v>7</v>
      </c>
      <c r="D1141" s="354">
        <v>44336</v>
      </c>
      <c r="E1141" s="420" t="s">
        <v>1813</v>
      </c>
      <c r="F1141" s="493"/>
      <c r="G1141" s="258"/>
      <c r="H1141" s="358">
        <v>1127</v>
      </c>
      <c r="I1141" s="234">
        <v>1127</v>
      </c>
      <c r="J1141" s="252"/>
      <c r="K1141" s="252"/>
      <c r="L1141" s="234"/>
      <c r="M1141" s="234"/>
      <c r="N1141" s="234"/>
      <c r="O1141" s="234"/>
      <c r="P1141" s="234"/>
      <c r="Q1141" s="234"/>
      <c r="R1141" s="234"/>
      <c r="S1141" s="252"/>
      <c r="T1141" s="234"/>
      <c r="U1141" s="234"/>
      <c r="V1141" s="358"/>
      <c r="W1141" s="234"/>
      <c r="X1141" s="358"/>
      <c r="Y1141" s="42"/>
      <c r="Z1141" s="42"/>
      <c r="AA1141" s="367"/>
      <c r="AB1141" s="42"/>
      <c r="AC1141" s="42"/>
      <c r="AD1141" s="42"/>
    </row>
    <row r="1142" spans="3:30">
      <c r="C1142" s="234"/>
      <c r="D1142" s="354">
        <v>44336</v>
      </c>
      <c r="E1142" s="420" t="s">
        <v>1814</v>
      </c>
      <c r="F1142" s="493"/>
      <c r="G1142" s="259">
        <v>1187</v>
      </c>
      <c r="H1142" s="358"/>
      <c r="I1142" s="234"/>
      <c r="J1142" s="252"/>
      <c r="K1142" s="252"/>
      <c r="L1142" s="234"/>
      <c r="M1142" s="234"/>
      <c r="N1142" s="234"/>
      <c r="O1142" s="234"/>
      <c r="P1142" s="234"/>
      <c r="Q1142" s="234"/>
      <c r="R1142" s="234"/>
      <c r="S1142" s="252"/>
      <c r="T1142" s="234"/>
      <c r="U1142" s="234"/>
      <c r="V1142" s="358"/>
      <c r="W1142" s="234"/>
      <c r="X1142" s="358"/>
      <c r="Y1142" s="42"/>
      <c r="Z1142" s="42"/>
      <c r="AA1142" s="367"/>
      <c r="AB1142" s="42"/>
      <c r="AC1142" s="42"/>
      <c r="AD1142" s="42"/>
    </row>
    <row r="1143" spans="3:30">
      <c r="C1143" s="234"/>
      <c r="D1143" s="354">
        <v>44336</v>
      </c>
      <c r="E1143" s="420" t="s">
        <v>673</v>
      </c>
      <c r="F1143" s="493"/>
      <c r="G1143" s="258"/>
      <c r="H1143" s="358">
        <v>1127</v>
      </c>
      <c r="I1143" s="234"/>
      <c r="J1143" s="252"/>
      <c r="K1143" s="252"/>
      <c r="L1143" s="234"/>
      <c r="M1143" s="234"/>
      <c r="N1143" s="234"/>
      <c r="O1143" s="234"/>
      <c r="P1143" s="234"/>
      <c r="Q1143" s="234"/>
      <c r="R1143" s="234"/>
      <c r="S1143" s="252"/>
      <c r="T1143" s="234"/>
      <c r="U1143" s="234"/>
      <c r="V1143" s="358"/>
      <c r="W1143" s="234"/>
      <c r="X1143" s="358"/>
      <c r="Y1143" s="42"/>
      <c r="Z1143" s="42"/>
      <c r="AA1143" s="367"/>
      <c r="AB1143" s="42"/>
      <c r="AC1143" s="42"/>
      <c r="AD1143" s="42"/>
    </row>
    <row r="1144" spans="3:30">
      <c r="C1144" s="234"/>
      <c r="D1144" s="354">
        <v>44336</v>
      </c>
      <c r="E1144" s="421" t="s">
        <v>1815</v>
      </c>
      <c r="F1144" s="434"/>
      <c r="G1144" s="259"/>
      <c r="H1144" s="234">
        <v>60</v>
      </c>
      <c r="I1144" s="234"/>
      <c r="J1144" s="252"/>
      <c r="K1144" s="252"/>
      <c r="L1144" s="234"/>
      <c r="M1144" s="234"/>
      <c r="N1144" s="234"/>
      <c r="O1144" s="234"/>
      <c r="P1144" s="234"/>
      <c r="Q1144" s="234"/>
      <c r="R1144" s="234"/>
      <c r="S1144" s="252"/>
      <c r="T1144" s="234"/>
      <c r="U1144" s="234"/>
      <c r="V1144" s="358"/>
      <c r="W1144" s="234"/>
      <c r="X1144" s="358"/>
      <c r="Y1144" s="42"/>
      <c r="Z1144" s="42"/>
      <c r="AA1144" s="367"/>
      <c r="AB1144" s="42"/>
      <c r="AC1144" s="42"/>
      <c r="AD1144" s="42"/>
    </row>
    <row r="1145" spans="3:30">
      <c r="C1145" s="234"/>
      <c r="D1145" s="354">
        <v>44341</v>
      </c>
      <c r="E1145" s="420" t="s">
        <v>495</v>
      </c>
      <c r="F1145" s="493"/>
      <c r="G1145" s="258">
        <v>1793.45</v>
      </c>
      <c r="H1145" s="358"/>
      <c r="I1145" s="234"/>
      <c r="J1145" s="252"/>
      <c r="K1145" s="252"/>
      <c r="L1145" s="234"/>
      <c r="M1145" s="234"/>
      <c r="N1145" s="234"/>
      <c r="O1145" s="234"/>
      <c r="P1145" s="234"/>
      <c r="Q1145" s="234"/>
      <c r="R1145" s="234"/>
      <c r="S1145" s="252"/>
      <c r="T1145" s="234"/>
      <c r="U1145" s="234"/>
      <c r="V1145" s="358"/>
      <c r="W1145" s="234"/>
      <c r="X1145" s="358"/>
      <c r="Y1145" s="42"/>
      <c r="Z1145" s="42"/>
      <c r="AA1145" s="367"/>
      <c r="AB1145" s="42"/>
      <c r="AC1145" s="42"/>
      <c r="AD1145" s="42"/>
    </row>
    <row r="1146" spans="3:30">
      <c r="C1146" s="234"/>
      <c r="D1146" s="354">
        <v>44341</v>
      </c>
      <c r="E1146" s="420" t="s">
        <v>1799</v>
      </c>
      <c r="F1146" s="493"/>
      <c r="G1146" s="258"/>
      <c r="H1146" s="358">
        <v>267.57</v>
      </c>
      <c r="I1146" s="234"/>
      <c r="J1146" s="252"/>
      <c r="K1146" s="252"/>
      <c r="L1146" s="234">
        <v>267.57</v>
      </c>
      <c r="M1146" s="234"/>
      <c r="N1146" s="234"/>
      <c r="O1146" s="234"/>
      <c r="P1146" s="234"/>
      <c r="Q1146" s="234"/>
      <c r="R1146" s="234"/>
      <c r="S1146" s="252"/>
      <c r="T1146" s="234"/>
      <c r="U1146" s="234"/>
      <c r="V1146" s="358"/>
      <c r="W1146" s="234"/>
      <c r="X1146" s="358"/>
      <c r="Y1146" s="42"/>
      <c r="Z1146" s="42"/>
      <c r="AA1146" s="367"/>
      <c r="AB1146" s="42"/>
      <c r="AC1146" s="42"/>
      <c r="AD1146" s="42"/>
    </row>
    <row r="1147" spans="3:30">
      <c r="C1147" s="234"/>
      <c r="D1147" s="354">
        <v>44341</v>
      </c>
      <c r="E1147" s="420" t="s">
        <v>1804</v>
      </c>
      <c r="F1147" s="493"/>
      <c r="G1147" s="258"/>
      <c r="H1147" s="358">
        <v>236.67</v>
      </c>
      <c r="I1147" s="234"/>
      <c r="J1147" s="252"/>
      <c r="K1147" s="252"/>
      <c r="L1147" s="234">
        <v>236.67</v>
      </c>
      <c r="M1147" s="234"/>
      <c r="N1147" s="234"/>
      <c r="O1147" s="234"/>
      <c r="P1147" s="234"/>
      <c r="Q1147" s="234"/>
      <c r="R1147" s="234"/>
      <c r="S1147" s="252"/>
      <c r="T1147" s="234"/>
      <c r="U1147" s="234"/>
      <c r="V1147" s="358"/>
      <c r="W1147" s="234"/>
      <c r="X1147" s="358"/>
      <c r="Y1147" s="42"/>
      <c r="Z1147" s="42"/>
      <c r="AA1147" s="367"/>
      <c r="AB1147" s="42"/>
      <c r="AC1147" s="42"/>
      <c r="AD1147" s="42"/>
    </row>
    <row r="1148" spans="3:30">
      <c r="C1148" s="234">
        <v>5</v>
      </c>
      <c r="D1148" s="354">
        <v>44341</v>
      </c>
      <c r="E1148" s="420" t="s">
        <v>2411</v>
      </c>
      <c r="F1148" s="493"/>
      <c r="G1148" s="258"/>
      <c r="H1148" s="358">
        <v>1208.21</v>
      </c>
      <c r="I1148" s="234">
        <v>1208.21</v>
      </c>
      <c r="J1148" s="252"/>
      <c r="K1148" s="252"/>
      <c r="L1148" s="234"/>
      <c r="M1148" s="234"/>
      <c r="N1148" s="234"/>
      <c r="O1148" s="234"/>
      <c r="P1148" s="234"/>
      <c r="Q1148" s="234"/>
      <c r="R1148" s="234"/>
      <c r="S1148" s="252"/>
      <c r="T1148" s="234"/>
      <c r="U1148" s="234"/>
      <c r="V1148" s="358"/>
      <c r="W1148" s="234"/>
      <c r="X1148" s="358"/>
      <c r="Y1148" s="42"/>
      <c r="Z1148" s="42"/>
      <c r="AA1148" s="367"/>
      <c r="AB1148" s="42"/>
      <c r="AC1148" s="42"/>
      <c r="AD1148" s="42"/>
    </row>
    <row r="1149" spans="3:30">
      <c r="C1149" s="234"/>
      <c r="D1149" s="354">
        <v>44341</v>
      </c>
      <c r="E1149" s="420" t="s">
        <v>1493</v>
      </c>
      <c r="F1149" s="493"/>
      <c r="G1149" s="258"/>
      <c r="H1149" s="358">
        <v>1</v>
      </c>
      <c r="I1149" s="234"/>
      <c r="J1149" s="252"/>
      <c r="K1149" s="252"/>
      <c r="L1149" s="234"/>
      <c r="M1149" s="234"/>
      <c r="N1149" s="234"/>
      <c r="O1149" s="234"/>
      <c r="P1149" s="234"/>
      <c r="Q1149" s="234"/>
      <c r="R1149" s="234"/>
      <c r="S1149" s="252"/>
      <c r="T1149" s="234"/>
      <c r="U1149" s="234"/>
      <c r="V1149" s="358"/>
      <c r="W1149" s="234">
        <v>1</v>
      </c>
      <c r="X1149" s="358"/>
      <c r="Y1149" s="42"/>
      <c r="Z1149" s="42"/>
      <c r="AA1149" s="367"/>
      <c r="AB1149" s="42"/>
      <c r="AC1149" s="42"/>
      <c r="AD1149" s="42"/>
    </row>
    <row r="1150" spans="3:30">
      <c r="C1150" s="234"/>
      <c r="D1150" s="354">
        <v>44341</v>
      </c>
      <c r="E1150" s="420" t="s">
        <v>896</v>
      </c>
      <c r="F1150" s="493"/>
      <c r="G1150" s="258"/>
      <c r="H1150" s="358">
        <v>80</v>
      </c>
      <c r="I1150" s="234"/>
      <c r="J1150" s="252"/>
      <c r="K1150" s="252"/>
      <c r="L1150" s="234"/>
      <c r="M1150" s="234"/>
      <c r="N1150" s="234"/>
      <c r="O1150" s="234"/>
      <c r="P1150" s="234"/>
      <c r="Q1150" s="234"/>
      <c r="R1150" s="234"/>
      <c r="S1150" s="252"/>
      <c r="T1150" s="234">
        <v>80</v>
      </c>
      <c r="U1150" s="234"/>
      <c r="V1150" s="358"/>
      <c r="W1150" s="234"/>
      <c r="X1150" s="358"/>
      <c r="Y1150" s="42"/>
      <c r="Z1150" s="42"/>
      <c r="AA1150" s="367"/>
      <c r="AB1150" s="42"/>
      <c r="AC1150" s="42"/>
      <c r="AD1150" s="42"/>
    </row>
    <row r="1151" spans="3:30">
      <c r="C1151" s="234"/>
      <c r="D1151" s="354">
        <v>44341</v>
      </c>
      <c r="E1151" s="420" t="s">
        <v>1618</v>
      </c>
      <c r="F1151" s="493"/>
      <c r="G1151" s="259">
        <v>1924</v>
      </c>
      <c r="H1151" s="358"/>
      <c r="I1151" s="234"/>
      <c r="J1151" s="252"/>
      <c r="K1151" s="252"/>
      <c r="L1151" s="234"/>
      <c r="M1151" s="234"/>
      <c r="N1151" s="234"/>
      <c r="O1151" s="234"/>
      <c r="P1151" s="234"/>
      <c r="Q1151" s="234"/>
      <c r="R1151" s="234"/>
      <c r="S1151" s="252"/>
      <c r="T1151" s="234"/>
      <c r="U1151" s="234"/>
      <c r="V1151" s="358"/>
      <c r="W1151" s="234"/>
      <c r="X1151" s="358"/>
      <c r="Y1151" s="42"/>
      <c r="Z1151" s="42"/>
      <c r="AA1151" s="367"/>
      <c r="AB1151" s="42"/>
      <c r="AC1151" s="42"/>
      <c r="AD1151" s="42"/>
    </row>
    <row r="1152" spans="3:30">
      <c r="C1152" s="234"/>
      <c r="D1152" s="354">
        <v>44341</v>
      </c>
      <c r="E1152" s="420" t="s">
        <v>673</v>
      </c>
      <c r="F1152" s="493"/>
      <c r="G1152" s="258"/>
      <c r="H1152" s="358">
        <v>1793.45</v>
      </c>
      <c r="I1152" s="234"/>
      <c r="J1152" s="252"/>
      <c r="K1152" s="252"/>
      <c r="L1152" s="234"/>
      <c r="M1152" s="234"/>
      <c r="N1152" s="234"/>
      <c r="O1152" s="234"/>
      <c r="P1152" s="234"/>
      <c r="Q1152" s="234"/>
      <c r="R1152" s="234"/>
      <c r="S1152" s="252"/>
      <c r="T1152" s="234"/>
      <c r="U1152" s="234"/>
      <c r="V1152" s="358"/>
      <c r="W1152" s="234"/>
      <c r="X1152" s="358"/>
      <c r="Y1152" s="42"/>
      <c r="Z1152" s="42"/>
      <c r="AA1152" s="367"/>
      <c r="AB1152" s="42"/>
      <c r="AC1152" s="42"/>
      <c r="AD1152" s="42"/>
    </row>
    <row r="1153" spans="3:30">
      <c r="C1153" s="234"/>
      <c r="D1153" s="354">
        <v>44341</v>
      </c>
      <c r="E1153" s="420" t="s">
        <v>1741</v>
      </c>
      <c r="F1153" s="493"/>
      <c r="G1153" s="258"/>
      <c r="H1153" s="358">
        <v>58.48</v>
      </c>
      <c r="I1153" s="234"/>
      <c r="J1153" s="252"/>
      <c r="K1153" s="252"/>
      <c r="L1153" s="234"/>
      <c r="M1153" s="234"/>
      <c r="N1153" s="234"/>
      <c r="O1153" s="234"/>
      <c r="P1153" s="234"/>
      <c r="Q1153" s="234"/>
      <c r="R1153" s="234"/>
      <c r="S1153" s="252"/>
      <c r="T1153" s="234">
        <v>58.48</v>
      </c>
      <c r="U1153" s="234"/>
      <c r="V1153" s="358"/>
      <c r="W1153" s="234"/>
      <c r="X1153" s="358"/>
      <c r="Y1153" s="42"/>
      <c r="Z1153" s="42"/>
      <c r="AA1153" s="367"/>
      <c r="AB1153" s="42"/>
      <c r="AC1153" s="42"/>
      <c r="AD1153" s="42"/>
    </row>
    <row r="1154" spans="3:30">
      <c r="C1154" s="234"/>
      <c r="D1154" s="354">
        <v>44341</v>
      </c>
      <c r="E1154" s="421" t="s">
        <v>1619</v>
      </c>
      <c r="F1154" s="434"/>
      <c r="G1154" s="259"/>
      <c r="H1154" s="234">
        <v>72.069999999999993</v>
      </c>
      <c r="I1154" s="234"/>
      <c r="J1154" s="252"/>
      <c r="K1154" s="252"/>
      <c r="L1154" s="234"/>
      <c r="M1154" s="234"/>
      <c r="N1154" s="234"/>
      <c r="O1154" s="234"/>
      <c r="P1154" s="234"/>
      <c r="Q1154" s="234"/>
      <c r="R1154" s="234"/>
      <c r="S1154" s="252"/>
      <c r="T1154" s="234"/>
      <c r="U1154" s="234"/>
      <c r="V1154" s="358"/>
      <c r="W1154" s="234"/>
      <c r="X1154" s="358"/>
      <c r="Y1154" s="42"/>
      <c r="Z1154" s="42"/>
      <c r="AA1154" s="367"/>
      <c r="AB1154" s="42"/>
      <c r="AC1154" s="42"/>
      <c r="AD1154" s="42"/>
    </row>
    <row r="1155" spans="3:30">
      <c r="C1155" s="252"/>
      <c r="D1155" s="355">
        <v>44348</v>
      </c>
      <c r="E1155" s="421" t="s">
        <v>495</v>
      </c>
      <c r="F1155" s="434"/>
      <c r="G1155" s="259">
        <v>1490.72</v>
      </c>
      <c r="H1155" s="234"/>
      <c r="I1155" s="252"/>
      <c r="J1155" s="252"/>
      <c r="K1155" s="252"/>
      <c r="L1155" s="252"/>
      <c r="M1155" s="252"/>
      <c r="N1155" s="252"/>
      <c r="O1155" s="252"/>
      <c r="P1155" s="252"/>
      <c r="Q1155" s="365"/>
      <c r="R1155" s="485"/>
      <c r="S1155" s="252"/>
      <c r="T1155" s="252"/>
      <c r="U1155" s="252"/>
      <c r="V1155" s="358"/>
      <c r="W1155" s="252"/>
      <c r="X1155" s="358"/>
      <c r="Y1155" s="42"/>
      <c r="Z1155" s="42"/>
      <c r="AA1155" s="367"/>
      <c r="AB1155" s="196"/>
      <c r="AC1155" s="42"/>
      <c r="AD1155" s="42"/>
    </row>
    <row r="1156" spans="3:30">
      <c r="C1156" s="252"/>
      <c r="D1156" s="355">
        <v>44348</v>
      </c>
      <c r="E1156" s="421" t="s">
        <v>1828</v>
      </c>
      <c r="F1156" s="434"/>
      <c r="G1156" s="259">
        <v>53</v>
      </c>
      <c r="H1156" s="234"/>
      <c r="I1156" s="252"/>
      <c r="J1156" s="252"/>
      <c r="K1156" s="252"/>
      <c r="L1156" s="252"/>
      <c r="M1156" s="252"/>
      <c r="N1156" s="252"/>
      <c r="O1156" s="252"/>
      <c r="P1156" s="252"/>
      <c r="Q1156" s="377"/>
      <c r="R1156" s="485"/>
      <c r="S1156" s="252"/>
      <c r="T1156" s="252"/>
      <c r="U1156" s="252"/>
      <c r="V1156" s="377"/>
      <c r="W1156" s="252"/>
      <c r="X1156" s="377"/>
      <c r="Y1156" s="42"/>
      <c r="Z1156" s="42"/>
      <c r="AA1156" s="367"/>
      <c r="AB1156" s="196"/>
      <c r="AC1156" s="42"/>
      <c r="AD1156" s="42"/>
    </row>
    <row r="1157" spans="3:30">
      <c r="C1157" s="252"/>
      <c r="D1157" s="355">
        <v>44348</v>
      </c>
      <c r="E1157" s="421" t="s">
        <v>1819</v>
      </c>
      <c r="F1157" s="434"/>
      <c r="G1157" s="259"/>
      <c r="H1157" s="234">
        <v>535</v>
      </c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252"/>
      <c r="V1157" s="252"/>
      <c r="W1157" s="252"/>
      <c r="X1157" s="252"/>
      <c r="Y1157" s="196"/>
      <c r="Z1157" s="196"/>
      <c r="AA1157" s="371"/>
      <c r="AB1157" s="196">
        <v>535</v>
      </c>
      <c r="AC1157" s="196"/>
      <c r="AD1157" s="196"/>
    </row>
    <row r="1158" spans="3:30">
      <c r="C1158" s="252"/>
      <c r="D1158" s="355">
        <v>44348</v>
      </c>
      <c r="E1158" s="421" t="s">
        <v>1820</v>
      </c>
      <c r="F1158" s="434"/>
      <c r="G1158" s="259"/>
      <c r="H1158" s="234">
        <v>53</v>
      </c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/>
      <c r="S1158" s="252"/>
      <c r="T1158" s="252">
        <v>53</v>
      </c>
      <c r="U1158" s="252"/>
      <c r="V1158" s="252"/>
      <c r="W1158" s="252"/>
      <c r="X1158" s="252"/>
      <c r="Y1158" s="196"/>
      <c r="Z1158" s="196"/>
      <c r="AA1158" s="371"/>
      <c r="AB1158" s="196"/>
      <c r="AC1158" s="196"/>
      <c r="AD1158" s="196"/>
    </row>
    <row r="1159" spans="3:30">
      <c r="C1159" s="252"/>
      <c r="D1159" s="355">
        <v>44348</v>
      </c>
      <c r="E1159" s="421" t="s">
        <v>1821</v>
      </c>
      <c r="F1159" s="434"/>
      <c r="G1159" s="259"/>
      <c r="H1159" s="234">
        <v>130.78</v>
      </c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252"/>
      <c r="V1159" s="252"/>
      <c r="W1159" s="252"/>
      <c r="X1159" s="252"/>
      <c r="Y1159" s="196"/>
      <c r="Z1159" s="196"/>
      <c r="AA1159" s="371"/>
      <c r="AB1159" s="196"/>
      <c r="AC1159" s="196"/>
      <c r="AD1159" s="196"/>
    </row>
    <row r="1160" spans="3:30">
      <c r="C1160" s="252"/>
      <c r="D1160" s="355">
        <v>44348</v>
      </c>
      <c r="E1160" s="421" t="s">
        <v>1822</v>
      </c>
      <c r="F1160" s="434"/>
      <c r="G1160" s="259"/>
      <c r="H1160" s="234">
        <v>97.44</v>
      </c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252"/>
      <c r="V1160" s="252"/>
      <c r="W1160" s="252"/>
      <c r="X1160" s="252"/>
      <c r="Y1160" s="196"/>
      <c r="Z1160" s="196"/>
      <c r="AA1160" s="371"/>
      <c r="AB1160" s="196"/>
      <c r="AC1160" s="196"/>
      <c r="AD1160" s="196"/>
    </row>
    <row r="1161" spans="3:30">
      <c r="C1161" s="252"/>
      <c r="D1161" s="355">
        <v>44348</v>
      </c>
      <c r="E1161" s="421" t="s">
        <v>1823</v>
      </c>
      <c r="F1161" s="434"/>
      <c r="G1161" s="259"/>
      <c r="H1161" s="234">
        <v>76</v>
      </c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252"/>
      <c r="V1161" s="252"/>
      <c r="W1161" s="252"/>
      <c r="X1161" s="252"/>
      <c r="Y1161" s="196"/>
      <c r="Z1161" s="196"/>
      <c r="AA1161" s="371"/>
      <c r="AB1161" s="196"/>
      <c r="AC1161" s="196"/>
      <c r="AD1161" s="196"/>
    </row>
    <row r="1162" spans="3:30">
      <c r="C1162" s="252"/>
      <c r="D1162" s="355">
        <v>44348</v>
      </c>
      <c r="E1162" s="421" t="s">
        <v>1824</v>
      </c>
      <c r="F1162" s="434"/>
      <c r="G1162" s="259"/>
      <c r="H1162" s="234">
        <v>236</v>
      </c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252"/>
      <c r="V1162" s="252"/>
      <c r="W1162" s="252"/>
      <c r="X1162" s="252"/>
      <c r="Y1162" s="196"/>
      <c r="Z1162" s="196"/>
      <c r="AA1162" s="371"/>
      <c r="AB1162" s="196"/>
      <c r="AC1162" s="196"/>
      <c r="AD1162" s="196"/>
    </row>
    <row r="1163" spans="3:30">
      <c r="C1163" s="252"/>
      <c r="D1163" s="355">
        <v>44348</v>
      </c>
      <c r="E1163" s="421" t="s">
        <v>1826</v>
      </c>
      <c r="F1163" s="434"/>
      <c r="G1163" s="259"/>
      <c r="H1163" s="234">
        <v>127.2</v>
      </c>
      <c r="I1163" s="252"/>
      <c r="J1163" s="252"/>
      <c r="K1163" s="252"/>
      <c r="L1163" s="252"/>
      <c r="M1163" s="252">
        <v>127.2</v>
      </c>
      <c r="N1163" s="252"/>
      <c r="O1163" s="252"/>
      <c r="P1163" s="252"/>
      <c r="Q1163" s="252"/>
      <c r="R1163" s="252"/>
      <c r="S1163" s="252"/>
      <c r="T1163" s="252"/>
      <c r="U1163" s="252"/>
      <c r="V1163" s="252"/>
      <c r="W1163" s="252"/>
      <c r="X1163" s="252"/>
      <c r="Y1163" s="196"/>
      <c r="Z1163" s="196"/>
      <c r="AA1163" s="371"/>
      <c r="AB1163" s="196"/>
      <c r="AC1163" s="196"/>
      <c r="AD1163" s="196"/>
    </row>
    <row r="1164" spans="3:30">
      <c r="C1164" s="252"/>
      <c r="D1164" s="355">
        <v>44348</v>
      </c>
      <c r="E1164" s="421" t="s">
        <v>1827</v>
      </c>
      <c r="F1164" s="434"/>
      <c r="G1164" s="259"/>
      <c r="H1164" s="234">
        <v>65.099999999999994</v>
      </c>
      <c r="I1164" s="252"/>
      <c r="J1164" s="252"/>
      <c r="K1164" s="252"/>
      <c r="L1164" s="252"/>
      <c r="M1164" s="252">
        <v>65.099999999999994</v>
      </c>
      <c r="N1164" s="252"/>
      <c r="O1164" s="252"/>
      <c r="P1164" s="252"/>
      <c r="Q1164" s="252"/>
      <c r="R1164" s="252"/>
      <c r="S1164" s="252"/>
      <c r="T1164" s="252"/>
      <c r="U1164" s="252"/>
      <c r="V1164" s="252"/>
      <c r="W1164" s="252"/>
      <c r="X1164" s="252"/>
      <c r="Y1164" s="196"/>
      <c r="Z1164" s="196"/>
      <c r="AA1164" s="371"/>
      <c r="AB1164" s="196"/>
      <c r="AC1164" s="196"/>
      <c r="AD1164" s="196"/>
    </row>
    <row r="1165" spans="3:30">
      <c r="C1165" s="252"/>
      <c r="D1165" s="355">
        <v>44348</v>
      </c>
      <c r="E1165" s="421" t="s">
        <v>1825</v>
      </c>
      <c r="F1165" s="434"/>
      <c r="G1165" s="259"/>
      <c r="H1165" s="234">
        <v>50</v>
      </c>
      <c r="I1165" s="252"/>
      <c r="J1165" s="252"/>
      <c r="K1165" s="252"/>
      <c r="L1165" s="252"/>
      <c r="M1165" s="252">
        <v>50</v>
      </c>
      <c r="N1165" s="252"/>
      <c r="O1165" s="252"/>
      <c r="P1165" s="252"/>
      <c r="Q1165" s="252"/>
      <c r="R1165" s="252"/>
      <c r="S1165" s="252"/>
      <c r="T1165" s="252"/>
      <c r="U1165" s="252"/>
      <c r="V1165" s="252"/>
      <c r="W1165" s="252"/>
      <c r="X1165" s="252"/>
      <c r="Y1165" s="196"/>
      <c r="Z1165" s="196"/>
      <c r="AA1165" s="371"/>
      <c r="AB1165" s="196"/>
      <c r="AC1165" s="196"/>
      <c r="AD1165" s="196"/>
    </row>
    <row r="1166" spans="3:30">
      <c r="C1166" s="252"/>
      <c r="D1166" s="355">
        <v>44348</v>
      </c>
      <c r="E1166" s="421" t="s">
        <v>1829</v>
      </c>
      <c r="F1166" s="434"/>
      <c r="G1166" s="259"/>
      <c r="H1166" s="234">
        <v>106.2</v>
      </c>
      <c r="I1166" s="252"/>
      <c r="J1166" s="252"/>
      <c r="K1166" s="252"/>
      <c r="L1166" s="252">
        <v>106.2</v>
      </c>
      <c r="M1166" s="252"/>
      <c r="N1166" s="252"/>
      <c r="O1166" s="252"/>
      <c r="P1166" s="252"/>
      <c r="Q1166" s="252"/>
      <c r="R1166" s="252"/>
      <c r="S1166" s="252"/>
      <c r="T1166" s="252"/>
      <c r="U1166" s="252"/>
      <c r="V1166" s="252"/>
      <c r="W1166" s="252"/>
      <c r="X1166" s="252"/>
      <c r="Y1166" s="196"/>
      <c r="Z1166" s="196"/>
      <c r="AA1166" s="371"/>
      <c r="AB1166" s="196"/>
      <c r="AC1166" s="196"/>
      <c r="AD1166" s="196"/>
    </row>
    <row r="1167" spans="3:30">
      <c r="C1167" s="252"/>
      <c r="D1167" s="355">
        <v>44348</v>
      </c>
      <c r="E1167" s="421" t="s">
        <v>896</v>
      </c>
      <c r="F1167" s="434"/>
      <c r="G1167" s="259"/>
      <c r="H1167" s="234">
        <v>66</v>
      </c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/>
      <c r="S1167" s="252"/>
      <c r="T1167" s="252">
        <v>66</v>
      </c>
      <c r="U1167" s="252"/>
      <c r="V1167" s="252"/>
      <c r="W1167" s="252"/>
      <c r="X1167" s="252"/>
      <c r="Y1167" s="196"/>
      <c r="Z1167" s="196"/>
      <c r="AA1167" s="371"/>
      <c r="AB1167" s="196"/>
      <c r="AC1167" s="196"/>
      <c r="AD1167" s="196"/>
    </row>
    <row r="1168" spans="3:30">
      <c r="C1168" s="252"/>
      <c r="D1168" s="355">
        <v>44348</v>
      </c>
      <c r="E1168" s="421" t="s">
        <v>1493</v>
      </c>
      <c r="F1168" s="434"/>
      <c r="G1168" s="259"/>
      <c r="H1168" s="234">
        <v>1</v>
      </c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/>
      <c r="T1168" s="252"/>
      <c r="U1168" s="252"/>
      <c r="V1168" s="252"/>
      <c r="W1168" s="252">
        <v>1</v>
      </c>
      <c r="X1168" s="252"/>
      <c r="Y1168" s="196"/>
      <c r="Z1168" s="196"/>
      <c r="AA1168" s="371"/>
      <c r="AB1168" s="196"/>
      <c r="AC1168" s="196"/>
      <c r="AD1168" s="196"/>
    </row>
    <row r="1169" spans="3:30">
      <c r="C1169" s="252"/>
      <c r="D1169" s="355">
        <v>44348</v>
      </c>
      <c r="E1169" s="421" t="s">
        <v>1830</v>
      </c>
      <c r="F1169" s="434"/>
      <c r="G1169" s="259">
        <v>2110</v>
      </c>
      <c r="H1169" s="234"/>
      <c r="I1169" s="252"/>
      <c r="J1169" s="252"/>
      <c r="K1169" s="252"/>
      <c r="L1169" s="252"/>
      <c r="M1169" s="252"/>
      <c r="N1169" s="252"/>
      <c r="O1169" s="252"/>
      <c r="P1169" s="252"/>
      <c r="Q1169" s="365"/>
      <c r="R1169" s="485"/>
      <c r="S1169" s="252"/>
      <c r="T1169" s="252"/>
      <c r="U1169" s="252"/>
      <c r="V1169" s="349"/>
      <c r="W1169" s="252"/>
      <c r="X1169" s="349"/>
      <c r="Y1169" s="42"/>
      <c r="Z1169" s="42"/>
      <c r="AA1169" s="367"/>
      <c r="AB1169" s="196"/>
      <c r="AC1169" s="42"/>
      <c r="AD1169" s="42"/>
    </row>
    <row r="1170" spans="3:30">
      <c r="C1170" s="252"/>
      <c r="D1170" s="355">
        <v>44348</v>
      </c>
      <c r="E1170" s="421" t="s">
        <v>673</v>
      </c>
      <c r="F1170" s="434"/>
      <c r="G1170" s="259"/>
      <c r="H1170" s="234">
        <v>1490.72</v>
      </c>
      <c r="I1170" s="252"/>
      <c r="J1170" s="252"/>
      <c r="K1170" s="252"/>
      <c r="L1170" s="252"/>
      <c r="M1170" s="252"/>
      <c r="N1170" s="252"/>
      <c r="O1170" s="252"/>
      <c r="P1170" s="252"/>
      <c r="Q1170" s="365"/>
      <c r="R1170" s="485"/>
      <c r="S1170" s="252"/>
      <c r="T1170" s="252"/>
      <c r="U1170" s="252"/>
      <c r="V1170" s="349"/>
      <c r="W1170" s="252"/>
      <c r="X1170" s="349"/>
      <c r="Y1170" s="42"/>
      <c r="Z1170" s="42"/>
      <c r="AA1170" s="367"/>
      <c r="AB1170" s="196"/>
      <c r="AC1170" s="42"/>
      <c r="AD1170" s="42"/>
    </row>
    <row r="1171" spans="3:30">
      <c r="C1171" s="252"/>
      <c r="D1171" s="355">
        <v>44348</v>
      </c>
      <c r="E1171" s="421" t="s">
        <v>674</v>
      </c>
      <c r="F1171" s="434"/>
      <c r="G1171" s="259"/>
      <c r="H1171" s="234">
        <v>53</v>
      </c>
      <c r="I1171" s="252"/>
      <c r="J1171" s="252"/>
      <c r="K1171" s="252"/>
      <c r="L1171" s="252"/>
      <c r="M1171" s="252"/>
      <c r="N1171" s="252"/>
      <c r="O1171" s="252"/>
      <c r="P1171" s="252"/>
      <c r="Q1171" s="365"/>
      <c r="R1171" s="485"/>
      <c r="S1171" s="252"/>
      <c r="T1171" s="252"/>
      <c r="U1171" s="252"/>
      <c r="V1171" s="349"/>
      <c r="W1171" s="252"/>
      <c r="X1171" s="349"/>
      <c r="Y1171" s="42"/>
      <c r="Z1171" s="42"/>
      <c r="AA1171" s="367"/>
      <c r="AB1171" s="196"/>
      <c r="AC1171" s="42"/>
      <c r="AD1171" s="42"/>
    </row>
    <row r="1172" spans="3:30">
      <c r="C1172" s="252"/>
      <c r="D1172" s="355">
        <v>44348</v>
      </c>
      <c r="E1172" s="421" t="s">
        <v>1563</v>
      </c>
      <c r="F1172" s="434"/>
      <c r="G1172" s="259"/>
      <c r="H1172" s="234">
        <v>566.28</v>
      </c>
      <c r="I1172" s="252"/>
      <c r="J1172" s="252"/>
      <c r="K1172" s="252"/>
      <c r="L1172" s="252"/>
      <c r="M1172" s="252"/>
      <c r="N1172" s="252"/>
      <c r="O1172" s="252"/>
      <c r="P1172" s="252"/>
      <c r="Q1172" s="365"/>
      <c r="R1172" s="485"/>
      <c r="S1172" s="252"/>
      <c r="T1172" s="252"/>
      <c r="U1172" s="252"/>
      <c r="V1172" s="349"/>
      <c r="W1172" s="252"/>
      <c r="X1172" s="349"/>
      <c r="Y1172" s="42"/>
      <c r="Z1172" s="42"/>
      <c r="AA1172" s="367"/>
      <c r="AB1172" s="196"/>
      <c r="AC1172" s="42"/>
      <c r="AD1172" s="42"/>
    </row>
    <row r="1173" spans="3:30">
      <c r="C1173" s="252"/>
      <c r="D1173" s="355">
        <v>44348</v>
      </c>
      <c r="E1173" s="421" t="s">
        <v>495</v>
      </c>
      <c r="F1173" s="434"/>
      <c r="G1173" s="259">
        <v>2152.7600000000002</v>
      </c>
      <c r="H1173" s="234"/>
      <c r="I1173" s="252"/>
      <c r="J1173" s="252"/>
      <c r="K1173" s="252"/>
      <c r="L1173" s="252"/>
      <c r="M1173" s="252"/>
      <c r="N1173" s="252"/>
      <c r="O1173" s="252"/>
      <c r="P1173" s="252"/>
      <c r="Q1173" s="365"/>
      <c r="R1173" s="485"/>
      <c r="S1173" s="252"/>
      <c r="T1173" s="252"/>
      <c r="U1173" s="252"/>
      <c r="V1173" s="349"/>
      <c r="W1173" s="252"/>
      <c r="X1173" s="349"/>
      <c r="Y1173" s="42"/>
      <c r="Z1173" s="42"/>
      <c r="AA1173" s="367"/>
      <c r="AB1173" s="196"/>
      <c r="AC1173" s="42"/>
      <c r="AD1173" s="42"/>
    </row>
    <row r="1174" spans="3:30">
      <c r="C1174" s="252"/>
      <c r="D1174" s="355">
        <v>44348</v>
      </c>
      <c r="E1174" s="421" t="s">
        <v>1831</v>
      </c>
      <c r="F1174" s="434"/>
      <c r="G1174" s="259"/>
      <c r="H1174" s="234">
        <v>211.92</v>
      </c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252"/>
      <c r="V1174" s="252"/>
      <c r="W1174" s="252"/>
      <c r="X1174" s="252"/>
      <c r="Y1174" s="196"/>
      <c r="Z1174" s="196"/>
      <c r="AA1174" s="371"/>
      <c r="AB1174" s="196"/>
      <c r="AC1174" s="196"/>
      <c r="AD1174" s="196"/>
    </row>
    <row r="1175" spans="3:30">
      <c r="C1175" s="252"/>
      <c r="D1175" s="355">
        <v>44348</v>
      </c>
      <c r="E1175" s="421" t="s">
        <v>1832</v>
      </c>
      <c r="F1175" s="434"/>
      <c r="G1175" s="259"/>
      <c r="H1175" s="234">
        <v>597.59</v>
      </c>
      <c r="I1175" s="252"/>
      <c r="J1175" s="252"/>
      <c r="K1175" s="252"/>
      <c r="L1175" s="252">
        <v>211.92</v>
      </c>
      <c r="M1175" s="252"/>
      <c r="N1175" s="252"/>
      <c r="O1175" s="252"/>
      <c r="P1175" s="252"/>
      <c r="Q1175" s="252"/>
      <c r="R1175" s="252"/>
      <c r="S1175" s="252"/>
      <c r="T1175" s="252"/>
      <c r="U1175" s="252"/>
      <c r="V1175" s="252"/>
      <c r="W1175" s="252"/>
      <c r="X1175" s="252"/>
      <c r="Y1175" s="196"/>
      <c r="Z1175" s="196"/>
      <c r="AA1175" s="371"/>
      <c r="AB1175" s="196"/>
      <c r="AC1175" s="196"/>
      <c r="AD1175" s="196"/>
    </row>
    <row r="1176" spans="3:30">
      <c r="C1176" s="252"/>
      <c r="D1176" s="355">
        <v>44348</v>
      </c>
      <c r="E1176" s="421" t="s">
        <v>1493</v>
      </c>
      <c r="F1176" s="434"/>
      <c r="G1176" s="259"/>
      <c r="H1176" s="234">
        <v>1</v>
      </c>
      <c r="I1176" s="252"/>
      <c r="J1176" s="252"/>
      <c r="K1176" s="252"/>
      <c r="L1176" s="252">
        <v>597.59</v>
      </c>
      <c r="M1176" s="252"/>
      <c r="N1176" s="252"/>
      <c r="O1176" s="252"/>
      <c r="P1176" s="252"/>
      <c r="Q1176" s="252"/>
      <c r="R1176" s="252"/>
      <c r="S1176" s="252"/>
      <c r="T1176" s="252"/>
      <c r="U1176" s="252"/>
      <c r="V1176" s="252"/>
      <c r="W1176" s="252">
        <v>1</v>
      </c>
      <c r="X1176" s="252"/>
      <c r="Y1176" s="196"/>
      <c r="Z1176" s="196"/>
      <c r="AA1176" s="371"/>
      <c r="AB1176" s="196"/>
      <c r="AC1176" s="196"/>
      <c r="AD1176" s="196"/>
    </row>
    <row r="1177" spans="3:30">
      <c r="C1177" s="252"/>
      <c r="D1177" s="355">
        <v>44348</v>
      </c>
      <c r="E1177" s="421" t="s">
        <v>1833</v>
      </c>
      <c r="F1177" s="434"/>
      <c r="G1177" s="259"/>
      <c r="H1177" s="234">
        <v>208</v>
      </c>
      <c r="I1177" s="252"/>
      <c r="J1177" s="252"/>
      <c r="K1177" s="252"/>
      <c r="L1177" s="252"/>
      <c r="M1177" s="252"/>
      <c r="N1177" s="252">
        <v>208</v>
      </c>
      <c r="O1177" s="252"/>
      <c r="P1177" s="252"/>
      <c r="Q1177" s="252"/>
      <c r="R1177" s="252"/>
      <c r="S1177" s="252"/>
      <c r="T1177" s="252"/>
      <c r="U1177" s="252"/>
      <c r="V1177" s="252"/>
      <c r="W1177" s="252"/>
      <c r="X1177" s="252"/>
      <c r="Y1177" s="196"/>
      <c r="Z1177" s="196"/>
      <c r="AA1177" s="371"/>
      <c r="AB1177" s="196"/>
      <c r="AC1177" s="196"/>
      <c r="AD1177" s="196"/>
    </row>
    <row r="1178" spans="3:30">
      <c r="C1178" s="252">
        <v>4</v>
      </c>
      <c r="D1178" s="355">
        <v>44348</v>
      </c>
      <c r="E1178" s="421" t="s">
        <v>2156</v>
      </c>
      <c r="F1178" s="434"/>
      <c r="G1178" s="259"/>
      <c r="H1178" s="234">
        <v>1052.25</v>
      </c>
      <c r="I1178" s="252">
        <v>1052.25</v>
      </c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252"/>
      <c r="V1178" s="252"/>
      <c r="W1178" s="252"/>
      <c r="X1178" s="252"/>
      <c r="Y1178" s="196"/>
      <c r="Z1178" s="196"/>
      <c r="AA1178" s="371"/>
      <c r="AB1178" s="196"/>
      <c r="AC1178" s="196"/>
      <c r="AD1178" s="196"/>
    </row>
    <row r="1179" spans="3:30">
      <c r="C1179" s="252"/>
      <c r="D1179" s="355">
        <v>44348</v>
      </c>
      <c r="E1179" s="421" t="s">
        <v>1834</v>
      </c>
      <c r="F1179" s="434"/>
      <c r="G1179" s="259"/>
      <c r="H1179" s="234">
        <v>82</v>
      </c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/>
      <c r="S1179" s="252"/>
      <c r="T1179" s="252">
        <v>82</v>
      </c>
      <c r="U1179" s="252"/>
      <c r="V1179" s="252"/>
      <c r="W1179" s="252"/>
      <c r="X1179" s="252"/>
      <c r="Y1179" s="196"/>
      <c r="Z1179" s="196"/>
      <c r="AA1179" s="371"/>
      <c r="AB1179" s="196"/>
      <c r="AC1179" s="196"/>
      <c r="AD1179" s="196"/>
    </row>
    <row r="1180" spans="3:30">
      <c r="C1180" s="252"/>
      <c r="D1180" s="355">
        <v>44348</v>
      </c>
      <c r="E1180" s="421" t="s">
        <v>1657</v>
      </c>
      <c r="F1180" s="434"/>
      <c r="G1180" s="259">
        <v>2400</v>
      </c>
      <c r="H1180" s="234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252"/>
      <c r="V1180" s="252"/>
      <c r="W1180" s="252"/>
      <c r="X1180" s="252"/>
      <c r="Y1180" s="196"/>
      <c r="Z1180" s="196"/>
      <c r="AA1180" s="371"/>
      <c r="AB1180" s="196"/>
      <c r="AC1180" s="196"/>
      <c r="AD1180" s="196"/>
    </row>
    <row r="1181" spans="3:30">
      <c r="C1181" s="252"/>
      <c r="D1181" s="355">
        <v>44348</v>
      </c>
      <c r="E1181" s="421" t="s">
        <v>1835</v>
      </c>
      <c r="F1181" s="434"/>
      <c r="G1181" s="259"/>
      <c r="H1181" s="234">
        <v>68</v>
      </c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/>
      <c r="S1181" s="252"/>
      <c r="T1181" s="252">
        <v>68</v>
      </c>
      <c r="U1181" s="252"/>
      <c r="V1181" s="252"/>
      <c r="W1181" s="252"/>
      <c r="X1181" s="252"/>
      <c r="Y1181" s="196"/>
      <c r="Z1181" s="196"/>
      <c r="AA1181" s="371"/>
      <c r="AB1181" s="196"/>
      <c r="AC1181" s="196"/>
      <c r="AD1181" s="196"/>
    </row>
    <row r="1182" spans="3:30">
      <c r="C1182" s="252"/>
      <c r="D1182" s="355">
        <v>44348</v>
      </c>
      <c r="E1182" s="421" t="s">
        <v>673</v>
      </c>
      <c r="F1182" s="434"/>
      <c r="G1182" s="259"/>
      <c r="H1182" s="234">
        <v>2152.7600000000002</v>
      </c>
      <c r="I1182" s="252"/>
      <c r="J1182" s="252"/>
      <c r="K1182" s="252"/>
      <c r="L1182" s="252"/>
      <c r="M1182" s="252"/>
      <c r="N1182" s="252"/>
      <c r="O1182" s="252"/>
      <c r="P1182" s="252"/>
      <c r="Q1182" s="365"/>
      <c r="R1182" s="485"/>
      <c r="S1182" s="252"/>
      <c r="T1182" s="252"/>
      <c r="U1182" s="252"/>
      <c r="V1182" s="349"/>
      <c r="W1182" s="252"/>
      <c r="X1182" s="349"/>
      <c r="Y1182" s="42"/>
      <c r="Z1182" s="42"/>
      <c r="AA1182" s="367"/>
      <c r="AB1182" s="196"/>
      <c r="AC1182" s="42"/>
      <c r="AD1182" s="42"/>
    </row>
    <row r="1183" spans="3:30">
      <c r="C1183" s="252"/>
      <c r="D1183" s="355">
        <v>44348</v>
      </c>
      <c r="E1183" s="421" t="s">
        <v>1659</v>
      </c>
      <c r="F1183" s="434"/>
      <c r="G1183" s="259"/>
      <c r="H1183" s="234">
        <v>179.24</v>
      </c>
      <c r="I1183" s="252"/>
      <c r="J1183" s="252"/>
      <c r="K1183" s="252"/>
      <c r="L1183" s="252"/>
      <c r="M1183" s="252"/>
      <c r="N1183" s="252"/>
      <c r="O1183" s="252"/>
      <c r="P1183" s="252"/>
      <c r="Q1183" s="365"/>
      <c r="R1183" s="485"/>
      <c r="S1183" s="252"/>
      <c r="T1183" s="252"/>
      <c r="U1183" s="252"/>
      <c r="V1183" s="349"/>
      <c r="W1183" s="252"/>
      <c r="X1183" s="349"/>
      <c r="Y1183" s="42"/>
      <c r="Z1183" s="42"/>
      <c r="AA1183" s="367"/>
      <c r="AB1183" s="196"/>
      <c r="AC1183" s="42"/>
      <c r="AD1183" s="42"/>
    </row>
    <row r="1184" spans="3:30">
      <c r="C1184" s="252"/>
      <c r="D1184" s="355">
        <v>44348</v>
      </c>
      <c r="E1184" s="421" t="s">
        <v>495</v>
      </c>
      <c r="F1184" s="434"/>
      <c r="G1184" s="259">
        <v>2014.41</v>
      </c>
      <c r="H1184" s="234"/>
      <c r="I1184" s="252"/>
      <c r="J1184" s="252"/>
      <c r="K1184" s="252"/>
      <c r="L1184" s="252"/>
      <c r="M1184" s="252"/>
      <c r="N1184" s="252"/>
      <c r="O1184" s="252"/>
      <c r="P1184" s="252"/>
      <c r="Q1184" s="365"/>
      <c r="R1184" s="485"/>
      <c r="S1184" s="252"/>
      <c r="T1184" s="252"/>
      <c r="U1184" s="252"/>
      <c r="V1184" s="349"/>
      <c r="W1184" s="252"/>
      <c r="X1184" s="349"/>
      <c r="Y1184" s="42"/>
      <c r="Z1184" s="42"/>
      <c r="AA1184" s="367"/>
      <c r="AB1184" s="196"/>
      <c r="AC1184" s="42"/>
      <c r="AD1184" s="42"/>
    </row>
    <row r="1185" spans="3:30">
      <c r="C1185" s="252">
        <v>6</v>
      </c>
      <c r="D1185" s="355">
        <v>44348</v>
      </c>
      <c r="E1185" s="421" t="s">
        <v>2411</v>
      </c>
      <c r="F1185" s="434"/>
      <c r="G1185" s="259"/>
      <c r="H1185" s="234">
        <v>1472</v>
      </c>
      <c r="I1185" s="252">
        <v>1472</v>
      </c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252"/>
      <c r="V1185" s="252"/>
      <c r="W1185" s="252"/>
      <c r="X1185" s="252"/>
      <c r="Y1185" s="196"/>
      <c r="Z1185" s="196"/>
      <c r="AA1185" s="371"/>
      <c r="AB1185" s="196"/>
      <c r="AC1185" s="196"/>
      <c r="AD1185" s="196"/>
    </row>
    <row r="1186" spans="3:30">
      <c r="C1186" s="252"/>
      <c r="D1186" s="355">
        <v>44348</v>
      </c>
      <c r="E1186" s="421" t="s">
        <v>1836</v>
      </c>
      <c r="F1186" s="434"/>
      <c r="G1186" s="259"/>
      <c r="H1186" s="234">
        <v>185</v>
      </c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252"/>
      <c r="V1186" s="252"/>
      <c r="W1186" s="252"/>
      <c r="X1186" s="252"/>
      <c r="Y1186" s="196"/>
      <c r="Z1186" s="196"/>
      <c r="AA1186" s="371"/>
      <c r="AB1186" s="196"/>
      <c r="AC1186" s="196"/>
      <c r="AD1186" s="196"/>
    </row>
    <row r="1187" spans="3:30">
      <c r="C1187" s="252"/>
      <c r="D1187" s="355">
        <v>44348</v>
      </c>
      <c r="E1187" s="421" t="s">
        <v>1837</v>
      </c>
      <c r="F1187" s="434"/>
      <c r="G1187" s="259"/>
      <c r="H1187" s="234">
        <v>255.36</v>
      </c>
      <c r="I1187" s="252"/>
      <c r="J1187" s="252"/>
      <c r="K1187" s="252"/>
      <c r="L1187" s="252">
        <v>255.36</v>
      </c>
      <c r="M1187" s="252"/>
      <c r="N1187" s="252"/>
      <c r="O1187" s="252"/>
      <c r="P1187" s="252"/>
      <c r="Q1187" s="252"/>
      <c r="R1187" s="252"/>
      <c r="S1187" s="252"/>
      <c r="T1187" s="252"/>
      <c r="U1187" s="252"/>
      <c r="V1187" s="252"/>
      <c r="W1187" s="252"/>
      <c r="X1187" s="252"/>
      <c r="Y1187" s="196"/>
      <c r="Z1187" s="196"/>
      <c r="AA1187" s="371"/>
      <c r="AB1187" s="196"/>
      <c r="AC1187" s="196"/>
      <c r="AD1187" s="196"/>
    </row>
    <row r="1188" spans="3:30">
      <c r="C1188" s="252"/>
      <c r="D1188" s="355">
        <v>44348</v>
      </c>
      <c r="E1188" s="421" t="s">
        <v>1838</v>
      </c>
      <c r="F1188" s="434"/>
      <c r="G1188" s="259"/>
      <c r="H1188" s="234">
        <v>20.05</v>
      </c>
      <c r="I1188" s="252"/>
      <c r="J1188" s="252"/>
      <c r="K1188" s="252"/>
      <c r="L1188" s="252">
        <v>20.05</v>
      </c>
      <c r="M1188" s="252"/>
      <c r="N1188" s="252"/>
      <c r="O1188" s="252"/>
      <c r="P1188" s="252"/>
      <c r="Q1188" s="252"/>
      <c r="R1188" s="252"/>
      <c r="S1188" s="252"/>
      <c r="T1188" s="252"/>
      <c r="U1188" s="252"/>
      <c r="V1188" s="252"/>
      <c r="W1188" s="252"/>
      <c r="X1188" s="252"/>
      <c r="Y1188" s="196"/>
      <c r="Z1188" s="196"/>
      <c r="AA1188" s="371"/>
      <c r="AB1188" s="196"/>
      <c r="AC1188" s="196"/>
      <c r="AD1188" s="196"/>
    </row>
    <row r="1189" spans="3:30">
      <c r="C1189" s="252"/>
      <c r="D1189" s="355">
        <v>44348</v>
      </c>
      <c r="E1189" s="421" t="s">
        <v>1796</v>
      </c>
      <c r="F1189" s="434"/>
      <c r="G1189" s="259"/>
      <c r="H1189" s="234">
        <v>1</v>
      </c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/>
      <c r="T1189" s="252"/>
      <c r="U1189" s="252"/>
      <c r="V1189" s="252"/>
      <c r="W1189" s="252">
        <v>1</v>
      </c>
      <c r="X1189" s="252"/>
      <c r="Y1189" s="196"/>
      <c r="Z1189" s="196"/>
      <c r="AA1189" s="371"/>
      <c r="AB1189" s="196"/>
      <c r="AC1189" s="196"/>
      <c r="AD1189" s="196"/>
    </row>
    <row r="1190" spans="3:30">
      <c r="C1190" s="252"/>
      <c r="D1190" s="355">
        <v>44348</v>
      </c>
      <c r="E1190" s="421" t="s">
        <v>896</v>
      </c>
      <c r="F1190" s="434"/>
      <c r="G1190" s="259"/>
      <c r="H1190" s="234">
        <v>81</v>
      </c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/>
      <c r="S1190" s="252"/>
      <c r="T1190" s="252">
        <v>81</v>
      </c>
      <c r="U1190" s="252"/>
      <c r="V1190" s="252"/>
      <c r="W1190" s="252"/>
      <c r="X1190" s="252"/>
      <c r="Y1190" s="196"/>
      <c r="Z1190" s="196"/>
      <c r="AA1190" s="371"/>
      <c r="AB1190" s="196"/>
      <c r="AC1190" s="196"/>
      <c r="AD1190" s="196"/>
    </row>
    <row r="1191" spans="3:30">
      <c r="C1191" s="252"/>
      <c r="D1191" s="355">
        <v>44348</v>
      </c>
      <c r="E1191" s="421" t="s">
        <v>1704</v>
      </c>
      <c r="F1191" s="434"/>
      <c r="G1191" s="259">
        <v>2200</v>
      </c>
      <c r="H1191" s="234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252"/>
      <c r="V1191" s="252"/>
      <c r="W1191" s="252"/>
      <c r="X1191" s="252"/>
      <c r="Y1191" s="196"/>
      <c r="Z1191" s="196"/>
      <c r="AA1191" s="371"/>
      <c r="AB1191" s="196"/>
      <c r="AC1191" s="196"/>
      <c r="AD1191" s="196"/>
    </row>
    <row r="1192" spans="3:30">
      <c r="C1192" s="252"/>
      <c r="D1192" s="355">
        <v>44348</v>
      </c>
      <c r="E1192" s="421" t="s">
        <v>673</v>
      </c>
      <c r="F1192" s="434"/>
      <c r="G1192" s="259"/>
      <c r="H1192" s="259">
        <v>2014.41</v>
      </c>
      <c r="I1192" s="252"/>
      <c r="J1192" s="252"/>
      <c r="K1192" s="252"/>
      <c r="L1192" s="252"/>
      <c r="M1192" s="252"/>
      <c r="N1192" s="252"/>
      <c r="O1192" s="252"/>
      <c r="P1192" s="252"/>
      <c r="Q1192" s="365"/>
      <c r="R1192" s="485"/>
      <c r="S1192" s="252"/>
      <c r="T1192" s="252"/>
      <c r="U1192" s="252"/>
      <c r="V1192" s="349"/>
      <c r="W1192" s="252"/>
      <c r="X1192" s="349"/>
      <c r="Y1192" s="42"/>
      <c r="Z1192" s="42"/>
      <c r="AA1192" s="367"/>
      <c r="AB1192" s="196"/>
      <c r="AC1192" s="42"/>
      <c r="AD1192" s="42"/>
    </row>
    <row r="1193" spans="3:30">
      <c r="C1193" s="252"/>
      <c r="D1193" s="355">
        <v>44348</v>
      </c>
      <c r="E1193" s="421" t="s">
        <v>1705</v>
      </c>
      <c r="F1193" s="434"/>
      <c r="G1193" s="259"/>
      <c r="H1193" s="234">
        <v>185.59</v>
      </c>
      <c r="I1193" s="252"/>
      <c r="J1193" s="252"/>
      <c r="K1193" s="252"/>
      <c r="L1193" s="252"/>
      <c r="M1193" s="252"/>
      <c r="N1193" s="252"/>
      <c r="O1193" s="252"/>
      <c r="P1193" s="252"/>
      <c r="Q1193" s="365"/>
      <c r="R1193" s="485"/>
      <c r="S1193" s="252"/>
      <c r="T1193" s="252"/>
      <c r="U1193" s="252"/>
      <c r="V1193" s="349"/>
      <c r="W1193" s="252"/>
      <c r="X1193" s="349"/>
      <c r="Y1193" s="42"/>
      <c r="Z1193" s="42"/>
      <c r="AA1193" s="367"/>
      <c r="AB1193" s="196"/>
      <c r="AC1193" s="42"/>
      <c r="AD1193" s="42"/>
    </row>
    <row r="1194" spans="3:30">
      <c r="C1194" s="252"/>
      <c r="D1194" s="355">
        <v>44348</v>
      </c>
      <c r="E1194" s="421" t="s">
        <v>495</v>
      </c>
      <c r="F1194" s="434"/>
      <c r="G1194" s="259">
        <v>1722.4</v>
      </c>
      <c r="H1194" s="234"/>
      <c r="I1194" s="252"/>
      <c r="J1194" s="252"/>
      <c r="K1194" s="252"/>
      <c r="L1194" s="252"/>
      <c r="M1194" s="252"/>
      <c r="N1194" s="252"/>
      <c r="O1194" s="252"/>
      <c r="P1194" s="252"/>
      <c r="Q1194" s="365"/>
      <c r="R1194" s="485"/>
      <c r="S1194" s="252"/>
      <c r="T1194" s="252"/>
      <c r="U1194" s="252"/>
      <c r="V1194" s="349"/>
      <c r="W1194" s="252"/>
      <c r="X1194" s="349"/>
      <c r="Y1194" s="42"/>
      <c r="Z1194" s="42"/>
      <c r="AA1194" s="367"/>
      <c r="AB1194" s="196"/>
      <c r="AC1194" s="42"/>
      <c r="AD1194" s="42"/>
    </row>
    <row r="1195" spans="3:30">
      <c r="C1195" s="252">
        <v>5</v>
      </c>
      <c r="D1195" s="355">
        <v>44348</v>
      </c>
      <c r="E1195" s="421" t="s">
        <v>2408</v>
      </c>
      <c r="F1195" s="434"/>
      <c r="G1195" s="259"/>
      <c r="H1195" s="234">
        <v>663.3</v>
      </c>
      <c r="I1195" s="252"/>
      <c r="J1195" s="252"/>
      <c r="K1195" s="252"/>
      <c r="L1195" s="252"/>
      <c r="M1195" s="252"/>
      <c r="N1195" s="252"/>
      <c r="O1195" s="252"/>
      <c r="P1195" s="252"/>
      <c r="Q1195" s="252"/>
      <c r="R1195" s="252"/>
      <c r="S1195" s="252">
        <v>663.3</v>
      </c>
      <c r="T1195" s="252"/>
      <c r="U1195" s="252"/>
      <c r="V1195" s="252"/>
      <c r="W1195" s="252"/>
      <c r="X1195" s="252"/>
      <c r="Y1195" s="196"/>
      <c r="Z1195" s="196"/>
      <c r="AA1195" s="371"/>
      <c r="AB1195" s="196"/>
      <c r="AC1195" s="196"/>
      <c r="AD1195" s="196"/>
    </row>
    <row r="1196" spans="3:30">
      <c r="C1196" s="252"/>
      <c r="D1196" s="355">
        <v>44348</v>
      </c>
      <c r="E1196" s="421" t="s">
        <v>1839</v>
      </c>
      <c r="F1196" s="434"/>
      <c r="G1196" s="259"/>
      <c r="H1196" s="234">
        <v>241.66</v>
      </c>
      <c r="I1196" s="252"/>
      <c r="J1196" s="252"/>
      <c r="K1196" s="252"/>
      <c r="L1196" s="252">
        <v>241.66</v>
      </c>
      <c r="M1196" s="252"/>
      <c r="N1196" s="252"/>
      <c r="O1196" s="252"/>
      <c r="P1196" s="252"/>
      <c r="Q1196" s="252"/>
      <c r="R1196" s="252"/>
      <c r="S1196" s="252"/>
      <c r="T1196" s="252"/>
      <c r="U1196" s="252"/>
      <c r="V1196" s="252"/>
      <c r="W1196" s="252"/>
      <c r="X1196" s="252"/>
      <c r="Y1196" s="196"/>
      <c r="Z1196" s="196"/>
      <c r="AA1196" s="371"/>
      <c r="AB1196" s="196"/>
      <c r="AC1196" s="196"/>
      <c r="AD1196" s="196"/>
    </row>
    <row r="1197" spans="3:30">
      <c r="C1197" s="252"/>
      <c r="D1197" s="355">
        <v>44348</v>
      </c>
      <c r="E1197" s="421" t="s">
        <v>1840</v>
      </c>
      <c r="F1197" s="434"/>
      <c r="G1197" s="259"/>
      <c r="H1197" s="234">
        <v>232.61</v>
      </c>
      <c r="I1197" s="252"/>
      <c r="J1197" s="252"/>
      <c r="K1197" s="252"/>
      <c r="L1197" s="252">
        <v>232.61</v>
      </c>
      <c r="M1197" s="252"/>
      <c r="N1197" s="252"/>
      <c r="O1197" s="252"/>
      <c r="P1197" s="252"/>
      <c r="Q1197" s="252"/>
      <c r="R1197" s="252"/>
      <c r="S1197" s="252"/>
      <c r="T1197" s="252"/>
      <c r="U1197" s="252"/>
      <c r="V1197" s="252"/>
      <c r="W1197" s="252"/>
      <c r="X1197" s="252"/>
      <c r="Y1197" s="196"/>
      <c r="Z1197" s="196"/>
      <c r="AA1197" s="371"/>
      <c r="AB1197" s="196"/>
      <c r="AC1197" s="196"/>
      <c r="AD1197" s="196"/>
    </row>
    <row r="1198" spans="3:30">
      <c r="C1198" s="252"/>
      <c r="D1198" s="355">
        <v>44348</v>
      </c>
      <c r="E1198" s="421" t="s">
        <v>1841</v>
      </c>
      <c r="F1198" s="434"/>
      <c r="G1198" s="259"/>
      <c r="H1198" s="234">
        <v>305.83</v>
      </c>
      <c r="I1198" s="252"/>
      <c r="J1198" s="252"/>
      <c r="K1198" s="252"/>
      <c r="L1198" s="252">
        <v>305.83</v>
      </c>
      <c r="M1198" s="252"/>
      <c r="N1198" s="252"/>
      <c r="O1198" s="252"/>
      <c r="P1198" s="252"/>
      <c r="Q1198" s="252"/>
      <c r="R1198" s="252"/>
      <c r="S1198" s="252"/>
      <c r="T1198" s="252"/>
      <c r="U1198" s="252"/>
      <c r="V1198" s="252"/>
      <c r="W1198" s="252"/>
      <c r="X1198" s="252"/>
      <c r="Y1198" s="196"/>
      <c r="Z1198" s="196"/>
      <c r="AA1198" s="371"/>
      <c r="AB1198" s="196"/>
      <c r="AC1198" s="196"/>
      <c r="AD1198" s="196"/>
    </row>
    <row r="1199" spans="3:30">
      <c r="C1199" s="252"/>
      <c r="D1199" s="355">
        <v>44348</v>
      </c>
      <c r="E1199" s="421" t="s">
        <v>1842</v>
      </c>
      <c r="F1199" s="434"/>
      <c r="G1199" s="259"/>
      <c r="H1199" s="234">
        <v>200</v>
      </c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252"/>
      <c r="V1199" s="252"/>
      <c r="W1199" s="252"/>
      <c r="X1199" s="252"/>
      <c r="Y1199" s="196"/>
      <c r="Z1199" s="196"/>
      <c r="AA1199" s="371"/>
      <c r="AB1199" s="196"/>
      <c r="AC1199" s="196"/>
      <c r="AD1199" s="196"/>
    </row>
    <row r="1200" spans="3:30">
      <c r="C1200" s="252"/>
      <c r="D1200" s="355">
        <v>44348</v>
      </c>
      <c r="E1200" s="421" t="s">
        <v>1796</v>
      </c>
      <c r="F1200" s="434"/>
      <c r="G1200" s="259"/>
      <c r="H1200" s="234">
        <v>1</v>
      </c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/>
      <c r="T1200" s="252"/>
      <c r="U1200" s="252"/>
      <c r="V1200" s="252"/>
      <c r="W1200" s="252">
        <v>1</v>
      </c>
      <c r="X1200" s="252"/>
      <c r="Y1200" s="196"/>
      <c r="Z1200" s="196"/>
      <c r="AA1200" s="371"/>
      <c r="AB1200" s="196"/>
      <c r="AC1200" s="196"/>
      <c r="AD1200" s="196"/>
    </row>
    <row r="1201" spans="3:30">
      <c r="C1201" s="252"/>
      <c r="D1201" s="355">
        <v>44348</v>
      </c>
      <c r="E1201" s="421" t="s">
        <v>896</v>
      </c>
      <c r="F1201" s="434"/>
      <c r="G1201" s="259"/>
      <c r="H1201" s="234">
        <v>78</v>
      </c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/>
      <c r="S1201" s="252"/>
      <c r="T1201" s="252">
        <v>78</v>
      </c>
      <c r="U1201" s="252"/>
      <c r="V1201" s="252"/>
      <c r="W1201" s="252"/>
      <c r="X1201" s="252"/>
      <c r="Y1201" s="196"/>
      <c r="Z1201" s="196"/>
      <c r="AA1201" s="371"/>
      <c r="AB1201" s="196"/>
      <c r="AC1201" s="196"/>
      <c r="AD1201" s="196"/>
    </row>
    <row r="1202" spans="3:30">
      <c r="C1202" s="252"/>
      <c r="D1202" s="355">
        <v>44348</v>
      </c>
      <c r="E1202" s="421" t="s">
        <v>1664</v>
      </c>
      <c r="F1202" s="434"/>
      <c r="G1202" s="259">
        <v>1510</v>
      </c>
      <c r="H1202" s="234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252"/>
      <c r="V1202" s="252"/>
      <c r="W1202" s="252"/>
      <c r="X1202" s="252"/>
      <c r="Y1202" s="196"/>
      <c r="Z1202" s="196"/>
      <c r="AA1202" s="371"/>
      <c r="AB1202" s="196"/>
      <c r="AC1202" s="196"/>
      <c r="AD1202" s="196"/>
    </row>
    <row r="1203" spans="3:30">
      <c r="C1203" s="252"/>
      <c r="D1203" s="355">
        <v>44348</v>
      </c>
      <c r="E1203" s="421" t="s">
        <v>1741</v>
      </c>
      <c r="F1203" s="434"/>
      <c r="G1203" s="259"/>
      <c r="H1203" s="234">
        <v>50</v>
      </c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/>
      <c r="S1203" s="252"/>
      <c r="T1203" s="252">
        <v>50</v>
      </c>
      <c r="U1203" s="252"/>
      <c r="V1203" s="252"/>
      <c r="W1203" s="252"/>
      <c r="X1203" s="252"/>
      <c r="Y1203" s="196"/>
      <c r="Z1203" s="196"/>
      <c r="AA1203" s="371"/>
      <c r="AB1203" s="196"/>
      <c r="AC1203" s="196"/>
      <c r="AD1203" s="196"/>
    </row>
    <row r="1204" spans="3:30">
      <c r="C1204" s="252"/>
      <c r="D1204" s="355">
        <v>44348</v>
      </c>
      <c r="E1204" s="421" t="s">
        <v>673</v>
      </c>
      <c r="F1204" s="434"/>
      <c r="G1204" s="259"/>
      <c r="H1204" s="234">
        <v>1722.4</v>
      </c>
      <c r="I1204" s="252"/>
      <c r="J1204" s="252"/>
      <c r="K1204" s="252"/>
      <c r="L1204" s="252"/>
      <c r="M1204" s="252"/>
      <c r="N1204" s="252"/>
      <c r="O1204" s="252"/>
      <c r="P1204" s="252"/>
      <c r="Q1204" s="365"/>
      <c r="R1204" s="485"/>
      <c r="S1204" s="252"/>
      <c r="T1204" s="252"/>
      <c r="U1204" s="252"/>
      <c r="V1204" s="349"/>
      <c r="W1204" s="252"/>
      <c r="X1204" s="349"/>
      <c r="Y1204" s="42"/>
      <c r="Z1204" s="42"/>
      <c r="AA1204" s="367"/>
      <c r="AB1204" s="196"/>
      <c r="AC1204" s="42"/>
      <c r="AD1204" s="42"/>
    </row>
    <row r="1205" spans="3:30">
      <c r="C1205" s="252"/>
      <c r="D1205" s="355">
        <v>44348</v>
      </c>
      <c r="E1205" s="421" t="s">
        <v>1843</v>
      </c>
      <c r="F1205" s="434"/>
      <c r="G1205" s="259"/>
      <c r="H1205" s="234">
        <v>-262.39999999999998</v>
      </c>
      <c r="I1205" s="252"/>
      <c r="J1205" s="252"/>
      <c r="K1205" s="252"/>
      <c r="L1205" s="252"/>
      <c r="M1205" s="252"/>
      <c r="N1205" s="252"/>
      <c r="O1205" s="252"/>
      <c r="P1205" s="252"/>
      <c r="Q1205" s="365"/>
      <c r="R1205" s="485"/>
      <c r="S1205" s="252"/>
      <c r="T1205" s="252"/>
      <c r="U1205" s="252"/>
      <c r="V1205" s="349"/>
      <c r="W1205" s="252"/>
      <c r="X1205" s="349"/>
      <c r="Y1205" s="42"/>
      <c r="Z1205" s="42"/>
      <c r="AA1205" s="367"/>
      <c r="AB1205" s="196"/>
      <c r="AC1205" s="42"/>
      <c r="AD1205" s="42"/>
    </row>
    <row r="1206" spans="3:30">
      <c r="C1206" s="252"/>
      <c r="D1206" s="355">
        <v>44348</v>
      </c>
      <c r="E1206" s="421" t="s">
        <v>495</v>
      </c>
      <c r="F1206" s="434"/>
      <c r="G1206" s="259">
        <v>2596.94</v>
      </c>
      <c r="H1206" s="234"/>
      <c r="I1206" s="252"/>
      <c r="J1206" s="252"/>
      <c r="K1206" s="252"/>
      <c r="L1206" s="252"/>
      <c r="M1206" s="252"/>
      <c r="N1206" s="252"/>
      <c r="O1206" s="252"/>
      <c r="P1206" s="252"/>
      <c r="Q1206" s="365"/>
      <c r="R1206" s="485"/>
      <c r="S1206" s="252"/>
      <c r="T1206" s="252"/>
      <c r="U1206" s="252"/>
      <c r="V1206" s="349"/>
      <c r="W1206" s="252"/>
      <c r="X1206" s="349"/>
      <c r="Y1206" s="42"/>
      <c r="Z1206" s="42"/>
      <c r="AA1206" s="367"/>
      <c r="AB1206" s="196"/>
      <c r="AC1206" s="42"/>
      <c r="AD1206" s="42"/>
    </row>
    <row r="1207" spans="3:30">
      <c r="C1207" s="252"/>
      <c r="D1207" s="355">
        <v>44348</v>
      </c>
      <c r="E1207" s="421" t="s">
        <v>1844</v>
      </c>
      <c r="F1207" s="434"/>
      <c r="G1207" s="259"/>
      <c r="H1207" s="234">
        <v>121</v>
      </c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252"/>
      <c r="V1207" s="252"/>
      <c r="W1207" s="252"/>
      <c r="X1207" s="252"/>
      <c r="Y1207" s="196"/>
      <c r="Z1207" s="196"/>
      <c r="AA1207" s="371"/>
      <c r="AB1207" s="196"/>
      <c r="AC1207" s="196"/>
      <c r="AD1207" s="196"/>
    </row>
    <row r="1208" spans="3:30">
      <c r="C1208" s="252"/>
      <c r="D1208" s="355">
        <v>44348</v>
      </c>
      <c r="E1208" s="421" t="s">
        <v>1845</v>
      </c>
      <c r="F1208" s="434"/>
      <c r="G1208" s="259"/>
      <c r="H1208" s="234">
        <v>255</v>
      </c>
      <c r="I1208" s="252"/>
      <c r="J1208" s="252"/>
      <c r="K1208" s="252"/>
      <c r="L1208" s="252">
        <v>255</v>
      </c>
      <c r="M1208" s="252"/>
      <c r="N1208" s="252"/>
      <c r="O1208" s="252"/>
      <c r="P1208" s="252"/>
      <c r="Q1208" s="252"/>
      <c r="R1208" s="252"/>
      <c r="S1208" s="252"/>
      <c r="T1208" s="252"/>
      <c r="U1208" s="252"/>
      <c r="V1208" s="252"/>
      <c r="W1208" s="252"/>
      <c r="X1208" s="252"/>
      <c r="Y1208" s="196"/>
      <c r="Z1208" s="196"/>
      <c r="AA1208" s="371"/>
      <c r="AB1208" s="196"/>
      <c r="AC1208" s="196"/>
      <c r="AD1208" s="196"/>
    </row>
    <row r="1209" spans="3:30">
      <c r="C1209" s="252"/>
      <c r="D1209" s="355">
        <v>44348</v>
      </c>
      <c r="E1209" s="421" t="s">
        <v>1846</v>
      </c>
      <c r="F1209" s="434"/>
      <c r="G1209" s="259"/>
      <c r="H1209" s="234">
        <v>389</v>
      </c>
      <c r="I1209" s="252"/>
      <c r="J1209" s="252"/>
      <c r="K1209" s="252"/>
      <c r="L1209" s="252">
        <v>389</v>
      </c>
      <c r="M1209" s="252"/>
      <c r="N1209" s="252"/>
      <c r="O1209" s="252"/>
      <c r="P1209" s="252"/>
      <c r="Q1209" s="252"/>
      <c r="R1209" s="252"/>
      <c r="S1209" s="252"/>
      <c r="T1209" s="252"/>
      <c r="U1209" s="252"/>
      <c r="V1209" s="252"/>
      <c r="W1209" s="252"/>
      <c r="X1209" s="252"/>
      <c r="Y1209" s="196"/>
      <c r="Z1209" s="196"/>
      <c r="AA1209" s="371"/>
      <c r="AB1209" s="196"/>
      <c r="AC1209" s="196"/>
      <c r="AD1209" s="196"/>
    </row>
    <row r="1210" spans="3:30">
      <c r="C1210" s="252">
        <v>1</v>
      </c>
      <c r="D1210" s="355">
        <v>44348</v>
      </c>
      <c r="E1210" s="421" t="s">
        <v>1847</v>
      </c>
      <c r="F1210" s="434"/>
      <c r="G1210" s="259"/>
      <c r="H1210" s="234">
        <v>143.87</v>
      </c>
      <c r="I1210" s="252"/>
      <c r="J1210" s="252"/>
      <c r="K1210" s="252"/>
      <c r="L1210" s="252">
        <v>143.87</v>
      </c>
      <c r="M1210" s="252"/>
      <c r="N1210" s="252"/>
      <c r="O1210" s="252"/>
      <c r="P1210" s="252"/>
      <c r="Q1210" s="252"/>
      <c r="R1210" s="252"/>
      <c r="S1210" s="252"/>
      <c r="T1210" s="252"/>
      <c r="U1210" s="252"/>
      <c r="V1210" s="252"/>
      <c r="W1210" s="252"/>
      <c r="X1210" s="252"/>
      <c r="Y1210" s="196"/>
      <c r="Z1210" s="196"/>
      <c r="AA1210" s="371"/>
      <c r="AB1210" s="196"/>
      <c r="AC1210" s="196"/>
      <c r="AD1210" s="196"/>
    </row>
    <row r="1211" spans="3:30">
      <c r="C1211" s="252"/>
      <c r="D1211" s="355">
        <v>44348</v>
      </c>
      <c r="E1211" s="421" t="s">
        <v>1867</v>
      </c>
      <c r="F1211" s="434"/>
      <c r="G1211" s="259"/>
      <c r="H1211" s="234">
        <v>558.47</v>
      </c>
      <c r="I1211" s="252"/>
      <c r="J1211" s="252"/>
      <c r="K1211" s="252"/>
      <c r="L1211" s="252">
        <v>558.47</v>
      </c>
      <c r="M1211" s="252"/>
      <c r="N1211" s="252"/>
      <c r="O1211" s="252"/>
      <c r="P1211" s="252"/>
      <c r="Q1211" s="252"/>
      <c r="R1211" s="252"/>
      <c r="S1211" s="252"/>
      <c r="T1211" s="252"/>
      <c r="U1211" s="252"/>
      <c r="V1211" s="252"/>
      <c r="W1211" s="252"/>
      <c r="X1211" s="252"/>
      <c r="Y1211" s="196"/>
      <c r="Z1211" s="196"/>
      <c r="AA1211" s="371"/>
      <c r="AB1211" s="196"/>
      <c r="AC1211" s="196"/>
      <c r="AD1211" s="196"/>
    </row>
    <row r="1212" spans="3:30">
      <c r="C1212" s="252"/>
      <c r="D1212" s="355">
        <v>44348</v>
      </c>
      <c r="E1212" s="421" t="s">
        <v>1848</v>
      </c>
      <c r="F1212" s="434"/>
      <c r="G1212" s="259"/>
      <c r="H1212" s="234">
        <v>380.6</v>
      </c>
      <c r="I1212" s="252"/>
      <c r="J1212" s="252"/>
      <c r="K1212" s="252"/>
      <c r="L1212" s="252">
        <v>380.6</v>
      </c>
      <c r="M1212" s="252"/>
      <c r="N1212" s="252"/>
      <c r="O1212" s="252"/>
      <c r="P1212" s="252"/>
      <c r="Q1212" s="252"/>
      <c r="R1212" s="252"/>
      <c r="S1212" s="252"/>
      <c r="T1212" s="252"/>
      <c r="U1212" s="252"/>
      <c r="V1212" s="252"/>
      <c r="W1212" s="252"/>
      <c r="X1212" s="252"/>
      <c r="Y1212" s="196"/>
      <c r="Z1212" s="196"/>
      <c r="AA1212" s="371"/>
      <c r="AB1212" s="196"/>
      <c r="AC1212" s="196"/>
      <c r="AD1212" s="196"/>
    </row>
    <row r="1213" spans="3:30">
      <c r="C1213" s="252">
        <v>5</v>
      </c>
      <c r="D1213" s="355">
        <v>44348</v>
      </c>
      <c r="E1213" s="421" t="s">
        <v>2429</v>
      </c>
      <c r="F1213" s="434"/>
      <c r="G1213" s="259"/>
      <c r="H1213" s="234">
        <v>686</v>
      </c>
      <c r="I1213" s="252"/>
      <c r="J1213" s="252"/>
      <c r="K1213" s="252"/>
      <c r="L1213" s="252"/>
      <c r="M1213" s="252"/>
      <c r="N1213" s="252"/>
      <c r="O1213" s="252">
        <v>686</v>
      </c>
      <c r="P1213" s="252"/>
      <c r="Q1213" s="252"/>
      <c r="R1213" s="252"/>
      <c r="S1213" s="252"/>
      <c r="T1213" s="252"/>
      <c r="U1213" s="252"/>
      <c r="V1213" s="252"/>
      <c r="W1213" s="252"/>
      <c r="X1213" s="252"/>
      <c r="Y1213" s="196"/>
      <c r="Z1213" s="196"/>
      <c r="AA1213" s="371"/>
      <c r="AB1213" s="196"/>
      <c r="AC1213" s="196"/>
      <c r="AD1213" s="196"/>
    </row>
    <row r="1214" spans="3:30">
      <c r="C1214" s="252"/>
      <c r="D1214" s="355">
        <v>44348</v>
      </c>
      <c r="E1214" s="421" t="s">
        <v>1849</v>
      </c>
      <c r="F1214" s="434"/>
      <c r="G1214" s="259"/>
      <c r="H1214" s="234">
        <v>62</v>
      </c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/>
      <c r="S1214" s="252"/>
      <c r="T1214" s="252">
        <v>62</v>
      </c>
      <c r="U1214" s="252"/>
      <c r="V1214" s="252"/>
      <c r="W1214" s="252"/>
      <c r="X1214" s="252"/>
      <c r="Y1214" s="196"/>
      <c r="Z1214" s="196"/>
      <c r="AA1214" s="371"/>
      <c r="AB1214" s="196"/>
      <c r="AC1214" s="196"/>
      <c r="AD1214" s="196"/>
    </row>
    <row r="1215" spans="3:30">
      <c r="C1215" s="252"/>
      <c r="D1215" s="355">
        <v>44348</v>
      </c>
      <c r="E1215" s="421" t="s">
        <v>1796</v>
      </c>
      <c r="F1215" s="434"/>
      <c r="G1215" s="259"/>
      <c r="H1215" s="234">
        <v>1</v>
      </c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/>
      <c r="T1215" s="252"/>
      <c r="U1215" s="252"/>
      <c r="V1215" s="252"/>
      <c r="W1215" s="252">
        <v>1</v>
      </c>
      <c r="X1215" s="252"/>
      <c r="Y1215" s="196"/>
      <c r="Z1215" s="196"/>
      <c r="AA1215" s="371"/>
      <c r="AB1215" s="196"/>
      <c r="AC1215" s="196"/>
      <c r="AD1215" s="196"/>
    </row>
    <row r="1216" spans="3:30">
      <c r="C1216" s="252"/>
      <c r="D1216" s="355">
        <v>44348</v>
      </c>
      <c r="E1216" s="421" t="s">
        <v>1850</v>
      </c>
      <c r="F1216" s="434"/>
      <c r="G1216" s="259">
        <v>3137</v>
      </c>
      <c r="H1216" s="234"/>
      <c r="I1216" s="252"/>
      <c r="J1216" s="252"/>
      <c r="K1216" s="252"/>
      <c r="L1216" s="252"/>
      <c r="M1216" s="252"/>
      <c r="N1216" s="252"/>
      <c r="O1216" s="252"/>
      <c r="P1216" s="252"/>
      <c r="Q1216" s="365"/>
      <c r="R1216" s="485"/>
      <c r="S1216" s="252"/>
      <c r="T1216" s="252"/>
      <c r="U1216" s="252"/>
      <c r="V1216" s="349"/>
      <c r="W1216" s="252"/>
      <c r="X1216" s="349"/>
      <c r="Y1216" s="42"/>
      <c r="Z1216" s="42"/>
      <c r="AA1216" s="367"/>
      <c r="AB1216" s="196"/>
      <c r="AC1216" s="42"/>
      <c r="AD1216" s="42"/>
    </row>
    <row r="1217" spans="3:30">
      <c r="C1217" s="252"/>
      <c r="D1217" s="355">
        <v>44348</v>
      </c>
      <c r="E1217" s="421" t="s">
        <v>673</v>
      </c>
      <c r="F1217" s="434"/>
      <c r="G1217" s="259"/>
      <c r="H1217" s="259">
        <v>2596.94</v>
      </c>
      <c r="I1217" s="252"/>
      <c r="J1217" s="252"/>
      <c r="K1217" s="252"/>
      <c r="L1217" s="252"/>
      <c r="M1217" s="252"/>
      <c r="N1217" s="252"/>
      <c r="O1217" s="252"/>
      <c r="P1217" s="252"/>
      <c r="Q1217" s="365"/>
      <c r="R1217" s="485"/>
      <c r="S1217" s="252"/>
      <c r="T1217" s="252"/>
      <c r="U1217" s="252"/>
      <c r="V1217" s="349"/>
      <c r="W1217" s="252"/>
      <c r="X1217" s="349"/>
      <c r="Y1217" s="42"/>
      <c r="Z1217" s="42"/>
      <c r="AA1217" s="367"/>
      <c r="AB1217" s="196"/>
      <c r="AC1217" s="42"/>
      <c r="AD1217" s="42"/>
    </row>
    <row r="1218" spans="3:30">
      <c r="C1218" s="252"/>
      <c r="D1218" s="355">
        <v>44348</v>
      </c>
      <c r="E1218" s="421" t="s">
        <v>1851</v>
      </c>
      <c r="F1218" s="434"/>
      <c r="G1218" s="259"/>
      <c r="H1218" s="234">
        <v>540.05999999999995</v>
      </c>
      <c r="I1218" s="252"/>
      <c r="J1218" s="252"/>
      <c r="K1218" s="252"/>
      <c r="L1218" s="252"/>
      <c r="M1218" s="252"/>
      <c r="N1218" s="252"/>
      <c r="O1218" s="252"/>
      <c r="P1218" s="252"/>
      <c r="Q1218" s="365"/>
      <c r="R1218" s="485"/>
      <c r="S1218" s="252"/>
      <c r="T1218" s="252"/>
      <c r="U1218" s="252"/>
      <c r="V1218" s="349"/>
      <c r="W1218" s="252"/>
      <c r="X1218" s="349"/>
      <c r="Y1218" s="42"/>
      <c r="Z1218" s="42"/>
      <c r="AA1218" s="367"/>
      <c r="AB1218" s="196"/>
      <c r="AC1218" s="42"/>
      <c r="AD1218" s="42"/>
    </row>
    <row r="1219" spans="3:30">
      <c r="C1219" s="252"/>
      <c r="D1219" s="355">
        <v>44348</v>
      </c>
      <c r="E1219" s="421" t="s">
        <v>495</v>
      </c>
      <c r="F1219" s="434"/>
      <c r="G1219" s="259">
        <v>2482.98</v>
      </c>
      <c r="H1219" s="234"/>
      <c r="I1219" s="252"/>
      <c r="J1219" s="252"/>
      <c r="K1219" s="252"/>
      <c r="L1219" s="252"/>
      <c r="M1219" s="252"/>
      <c r="N1219" s="252"/>
      <c r="O1219" s="252"/>
      <c r="P1219" s="252"/>
      <c r="Q1219" s="365"/>
      <c r="R1219" s="485"/>
      <c r="S1219" s="252"/>
      <c r="T1219" s="252"/>
      <c r="U1219" s="252"/>
      <c r="V1219" s="349"/>
      <c r="W1219" s="252"/>
      <c r="X1219" s="349"/>
      <c r="Y1219" s="42"/>
      <c r="Z1219" s="42"/>
      <c r="AA1219" s="367"/>
      <c r="AB1219" s="196"/>
      <c r="AC1219" s="42"/>
      <c r="AD1219" s="42"/>
    </row>
    <row r="1220" spans="3:30">
      <c r="C1220" s="252"/>
      <c r="D1220" s="355">
        <v>44348</v>
      </c>
      <c r="E1220" s="421" t="s">
        <v>1852</v>
      </c>
      <c r="F1220" s="434"/>
      <c r="G1220" s="259"/>
      <c r="H1220" s="234">
        <v>1657.27</v>
      </c>
      <c r="I1220" s="252"/>
      <c r="J1220" s="252"/>
      <c r="K1220" s="252"/>
      <c r="L1220" s="252">
        <v>1657.27</v>
      </c>
      <c r="M1220" s="252"/>
      <c r="N1220" s="252"/>
      <c r="O1220" s="252"/>
      <c r="P1220" s="252"/>
      <c r="Q1220" s="252"/>
      <c r="R1220" s="252"/>
      <c r="S1220" s="252"/>
      <c r="T1220" s="252"/>
      <c r="U1220" s="252"/>
      <c r="V1220" s="252"/>
      <c r="W1220" s="252"/>
      <c r="X1220" s="252"/>
      <c r="Y1220" s="196"/>
      <c r="Z1220" s="196"/>
      <c r="AA1220" s="371"/>
      <c r="AB1220" s="196"/>
      <c r="AC1220" s="196"/>
      <c r="AD1220" s="196"/>
    </row>
    <row r="1221" spans="3:30">
      <c r="C1221" s="252"/>
      <c r="D1221" s="355">
        <v>44348</v>
      </c>
      <c r="E1221" s="421" t="s">
        <v>1853</v>
      </c>
      <c r="F1221" s="434"/>
      <c r="G1221" s="259"/>
      <c r="H1221" s="234">
        <v>824.71</v>
      </c>
      <c r="I1221" s="252"/>
      <c r="J1221" s="252"/>
      <c r="K1221" s="252"/>
      <c r="L1221" s="252">
        <v>824.71</v>
      </c>
      <c r="M1221" s="252"/>
      <c r="N1221" s="252"/>
      <c r="O1221" s="252"/>
      <c r="P1221" s="252"/>
      <c r="Q1221" s="252"/>
      <c r="R1221" s="252"/>
      <c r="S1221" s="252"/>
      <c r="T1221" s="252"/>
      <c r="U1221" s="252"/>
      <c r="V1221" s="252"/>
      <c r="W1221" s="252"/>
      <c r="X1221" s="252"/>
      <c r="Y1221" s="196"/>
      <c r="Z1221" s="196"/>
      <c r="AA1221" s="371"/>
      <c r="AB1221" s="196"/>
      <c r="AC1221" s="196"/>
      <c r="AD1221" s="196"/>
    </row>
    <row r="1222" spans="3:30">
      <c r="C1222" s="252"/>
      <c r="D1222" s="355">
        <v>44348</v>
      </c>
      <c r="E1222" s="421" t="s">
        <v>1493</v>
      </c>
      <c r="F1222" s="434"/>
      <c r="G1222" s="259"/>
      <c r="H1222" s="234">
        <v>1</v>
      </c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/>
      <c r="T1222" s="252"/>
      <c r="U1222" s="252"/>
      <c r="V1222" s="252"/>
      <c r="W1222" s="252">
        <v>1</v>
      </c>
      <c r="X1222" s="252"/>
      <c r="Y1222" s="196"/>
      <c r="Z1222" s="196"/>
      <c r="AA1222" s="371"/>
      <c r="AB1222" s="196"/>
      <c r="AC1222" s="196"/>
      <c r="AD1222" s="196"/>
    </row>
    <row r="1223" spans="3:30">
      <c r="C1223" s="252"/>
      <c r="D1223" s="355">
        <v>44348</v>
      </c>
      <c r="E1223" s="421" t="s">
        <v>1810</v>
      </c>
      <c r="F1223" s="434"/>
      <c r="G1223" s="259">
        <v>2770</v>
      </c>
      <c r="H1223" s="234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252"/>
      <c r="V1223" s="252"/>
      <c r="W1223" s="252"/>
      <c r="X1223" s="252"/>
      <c r="Y1223" s="196"/>
      <c r="Z1223" s="196"/>
      <c r="AA1223" s="371"/>
      <c r="AB1223" s="196"/>
      <c r="AC1223" s="196"/>
      <c r="AD1223" s="196"/>
    </row>
    <row r="1224" spans="3:30">
      <c r="C1224" s="252"/>
      <c r="D1224" s="355">
        <v>44348</v>
      </c>
      <c r="E1224" s="421" t="s">
        <v>673</v>
      </c>
      <c r="F1224" s="434"/>
      <c r="G1224" s="259"/>
      <c r="H1224" s="259">
        <v>2482.98</v>
      </c>
      <c r="I1224" s="252"/>
      <c r="J1224" s="252"/>
      <c r="K1224" s="252"/>
      <c r="L1224" s="252"/>
      <c r="M1224" s="252"/>
      <c r="N1224" s="252"/>
      <c r="O1224" s="252"/>
      <c r="P1224" s="252"/>
      <c r="Q1224" s="365"/>
      <c r="R1224" s="485"/>
      <c r="S1224" s="252"/>
      <c r="T1224" s="252"/>
      <c r="U1224" s="252"/>
      <c r="V1224" s="349"/>
      <c r="W1224" s="252"/>
      <c r="X1224" s="349"/>
      <c r="Y1224" s="42"/>
      <c r="Z1224" s="42"/>
      <c r="AA1224" s="367"/>
      <c r="AB1224" s="196"/>
      <c r="AC1224" s="42"/>
      <c r="AD1224" s="42"/>
    </row>
    <row r="1225" spans="3:30">
      <c r="C1225" s="252"/>
      <c r="D1225" s="355">
        <v>44348</v>
      </c>
      <c r="E1225" s="421" t="s">
        <v>1516</v>
      </c>
      <c r="F1225" s="434"/>
      <c r="G1225" s="259"/>
      <c r="H1225" s="234">
        <v>287.02</v>
      </c>
      <c r="I1225" s="252"/>
      <c r="J1225" s="252"/>
      <c r="K1225" s="252"/>
      <c r="L1225" s="252"/>
      <c r="M1225" s="252"/>
      <c r="N1225" s="252"/>
      <c r="O1225" s="252"/>
      <c r="P1225" s="252"/>
      <c r="Q1225" s="365"/>
      <c r="R1225" s="485"/>
      <c r="S1225" s="252"/>
      <c r="T1225" s="252"/>
      <c r="U1225" s="252"/>
      <c r="V1225" s="349"/>
      <c r="W1225" s="252"/>
      <c r="X1225" s="349"/>
      <c r="Y1225" s="42"/>
      <c r="Z1225" s="42"/>
      <c r="AA1225" s="367"/>
      <c r="AB1225" s="196"/>
      <c r="AC1225" s="42"/>
      <c r="AD1225" s="42"/>
    </row>
    <row r="1226" spans="3:30">
      <c r="C1226" s="252"/>
      <c r="D1226" s="355">
        <v>44348</v>
      </c>
      <c r="E1226" s="421" t="s">
        <v>495</v>
      </c>
      <c r="F1226" s="434"/>
      <c r="G1226" s="259">
        <v>723.84</v>
      </c>
      <c r="H1226" s="234"/>
      <c r="I1226" s="252"/>
      <c r="J1226" s="252"/>
      <c r="K1226" s="252"/>
      <c r="L1226" s="252"/>
      <c r="M1226" s="252"/>
      <c r="N1226" s="252"/>
      <c r="O1226" s="252"/>
      <c r="P1226" s="252"/>
      <c r="Q1226" s="365"/>
      <c r="R1226" s="485"/>
      <c r="S1226" s="252"/>
      <c r="T1226" s="252"/>
      <c r="U1226" s="252"/>
      <c r="V1226" s="349"/>
      <c r="W1226" s="252"/>
      <c r="X1226" s="349"/>
      <c r="Y1226" s="42"/>
      <c r="Z1226" s="42"/>
      <c r="AA1226" s="367"/>
      <c r="AB1226" s="196"/>
      <c r="AC1226" s="42"/>
      <c r="AD1226" s="42"/>
    </row>
    <row r="1227" spans="3:30">
      <c r="C1227" s="252"/>
      <c r="D1227" s="355">
        <v>44348</v>
      </c>
      <c r="E1227" s="421" t="s">
        <v>1854</v>
      </c>
      <c r="F1227" s="434"/>
      <c r="G1227" s="259"/>
      <c r="H1227" s="234">
        <v>55.13</v>
      </c>
      <c r="I1227" s="252"/>
      <c r="J1227" s="252"/>
      <c r="K1227" s="252"/>
      <c r="L1227" s="252">
        <v>55.13</v>
      </c>
      <c r="M1227" s="252"/>
      <c r="N1227" s="252"/>
      <c r="O1227" s="252"/>
      <c r="P1227" s="252"/>
      <c r="Q1227" s="252"/>
      <c r="R1227" s="252"/>
      <c r="S1227" s="252"/>
      <c r="T1227" s="252"/>
      <c r="U1227" s="252"/>
      <c r="V1227" s="252"/>
      <c r="W1227" s="252"/>
      <c r="X1227" s="252"/>
      <c r="Y1227" s="196"/>
      <c r="Z1227" s="196"/>
      <c r="AA1227" s="371"/>
      <c r="AB1227" s="196"/>
      <c r="AC1227" s="196"/>
      <c r="AD1227" s="196"/>
    </row>
    <row r="1228" spans="3:30">
      <c r="C1228" s="252"/>
      <c r="D1228" s="355">
        <v>44348</v>
      </c>
      <c r="E1228" s="421" t="s">
        <v>1837</v>
      </c>
      <c r="F1228" s="434"/>
      <c r="G1228" s="259"/>
      <c r="H1228" s="234">
        <v>72.239999999999995</v>
      </c>
      <c r="I1228" s="252"/>
      <c r="J1228" s="252"/>
      <c r="K1228" s="252"/>
      <c r="L1228" s="252">
        <v>72.239999999999995</v>
      </c>
      <c r="M1228" s="252"/>
      <c r="N1228" s="252"/>
      <c r="O1228" s="252"/>
      <c r="P1228" s="252"/>
      <c r="Q1228" s="252"/>
      <c r="R1228" s="252"/>
      <c r="S1228" s="252"/>
      <c r="T1228" s="252"/>
      <c r="U1228" s="252"/>
      <c r="V1228" s="252"/>
      <c r="W1228" s="252"/>
      <c r="X1228" s="252"/>
      <c r="Y1228" s="196"/>
      <c r="Z1228" s="196"/>
      <c r="AA1228" s="371"/>
      <c r="AB1228" s="196"/>
      <c r="AC1228" s="196"/>
      <c r="AD1228" s="196"/>
    </row>
    <row r="1229" spans="3:30">
      <c r="C1229" s="252">
        <v>5</v>
      </c>
      <c r="D1229" s="355">
        <v>44348</v>
      </c>
      <c r="E1229" s="421" t="s">
        <v>2223</v>
      </c>
      <c r="F1229" s="434"/>
      <c r="G1229" s="259"/>
      <c r="H1229" s="234">
        <v>521.47</v>
      </c>
      <c r="I1229" s="252"/>
      <c r="J1229" s="252"/>
      <c r="K1229" s="252"/>
      <c r="L1229" s="252">
        <v>521.47</v>
      </c>
      <c r="M1229" s="252"/>
      <c r="N1229" s="252"/>
      <c r="O1229" s="252"/>
      <c r="P1229" s="252"/>
      <c r="Q1229" s="252"/>
      <c r="R1229" s="252"/>
      <c r="S1229" s="252"/>
      <c r="T1229" s="252"/>
      <c r="U1229" s="252"/>
      <c r="V1229" s="252"/>
      <c r="W1229" s="252"/>
      <c r="X1229" s="252"/>
      <c r="Y1229" s="196"/>
      <c r="Z1229" s="196"/>
      <c r="AA1229" s="371"/>
      <c r="AB1229" s="196"/>
      <c r="AC1229" s="196"/>
      <c r="AD1229" s="196"/>
    </row>
    <row r="1230" spans="3:30">
      <c r="C1230" s="252"/>
      <c r="D1230" s="355">
        <v>44348</v>
      </c>
      <c r="E1230" s="421" t="s">
        <v>1493</v>
      </c>
      <c r="F1230" s="434"/>
      <c r="G1230" s="259"/>
      <c r="H1230" s="234">
        <v>1</v>
      </c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/>
      <c r="T1230" s="252"/>
      <c r="U1230" s="252"/>
      <c r="V1230" s="252"/>
      <c r="W1230" s="252">
        <v>1</v>
      </c>
      <c r="X1230" s="252"/>
      <c r="Y1230" s="196"/>
      <c r="Z1230" s="196"/>
      <c r="AA1230" s="371"/>
      <c r="AB1230" s="196"/>
      <c r="AC1230" s="196"/>
      <c r="AD1230" s="196"/>
    </row>
    <row r="1231" spans="3:30">
      <c r="C1231" s="252"/>
      <c r="D1231" s="355">
        <v>44348</v>
      </c>
      <c r="E1231" s="421" t="s">
        <v>1855</v>
      </c>
      <c r="F1231" s="434"/>
      <c r="G1231" s="259"/>
      <c r="H1231" s="234">
        <v>74</v>
      </c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/>
      <c r="S1231" s="252"/>
      <c r="T1231" s="252">
        <v>74</v>
      </c>
      <c r="U1231" s="252"/>
      <c r="V1231" s="252"/>
      <c r="W1231" s="252"/>
      <c r="X1231" s="252"/>
      <c r="Y1231" s="196"/>
      <c r="Z1231" s="196"/>
      <c r="AA1231" s="371"/>
      <c r="AB1231" s="196"/>
      <c r="AC1231" s="196"/>
      <c r="AD1231" s="196"/>
    </row>
    <row r="1232" spans="3:30">
      <c r="C1232" s="252"/>
      <c r="D1232" s="355">
        <v>44348</v>
      </c>
      <c r="E1232" s="421" t="s">
        <v>2458</v>
      </c>
      <c r="F1232" s="434"/>
      <c r="G1232" s="259">
        <v>806</v>
      </c>
      <c r="H1232" s="234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252"/>
      <c r="V1232" s="252"/>
      <c r="W1232" s="252"/>
      <c r="X1232" s="252"/>
      <c r="Y1232" s="196"/>
      <c r="Z1232" s="196"/>
      <c r="AA1232" s="371"/>
      <c r="AB1232" s="196"/>
      <c r="AC1232" s="196"/>
      <c r="AD1232" s="196"/>
    </row>
    <row r="1233" spans="3:30">
      <c r="C1233" s="252"/>
      <c r="D1233" s="355">
        <v>44348</v>
      </c>
      <c r="E1233" s="421" t="s">
        <v>673</v>
      </c>
      <c r="F1233" s="434"/>
      <c r="G1233" s="259"/>
      <c r="H1233" s="259">
        <v>723.84</v>
      </c>
      <c r="I1233" s="252"/>
      <c r="J1233" s="252"/>
      <c r="K1233" s="252"/>
      <c r="L1233" s="252"/>
      <c r="M1233" s="252"/>
      <c r="N1233" s="252"/>
      <c r="O1233" s="252"/>
      <c r="P1233" s="252"/>
      <c r="Q1233" s="365"/>
      <c r="R1233" s="485"/>
      <c r="S1233" s="252"/>
      <c r="T1233" s="252"/>
      <c r="U1233" s="252"/>
      <c r="V1233" s="349"/>
      <c r="W1233" s="252"/>
      <c r="X1233" s="349"/>
      <c r="Y1233" s="42"/>
      <c r="Z1233" s="42"/>
      <c r="AA1233" s="367"/>
      <c r="AB1233" s="196"/>
      <c r="AC1233" s="42"/>
      <c r="AD1233" s="42"/>
    </row>
    <row r="1234" spans="3:30">
      <c r="C1234" s="252"/>
      <c r="D1234" s="355">
        <v>44348</v>
      </c>
      <c r="E1234" s="421" t="s">
        <v>1503</v>
      </c>
      <c r="F1234" s="434"/>
      <c r="G1234" s="259"/>
      <c r="H1234" s="234">
        <v>82.16</v>
      </c>
      <c r="I1234" s="252"/>
      <c r="J1234" s="252"/>
      <c r="K1234" s="252"/>
      <c r="L1234" s="252"/>
      <c r="M1234" s="252"/>
      <c r="N1234" s="252"/>
      <c r="O1234" s="252"/>
      <c r="P1234" s="252"/>
      <c r="Q1234" s="365"/>
      <c r="R1234" s="485"/>
      <c r="S1234" s="252"/>
      <c r="T1234" s="252"/>
      <c r="U1234" s="252"/>
      <c r="V1234" s="349"/>
      <c r="W1234" s="252"/>
      <c r="X1234" s="349"/>
      <c r="Y1234" s="42"/>
      <c r="Z1234" s="42"/>
      <c r="AA1234" s="367"/>
      <c r="AB1234" s="196"/>
      <c r="AC1234" s="42"/>
      <c r="AD1234" s="42"/>
    </row>
    <row r="1235" spans="3:30">
      <c r="C1235" s="252"/>
      <c r="D1235" s="355">
        <v>44348</v>
      </c>
      <c r="E1235" s="421" t="s">
        <v>495</v>
      </c>
      <c r="F1235" s="434"/>
      <c r="G1235" s="259">
        <v>1059.22</v>
      </c>
      <c r="H1235" s="234"/>
      <c r="I1235" s="252"/>
      <c r="J1235" s="252"/>
      <c r="K1235" s="252"/>
      <c r="L1235" s="252"/>
      <c r="M1235" s="252"/>
      <c r="N1235" s="252"/>
      <c r="O1235" s="252"/>
      <c r="P1235" s="252"/>
      <c r="Q1235" s="365"/>
      <c r="R1235" s="485"/>
      <c r="S1235" s="252"/>
      <c r="T1235" s="252"/>
      <c r="U1235" s="252"/>
      <c r="V1235" s="349"/>
      <c r="W1235" s="252"/>
      <c r="X1235" s="349"/>
      <c r="Y1235" s="42"/>
      <c r="Z1235" s="42"/>
      <c r="AA1235" s="367"/>
      <c r="AB1235" s="196"/>
      <c r="AC1235" s="42"/>
      <c r="AD1235" s="42"/>
    </row>
    <row r="1236" spans="3:30">
      <c r="C1236" s="252"/>
      <c r="D1236" s="355">
        <v>44348</v>
      </c>
      <c r="E1236" s="421" t="s">
        <v>1854</v>
      </c>
      <c r="F1236" s="434"/>
      <c r="G1236" s="259"/>
      <c r="H1236" s="234">
        <v>144.61000000000001</v>
      </c>
      <c r="I1236" s="252"/>
      <c r="J1236" s="252"/>
      <c r="K1236" s="252"/>
      <c r="L1236" s="252">
        <v>144.61000000000001</v>
      </c>
      <c r="M1236" s="252"/>
      <c r="N1236" s="252"/>
      <c r="O1236" s="252"/>
      <c r="P1236" s="252"/>
      <c r="Q1236" s="252"/>
      <c r="R1236" s="252"/>
      <c r="S1236" s="252"/>
      <c r="T1236" s="252"/>
      <c r="U1236" s="252"/>
      <c r="V1236" s="252"/>
      <c r="W1236" s="252"/>
      <c r="X1236" s="252"/>
      <c r="Y1236" s="196"/>
      <c r="Z1236" s="196"/>
      <c r="AA1236" s="371"/>
      <c r="AB1236" s="196"/>
      <c r="AC1236" s="196"/>
      <c r="AD1236" s="196"/>
    </row>
    <row r="1237" spans="3:30">
      <c r="C1237" s="252"/>
      <c r="D1237" s="355">
        <v>44348</v>
      </c>
      <c r="E1237" s="421" t="s">
        <v>1837</v>
      </c>
      <c r="F1237" s="434"/>
      <c r="G1237" s="259"/>
      <c r="H1237" s="234">
        <v>192.43</v>
      </c>
      <c r="I1237" s="252"/>
      <c r="J1237" s="252"/>
      <c r="K1237" s="252"/>
      <c r="L1237" s="252">
        <v>192.43</v>
      </c>
      <c r="M1237" s="252"/>
      <c r="N1237" s="252"/>
      <c r="O1237" s="252"/>
      <c r="P1237" s="252"/>
      <c r="Q1237" s="252"/>
      <c r="R1237" s="252"/>
      <c r="S1237" s="252"/>
      <c r="T1237" s="252"/>
      <c r="U1237" s="252"/>
      <c r="V1237" s="252"/>
      <c r="W1237" s="252"/>
      <c r="X1237" s="252"/>
      <c r="Y1237" s="196"/>
      <c r="Z1237" s="196"/>
      <c r="AA1237" s="371"/>
      <c r="AB1237" s="196"/>
      <c r="AC1237" s="196"/>
      <c r="AD1237" s="196"/>
    </row>
    <row r="1238" spans="3:30">
      <c r="C1238" s="252"/>
      <c r="D1238" s="355">
        <v>44348</v>
      </c>
      <c r="E1238" s="421" t="s">
        <v>1493</v>
      </c>
      <c r="F1238" s="434"/>
      <c r="G1238" s="259"/>
      <c r="H1238" s="234">
        <v>1</v>
      </c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/>
      <c r="T1238" s="252"/>
      <c r="U1238" s="252"/>
      <c r="V1238" s="252"/>
      <c r="W1238" s="252">
        <v>1</v>
      </c>
      <c r="X1238" s="252"/>
      <c r="Y1238" s="196"/>
      <c r="Z1238" s="196"/>
      <c r="AA1238" s="371"/>
      <c r="AB1238" s="196"/>
      <c r="AC1238" s="196"/>
      <c r="AD1238" s="196"/>
    </row>
    <row r="1239" spans="3:30">
      <c r="C1239" s="252">
        <v>4</v>
      </c>
      <c r="D1239" s="355">
        <v>44348</v>
      </c>
      <c r="E1239" s="421" t="s">
        <v>2413</v>
      </c>
      <c r="F1239" s="434"/>
      <c r="G1239" s="259"/>
      <c r="H1239" s="234">
        <v>721.18</v>
      </c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252"/>
      <c r="V1239" s="252"/>
      <c r="W1239" s="252"/>
      <c r="X1239" s="252"/>
      <c r="Y1239" s="196"/>
      <c r="Z1239" s="196"/>
      <c r="AA1239" s="371"/>
      <c r="AB1239" s="196">
        <v>721.18</v>
      </c>
      <c r="AC1239" s="196"/>
      <c r="AD1239" s="196"/>
    </row>
    <row r="1240" spans="3:30">
      <c r="C1240" s="252"/>
      <c r="D1240" s="355">
        <v>44348</v>
      </c>
      <c r="E1240" s="421" t="s">
        <v>1571</v>
      </c>
      <c r="F1240" s="434"/>
      <c r="G1240" s="259">
        <v>1200</v>
      </c>
      <c r="H1240" s="234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252"/>
      <c r="V1240" s="252"/>
      <c r="W1240" s="252"/>
      <c r="X1240" s="252"/>
      <c r="Y1240" s="196"/>
      <c r="Z1240" s="196"/>
      <c r="AA1240" s="371"/>
      <c r="AB1240" s="196"/>
      <c r="AC1240" s="196"/>
      <c r="AD1240" s="196"/>
    </row>
    <row r="1241" spans="3:30">
      <c r="C1241" s="252"/>
      <c r="D1241" s="355">
        <v>44348</v>
      </c>
      <c r="E1241" s="421" t="s">
        <v>673</v>
      </c>
      <c r="F1241" s="434"/>
      <c r="G1241" s="259"/>
      <c r="H1241" s="259">
        <v>1059.22</v>
      </c>
      <c r="I1241" s="252"/>
      <c r="J1241" s="252"/>
      <c r="K1241" s="252"/>
      <c r="L1241" s="252"/>
      <c r="M1241" s="252"/>
      <c r="N1241" s="252"/>
      <c r="O1241" s="252"/>
      <c r="P1241" s="252"/>
      <c r="Q1241" s="365"/>
      <c r="R1241" s="485"/>
      <c r="S1241" s="252"/>
      <c r="T1241" s="252"/>
      <c r="U1241" s="252"/>
      <c r="V1241" s="349"/>
      <c r="W1241" s="252"/>
      <c r="X1241" s="349"/>
      <c r="Y1241" s="42"/>
      <c r="Z1241" s="42"/>
      <c r="AA1241" s="367"/>
      <c r="AB1241" s="196"/>
      <c r="AC1241" s="42"/>
      <c r="AD1241" s="42"/>
    </row>
    <row r="1242" spans="3:30">
      <c r="C1242" s="252"/>
      <c r="D1242" s="355">
        <v>44348</v>
      </c>
      <c r="E1242" s="421" t="s">
        <v>1572</v>
      </c>
      <c r="F1242" s="434"/>
      <c r="G1242" s="259"/>
      <c r="H1242" s="234">
        <v>140.78</v>
      </c>
      <c r="I1242" s="252"/>
      <c r="J1242" s="252"/>
      <c r="K1242" s="252"/>
      <c r="L1242" s="252"/>
      <c r="M1242" s="252"/>
      <c r="N1242" s="252"/>
      <c r="O1242" s="252"/>
      <c r="P1242" s="252"/>
      <c r="Q1242" s="365"/>
      <c r="R1242" s="485"/>
      <c r="S1242" s="252"/>
      <c r="T1242" s="252"/>
      <c r="U1242" s="252"/>
      <c r="V1242" s="349"/>
      <c r="W1242" s="252"/>
      <c r="X1242" s="349"/>
      <c r="Y1242" s="42"/>
      <c r="Z1242" s="42"/>
      <c r="AA1242" s="367"/>
      <c r="AB1242" s="196"/>
      <c r="AC1242" s="42"/>
      <c r="AD1242" s="42"/>
    </row>
    <row r="1243" spans="3:30">
      <c r="C1243" s="252"/>
      <c r="D1243" s="355">
        <v>44348</v>
      </c>
      <c r="E1243" s="421" t="s">
        <v>495</v>
      </c>
      <c r="F1243" s="434"/>
      <c r="G1243" s="259">
        <v>2002.07</v>
      </c>
      <c r="H1243" s="234"/>
      <c r="I1243" s="252"/>
      <c r="J1243" s="252"/>
      <c r="K1243" s="252"/>
      <c r="L1243" s="252"/>
      <c r="M1243" s="252"/>
      <c r="N1243" s="252"/>
      <c r="O1243" s="252"/>
      <c r="P1243" s="252"/>
      <c r="Q1243" s="365"/>
      <c r="R1243" s="485"/>
      <c r="S1243" s="252"/>
      <c r="T1243" s="252"/>
      <c r="U1243" s="252"/>
      <c r="V1243" s="349"/>
      <c r="W1243" s="252"/>
      <c r="X1243" s="349"/>
      <c r="Y1243" s="42"/>
      <c r="Z1243" s="42"/>
      <c r="AA1243" s="367"/>
      <c r="AB1243" s="196"/>
      <c r="AC1243" s="42"/>
      <c r="AD1243" s="42"/>
    </row>
    <row r="1244" spans="3:30">
      <c r="C1244" s="252">
        <v>8</v>
      </c>
      <c r="D1244" s="355">
        <v>44348</v>
      </c>
      <c r="E1244" s="421" t="s">
        <v>2402</v>
      </c>
      <c r="F1244" s="434"/>
      <c r="G1244" s="259"/>
      <c r="H1244" s="234">
        <v>1397</v>
      </c>
      <c r="I1244" s="252"/>
      <c r="J1244" s="252"/>
      <c r="K1244" s="252"/>
      <c r="L1244" s="252"/>
      <c r="M1244" s="252"/>
      <c r="N1244" s="252"/>
      <c r="O1244" s="252">
        <v>1397</v>
      </c>
      <c r="P1244" s="252"/>
      <c r="Q1244" s="252"/>
      <c r="R1244" s="252"/>
      <c r="S1244" s="252"/>
      <c r="T1244" s="252"/>
      <c r="U1244" s="252"/>
      <c r="V1244" s="252"/>
      <c r="W1244" s="252"/>
      <c r="X1244" s="252"/>
      <c r="Y1244" s="196"/>
      <c r="Z1244" s="196"/>
      <c r="AA1244" s="371"/>
      <c r="AB1244" s="196"/>
      <c r="AC1244" s="196"/>
      <c r="AD1244" s="196"/>
    </row>
    <row r="1245" spans="3:30">
      <c r="C1245" s="252"/>
      <c r="D1245" s="355">
        <v>44348</v>
      </c>
      <c r="E1245" s="421" t="s">
        <v>1759</v>
      </c>
      <c r="F1245" s="434"/>
      <c r="G1245" s="259"/>
      <c r="H1245" s="234">
        <v>73</v>
      </c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/>
      <c r="S1245" s="252"/>
      <c r="T1245" s="252">
        <v>73</v>
      </c>
      <c r="U1245" s="252"/>
      <c r="V1245" s="252"/>
      <c r="W1245" s="252"/>
      <c r="X1245" s="252"/>
      <c r="Y1245" s="196"/>
      <c r="Z1245" s="196"/>
      <c r="AA1245" s="371"/>
      <c r="AB1245" s="196"/>
      <c r="AC1245" s="196"/>
      <c r="AD1245" s="196"/>
    </row>
    <row r="1246" spans="3:30">
      <c r="C1246" s="252"/>
      <c r="D1246" s="355">
        <v>44348</v>
      </c>
      <c r="E1246" s="421" t="s">
        <v>1799</v>
      </c>
      <c r="F1246" s="434"/>
      <c r="G1246" s="259"/>
      <c r="H1246" s="234">
        <v>166.44</v>
      </c>
      <c r="I1246" s="252"/>
      <c r="J1246" s="252"/>
      <c r="K1246" s="252"/>
      <c r="L1246" s="252">
        <v>166.44</v>
      </c>
      <c r="M1246" s="252"/>
      <c r="N1246" s="252"/>
      <c r="O1246" s="252"/>
      <c r="P1246" s="252"/>
      <c r="Q1246" s="252"/>
      <c r="R1246" s="252"/>
      <c r="S1246" s="252"/>
      <c r="T1246" s="252"/>
      <c r="U1246" s="252"/>
      <c r="V1246" s="252"/>
      <c r="W1246" s="252"/>
      <c r="X1246" s="252"/>
      <c r="Y1246" s="196"/>
      <c r="Z1246" s="196"/>
      <c r="AA1246" s="371"/>
      <c r="AB1246" s="196"/>
      <c r="AC1246" s="196"/>
      <c r="AD1246" s="196"/>
    </row>
    <row r="1247" spans="3:30">
      <c r="C1247" s="252"/>
      <c r="D1247" s="355">
        <v>44348</v>
      </c>
      <c r="E1247" s="421" t="s">
        <v>1856</v>
      </c>
      <c r="F1247" s="434"/>
      <c r="G1247" s="259"/>
      <c r="H1247" s="234">
        <v>301.63</v>
      </c>
      <c r="I1247" s="252"/>
      <c r="J1247" s="252"/>
      <c r="K1247" s="252"/>
      <c r="L1247" s="252">
        <v>301.63</v>
      </c>
      <c r="M1247" s="252"/>
      <c r="N1247" s="252"/>
      <c r="O1247" s="252"/>
      <c r="P1247" s="252"/>
      <c r="Q1247" s="252"/>
      <c r="R1247" s="252"/>
      <c r="S1247" s="252"/>
      <c r="T1247" s="252"/>
      <c r="U1247" s="252"/>
      <c r="V1247" s="252"/>
      <c r="W1247" s="252"/>
      <c r="X1247" s="252"/>
      <c r="Y1247" s="196"/>
      <c r="Z1247" s="196"/>
      <c r="AA1247" s="371"/>
      <c r="AB1247" s="196"/>
      <c r="AC1247" s="196"/>
      <c r="AD1247" s="196"/>
    </row>
    <row r="1248" spans="3:30">
      <c r="C1248" s="252"/>
      <c r="D1248" s="355">
        <v>44348</v>
      </c>
      <c r="E1248" s="421" t="s">
        <v>1493</v>
      </c>
      <c r="F1248" s="434"/>
      <c r="G1248" s="259"/>
      <c r="H1248" s="234">
        <v>1</v>
      </c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/>
      <c r="T1248" s="252"/>
      <c r="U1248" s="252"/>
      <c r="V1248" s="252"/>
      <c r="W1248" s="252">
        <v>1</v>
      </c>
      <c r="X1248" s="252"/>
      <c r="Y1248" s="196"/>
      <c r="Z1248" s="196"/>
      <c r="AA1248" s="371"/>
      <c r="AB1248" s="196"/>
      <c r="AC1248" s="196"/>
      <c r="AD1248" s="196"/>
    </row>
    <row r="1249" spans="3:30">
      <c r="C1249" s="252"/>
      <c r="D1249" s="355">
        <v>44348</v>
      </c>
      <c r="E1249" s="421" t="s">
        <v>1760</v>
      </c>
      <c r="F1249" s="434"/>
      <c r="G1249" s="259"/>
      <c r="H1249" s="234">
        <v>63</v>
      </c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/>
      <c r="S1249" s="252"/>
      <c r="T1249" s="252">
        <v>63</v>
      </c>
      <c r="U1249" s="252"/>
      <c r="V1249" s="252"/>
      <c r="W1249" s="252"/>
      <c r="X1249" s="252"/>
      <c r="Y1249" s="196"/>
      <c r="Z1249" s="196"/>
      <c r="AA1249" s="371"/>
      <c r="AB1249" s="196"/>
      <c r="AC1249" s="196"/>
      <c r="AD1249" s="196"/>
    </row>
    <row r="1250" spans="3:30">
      <c r="C1250" s="252"/>
      <c r="D1250" s="355">
        <v>44348</v>
      </c>
      <c r="E1250" s="421" t="s">
        <v>1623</v>
      </c>
      <c r="F1250" s="434"/>
      <c r="G1250" s="259">
        <v>2121</v>
      </c>
      <c r="H1250" s="234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252"/>
      <c r="V1250" s="252"/>
      <c r="W1250" s="252"/>
      <c r="X1250" s="252"/>
      <c r="Y1250" s="196"/>
      <c r="Z1250" s="196"/>
      <c r="AA1250" s="371"/>
      <c r="AB1250" s="196"/>
      <c r="AC1250" s="196"/>
      <c r="AD1250" s="196"/>
    </row>
    <row r="1251" spans="3:30">
      <c r="C1251" s="252"/>
      <c r="D1251" s="355">
        <v>44348</v>
      </c>
      <c r="E1251" s="421" t="s">
        <v>673</v>
      </c>
      <c r="F1251" s="434"/>
      <c r="G1251" s="259"/>
      <c r="H1251" s="259">
        <v>2002.07</v>
      </c>
      <c r="I1251" s="252"/>
      <c r="J1251" s="252"/>
      <c r="K1251" s="252"/>
      <c r="L1251" s="252"/>
      <c r="M1251" s="252"/>
      <c r="N1251" s="252"/>
      <c r="O1251" s="252"/>
      <c r="P1251" s="252"/>
      <c r="Q1251" s="365"/>
      <c r="R1251" s="485"/>
      <c r="S1251" s="252"/>
      <c r="T1251" s="252"/>
      <c r="U1251" s="252"/>
      <c r="V1251" s="349"/>
      <c r="W1251" s="252"/>
      <c r="X1251" s="349"/>
      <c r="Y1251" s="42"/>
      <c r="Z1251" s="42"/>
      <c r="AA1251" s="367"/>
      <c r="AB1251" s="196"/>
      <c r="AC1251" s="42"/>
      <c r="AD1251" s="42"/>
    </row>
    <row r="1252" spans="3:30">
      <c r="C1252" s="252"/>
      <c r="D1252" s="355">
        <v>44348</v>
      </c>
      <c r="E1252" s="421" t="s">
        <v>1624</v>
      </c>
      <c r="F1252" s="434"/>
      <c r="G1252" s="259"/>
      <c r="H1252" s="234">
        <v>118.93</v>
      </c>
      <c r="I1252" s="252"/>
      <c r="J1252" s="252"/>
      <c r="K1252" s="252"/>
      <c r="L1252" s="252"/>
      <c r="M1252" s="252"/>
      <c r="N1252" s="252"/>
      <c r="O1252" s="252"/>
      <c r="P1252" s="252"/>
      <c r="Q1252" s="365"/>
      <c r="R1252" s="485"/>
      <c r="S1252" s="252"/>
      <c r="T1252" s="252"/>
      <c r="U1252" s="252"/>
      <c r="V1252" s="349"/>
      <c r="W1252" s="252"/>
      <c r="X1252" s="349"/>
      <c r="Y1252" s="42"/>
      <c r="Z1252" s="42"/>
      <c r="AA1252" s="367"/>
      <c r="AB1252" s="196"/>
      <c r="AC1252" s="42"/>
      <c r="AD1252" s="42"/>
    </row>
    <row r="1253" spans="3:30">
      <c r="C1253" s="252"/>
      <c r="D1253" s="355">
        <v>44348</v>
      </c>
      <c r="E1253" s="421" t="s">
        <v>495</v>
      </c>
      <c r="F1253" s="434"/>
      <c r="G1253" s="259">
        <v>1961.65</v>
      </c>
      <c r="H1253" s="234"/>
      <c r="I1253" s="252"/>
      <c r="J1253" s="252"/>
      <c r="K1253" s="252"/>
      <c r="L1253" s="252"/>
      <c r="M1253" s="252"/>
      <c r="N1253" s="252"/>
      <c r="O1253" s="252"/>
      <c r="P1253" s="252"/>
      <c r="Q1253" s="365"/>
      <c r="R1253" s="485"/>
      <c r="S1253" s="252"/>
      <c r="T1253" s="252"/>
      <c r="U1253" s="252"/>
      <c r="V1253" s="349"/>
      <c r="W1253" s="252"/>
      <c r="X1253" s="349"/>
      <c r="Y1253" s="42"/>
      <c r="Z1253" s="42"/>
      <c r="AA1253" s="367"/>
      <c r="AB1253" s="196"/>
      <c r="AC1253" s="42"/>
      <c r="AD1253" s="42"/>
    </row>
    <row r="1254" spans="3:30">
      <c r="C1254" s="252">
        <v>11.62</v>
      </c>
      <c r="D1254" s="355">
        <v>44348</v>
      </c>
      <c r="E1254" s="421" t="s">
        <v>2530</v>
      </c>
      <c r="F1254" s="434"/>
      <c r="G1254" s="259"/>
      <c r="H1254" s="234">
        <v>1660.47</v>
      </c>
      <c r="I1254" s="252">
        <v>1660.47</v>
      </c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252"/>
      <c r="V1254" s="252"/>
      <c r="W1254" s="252"/>
      <c r="X1254" s="252"/>
      <c r="Y1254" s="196"/>
      <c r="Z1254" s="196"/>
      <c r="AA1254" s="371"/>
      <c r="AB1254" s="196"/>
      <c r="AC1254" s="196"/>
      <c r="AD1254" s="196"/>
    </row>
    <row r="1255" spans="3:30">
      <c r="C1255" s="252"/>
      <c r="D1255" s="355">
        <v>44348</v>
      </c>
      <c r="E1255" s="421" t="s">
        <v>1857</v>
      </c>
      <c r="F1255" s="434"/>
      <c r="G1255" s="259"/>
      <c r="H1255" s="234">
        <v>125</v>
      </c>
      <c r="I1255" s="252"/>
      <c r="J1255" s="252"/>
      <c r="K1255" s="252"/>
      <c r="L1255" s="252">
        <v>125</v>
      </c>
      <c r="M1255" s="252"/>
      <c r="N1255" s="252"/>
      <c r="O1255" s="252"/>
      <c r="P1255" s="252"/>
      <c r="Q1255" s="252"/>
      <c r="R1255" s="252"/>
      <c r="S1255" s="252"/>
      <c r="T1255" s="252"/>
      <c r="U1255" s="252"/>
      <c r="V1255" s="252"/>
      <c r="W1255" s="252"/>
      <c r="X1255" s="252"/>
      <c r="Y1255" s="196"/>
      <c r="Z1255" s="196"/>
      <c r="AA1255" s="371"/>
      <c r="AB1255" s="196"/>
      <c r="AC1255" s="196"/>
      <c r="AD1255" s="196"/>
    </row>
    <row r="1256" spans="3:30">
      <c r="C1256" s="252"/>
      <c r="D1256" s="355">
        <v>44348</v>
      </c>
      <c r="E1256" s="421" t="s">
        <v>1857</v>
      </c>
      <c r="F1256" s="434"/>
      <c r="G1256" s="259"/>
      <c r="H1256" s="234">
        <v>74.180000000000007</v>
      </c>
      <c r="I1256" s="252"/>
      <c r="J1256" s="252"/>
      <c r="K1256" s="252"/>
      <c r="L1256" s="252">
        <v>74.180000000000007</v>
      </c>
      <c r="M1256" s="252"/>
      <c r="N1256" s="252"/>
      <c r="O1256" s="252"/>
      <c r="P1256" s="252"/>
      <c r="Q1256" s="252"/>
      <c r="R1256" s="252"/>
      <c r="S1256" s="252"/>
      <c r="T1256" s="252"/>
      <c r="U1256" s="252"/>
      <c r="V1256" s="252"/>
      <c r="W1256" s="252"/>
      <c r="X1256" s="252"/>
      <c r="Y1256" s="196"/>
      <c r="Z1256" s="196"/>
      <c r="AA1256" s="371"/>
      <c r="AB1256" s="196"/>
      <c r="AC1256" s="196"/>
      <c r="AD1256" s="196"/>
    </row>
    <row r="1257" spans="3:30">
      <c r="C1257" s="252"/>
      <c r="D1257" s="355">
        <v>44348</v>
      </c>
      <c r="E1257" s="421" t="s">
        <v>1858</v>
      </c>
      <c r="F1257" s="434"/>
      <c r="G1257" s="259"/>
      <c r="H1257" s="234">
        <v>1</v>
      </c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/>
      <c r="T1257" s="252"/>
      <c r="U1257" s="252"/>
      <c r="V1257" s="252"/>
      <c r="W1257" s="252">
        <v>1</v>
      </c>
      <c r="X1257" s="252"/>
      <c r="Y1257" s="196"/>
      <c r="Z1257" s="196"/>
      <c r="AA1257" s="371"/>
      <c r="AB1257" s="196"/>
      <c r="AC1257" s="196"/>
      <c r="AD1257" s="196"/>
    </row>
    <row r="1258" spans="3:30">
      <c r="C1258" s="252"/>
      <c r="D1258" s="355">
        <v>44348</v>
      </c>
      <c r="E1258" s="421" t="s">
        <v>896</v>
      </c>
      <c r="F1258" s="434"/>
      <c r="G1258" s="259"/>
      <c r="H1258" s="234">
        <v>101</v>
      </c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/>
      <c r="S1258" s="252"/>
      <c r="T1258" s="252">
        <v>101</v>
      </c>
      <c r="U1258" s="252"/>
      <c r="V1258" s="252"/>
      <c r="W1258" s="252"/>
      <c r="X1258" s="252"/>
      <c r="Y1258" s="196"/>
      <c r="Z1258" s="196"/>
      <c r="AA1258" s="371"/>
      <c r="AB1258" s="196"/>
      <c r="AC1258" s="196"/>
      <c r="AD1258" s="196"/>
    </row>
    <row r="1259" spans="3:30">
      <c r="C1259" s="252"/>
      <c r="D1259" s="355">
        <v>44348</v>
      </c>
      <c r="E1259" s="421" t="s">
        <v>1859</v>
      </c>
      <c r="F1259" s="434"/>
      <c r="G1259" s="259">
        <v>2111</v>
      </c>
      <c r="H1259" s="234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252"/>
      <c r="V1259" s="252"/>
      <c r="W1259" s="252"/>
      <c r="X1259" s="252"/>
      <c r="Y1259" s="196"/>
      <c r="Z1259" s="196"/>
      <c r="AA1259" s="371"/>
      <c r="AB1259" s="196"/>
      <c r="AC1259" s="196"/>
      <c r="AD1259" s="196"/>
    </row>
    <row r="1260" spans="3:30">
      <c r="C1260" s="252"/>
      <c r="D1260" s="355">
        <v>44348</v>
      </c>
      <c r="E1260" s="421" t="s">
        <v>1741</v>
      </c>
      <c r="F1260" s="434"/>
      <c r="G1260" s="259"/>
      <c r="H1260" s="234">
        <v>62</v>
      </c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/>
      <c r="S1260" s="252"/>
      <c r="T1260" s="252">
        <v>62</v>
      </c>
      <c r="U1260" s="252"/>
      <c r="V1260" s="252"/>
      <c r="W1260" s="252"/>
      <c r="X1260" s="252"/>
      <c r="Y1260" s="196"/>
      <c r="Z1260" s="196"/>
      <c r="AA1260" s="371"/>
      <c r="AB1260" s="196"/>
      <c r="AC1260" s="196"/>
      <c r="AD1260" s="196"/>
    </row>
    <row r="1261" spans="3:30">
      <c r="C1261" s="252"/>
      <c r="D1261" s="355">
        <v>44348</v>
      </c>
      <c r="E1261" s="421" t="s">
        <v>673</v>
      </c>
      <c r="F1261" s="434"/>
      <c r="G1261" s="259"/>
      <c r="H1261" s="259">
        <v>1961.65</v>
      </c>
      <c r="I1261" s="252"/>
      <c r="J1261" s="252"/>
      <c r="K1261" s="252"/>
      <c r="L1261" s="252"/>
      <c r="M1261" s="252"/>
      <c r="N1261" s="252"/>
      <c r="O1261" s="252"/>
      <c r="P1261" s="252"/>
      <c r="Q1261" s="365"/>
      <c r="R1261" s="485"/>
      <c r="S1261" s="252"/>
      <c r="T1261" s="252"/>
      <c r="U1261" s="252"/>
      <c r="V1261" s="349"/>
      <c r="W1261" s="252"/>
      <c r="X1261" s="349"/>
      <c r="Y1261" s="42"/>
      <c r="Z1261" s="42"/>
      <c r="AA1261" s="367"/>
      <c r="AB1261" s="196"/>
      <c r="AC1261" s="42"/>
      <c r="AD1261" s="42"/>
    </row>
    <row r="1262" spans="3:30">
      <c r="C1262" s="252"/>
      <c r="D1262" s="355">
        <v>44348</v>
      </c>
      <c r="E1262" s="421" t="s">
        <v>1860</v>
      </c>
      <c r="F1262" s="434"/>
      <c r="G1262" s="259"/>
      <c r="H1262" s="234">
        <v>87.35</v>
      </c>
      <c r="I1262" s="252"/>
      <c r="J1262" s="252"/>
      <c r="K1262" s="252"/>
      <c r="L1262" s="252"/>
      <c r="M1262" s="252"/>
      <c r="N1262" s="252"/>
      <c r="O1262" s="252"/>
      <c r="P1262" s="252"/>
      <c r="Q1262" s="365"/>
      <c r="R1262" s="485"/>
      <c r="S1262" s="252"/>
      <c r="T1262" s="252"/>
      <c r="U1262" s="252"/>
      <c r="V1262" s="349"/>
      <c r="W1262" s="252"/>
      <c r="X1262" s="349"/>
      <c r="Y1262" s="42"/>
      <c r="Z1262" s="42"/>
      <c r="AA1262" s="367"/>
      <c r="AB1262" s="196"/>
      <c r="AC1262" s="42"/>
      <c r="AD1262" s="42"/>
    </row>
    <row r="1263" spans="3:30">
      <c r="C1263" s="252"/>
      <c r="D1263" s="355">
        <v>44348</v>
      </c>
      <c r="E1263" s="421" t="s">
        <v>1810</v>
      </c>
      <c r="F1263" s="434"/>
      <c r="G1263" s="259">
        <v>6550</v>
      </c>
      <c r="H1263" s="234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252"/>
      <c r="V1263" s="252"/>
      <c r="W1263" s="252"/>
      <c r="X1263" s="252"/>
      <c r="Y1263" s="196"/>
      <c r="Z1263" s="196"/>
      <c r="AA1263" s="371"/>
      <c r="AB1263" s="196"/>
      <c r="AC1263" s="196"/>
      <c r="AD1263" s="196"/>
    </row>
    <row r="1264" spans="3:30">
      <c r="C1264" s="252"/>
      <c r="D1264" s="355">
        <v>44348</v>
      </c>
      <c r="E1264" s="421" t="s">
        <v>1861</v>
      </c>
      <c r="F1264" s="434"/>
      <c r="G1264" s="259"/>
      <c r="H1264" s="234">
        <v>6010</v>
      </c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252"/>
      <c r="V1264" s="252"/>
      <c r="W1264" s="252"/>
      <c r="X1264" s="252"/>
      <c r="Y1264" s="196"/>
      <c r="Z1264" s="196"/>
      <c r="AA1264" s="371"/>
      <c r="AB1264" s="196"/>
      <c r="AC1264" s="196"/>
      <c r="AD1264" s="196"/>
    </row>
    <row r="1265" spans="3:30">
      <c r="C1265" s="252"/>
      <c r="D1265" s="355">
        <v>44348</v>
      </c>
      <c r="E1265" s="421" t="s">
        <v>1516</v>
      </c>
      <c r="F1265" s="434"/>
      <c r="G1265" s="259"/>
      <c r="H1265" s="234">
        <v>540</v>
      </c>
      <c r="I1265" s="252"/>
      <c r="J1265" s="252"/>
      <c r="K1265" s="252"/>
      <c r="L1265" s="252"/>
      <c r="M1265" s="252"/>
      <c r="N1265" s="252"/>
      <c r="O1265" s="252"/>
      <c r="P1265" s="252"/>
      <c r="Q1265" s="365"/>
      <c r="R1265" s="485"/>
      <c r="S1265" s="252"/>
      <c r="T1265" s="252"/>
      <c r="U1265" s="252"/>
      <c r="V1265" s="349"/>
      <c r="W1265" s="252"/>
      <c r="X1265" s="349"/>
      <c r="Y1265" s="42"/>
      <c r="Z1265" s="42"/>
      <c r="AA1265" s="367"/>
      <c r="AB1265" s="196"/>
      <c r="AC1265" s="42"/>
      <c r="AD1265" s="42"/>
    </row>
    <row r="1266" spans="3:30">
      <c r="C1266" s="252"/>
      <c r="D1266" s="355">
        <v>44348</v>
      </c>
      <c r="E1266" s="421" t="s">
        <v>495</v>
      </c>
      <c r="F1266" s="434"/>
      <c r="G1266" s="259">
        <v>1747.18</v>
      </c>
      <c r="H1266" s="234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252"/>
      <c r="V1266" s="252"/>
      <c r="W1266" s="252"/>
      <c r="X1266" s="252"/>
      <c r="Y1266" s="196"/>
      <c r="Z1266" s="196"/>
      <c r="AA1266" s="371"/>
      <c r="AB1266" s="196"/>
      <c r="AC1266" s="196"/>
      <c r="AD1266" s="196"/>
    </row>
    <row r="1267" spans="3:30">
      <c r="C1267" s="252">
        <v>8</v>
      </c>
      <c r="D1267" s="355">
        <v>44348</v>
      </c>
      <c r="E1267" s="421" t="s">
        <v>2415</v>
      </c>
      <c r="F1267" s="434"/>
      <c r="G1267" s="259"/>
      <c r="H1267" s="234">
        <v>1547.04</v>
      </c>
      <c r="I1267" s="252"/>
      <c r="J1267" s="252"/>
      <c r="K1267" s="252"/>
      <c r="L1267" s="252"/>
      <c r="M1267" s="252">
        <v>1547.04</v>
      </c>
      <c r="N1267" s="252"/>
      <c r="O1267" s="252"/>
      <c r="P1267" s="252"/>
      <c r="Q1267" s="252"/>
      <c r="R1267" s="252"/>
      <c r="S1267" s="252"/>
      <c r="T1267" s="252"/>
      <c r="U1267" s="252"/>
      <c r="V1267" s="252"/>
      <c r="W1267" s="252"/>
      <c r="X1267" s="252"/>
      <c r="Y1267" s="196"/>
      <c r="Z1267" s="196"/>
      <c r="AA1267" s="371"/>
      <c r="AB1267" s="196"/>
      <c r="AC1267" s="196"/>
      <c r="AD1267" s="196"/>
    </row>
    <row r="1268" spans="3:30">
      <c r="C1268" s="252"/>
      <c r="D1268" s="355">
        <v>44348</v>
      </c>
      <c r="E1268" s="421" t="s">
        <v>1831</v>
      </c>
      <c r="F1268" s="434"/>
      <c r="G1268" s="259"/>
      <c r="H1268" s="234">
        <v>199.14</v>
      </c>
      <c r="I1268" s="252"/>
      <c r="J1268" s="252"/>
      <c r="K1268" s="252"/>
      <c r="L1268" s="252">
        <v>199.14</v>
      </c>
      <c r="M1268" s="252"/>
      <c r="N1268" s="252"/>
      <c r="O1268" s="252"/>
      <c r="P1268" s="252"/>
      <c r="Q1268" s="252"/>
      <c r="R1268" s="252"/>
      <c r="S1268" s="252"/>
      <c r="T1268" s="252"/>
      <c r="U1268" s="252"/>
      <c r="V1268" s="252"/>
      <c r="W1268" s="252"/>
      <c r="X1268" s="252"/>
      <c r="Y1268" s="196"/>
      <c r="Z1268" s="196"/>
      <c r="AA1268" s="371"/>
      <c r="AB1268" s="196"/>
      <c r="AC1268" s="196"/>
      <c r="AD1268" s="196"/>
    </row>
    <row r="1269" spans="3:30">
      <c r="C1269" s="252"/>
      <c r="D1269" s="355">
        <v>44348</v>
      </c>
      <c r="E1269" s="421" t="s">
        <v>1493</v>
      </c>
      <c r="F1269" s="434"/>
      <c r="G1269" s="259"/>
      <c r="H1269" s="234">
        <v>1</v>
      </c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/>
      <c r="T1269" s="252"/>
      <c r="U1269" s="252"/>
      <c r="V1269" s="252"/>
      <c r="W1269" s="252">
        <v>1</v>
      </c>
      <c r="X1269" s="252"/>
      <c r="Y1269" s="196"/>
      <c r="Z1269" s="196"/>
      <c r="AA1269" s="371"/>
      <c r="AB1269" s="196"/>
      <c r="AC1269" s="196"/>
      <c r="AD1269" s="196"/>
    </row>
    <row r="1270" spans="3:30">
      <c r="C1270" s="252"/>
      <c r="D1270" s="355">
        <v>44348</v>
      </c>
      <c r="E1270" s="421" t="s">
        <v>1862</v>
      </c>
      <c r="F1270" s="434"/>
      <c r="G1270" s="259">
        <v>1960</v>
      </c>
      <c r="H1270" s="234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252"/>
      <c r="V1270" s="252"/>
      <c r="W1270" s="252"/>
      <c r="X1270" s="252"/>
      <c r="Y1270" s="196"/>
      <c r="Z1270" s="196"/>
      <c r="AA1270" s="371"/>
      <c r="AB1270" s="196"/>
      <c r="AC1270" s="196"/>
      <c r="AD1270" s="196"/>
    </row>
    <row r="1271" spans="3:30">
      <c r="C1271" s="252"/>
      <c r="D1271" s="355">
        <v>44348</v>
      </c>
      <c r="E1271" s="421" t="s">
        <v>673</v>
      </c>
      <c r="F1271" s="434"/>
      <c r="G1271" s="259"/>
      <c r="H1271" s="259">
        <v>1747.18</v>
      </c>
      <c r="I1271" s="252"/>
      <c r="J1271" s="252"/>
      <c r="K1271" s="252"/>
      <c r="L1271" s="252"/>
      <c r="M1271" s="252"/>
      <c r="N1271" s="252"/>
      <c r="O1271" s="252"/>
      <c r="P1271" s="252"/>
      <c r="Q1271" s="365"/>
      <c r="R1271" s="485"/>
      <c r="S1271" s="252"/>
      <c r="T1271" s="252"/>
      <c r="U1271" s="252"/>
      <c r="V1271" s="349"/>
      <c r="W1271" s="252"/>
      <c r="X1271" s="349"/>
      <c r="Y1271" s="42"/>
      <c r="Z1271" s="42"/>
      <c r="AA1271" s="367"/>
      <c r="AB1271" s="196"/>
      <c r="AC1271" s="42"/>
      <c r="AD1271" s="42"/>
    </row>
    <row r="1272" spans="3:30">
      <c r="C1272" s="252"/>
      <c r="D1272" s="355">
        <v>44348</v>
      </c>
      <c r="E1272" s="421" t="s">
        <v>1863</v>
      </c>
      <c r="F1272" s="434"/>
      <c r="G1272" s="259"/>
      <c r="H1272" s="234">
        <v>212.82</v>
      </c>
      <c r="I1272" s="252"/>
      <c r="J1272" s="252"/>
      <c r="K1272" s="252"/>
      <c r="L1272" s="252"/>
      <c r="M1272" s="252"/>
      <c r="N1272" s="252"/>
      <c r="O1272" s="252"/>
      <c r="P1272" s="252"/>
      <c r="Q1272" s="365"/>
      <c r="R1272" s="485"/>
      <c r="S1272" s="252"/>
      <c r="T1272" s="252"/>
      <c r="U1272" s="252"/>
      <c r="V1272" s="349"/>
      <c r="W1272" s="252"/>
      <c r="X1272" s="349"/>
      <c r="Y1272" s="42"/>
      <c r="Z1272" s="42"/>
      <c r="AA1272" s="367"/>
      <c r="AB1272" s="196"/>
      <c r="AC1272" s="42"/>
      <c r="AD1272" s="42"/>
    </row>
    <row r="1273" spans="3:30">
      <c r="C1273" s="252"/>
      <c r="D1273" s="355">
        <v>44348</v>
      </c>
      <c r="E1273" s="421" t="s">
        <v>495</v>
      </c>
      <c r="F1273" s="434"/>
      <c r="G1273" s="259">
        <v>822.66</v>
      </c>
      <c r="H1273" s="234"/>
      <c r="I1273" s="252"/>
      <c r="J1273" s="252"/>
      <c r="K1273" s="252"/>
      <c r="L1273" s="252"/>
      <c r="M1273" s="252"/>
      <c r="N1273" s="252"/>
      <c r="O1273" s="252"/>
      <c r="P1273" s="252"/>
      <c r="Q1273" s="365"/>
      <c r="R1273" s="485"/>
      <c r="S1273" s="252"/>
      <c r="T1273" s="252"/>
      <c r="U1273" s="252"/>
      <c r="V1273" s="349"/>
      <c r="W1273" s="252"/>
      <c r="X1273" s="349"/>
      <c r="Y1273" s="42"/>
      <c r="Z1273" s="42"/>
      <c r="AA1273" s="367"/>
      <c r="AB1273" s="196"/>
      <c r="AC1273" s="42"/>
      <c r="AD1273" s="42"/>
    </row>
    <row r="1274" spans="3:30">
      <c r="C1274" s="252"/>
      <c r="D1274" s="355">
        <v>44348</v>
      </c>
      <c r="E1274" s="421" t="s">
        <v>2234</v>
      </c>
      <c r="F1274" s="434"/>
      <c r="G1274" s="259"/>
      <c r="H1274" s="234">
        <v>300</v>
      </c>
      <c r="I1274" s="252"/>
      <c r="J1274" s="252"/>
      <c r="K1274" s="252"/>
      <c r="L1274" s="252">
        <v>300</v>
      </c>
      <c r="M1274" s="252"/>
      <c r="N1274" s="252"/>
      <c r="O1274" s="252"/>
      <c r="P1274" s="252"/>
      <c r="Q1274" s="391"/>
      <c r="R1274" s="485"/>
      <c r="S1274" s="252"/>
      <c r="T1274" s="252"/>
      <c r="U1274" s="252"/>
      <c r="V1274" s="391"/>
      <c r="W1274" s="252"/>
      <c r="X1274" s="391"/>
      <c r="Y1274" s="42"/>
      <c r="Z1274" s="42"/>
      <c r="AA1274" s="367"/>
      <c r="AB1274" s="196"/>
      <c r="AC1274" s="42"/>
      <c r="AD1274" s="42"/>
    </row>
    <row r="1275" spans="3:30">
      <c r="C1275" s="252">
        <v>4</v>
      </c>
      <c r="D1275" s="355">
        <v>44348</v>
      </c>
      <c r="E1275" s="421" t="s">
        <v>2230</v>
      </c>
      <c r="F1275" s="434"/>
      <c r="G1275" s="259"/>
      <c r="H1275" s="234">
        <v>521.66</v>
      </c>
      <c r="I1275" s="252"/>
      <c r="J1275" s="252"/>
      <c r="K1275" s="252"/>
      <c r="L1275" s="252">
        <v>521.66</v>
      </c>
      <c r="M1275" s="252"/>
      <c r="N1275" s="252"/>
      <c r="O1275" s="252"/>
      <c r="P1275" s="252"/>
      <c r="Q1275" s="365"/>
      <c r="R1275" s="485"/>
      <c r="S1275" s="252"/>
      <c r="T1275" s="252"/>
      <c r="U1275" s="252"/>
      <c r="V1275" s="349"/>
      <c r="W1275" s="252"/>
      <c r="X1275" s="349"/>
      <c r="Y1275" s="42"/>
      <c r="Z1275" s="42"/>
      <c r="AA1275" s="367"/>
      <c r="AB1275" s="196"/>
      <c r="AC1275" s="42"/>
      <c r="AD1275" s="42"/>
    </row>
    <row r="1276" spans="3:30">
      <c r="C1276" s="252"/>
      <c r="D1276" s="355">
        <v>44348</v>
      </c>
      <c r="E1276" s="421" t="s">
        <v>1796</v>
      </c>
      <c r="F1276" s="434"/>
      <c r="G1276" s="259"/>
      <c r="H1276" s="234">
        <v>1</v>
      </c>
      <c r="I1276" s="252"/>
      <c r="J1276" s="252"/>
      <c r="K1276" s="252"/>
      <c r="L1276" s="252"/>
      <c r="M1276" s="252"/>
      <c r="N1276" s="252"/>
      <c r="O1276" s="252"/>
      <c r="P1276" s="252"/>
      <c r="Q1276" s="365"/>
      <c r="R1276" s="485"/>
      <c r="S1276" s="252"/>
      <c r="T1276" s="252"/>
      <c r="U1276" s="252"/>
      <c r="V1276" s="349"/>
      <c r="W1276" s="252">
        <v>1</v>
      </c>
      <c r="X1276" s="349"/>
      <c r="Y1276" s="42"/>
      <c r="Z1276" s="42"/>
      <c r="AA1276" s="367"/>
      <c r="AB1276" s="196"/>
      <c r="AC1276" s="42"/>
      <c r="AD1276" s="42"/>
    </row>
    <row r="1277" spans="3:30">
      <c r="C1277" s="252"/>
      <c r="D1277" s="355">
        <v>44348</v>
      </c>
      <c r="E1277" s="421" t="s">
        <v>1864</v>
      </c>
      <c r="F1277" s="434"/>
      <c r="G1277" s="259">
        <v>900</v>
      </c>
      <c r="H1277" s="234"/>
      <c r="I1277" s="252"/>
      <c r="J1277" s="252"/>
      <c r="K1277" s="252"/>
      <c r="L1277" s="252"/>
      <c r="M1277" s="252"/>
      <c r="N1277" s="252"/>
      <c r="O1277" s="252"/>
      <c r="P1277" s="252"/>
      <c r="Q1277" s="365"/>
      <c r="R1277" s="485"/>
      <c r="S1277" s="252"/>
      <c r="T1277" s="252"/>
      <c r="U1277" s="252"/>
      <c r="V1277" s="349"/>
      <c r="W1277" s="252"/>
      <c r="X1277" s="349"/>
      <c r="Y1277" s="42"/>
      <c r="Z1277" s="42"/>
      <c r="AA1277" s="367"/>
      <c r="AB1277" s="196"/>
      <c r="AC1277" s="42"/>
      <c r="AD1277" s="42"/>
    </row>
    <row r="1278" spans="3:30">
      <c r="C1278" s="252"/>
      <c r="D1278" s="355">
        <v>44348</v>
      </c>
      <c r="E1278" s="421" t="s">
        <v>673</v>
      </c>
      <c r="F1278" s="434"/>
      <c r="G1278" s="259"/>
      <c r="H1278" s="234">
        <v>822.66</v>
      </c>
      <c r="I1278" s="252"/>
      <c r="J1278" s="252"/>
      <c r="K1278" s="252"/>
      <c r="L1278" s="252"/>
      <c r="M1278" s="252"/>
      <c r="N1278" s="252"/>
      <c r="O1278" s="252"/>
      <c r="P1278" s="252"/>
      <c r="Q1278" s="365"/>
      <c r="R1278" s="485"/>
      <c r="S1278" s="252"/>
      <c r="T1278" s="252"/>
      <c r="U1278" s="252"/>
      <c r="V1278" s="349"/>
      <c r="W1278" s="252"/>
      <c r="X1278" s="349"/>
      <c r="Y1278" s="42"/>
      <c r="Z1278" s="42"/>
      <c r="AA1278" s="367"/>
      <c r="AB1278" s="196"/>
      <c r="AC1278" s="42"/>
      <c r="AD1278" s="42"/>
    </row>
    <row r="1279" spans="3:30">
      <c r="C1279" s="252"/>
      <c r="D1279" s="355">
        <v>44348</v>
      </c>
      <c r="E1279" s="421" t="s">
        <v>1865</v>
      </c>
      <c r="F1279" s="434"/>
      <c r="G1279" s="259"/>
      <c r="H1279" s="234">
        <v>77.34</v>
      </c>
      <c r="I1279" s="252"/>
      <c r="J1279" s="252"/>
      <c r="K1279" s="252"/>
      <c r="L1279" s="252"/>
      <c r="M1279" s="252"/>
      <c r="N1279" s="252"/>
      <c r="O1279" s="252"/>
      <c r="P1279" s="252"/>
      <c r="Q1279" s="365"/>
      <c r="R1279" s="485"/>
      <c r="S1279" s="252"/>
      <c r="T1279" s="252"/>
      <c r="U1279" s="252"/>
      <c r="V1279" s="349"/>
      <c r="W1279" s="252"/>
      <c r="X1279" s="349"/>
      <c r="Y1279" s="42"/>
      <c r="Z1279" s="42"/>
      <c r="AA1279" s="367"/>
      <c r="AB1279" s="196"/>
      <c r="AC1279" s="42"/>
      <c r="AD1279" s="42"/>
    </row>
    <row r="1280" spans="3:30">
      <c r="C1280" s="127"/>
      <c r="D1280" s="380">
        <v>44384</v>
      </c>
      <c r="E1280" s="429" t="s">
        <v>495</v>
      </c>
      <c r="F1280" s="500"/>
      <c r="G1280" s="361">
        <v>435.92</v>
      </c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8"/>
      <c r="Z1280" s="128"/>
      <c r="AA1280" s="381"/>
      <c r="AB1280" s="128"/>
      <c r="AC1280" s="128"/>
      <c r="AD1280" s="128"/>
    </row>
    <row r="1281" spans="3:30">
      <c r="C1281" s="127"/>
      <c r="D1281" s="380">
        <v>44384</v>
      </c>
      <c r="E1281" s="429" t="s">
        <v>1868</v>
      </c>
      <c r="F1281" s="500"/>
      <c r="G1281" s="361"/>
      <c r="H1281" s="127">
        <v>84.01</v>
      </c>
      <c r="I1281" s="127"/>
      <c r="J1281" s="127"/>
      <c r="K1281" s="127"/>
      <c r="L1281" s="127">
        <v>84.01</v>
      </c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8"/>
      <c r="Z1281" s="128"/>
      <c r="AA1281" s="381"/>
      <c r="AB1281" s="128"/>
      <c r="AC1281" s="128"/>
      <c r="AD1281" s="128"/>
    </row>
    <row r="1282" spans="3:30">
      <c r="C1282" s="127"/>
      <c r="D1282" s="380">
        <v>44384</v>
      </c>
      <c r="E1282" s="429" t="s">
        <v>1869</v>
      </c>
      <c r="F1282" s="500"/>
      <c r="G1282" s="361"/>
      <c r="H1282" s="127">
        <v>113.45</v>
      </c>
      <c r="I1282" s="127"/>
      <c r="J1282" s="127"/>
      <c r="K1282" s="127"/>
      <c r="L1282" s="127">
        <v>113.45</v>
      </c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8"/>
      <c r="Z1282" s="128"/>
      <c r="AA1282" s="381"/>
      <c r="AB1282" s="128"/>
      <c r="AC1282" s="128"/>
      <c r="AD1282" s="128"/>
    </row>
    <row r="1283" spans="3:30">
      <c r="C1283" s="127"/>
      <c r="D1283" s="380">
        <v>44384</v>
      </c>
      <c r="E1283" s="429" t="s">
        <v>1870</v>
      </c>
      <c r="F1283" s="500"/>
      <c r="G1283" s="361"/>
      <c r="H1283" s="127">
        <v>124.96</v>
      </c>
      <c r="I1283" s="127"/>
      <c r="J1283" s="127"/>
      <c r="K1283" s="127"/>
      <c r="L1283" s="127">
        <v>124.96</v>
      </c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8"/>
      <c r="Z1283" s="128"/>
      <c r="AA1283" s="381"/>
      <c r="AB1283" s="128"/>
      <c r="AC1283" s="128"/>
      <c r="AD1283" s="128"/>
    </row>
    <row r="1284" spans="3:30">
      <c r="C1284" s="127"/>
      <c r="D1284" s="380">
        <v>44384</v>
      </c>
      <c r="E1284" s="429" t="s">
        <v>1796</v>
      </c>
      <c r="F1284" s="500"/>
      <c r="G1284" s="361"/>
      <c r="H1284" s="127">
        <v>1</v>
      </c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>
        <v>1</v>
      </c>
      <c r="X1284" s="127"/>
      <c r="Y1284" s="128"/>
      <c r="Z1284" s="128"/>
      <c r="AA1284" s="381"/>
      <c r="AB1284" s="128"/>
      <c r="AC1284" s="128"/>
      <c r="AD1284" s="128"/>
    </row>
    <row r="1285" spans="3:30">
      <c r="C1285" s="127"/>
      <c r="D1285" s="380">
        <v>44384</v>
      </c>
      <c r="E1285" s="429" t="s">
        <v>1871</v>
      </c>
      <c r="F1285" s="500"/>
      <c r="G1285" s="361"/>
      <c r="H1285" s="127">
        <v>112.5</v>
      </c>
      <c r="I1285" s="127"/>
      <c r="J1285" s="127"/>
      <c r="K1285" s="127"/>
      <c r="L1285" s="127"/>
      <c r="M1285" s="127">
        <v>112.5</v>
      </c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8"/>
      <c r="Z1285" s="128"/>
      <c r="AA1285" s="381"/>
      <c r="AB1285" s="128"/>
      <c r="AC1285" s="128"/>
      <c r="AD1285" s="128"/>
    </row>
    <row r="1286" spans="3:30">
      <c r="C1286" s="127"/>
      <c r="D1286" s="380">
        <v>44384</v>
      </c>
      <c r="E1286" s="429" t="s">
        <v>1566</v>
      </c>
      <c r="F1286" s="500"/>
      <c r="G1286" s="361">
        <v>600</v>
      </c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8"/>
      <c r="Z1286" s="128"/>
      <c r="AA1286" s="381"/>
      <c r="AB1286" s="128"/>
      <c r="AC1286" s="128"/>
      <c r="AD1286" s="128"/>
    </row>
    <row r="1287" spans="3:30">
      <c r="C1287" s="127"/>
      <c r="D1287" s="380">
        <v>44384</v>
      </c>
      <c r="E1287" s="429" t="s">
        <v>673</v>
      </c>
      <c r="F1287" s="500"/>
      <c r="G1287" s="361"/>
      <c r="H1287" s="361">
        <v>435.92</v>
      </c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8"/>
      <c r="Z1287" s="128"/>
      <c r="AA1287" s="381"/>
      <c r="AB1287" s="128"/>
      <c r="AC1287" s="128"/>
      <c r="AD1287" s="128"/>
    </row>
    <row r="1288" spans="3:30">
      <c r="C1288" s="127"/>
      <c r="D1288" s="380">
        <v>44384</v>
      </c>
      <c r="E1288" s="429" t="s">
        <v>1567</v>
      </c>
      <c r="F1288" s="500"/>
      <c r="G1288" s="361"/>
      <c r="H1288" s="127">
        <v>164.08</v>
      </c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8"/>
      <c r="Z1288" s="128"/>
      <c r="AA1288" s="381"/>
      <c r="AB1288" s="128"/>
      <c r="AC1288" s="128"/>
      <c r="AD1288" s="128"/>
    </row>
    <row r="1289" spans="3:30">
      <c r="C1289" s="127"/>
      <c r="D1289" s="380">
        <v>44384</v>
      </c>
      <c r="E1289" s="429" t="s">
        <v>495</v>
      </c>
      <c r="F1289" s="500"/>
      <c r="G1289" s="361">
        <v>958.66</v>
      </c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8"/>
      <c r="Z1289" s="128"/>
      <c r="AA1289" s="381"/>
      <c r="AB1289" s="128"/>
      <c r="AC1289" s="128"/>
      <c r="AD1289" s="128"/>
    </row>
    <row r="1290" spans="3:30">
      <c r="C1290" s="127"/>
      <c r="D1290" s="380">
        <v>44384</v>
      </c>
      <c r="E1290" s="429" t="s">
        <v>669</v>
      </c>
      <c r="F1290" s="500"/>
      <c r="G1290" s="361">
        <v>98</v>
      </c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8"/>
      <c r="Z1290" s="128"/>
      <c r="AA1290" s="381"/>
      <c r="AB1290" s="128"/>
      <c r="AC1290" s="128"/>
      <c r="AD1290" s="128"/>
    </row>
    <row r="1291" spans="3:30">
      <c r="C1291" s="127">
        <v>4</v>
      </c>
      <c r="D1291" s="463">
        <v>44384</v>
      </c>
      <c r="E1291" s="426" t="s">
        <v>2418</v>
      </c>
      <c r="F1291" s="495"/>
      <c r="G1291" s="361"/>
      <c r="H1291" s="127">
        <v>440</v>
      </c>
      <c r="I1291" s="127"/>
      <c r="J1291" s="127"/>
      <c r="K1291" s="127"/>
      <c r="L1291" s="127"/>
      <c r="M1291" s="127"/>
      <c r="N1291" s="127"/>
      <c r="O1291" s="127"/>
      <c r="P1291" s="127">
        <v>440</v>
      </c>
      <c r="Q1291" s="127"/>
      <c r="R1291" s="127"/>
      <c r="S1291" s="127"/>
      <c r="T1291" s="127"/>
      <c r="U1291" s="127"/>
      <c r="V1291" s="127"/>
      <c r="W1291" s="127"/>
      <c r="X1291" s="127"/>
      <c r="Y1291" s="128"/>
      <c r="Z1291" s="128"/>
      <c r="AA1291" s="381"/>
      <c r="AB1291" s="128"/>
      <c r="AC1291" s="128"/>
      <c r="AD1291" s="128"/>
    </row>
    <row r="1292" spans="3:30">
      <c r="C1292" s="127"/>
      <c r="D1292" s="380">
        <v>44384</v>
      </c>
      <c r="E1292" s="429" t="s">
        <v>1849</v>
      </c>
      <c r="F1292" s="500"/>
      <c r="G1292" s="361"/>
      <c r="H1292" s="127">
        <v>62</v>
      </c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>
        <v>62</v>
      </c>
      <c r="U1292" s="127"/>
      <c r="V1292" s="127"/>
      <c r="W1292" s="127"/>
      <c r="X1292" s="127"/>
      <c r="Y1292" s="128"/>
      <c r="Z1292" s="128"/>
      <c r="AA1292" s="381"/>
      <c r="AB1292" s="128"/>
      <c r="AC1292" s="128"/>
      <c r="AD1292" s="128"/>
    </row>
    <row r="1293" spans="3:30">
      <c r="C1293" s="127"/>
      <c r="D1293" s="380">
        <v>44384</v>
      </c>
      <c r="E1293" s="429" t="s">
        <v>1872</v>
      </c>
      <c r="F1293" s="500"/>
      <c r="G1293" s="361"/>
      <c r="H1293" s="127">
        <v>99.26</v>
      </c>
      <c r="I1293" s="127"/>
      <c r="J1293" s="127"/>
      <c r="K1293" s="127"/>
      <c r="L1293" s="127">
        <v>99.26</v>
      </c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8"/>
      <c r="Z1293" s="128"/>
      <c r="AA1293" s="381"/>
      <c r="AB1293" s="128"/>
      <c r="AC1293" s="128"/>
      <c r="AD1293" s="128"/>
    </row>
    <row r="1294" spans="3:30">
      <c r="C1294" s="127"/>
      <c r="D1294" s="380">
        <v>44384</v>
      </c>
      <c r="E1294" s="429" t="s">
        <v>1796</v>
      </c>
      <c r="F1294" s="500"/>
      <c r="G1294" s="361"/>
      <c r="H1294" s="127">
        <v>1</v>
      </c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>
        <v>1</v>
      </c>
      <c r="X1294" s="127"/>
      <c r="Y1294" s="128"/>
      <c r="Z1294" s="128"/>
      <c r="AA1294" s="381"/>
      <c r="AB1294" s="128"/>
      <c r="AC1294" s="128"/>
      <c r="AD1294" s="128"/>
    </row>
    <row r="1295" spans="3:30">
      <c r="C1295" s="127">
        <v>3</v>
      </c>
      <c r="D1295" s="380">
        <v>44384</v>
      </c>
      <c r="E1295" s="429" t="s">
        <v>1873</v>
      </c>
      <c r="F1295" s="500"/>
      <c r="G1295" s="361"/>
      <c r="H1295" s="127">
        <v>419.4</v>
      </c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8"/>
      <c r="Z1295" s="128"/>
      <c r="AA1295" s="381"/>
      <c r="AB1295" s="128"/>
      <c r="AC1295" s="128"/>
      <c r="AD1295" s="128"/>
    </row>
    <row r="1296" spans="3:30">
      <c r="C1296" s="127">
        <v>4.5</v>
      </c>
      <c r="D1296" s="380">
        <v>44384</v>
      </c>
      <c r="E1296" s="429" t="s">
        <v>1874</v>
      </c>
      <c r="F1296" s="500"/>
      <c r="G1296" s="361"/>
      <c r="H1296" s="127">
        <v>35</v>
      </c>
      <c r="I1296" s="127"/>
      <c r="J1296" s="127"/>
      <c r="K1296" s="127"/>
      <c r="L1296" s="127">
        <v>35</v>
      </c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8"/>
      <c r="Z1296" s="128"/>
      <c r="AA1296" s="381"/>
      <c r="AB1296" s="128"/>
      <c r="AC1296" s="128"/>
      <c r="AD1296" s="128"/>
    </row>
    <row r="1297" spans="3:30">
      <c r="C1297" s="127"/>
      <c r="D1297" s="380">
        <v>44384</v>
      </c>
      <c r="E1297" s="429" t="s">
        <v>1590</v>
      </c>
      <c r="F1297" s="500"/>
      <c r="G1297" s="361">
        <v>1200</v>
      </c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8"/>
      <c r="Z1297" s="128"/>
      <c r="AA1297" s="381"/>
      <c r="AB1297" s="128"/>
      <c r="AC1297" s="128"/>
      <c r="AD1297" s="128"/>
    </row>
    <row r="1298" spans="3:30">
      <c r="C1298" s="127"/>
      <c r="D1298" s="380">
        <v>44384</v>
      </c>
      <c r="E1298" s="429" t="s">
        <v>673</v>
      </c>
      <c r="F1298" s="500"/>
      <c r="G1298" s="361"/>
      <c r="H1298" s="361">
        <v>958.66</v>
      </c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8"/>
      <c r="Z1298" s="128"/>
      <c r="AA1298" s="381"/>
      <c r="AB1298" s="128"/>
      <c r="AC1298" s="128"/>
      <c r="AD1298" s="128"/>
    </row>
    <row r="1299" spans="3:30">
      <c r="C1299" s="127"/>
      <c r="D1299" s="380">
        <v>44384</v>
      </c>
      <c r="E1299" s="429" t="s">
        <v>674</v>
      </c>
      <c r="F1299" s="500"/>
      <c r="G1299" s="361"/>
      <c r="H1299" s="361">
        <v>98</v>
      </c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8"/>
      <c r="Z1299" s="128"/>
      <c r="AA1299" s="381"/>
      <c r="AB1299" s="128"/>
      <c r="AC1299" s="128"/>
      <c r="AD1299" s="128"/>
    </row>
    <row r="1300" spans="3:30">
      <c r="C1300" s="127"/>
      <c r="D1300" s="380">
        <v>44384</v>
      </c>
      <c r="E1300" s="429" t="s">
        <v>1591</v>
      </c>
      <c r="F1300" s="500"/>
      <c r="G1300" s="361"/>
      <c r="H1300" s="127">
        <v>143.34</v>
      </c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8"/>
      <c r="Z1300" s="128"/>
      <c r="AA1300" s="381"/>
      <c r="AB1300" s="128"/>
      <c r="AC1300" s="128"/>
      <c r="AD1300" s="128"/>
    </row>
    <row r="1301" spans="3:30">
      <c r="C1301" s="127"/>
      <c r="D1301" s="380">
        <v>44384</v>
      </c>
      <c r="E1301" s="429" t="s">
        <v>495</v>
      </c>
      <c r="F1301" s="500"/>
      <c r="G1301" s="361">
        <v>1684.15</v>
      </c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8"/>
      <c r="Z1301" s="128"/>
      <c r="AA1301" s="381"/>
      <c r="AB1301" s="128"/>
      <c r="AC1301" s="128"/>
      <c r="AD1301" s="128"/>
    </row>
    <row r="1302" spans="3:30">
      <c r="C1302" s="127"/>
      <c r="D1302" s="380">
        <v>44384</v>
      </c>
      <c r="E1302" s="429" t="s">
        <v>669</v>
      </c>
      <c r="F1302" s="500"/>
      <c r="G1302" s="361">
        <v>75</v>
      </c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8"/>
      <c r="Z1302" s="128"/>
      <c r="AA1302" s="381"/>
      <c r="AB1302" s="128"/>
      <c r="AC1302" s="128"/>
      <c r="AD1302" s="128"/>
    </row>
    <row r="1303" spans="3:30">
      <c r="C1303" s="127">
        <v>10</v>
      </c>
      <c r="D1303" s="380">
        <v>44384</v>
      </c>
      <c r="E1303" s="429" t="s">
        <v>1875</v>
      </c>
      <c r="F1303" s="500"/>
      <c r="G1303" s="361"/>
      <c r="H1303" s="127">
        <v>1051</v>
      </c>
      <c r="I1303" s="127"/>
      <c r="J1303" s="127"/>
      <c r="K1303" s="127"/>
      <c r="L1303" s="127"/>
      <c r="M1303" s="127"/>
      <c r="N1303" s="127"/>
      <c r="O1303" s="127"/>
      <c r="P1303" s="127">
        <v>1051</v>
      </c>
      <c r="Q1303" s="127"/>
      <c r="R1303" s="127"/>
      <c r="S1303" s="127"/>
      <c r="T1303" s="127"/>
      <c r="U1303" s="127"/>
      <c r="V1303" s="127"/>
      <c r="W1303" s="127"/>
      <c r="X1303" s="127"/>
      <c r="Y1303" s="128"/>
      <c r="Z1303" s="128"/>
      <c r="AA1303" s="381"/>
      <c r="AB1303" s="128"/>
      <c r="AC1303" s="128"/>
      <c r="AD1303" s="128"/>
    </row>
    <row r="1304" spans="3:30">
      <c r="C1304" s="127"/>
      <c r="D1304" s="380">
        <v>44384</v>
      </c>
      <c r="E1304" s="429" t="s">
        <v>1849</v>
      </c>
      <c r="F1304" s="500"/>
      <c r="G1304" s="361"/>
      <c r="H1304" s="127">
        <v>75</v>
      </c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>
        <v>75</v>
      </c>
      <c r="U1304" s="127"/>
      <c r="V1304" s="127"/>
      <c r="W1304" s="127"/>
      <c r="X1304" s="127"/>
      <c r="Y1304" s="128"/>
      <c r="Z1304" s="128"/>
      <c r="AA1304" s="381"/>
      <c r="AB1304" s="128"/>
      <c r="AC1304" s="128"/>
      <c r="AD1304" s="128"/>
    </row>
    <row r="1305" spans="3:30">
      <c r="C1305" s="127"/>
      <c r="D1305" s="380">
        <v>44384</v>
      </c>
      <c r="E1305" s="429" t="s">
        <v>1831</v>
      </c>
      <c r="F1305" s="500"/>
      <c r="G1305" s="361"/>
      <c r="H1305" s="127">
        <v>222.3</v>
      </c>
      <c r="I1305" s="127"/>
      <c r="J1305" s="127"/>
      <c r="K1305" s="127"/>
      <c r="L1305" s="127">
        <v>222.3</v>
      </c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8"/>
      <c r="Z1305" s="128"/>
      <c r="AA1305" s="381"/>
      <c r="AB1305" s="128"/>
      <c r="AC1305" s="128"/>
      <c r="AD1305" s="128"/>
    </row>
    <row r="1306" spans="3:30">
      <c r="C1306" s="127"/>
      <c r="D1306" s="380">
        <v>44384</v>
      </c>
      <c r="E1306" s="429" t="s">
        <v>1837</v>
      </c>
      <c r="F1306" s="500"/>
      <c r="G1306" s="361"/>
      <c r="H1306" s="127">
        <v>104.09</v>
      </c>
      <c r="I1306" s="127"/>
      <c r="J1306" s="127"/>
      <c r="K1306" s="127"/>
      <c r="L1306" s="127">
        <v>104.09</v>
      </c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8"/>
      <c r="Z1306" s="128"/>
      <c r="AA1306" s="381"/>
      <c r="AB1306" s="128"/>
      <c r="AC1306" s="128"/>
      <c r="AD1306" s="128"/>
    </row>
    <row r="1307" spans="3:30">
      <c r="C1307" s="127"/>
      <c r="D1307" s="380">
        <v>44384</v>
      </c>
      <c r="E1307" s="429" t="s">
        <v>1876</v>
      </c>
      <c r="F1307" s="500"/>
      <c r="G1307" s="361"/>
      <c r="H1307" s="127">
        <v>205.76</v>
      </c>
      <c r="I1307" s="127"/>
      <c r="J1307" s="127"/>
      <c r="K1307" s="127"/>
      <c r="L1307" s="127">
        <v>205.76</v>
      </c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8"/>
      <c r="Z1307" s="128"/>
      <c r="AA1307" s="381"/>
      <c r="AB1307" s="128"/>
      <c r="AC1307" s="128"/>
      <c r="AD1307" s="128"/>
    </row>
    <row r="1308" spans="3:30">
      <c r="C1308" s="127"/>
      <c r="D1308" s="380">
        <v>44384</v>
      </c>
      <c r="E1308" s="429" t="s">
        <v>1877</v>
      </c>
      <c r="F1308" s="500"/>
      <c r="G1308" s="361"/>
      <c r="H1308" s="127">
        <v>100</v>
      </c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>
        <v>100</v>
      </c>
      <c r="U1308" s="127"/>
      <c r="V1308" s="127"/>
      <c r="W1308" s="127"/>
      <c r="X1308" s="127"/>
      <c r="Y1308" s="128"/>
      <c r="Z1308" s="128"/>
      <c r="AA1308" s="381"/>
      <c r="AB1308" s="128"/>
      <c r="AC1308" s="128"/>
      <c r="AD1308" s="128"/>
    </row>
    <row r="1309" spans="3:30">
      <c r="C1309" s="127"/>
      <c r="D1309" s="380">
        <v>44384</v>
      </c>
      <c r="E1309" s="429" t="s">
        <v>1796</v>
      </c>
      <c r="F1309" s="500"/>
      <c r="G1309" s="361"/>
      <c r="H1309" s="127">
        <v>1</v>
      </c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>
        <v>1</v>
      </c>
      <c r="X1309" s="127"/>
      <c r="Y1309" s="128"/>
      <c r="Z1309" s="128"/>
      <c r="AA1309" s="381"/>
      <c r="AB1309" s="128"/>
      <c r="AC1309" s="128"/>
      <c r="AD1309" s="128"/>
    </row>
    <row r="1310" spans="3:30">
      <c r="C1310" s="127"/>
      <c r="D1310" s="380">
        <v>44384</v>
      </c>
      <c r="E1310" s="429" t="s">
        <v>1878</v>
      </c>
      <c r="F1310" s="500"/>
      <c r="G1310" s="361">
        <v>2028</v>
      </c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8"/>
      <c r="Z1310" s="128"/>
      <c r="AA1310" s="381"/>
      <c r="AB1310" s="128"/>
      <c r="AC1310" s="128"/>
      <c r="AD1310" s="128"/>
    </row>
    <row r="1311" spans="3:30">
      <c r="C1311" s="127"/>
      <c r="D1311" s="380">
        <v>44384</v>
      </c>
      <c r="E1311" s="429" t="s">
        <v>673</v>
      </c>
      <c r="F1311" s="500"/>
      <c r="G1311" s="361"/>
      <c r="H1311" s="361">
        <v>1684.15</v>
      </c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8"/>
      <c r="Z1311" s="128"/>
      <c r="AA1311" s="381"/>
      <c r="AB1311" s="128"/>
      <c r="AC1311" s="128"/>
      <c r="AD1311" s="128"/>
    </row>
    <row r="1312" spans="3:30">
      <c r="C1312" s="127"/>
      <c r="D1312" s="380">
        <v>44384</v>
      </c>
      <c r="E1312" s="429" t="s">
        <v>674</v>
      </c>
      <c r="F1312" s="500"/>
      <c r="G1312" s="361"/>
      <c r="H1312" s="361">
        <v>75</v>
      </c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8"/>
      <c r="Z1312" s="128"/>
      <c r="AA1312" s="381"/>
      <c r="AB1312" s="128"/>
      <c r="AC1312" s="128"/>
      <c r="AD1312" s="128"/>
    </row>
    <row r="1313" spans="3:30">
      <c r="C1313" s="127"/>
      <c r="D1313" s="380">
        <v>44385</v>
      </c>
      <c r="E1313" s="429" t="s">
        <v>1879</v>
      </c>
      <c r="F1313" s="500"/>
      <c r="G1313" s="361"/>
      <c r="H1313" s="127">
        <v>268.85000000000002</v>
      </c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8"/>
      <c r="Z1313" s="128"/>
      <c r="AA1313" s="381"/>
      <c r="AB1313" s="128"/>
      <c r="AC1313" s="128"/>
      <c r="AD1313" s="128"/>
    </row>
    <row r="1314" spans="3:30">
      <c r="C1314" s="127"/>
      <c r="D1314" s="380">
        <v>44385</v>
      </c>
      <c r="E1314" s="429" t="s">
        <v>495</v>
      </c>
      <c r="F1314" s="500"/>
      <c r="G1314" s="361">
        <v>363.56</v>
      </c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8"/>
      <c r="Z1314" s="128"/>
      <c r="AA1314" s="381"/>
      <c r="AB1314" s="128"/>
      <c r="AC1314" s="128"/>
      <c r="AD1314" s="128"/>
    </row>
    <row r="1315" spans="3:30">
      <c r="C1315" s="127"/>
      <c r="D1315" s="380">
        <v>44385</v>
      </c>
      <c r="E1315" s="429" t="s">
        <v>1880</v>
      </c>
      <c r="F1315" s="500"/>
      <c r="G1315" s="361"/>
      <c r="H1315" s="127">
        <v>362.56</v>
      </c>
      <c r="I1315" s="127"/>
      <c r="J1315" s="127"/>
      <c r="K1315" s="127"/>
      <c r="L1315" s="127">
        <v>362.56</v>
      </c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8"/>
      <c r="Z1315" s="128"/>
      <c r="AA1315" s="381"/>
      <c r="AB1315" s="128"/>
      <c r="AC1315" s="128"/>
      <c r="AD1315" s="128"/>
    </row>
    <row r="1316" spans="3:30">
      <c r="C1316" s="127"/>
      <c r="D1316" s="380">
        <v>44385</v>
      </c>
      <c r="E1316" s="429" t="s">
        <v>1796</v>
      </c>
      <c r="F1316" s="500"/>
      <c r="G1316" s="361"/>
      <c r="H1316" s="127">
        <v>1</v>
      </c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>
        <v>1</v>
      </c>
      <c r="X1316" s="127"/>
      <c r="Y1316" s="128"/>
      <c r="Z1316" s="128"/>
      <c r="AA1316" s="381"/>
      <c r="AB1316" s="128"/>
      <c r="AC1316" s="128"/>
      <c r="AD1316" s="128"/>
    </row>
    <row r="1317" spans="3:30">
      <c r="C1317" s="127"/>
      <c r="D1317" s="380">
        <v>44385</v>
      </c>
      <c r="E1317" s="429" t="s">
        <v>1724</v>
      </c>
      <c r="F1317" s="500"/>
      <c r="G1317" s="361">
        <v>403</v>
      </c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8"/>
      <c r="Z1317" s="128"/>
      <c r="AA1317" s="381"/>
      <c r="AB1317" s="128"/>
      <c r="AC1317" s="128"/>
      <c r="AD1317" s="128"/>
    </row>
    <row r="1318" spans="3:30">
      <c r="C1318" s="127"/>
      <c r="D1318" s="380">
        <v>44385</v>
      </c>
      <c r="E1318" s="429" t="s">
        <v>673</v>
      </c>
      <c r="F1318" s="500"/>
      <c r="G1318" s="361"/>
      <c r="H1318" s="127">
        <v>363.56</v>
      </c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8"/>
      <c r="Z1318" s="128"/>
      <c r="AA1318" s="381"/>
      <c r="AB1318" s="128"/>
      <c r="AC1318" s="128"/>
      <c r="AD1318" s="128"/>
    </row>
    <row r="1319" spans="3:30">
      <c r="C1319" s="127"/>
      <c r="D1319" s="380">
        <v>44385</v>
      </c>
      <c r="E1319" s="429" t="s">
        <v>1881</v>
      </c>
      <c r="F1319" s="500"/>
      <c r="G1319" s="361"/>
      <c r="H1319" s="127">
        <v>39.44</v>
      </c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8"/>
      <c r="Z1319" s="128"/>
      <c r="AA1319" s="381"/>
      <c r="AB1319" s="128"/>
      <c r="AC1319" s="128"/>
      <c r="AD1319" s="128"/>
    </row>
    <row r="1320" spans="3:30">
      <c r="C1320" s="127"/>
      <c r="D1320" s="380">
        <v>44387</v>
      </c>
      <c r="E1320" s="429" t="s">
        <v>495</v>
      </c>
      <c r="F1320" s="500"/>
      <c r="G1320" s="361">
        <v>908.09</v>
      </c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8"/>
      <c r="Z1320" s="128"/>
      <c r="AA1320" s="381"/>
      <c r="AB1320" s="128"/>
      <c r="AC1320" s="128"/>
      <c r="AD1320" s="128"/>
    </row>
    <row r="1321" spans="3:30">
      <c r="C1321" s="127"/>
      <c r="D1321" s="380">
        <v>44387</v>
      </c>
      <c r="E1321" s="429" t="s">
        <v>669</v>
      </c>
      <c r="F1321" s="500"/>
      <c r="G1321" s="361">
        <v>40</v>
      </c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8"/>
      <c r="Z1321" s="128"/>
      <c r="AA1321" s="381"/>
      <c r="AB1321" s="128"/>
      <c r="AC1321" s="128"/>
      <c r="AD1321" s="128"/>
    </row>
    <row r="1322" spans="3:30">
      <c r="C1322" s="127"/>
      <c r="D1322" s="380">
        <v>44387</v>
      </c>
      <c r="E1322" s="429" t="s">
        <v>1882</v>
      </c>
      <c r="F1322" s="500"/>
      <c r="G1322" s="361"/>
      <c r="H1322" s="127">
        <v>124.94</v>
      </c>
      <c r="I1322" s="127"/>
      <c r="J1322" s="127"/>
      <c r="K1322" s="127"/>
      <c r="L1322" s="127">
        <v>124.94</v>
      </c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8"/>
      <c r="Z1322" s="128"/>
      <c r="AA1322" s="381"/>
      <c r="AB1322" s="128"/>
      <c r="AC1322" s="128"/>
      <c r="AD1322" s="128"/>
    </row>
    <row r="1323" spans="3:30">
      <c r="C1323" s="127"/>
      <c r="D1323" s="380">
        <v>44387</v>
      </c>
      <c r="E1323" s="429" t="s">
        <v>1883</v>
      </c>
      <c r="F1323" s="500"/>
      <c r="G1323" s="361"/>
      <c r="H1323" s="127">
        <v>155.72</v>
      </c>
      <c r="I1323" s="127"/>
      <c r="J1323" s="127"/>
      <c r="K1323" s="127"/>
      <c r="L1323" s="127">
        <v>155.72</v>
      </c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8"/>
      <c r="Z1323" s="128"/>
      <c r="AA1323" s="381"/>
      <c r="AB1323" s="128"/>
      <c r="AC1323" s="128"/>
      <c r="AD1323" s="128"/>
    </row>
    <row r="1324" spans="3:30">
      <c r="C1324" s="127">
        <v>5</v>
      </c>
      <c r="D1324" s="380">
        <v>44387</v>
      </c>
      <c r="E1324" s="429" t="s">
        <v>2233</v>
      </c>
      <c r="F1324" s="500"/>
      <c r="G1324" s="361"/>
      <c r="H1324" s="127">
        <v>626.42999999999995</v>
      </c>
      <c r="I1324" s="127"/>
      <c r="J1324" s="127"/>
      <c r="K1324" s="127"/>
      <c r="L1324" s="127">
        <v>626.42999999999995</v>
      </c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8"/>
      <c r="Z1324" s="128"/>
      <c r="AA1324" s="381"/>
      <c r="AB1324" s="128"/>
      <c r="AC1324" s="128"/>
      <c r="AD1324" s="128"/>
    </row>
    <row r="1325" spans="3:30">
      <c r="C1325" s="127"/>
      <c r="D1325" s="380">
        <v>44387</v>
      </c>
      <c r="E1325" s="429" t="s">
        <v>1493</v>
      </c>
      <c r="F1325" s="500"/>
      <c r="G1325" s="361"/>
      <c r="H1325" s="127">
        <v>1</v>
      </c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>
        <v>1</v>
      </c>
      <c r="X1325" s="127"/>
      <c r="Y1325" s="128"/>
      <c r="Z1325" s="128"/>
      <c r="AA1325" s="381"/>
      <c r="AB1325" s="128"/>
      <c r="AC1325" s="128"/>
      <c r="AD1325" s="128"/>
    </row>
    <row r="1326" spans="3:30">
      <c r="C1326" s="127"/>
      <c r="D1326" s="380">
        <v>44387</v>
      </c>
      <c r="E1326" s="429" t="s">
        <v>1522</v>
      </c>
      <c r="F1326" s="500"/>
      <c r="G1326" s="361"/>
      <c r="H1326" s="127">
        <v>40</v>
      </c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>
        <v>40</v>
      </c>
      <c r="Y1326" s="128"/>
      <c r="Z1326" s="128"/>
      <c r="AA1326" s="381"/>
      <c r="AB1326" s="128"/>
      <c r="AC1326" s="128"/>
      <c r="AD1326" s="128"/>
    </row>
    <row r="1327" spans="3:30">
      <c r="C1327" s="127"/>
      <c r="D1327" s="380">
        <v>44387</v>
      </c>
      <c r="E1327" s="429" t="s">
        <v>1884</v>
      </c>
      <c r="F1327" s="500"/>
      <c r="G1327" s="361">
        <v>1072</v>
      </c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8"/>
      <c r="Z1327" s="128"/>
      <c r="AA1327" s="381"/>
      <c r="AB1327" s="128"/>
      <c r="AC1327" s="128"/>
      <c r="AD1327" s="128"/>
    </row>
    <row r="1328" spans="3:30">
      <c r="C1328" s="127"/>
      <c r="D1328" s="380">
        <v>44387</v>
      </c>
      <c r="E1328" s="429" t="s">
        <v>673</v>
      </c>
      <c r="F1328" s="500"/>
      <c r="G1328" s="361"/>
      <c r="H1328" s="361">
        <v>908.09</v>
      </c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8"/>
      <c r="Z1328" s="128"/>
      <c r="AA1328" s="381"/>
      <c r="AB1328" s="128"/>
      <c r="AC1328" s="128"/>
      <c r="AD1328" s="128"/>
    </row>
    <row r="1329" spans="3:30">
      <c r="C1329" s="127"/>
      <c r="D1329" s="380">
        <v>44387</v>
      </c>
      <c r="E1329" s="429" t="s">
        <v>674</v>
      </c>
      <c r="F1329" s="500"/>
      <c r="G1329" s="361"/>
      <c r="H1329" s="361">
        <v>40</v>
      </c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8"/>
      <c r="Z1329" s="128"/>
      <c r="AA1329" s="381"/>
      <c r="AB1329" s="128"/>
      <c r="AC1329" s="128"/>
      <c r="AD1329" s="128"/>
    </row>
    <row r="1330" spans="3:30">
      <c r="C1330" s="127"/>
      <c r="D1330" s="380">
        <v>44387</v>
      </c>
      <c r="E1330" s="429" t="s">
        <v>1885</v>
      </c>
      <c r="F1330" s="500"/>
      <c r="G1330" s="361"/>
      <c r="H1330" s="127">
        <v>123.91</v>
      </c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8"/>
      <c r="Z1330" s="128"/>
      <c r="AA1330" s="381"/>
      <c r="AB1330" s="128"/>
      <c r="AC1330" s="128"/>
      <c r="AD1330" s="128"/>
    </row>
    <row r="1331" spans="3:30">
      <c r="C1331" s="127"/>
      <c r="D1331" s="380">
        <v>44388</v>
      </c>
      <c r="E1331" s="429" t="s">
        <v>495</v>
      </c>
      <c r="F1331" s="500"/>
      <c r="G1331" s="361">
        <v>1232.06</v>
      </c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8"/>
      <c r="Z1331" s="128"/>
      <c r="AA1331" s="381"/>
      <c r="AB1331" s="128"/>
      <c r="AC1331" s="128"/>
      <c r="AD1331" s="128"/>
    </row>
    <row r="1332" spans="3:30">
      <c r="C1332" s="127">
        <v>5</v>
      </c>
      <c r="D1332" s="463">
        <v>44388</v>
      </c>
      <c r="E1332" s="429" t="s">
        <v>2416</v>
      </c>
      <c r="F1332" s="500"/>
      <c r="G1332" s="361"/>
      <c r="H1332" s="127">
        <v>788</v>
      </c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8"/>
      <c r="Z1332" s="128"/>
      <c r="AA1332" s="381"/>
      <c r="AB1332" s="128"/>
      <c r="AC1332" s="128"/>
      <c r="AD1332" s="128"/>
    </row>
    <row r="1333" spans="3:30">
      <c r="C1333" s="127"/>
      <c r="D1333" s="380">
        <v>44388</v>
      </c>
      <c r="E1333" s="429" t="s">
        <v>1886</v>
      </c>
      <c r="F1333" s="500"/>
      <c r="G1333" s="361"/>
      <c r="H1333" s="127">
        <v>312.25</v>
      </c>
      <c r="I1333" s="127"/>
      <c r="J1333" s="127"/>
      <c r="K1333" s="127"/>
      <c r="L1333" s="127">
        <v>312.25</v>
      </c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8"/>
      <c r="Z1333" s="128"/>
      <c r="AA1333" s="381"/>
      <c r="AB1333" s="128"/>
      <c r="AC1333" s="128"/>
      <c r="AD1333" s="128"/>
    </row>
    <row r="1334" spans="3:30">
      <c r="C1334" s="127"/>
      <c r="D1334" s="380">
        <v>44388</v>
      </c>
      <c r="E1334" s="429" t="s">
        <v>1887</v>
      </c>
      <c r="F1334" s="500"/>
      <c r="G1334" s="361"/>
      <c r="H1334" s="127">
        <v>130.81</v>
      </c>
      <c r="I1334" s="127"/>
      <c r="J1334" s="127"/>
      <c r="K1334" s="127"/>
      <c r="L1334" s="127">
        <v>130.81</v>
      </c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8"/>
      <c r="Z1334" s="128"/>
      <c r="AA1334" s="381"/>
      <c r="AB1334" s="128"/>
      <c r="AC1334" s="128"/>
      <c r="AD1334" s="128"/>
    </row>
    <row r="1335" spans="3:30">
      <c r="C1335" s="127"/>
      <c r="D1335" s="380">
        <v>44388</v>
      </c>
      <c r="E1335" s="429" t="s">
        <v>1493</v>
      </c>
      <c r="F1335" s="500"/>
      <c r="G1335" s="361"/>
      <c r="H1335" s="127">
        <v>1</v>
      </c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>
        <v>1</v>
      </c>
      <c r="X1335" s="127"/>
      <c r="Y1335" s="128"/>
      <c r="Z1335" s="128"/>
      <c r="AA1335" s="381"/>
      <c r="AB1335" s="128"/>
      <c r="AC1335" s="128"/>
      <c r="AD1335" s="128"/>
    </row>
    <row r="1336" spans="3:30">
      <c r="C1336" s="127"/>
      <c r="D1336" s="380">
        <v>44388</v>
      </c>
      <c r="E1336" s="429" t="s">
        <v>1748</v>
      </c>
      <c r="F1336" s="500"/>
      <c r="G1336" s="361"/>
      <c r="H1336" s="127">
        <v>50</v>
      </c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>
        <v>50</v>
      </c>
      <c r="U1336" s="127"/>
      <c r="V1336" s="127"/>
      <c r="W1336" s="127"/>
      <c r="X1336" s="127"/>
      <c r="Y1336" s="128"/>
      <c r="Z1336" s="128"/>
      <c r="AA1336" s="381"/>
      <c r="AB1336" s="128"/>
      <c r="AC1336" s="128"/>
      <c r="AD1336" s="128"/>
    </row>
    <row r="1337" spans="3:30">
      <c r="C1337" s="127"/>
      <c r="D1337" s="380">
        <v>44388</v>
      </c>
      <c r="E1337" s="429" t="s">
        <v>1888</v>
      </c>
      <c r="F1337" s="500"/>
      <c r="G1337" s="361">
        <v>1340</v>
      </c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8"/>
      <c r="Z1337" s="128"/>
      <c r="AA1337" s="381"/>
      <c r="AB1337" s="128"/>
      <c r="AC1337" s="128"/>
      <c r="AD1337" s="128"/>
    </row>
    <row r="1338" spans="3:30">
      <c r="C1338" s="127"/>
      <c r="D1338" s="380">
        <v>44388</v>
      </c>
      <c r="E1338" s="429" t="s">
        <v>673</v>
      </c>
      <c r="F1338" s="500"/>
      <c r="G1338" s="361"/>
      <c r="H1338" s="361">
        <v>1232.06</v>
      </c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8"/>
      <c r="Z1338" s="128"/>
      <c r="AA1338" s="381"/>
      <c r="AB1338" s="128"/>
      <c r="AC1338" s="128"/>
      <c r="AD1338" s="128"/>
    </row>
    <row r="1339" spans="3:30">
      <c r="C1339" s="127"/>
      <c r="D1339" s="380">
        <v>44388</v>
      </c>
      <c r="E1339" s="429" t="s">
        <v>1611</v>
      </c>
      <c r="F1339" s="500"/>
      <c r="G1339" s="361"/>
      <c r="H1339" s="127">
        <v>57.94</v>
      </c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8"/>
      <c r="Z1339" s="128"/>
      <c r="AA1339" s="381"/>
      <c r="AB1339" s="128"/>
      <c r="AC1339" s="128"/>
      <c r="AD1339" s="128"/>
    </row>
    <row r="1340" spans="3:30">
      <c r="C1340" s="127"/>
      <c r="D1340" s="380">
        <v>44390</v>
      </c>
      <c r="E1340" s="429" t="s">
        <v>495</v>
      </c>
      <c r="F1340" s="500"/>
      <c r="G1340" s="361">
        <v>695</v>
      </c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8"/>
      <c r="Z1340" s="128"/>
      <c r="AA1340" s="381"/>
      <c r="AB1340" s="128"/>
      <c r="AC1340" s="128"/>
      <c r="AD1340" s="128"/>
    </row>
    <row r="1341" spans="3:30">
      <c r="C1341" s="127"/>
      <c r="D1341" s="380">
        <v>44390</v>
      </c>
      <c r="E1341" s="429" t="s">
        <v>1889</v>
      </c>
      <c r="F1341" s="500"/>
      <c r="G1341" s="361"/>
      <c r="H1341" s="127">
        <v>636</v>
      </c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8"/>
      <c r="Z1341" s="128"/>
      <c r="AA1341" s="381"/>
      <c r="AB1341" s="128"/>
      <c r="AC1341" s="128"/>
      <c r="AD1341" s="128"/>
    </row>
    <row r="1342" spans="3:30">
      <c r="C1342" s="127"/>
      <c r="D1342" s="380">
        <v>44390</v>
      </c>
      <c r="E1342" s="429" t="s">
        <v>1877</v>
      </c>
      <c r="F1342" s="500"/>
      <c r="G1342" s="361"/>
      <c r="H1342" s="127">
        <v>59</v>
      </c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>
        <v>59</v>
      </c>
      <c r="U1342" s="127"/>
      <c r="V1342" s="127"/>
      <c r="W1342" s="127"/>
      <c r="X1342" s="127"/>
      <c r="Y1342" s="128"/>
      <c r="Z1342" s="128"/>
      <c r="AA1342" s="381"/>
      <c r="AB1342" s="128"/>
      <c r="AC1342" s="128"/>
      <c r="AD1342" s="128"/>
    </row>
    <row r="1343" spans="3:30">
      <c r="C1343" s="127"/>
      <c r="D1343" s="380">
        <v>44390</v>
      </c>
      <c r="E1343" s="429" t="s">
        <v>1769</v>
      </c>
      <c r="F1343" s="500"/>
      <c r="G1343" s="361">
        <v>756</v>
      </c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8"/>
      <c r="Z1343" s="128"/>
      <c r="AA1343" s="381"/>
      <c r="AB1343" s="128"/>
      <c r="AC1343" s="128"/>
      <c r="AD1343" s="128"/>
    </row>
    <row r="1344" spans="3:30">
      <c r="C1344" s="127"/>
      <c r="D1344" s="380">
        <v>44390</v>
      </c>
      <c r="E1344" s="429" t="s">
        <v>673</v>
      </c>
      <c r="F1344" s="500"/>
      <c r="G1344" s="361"/>
      <c r="H1344" s="127">
        <v>695</v>
      </c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8"/>
      <c r="Z1344" s="128"/>
      <c r="AA1344" s="381"/>
      <c r="AB1344" s="128"/>
      <c r="AC1344" s="128"/>
      <c r="AD1344" s="128"/>
    </row>
    <row r="1345" spans="3:30">
      <c r="C1345" s="127"/>
      <c r="D1345" s="380">
        <v>44390</v>
      </c>
      <c r="E1345" s="429" t="s">
        <v>1770</v>
      </c>
      <c r="F1345" s="500"/>
      <c r="G1345" s="361"/>
      <c r="H1345" s="127">
        <v>61</v>
      </c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8"/>
      <c r="Z1345" s="128"/>
      <c r="AA1345" s="381"/>
      <c r="AB1345" s="128"/>
      <c r="AC1345" s="128"/>
      <c r="AD1345" s="128"/>
    </row>
    <row r="1346" spans="3:30">
      <c r="C1346" s="127"/>
      <c r="D1346" s="380">
        <v>44391</v>
      </c>
      <c r="E1346" s="429" t="s">
        <v>495</v>
      </c>
      <c r="F1346" s="500"/>
      <c r="G1346" s="361">
        <v>2323</v>
      </c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8"/>
      <c r="Z1346" s="128"/>
      <c r="AA1346" s="381"/>
      <c r="AB1346" s="128"/>
      <c r="AC1346" s="128"/>
      <c r="AD1346" s="128"/>
    </row>
    <row r="1347" spans="3:30">
      <c r="C1347" s="127"/>
      <c r="D1347" s="380">
        <v>44391</v>
      </c>
      <c r="E1347" s="429" t="s">
        <v>2167</v>
      </c>
      <c r="F1347" s="500"/>
      <c r="G1347" s="361"/>
      <c r="H1347" s="127">
        <v>2323</v>
      </c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>
        <v>2323</v>
      </c>
      <c r="T1347" s="127"/>
      <c r="U1347" s="127"/>
      <c r="V1347" s="127"/>
      <c r="W1347" s="127"/>
      <c r="X1347" s="127"/>
      <c r="Y1347" s="128"/>
      <c r="Z1347" s="128"/>
      <c r="AA1347" s="381"/>
      <c r="AB1347" s="128"/>
      <c r="AC1347" s="128"/>
      <c r="AD1347" s="128"/>
    </row>
    <row r="1348" spans="3:30">
      <c r="C1348" s="127"/>
      <c r="D1348" s="380">
        <v>44391</v>
      </c>
      <c r="E1348" s="429" t="s">
        <v>1890</v>
      </c>
      <c r="F1348" s="500"/>
      <c r="G1348" s="361">
        <v>2420</v>
      </c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8"/>
      <c r="Z1348" s="128"/>
      <c r="AA1348" s="381"/>
      <c r="AB1348" s="128"/>
      <c r="AC1348" s="128"/>
      <c r="AD1348" s="128"/>
    </row>
    <row r="1349" spans="3:30">
      <c r="C1349" s="127"/>
      <c r="D1349" s="380">
        <v>44391</v>
      </c>
      <c r="E1349" s="429" t="s">
        <v>673</v>
      </c>
      <c r="F1349" s="500"/>
      <c r="G1349" s="361"/>
      <c r="H1349" s="127">
        <v>2323</v>
      </c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8"/>
      <c r="Z1349" s="128"/>
      <c r="AA1349" s="381"/>
      <c r="AB1349" s="128"/>
      <c r="AC1349" s="128"/>
      <c r="AD1349" s="128"/>
    </row>
    <row r="1350" spans="3:30">
      <c r="C1350" s="127"/>
      <c r="D1350" s="380">
        <v>44391</v>
      </c>
      <c r="E1350" s="429" t="s">
        <v>1891</v>
      </c>
      <c r="F1350" s="500"/>
      <c r="G1350" s="361"/>
      <c r="H1350" s="127">
        <v>97</v>
      </c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8"/>
      <c r="Z1350" s="128"/>
      <c r="AA1350" s="381"/>
      <c r="AB1350" s="128"/>
      <c r="AC1350" s="128"/>
      <c r="AD1350" s="128"/>
    </row>
    <row r="1351" spans="3:30">
      <c r="C1351" s="127"/>
      <c r="D1351" s="380">
        <v>44394</v>
      </c>
      <c r="E1351" s="429" t="s">
        <v>495</v>
      </c>
      <c r="F1351" s="500"/>
      <c r="G1351" s="361">
        <v>1009</v>
      </c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8"/>
      <c r="Z1351" s="128"/>
      <c r="AA1351" s="381"/>
      <c r="AB1351" s="128"/>
      <c r="AC1351" s="128"/>
      <c r="AD1351" s="128"/>
    </row>
    <row r="1352" spans="3:30">
      <c r="C1352" s="127">
        <v>4</v>
      </c>
      <c r="D1352" s="380">
        <v>44394</v>
      </c>
      <c r="E1352" s="429" t="s">
        <v>1894</v>
      </c>
      <c r="F1352" s="500"/>
      <c r="G1352" s="361"/>
      <c r="H1352" s="127">
        <v>659</v>
      </c>
      <c r="I1352" s="127"/>
      <c r="J1352" s="127"/>
      <c r="K1352" s="127"/>
      <c r="L1352" s="127"/>
      <c r="M1352" s="127"/>
      <c r="N1352" s="127"/>
      <c r="O1352" s="127">
        <v>659</v>
      </c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8"/>
      <c r="Z1352" s="128"/>
      <c r="AA1352" s="381"/>
      <c r="AB1352" s="128"/>
      <c r="AC1352" s="128"/>
      <c r="AD1352" s="128"/>
    </row>
    <row r="1353" spans="3:30">
      <c r="C1353" s="127"/>
      <c r="D1353" s="380">
        <v>44394</v>
      </c>
      <c r="E1353" s="429" t="s">
        <v>1893</v>
      </c>
      <c r="F1353" s="500"/>
      <c r="G1353" s="361"/>
      <c r="H1353" s="127">
        <v>171.4</v>
      </c>
      <c r="I1353" s="127"/>
      <c r="J1353" s="127"/>
      <c r="K1353" s="127"/>
      <c r="L1353" s="127">
        <v>171.4</v>
      </c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8"/>
      <c r="Z1353" s="128"/>
      <c r="AA1353" s="381"/>
      <c r="AB1353" s="128"/>
      <c r="AC1353" s="128"/>
      <c r="AD1353" s="128"/>
    </row>
    <row r="1354" spans="3:30">
      <c r="C1354" s="127"/>
      <c r="D1354" s="380">
        <v>44394</v>
      </c>
      <c r="E1354" s="429" t="s">
        <v>1892</v>
      </c>
      <c r="F1354" s="500"/>
      <c r="G1354" s="361"/>
      <c r="H1354" s="127">
        <v>150</v>
      </c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8"/>
      <c r="Z1354" s="128"/>
      <c r="AA1354" s="381"/>
      <c r="AB1354" s="128"/>
      <c r="AC1354" s="128"/>
      <c r="AD1354" s="128"/>
    </row>
    <row r="1355" spans="3:30">
      <c r="C1355" s="127"/>
      <c r="D1355" s="380">
        <v>44394</v>
      </c>
      <c r="E1355" s="429" t="s">
        <v>1493</v>
      </c>
      <c r="F1355" s="500"/>
      <c r="G1355" s="361"/>
      <c r="H1355" s="127">
        <v>1</v>
      </c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>
        <v>1</v>
      </c>
      <c r="X1355" s="127"/>
      <c r="Y1355" s="128"/>
      <c r="Z1355" s="128"/>
      <c r="AA1355" s="381"/>
      <c r="AB1355" s="128"/>
      <c r="AC1355" s="128"/>
      <c r="AD1355" s="128"/>
    </row>
    <row r="1356" spans="3:30">
      <c r="C1356" s="127"/>
      <c r="D1356" s="380">
        <v>44394</v>
      </c>
      <c r="E1356" s="429" t="s">
        <v>1895</v>
      </c>
      <c r="F1356" s="500"/>
      <c r="G1356" s="361"/>
      <c r="H1356" s="127">
        <v>36</v>
      </c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>
        <v>36</v>
      </c>
      <c r="U1356" s="127"/>
      <c r="V1356" s="127"/>
      <c r="W1356" s="127"/>
      <c r="X1356" s="127"/>
      <c r="Y1356" s="128"/>
      <c r="Z1356" s="128"/>
      <c r="AA1356" s="381"/>
      <c r="AB1356" s="128"/>
      <c r="AC1356" s="128"/>
      <c r="AD1356" s="128"/>
    </row>
    <row r="1357" spans="3:30">
      <c r="C1357" s="127"/>
      <c r="D1357" s="380">
        <v>44394</v>
      </c>
      <c r="E1357" s="429" t="s">
        <v>1896</v>
      </c>
      <c r="F1357" s="500"/>
      <c r="G1357" s="361"/>
      <c r="H1357" s="127">
        <v>50</v>
      </c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>
        <v>50</v>
      </c>
      <c r="U1357" s="127"/>
      <c r="V1357" s="127"/>
      <c r="W1357" s="127"/>
      <c r="X1357" s="127"/>
      <c r="Y1357" s="128"/>
      <c r="Z1357" s="128"/>
      <c r="AA1357" s="381"/>
      <c r="AB1357" s="128"/>
      <c r="AC1357" s="128"/>
      <c r="AD1357" s="128"/>
    </row>
    <row r="1358" spans="3:30">
      <c r="C1358" s="127"/>
      <c r="D1358" s="380">
        <v>44394</v>
      </c>
      <c r="E1358" s="429" t="s">
        <v>1797</v>
      </c>
      <c r="F1358" s="500"/>
      <c r="G1358" s="361">
        <v>1144</v>
      </c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8"/>
      <c r="Z1358" s="128"/>
      <c r="AA1358" s="381"/>
      <c r="AB1358" s="128"/>
      <c r="AC1358" s="128"/>
      <c r="AD1358" s="128"/>
    </row>
    <row r="1359" spans="3:30">
      <c r="C1359" s="127"/>
      <c r="D1359" s="380">
        <v>44394</v>
      </c>
      <c r="E1359" s="429" t="s">
        <v>673</v>
      </c>
      <c r="F1359" s="500"/>
      <c r="G1359" s="361"/>
      <c r="H1359" s="127">
        <v>1009</v>
      </c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8"/>
      <c r="Z1359" s="128"/>
      <c r="AA1359" s="381"/>
      <c r="AB1359" s="128"/>
      <c r="AC1359" s="128"/>
      <c r="AD1359" s="128"/>
    </row>
    <row r="1360" spans="3:30">
      <c r="C1360" s="127"/>
      <c r="D1360" s="380">
        <v>44394</v>
      </c>
      <c r="E1360" s="429" t="s">
        <v>1798</v>
      </c>
      <c r="F1360" s="500"/>
      <c r="G1360" s="361"/>
      <c r="H1360" s="127">
        <v>76.599999999999994</v>
      </c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8"/>
      <c r="Z1360" s="128"/>
      <c r="AA1360" s="381"/>
      <c r="AB1360" s="128"/>
      <c r="AC1360" s="128"/>
      <c r="AD1360" s="128"/>
    </row>
    <row r="1361" spans="3:30">
      <c r="C1361" s="127"/>
      <c r="D1361" s="380">
        <v>44399</v>
      </c>
      <c r="E1361" s="429" t="s">
        <v>495</v>
      </c>
      <c r="F1361" s="500"/>
      <c r="G1361" s="361">
        <v>1470.2</v>
      </c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8"/>
      <c r="Z1361" s="128"/>
      <c r="AA1361" s="381"/>
      <c r="AB1361" s="128"/>
      <c r="AC1361" s="128"/>
      <c r="AD1361" s="128"/>
    </row>
    <row r="1362" spans="3:30">
      <c r="C1362" s="127">
        <v>3</v>
      </c>
      <c r="D1362" s="380">
        <v>44399</v>
      </c>
      <c r="E1362" s="429" t="s">
        <v>1897</v>
      </c>
      <c r="F1362" s="500"/>
      <c r="G1362" s="361"/>
      <c r="H1362" s="127">
        <v>627.20000000000005</v>
      </c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>
        <v>627.20000000000005</v>
      </c>
      <c r="W1362" s="127"/>
      <c r="X1362" s="127"/>
      <c r="Y1362" s="128"/>
      <c r="Z1362" s="128"/>
      <c r="AA1362" s="381"/>
      <c r="AB1362" s="128"/>
      <c r="AC1362" s="128"/>
      <c r="AD1362" s="128"/>
    </row>
    <row r="1363" spans="3:30">
      <c r="C1363" s="127"/>
      <c r="D1363" s="380">
        <v>44399</v>
      </c>
      <c r="E1363" s="429" t="s">
        <v>1849</v>
      </c>
      <c r="F1363" s="500"/>
      <c r="G1363" s="361"/>
      <c r="H1363" s="127">
        <v>30</v>
      </c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>
        <v>30</v>
      </c>
      <c r="Y1363" s="128"/>
      <c r="Z1363" s="128"/>
      <c r="AA1363" s="381"/>
      <c r="AB1363" s="128"/>
      <c r="AC1363" s="128"/>
      <c r="AD1363" s="128"/>
    </row>
    <row r="1364" spans="3:30">
      <c r="C1364" s="127"/>
      <c r="D1364" s="380">
        <v>44399</v>
      </c>
      <c r="E1364" s="429" t="s">
        <v>1849</v>
      </c>
      <c r="F1364" s="500"/>
      <c r="G1364" s="361"/>
      <c r="H1364" s="127">
        <v>36</v>
      </c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>
        <v>36</v>
      </c>
      <c r="U1364" s="127"/>
      <c r="V1364" s="127"/>
      <c r="W1364" s="127"/>
      <c r="X1364" s="127"/>
      <c r="Y1364" s="128"/>
      <c r="Z1364" s="128"/>
      <c r="AA1364" s="381"/>
      <c r="AB1364" s="128"/>
      <c r="AC1364" s="128"/>
      <c r="AD1364" s="128"/>
    </row>
    <row r="1365" spans="3:30">
      <c r="C1365" s="127"/>
      <c r="D1365" s="380">
        <v>44399</v>
      </c>
      <c r="E1365" s="429" t="s">
        <v>1898</v>
      </c>
      <c r="F1365" s="500"/>
      <c r="G1365" s="361"/>
      <c r="H1365" s="127">
        <v>630</v>
      </c>
      <c r="I1365" s="127"/>
      <c r="J1365" s="127"/>
      <c r="K1365" s="127"/>
      <c r="L1365" s="127"/>
      <c r="M1365" s="127"/>
      <c r="N1365" s="127">
        <v>630</v>
      </c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8"/>
      <c r="Z1365" s="128"/>
      <c r="AA1365" s="381"/>
      <c r="AB1365" s="128"/>
      <c r="AC1365" s="128"/>
      <c r="AD1365" s="128"/>
    </row>
    <row r="1366" spans="3:30">
      <c r="C1366" s="127"/>
      <c r="D1366" s="380">
        <v>44399</v>
      </c>
      <c r="E1366" s="429" t="s">
        <v>1899</v>
      </c>
      <c r="F1366" s="500"/>
      <c r="G1366" s="361"/>
      <c r="H1366" s="127">
        <v>84</v>
      </c>
      <c r="I1366" s="127"/>
      <c r="J1366" s="127"/>
      <c r="K1366" s="127"/>
      <c r="L1366" s="127"/>
      <c r="M1366" s="127"/>
      <c r="N1366" s="127"/>
      <c r="O1366" s="127">
        <v>84</v>
      </c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8"/>
      <c r="Z1366" s="128"/>
      <c r="AA1366" s="381"/>
      <c r="AB1366" s="128"/>
      <c r="AC1366" s="128"/>
      <c r="AD1366" s="128"/>
    </row>
    <row r="1367" spans="3:30">
      <c r="C1367" s="127"/>
      <c r="D1367" s="380">
        <v>44399</v>
      </c>
      <c r="E1367" s="429" t="s">
        <v>1877</v>
      </c>
      <c r="F1367" s="500"/>
      <c r="G1367" s="361"/>
      <c r="H1367" s="127">
        <v>63</v>
      </c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>
        <v>63</v>
      </c>
      <c r="U1367" s="127"/>
      <c r="V1367" s="127"/>
      <c r="W1367" s="127"/>
      <c r="X1367" s="127"/>
      <c r="Y1367" s="128"/>
      <c r="Z1367" s="128"/>
      <c r="AA1367" s="381"/>
      <c r="AB1367" s="128"/>
      <c r="AC1367" s="128"/>
      <c r="AD1367" s="128"/>
    </row>
    <row r="1368" spans="3:30">
      <c r="C1368" s="127"/>
      <c r="D1368" s="380">
        <v>44399</v>
      </c>
      <c r="E1368" s="429" t="s">
        <v>1296</v>
      </c>
      <c r="F1368" s="500"/>
      <c r="G1368" s="361">
        <v>1615</v>
      </c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8"/>
      <c r="Z1368" s="128"/>
      <c r="AA1368" s="381"/>
      <c r="AB1368" s="128"/>
      <c r="AC1368" s="128"/>
      <c r="AD1368" s="128"/>
    </row>
    <row r="1369" spans="3:30">
      <c r="C1369" s="127"/>
      <c r="D1369" s="380">
        <v>44399</v>
      </c>
      <c r="E1369" s="429" t="s">
        <v>673</v>
      </c>
      <c r="F1369" s="500"/>
      <c r="G1369" s="361"/>
      <c r="H1369" s="361">
        <v>1470.2</v>
      </c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8"/>
      <c r="Z1369" s="128"/>
      <c r="AA1369" s="381"/>
      <c r="AB1369" s="128"/>
      <c r="AC1369" s="128"/>
      <c r="AD1369" s="128"/>
    </row>
    <row r="1370" spans="3:30">
      <c r="C1370" s="127"/>
      <c r="D1370" s="380">
        <v>44399</v>
      </c>
      <c r="E1370" s="429" t="s">
        <v>1723</v>
      </c>
      <c r="F1370" s="500"/>
      <c r="G1370" s="361"/>
      <c r="H1370" s="127">
        <v>144.80000000000001</v>
      </c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8"/>
      <c r="Z1370" s="128"/>
      <c r="AA1370" s="381"/>
      <c r="AB1370" s="128"/>
      <c r="AC1370" s="128"/>
      <c r="AD1370" s="128"/>
    </row>
    <row r="1371" spans="3:30">
      <c r="C1371" s="127"/>
      <c r="D1371" s="380">
        <v>44400</v>
      </c>
      <c r="E1371" s="429" t="s">
        <v>495</v>
      </c>
      <c r="F1371" s="500"/>
      <c r="G1371" s="361">
        <v>2890</v>
      </c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8"/>
      <c r="Z1371" s="128"/>
      <c r="AA1371" s="381"/>
      <c r="AB1371" s="128"/>
      <c r="AC1371" s="128"/>
      <c r="AD1371" s="128"/>
    </row>
    <row r="1372" spans="3:30">
      <c r="C1372" s="127"/>
      <c r="D1372" s="380">
        <v>44400</v>
      </c>
      <c r="E1372" s="429" t="s">
        <v>1900</v>
      </c>
      <c r="F1372" s="500"/>
      <c r="G1372" s="361"/>
      <c r="H1372" s="127">
        <v>2784</v>
      </c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8"/>
      <c r="Z1372" s="128"/>
      <c r="AA1372" s="381"/>
      <c r="AB1372" s="128"/>
      <c r="AC1372" s="128"/>
      <c r="AD1372" s="128"/>
    </row>
    <row r="1373" spans="3:30">
      <c r="C1373" s="127"/>
      <c r="D1373" s="380">
        <v>44400</v>
      </c>
      <c r="E1373" s="429" t="s">
        <v>1877</v>
      </c>
      <c r="F1373" s="500"/>
      <c r="G1373" s="361"/>
      <c r="H1373" s="127">
        <v>106</v>
      </c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>
        <v>106</v>
      </c>
      <c r="U1373" s="127"/>
      <c r="V1373" s="127"/>
      <c r="W1373" s="127"/>
      <c r="X1373" s="127"/>
      <c r="Y1373" s="128"/>
      <c r="Z1373" s="128"/>
      <c r="AA1373" s="381"/>
      <c r="AB1373" s="128"/>
      <c r="AC1373" s="128"/>
      <c r="AD1373" s="128"/>
    </row>
    <row r="1374" spans="3:30">
      <c r="C1374" s="127"/>
      <c r="D1374" s="380">
        <v>44400</v>
      </c>
      <c r="E1374" s="429" t="s">
        <v>1715</v>
      </c>
      <c r="F1374" s="500"/>
      <c r="G1374" s="361">
        <v>3114</v>
      </c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8"/>
      <c r="Z1374" s="128"/>
      <c r="AA1374" s="381"/>
      <c r="AB1374" s="128"/>
      <c r="AC1374" s="128"/>
      <c r="AD1374" s="128"/>
    </row>
    <row r="1375" spans="3:30">
      <c r="C1375" s="127"/>
      <c r="D1375" s="380">
        <v>44400</v>
      </c>
      <c r="E1375" s="429" t="s">
        <v>673</v>
      </c>
      <c r="F1375" s="500"/>
      <c r="G1375" s="361"/>
      <c r="H1375" s="361">
        <v>2890</v>
      </c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8"/>
      <c r="Z1375" s="128"/>
      <c r="AA1375" s="381"/>
      <c r="AB1375" s="128"/>
      <c r="AC1375" s="128"/>
      <c r="AD1375" s="128"/>
    </row>
    <row r="1376" spans="3:30">
      <c r="C1376" s="127"/>
      <c r="D1376" s="380">
        <v>44400</v>
      </c>
      <c r="E1376" s="429" t="s">
        <v>1717</v>
      </c>
      <c r="F1376" s="500"/>
      <c r="G1376" s="361"/>
      <c r="H1376" s="127">
        <v>224</v>
      </c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8"/>
      <c r="Z1376" s="128"/>
      <c r="AA1376" s="381"/>
      <c r="AB1376" s="128"/>
      <c r="AC1376" s="128"/>
      <c r="AD1376" s="128"/>
    </row>
    <row r="1377" spans="3:30">
      <c r="C1377" s="127"/>
      <c r="D1377" s="380">
        <v>44401</v>
      </c>
      <c r="E1377" s="429" t="s">
        <v>495</v>
      </c>
      <c r="F1377" s="500"/>
      <c r="G1377" s="361">
        <v>1202.28</v>
      </c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8"/>
      <c r="Z1377" s="128"/>
      <c r="AA1377" s="381"/>
      <c r="AB1377" s="128"/>
      <c r="AC1377" s="128"/>
      <c r="AD1377" s="128"/>
    </row>
    <row r="1378" spans="3:30">
      <c r="C1378" s="127"/>
      <c r="D1378" s="380">
        <v>44401</v>
      </c>
      <c r="E1378" s="429" t="s">
        <v>2167</v>
      </c>
      <c r="F1378" s="500"/>
      <c r="G1378" s="361"/>
      <c r="H1378" s="127">
        <v>928</v>
      </c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>
        <v>928</v>
      </c>
      <c r="T1378" s="127"/>
      <c r="U1378" s="127"/>
      <c r="V1378" s="127"/>
      <c r="W1378" s="127"/>
      <c r="X1378" s="127"/>
      <c r="Y1378" s="128"/>
      <c r="Z1378" s="128"/>
      <c r="AA1378" s="381"/>
      <c r="AB1378" s="128"/>
      <c r="AC1378" s="128"/>
      <c r="AD1378" s="128"/>
    </row>
    <row r="1379" spans="3:30">
      <c r="C1379" s="127"/>
      <c r="D1379" s="380">
        <v>44401</v>
      </c>
      <c r="E1379" s="429" t="s">
        <v>2167</v>
      </c>
      <c r="F1379" s="500"/>
      <c r="G1379" s="361"/>
      <c r="H1379" s="127">
        <v>273.27999999999997</v>
      </c>
      <c r="I1379" s="127"/>
      <c r="J1379" s="127"/>
      <c r="K1379" s="127"/>
      <c r="L1379" s="127">
        <v>273.27999999999997</v>
      </c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8"/>
      <c r="Z1379" s="128"/>
      <c r="AA1379" s="381"/>
      <c r="AB1379" s="128"/>
      <c r="AC1379" s="128"/>
      <c r="AD1379" s="128"/>
    </row>
    <row r="1380" spans="3:30">
      <c r="C1380" s="127"/>
      <c r="D1380" s="380">
        <v>44401</v>
      </c>
      <c r="E1380" s="429" t="s">
        <v>1796</v>
      </c>
      <c r="F1380" s="500"/>
      <c r="G1380" s="361"/>
      <c r="H1380" s="127">
        <v>1</v>
      </c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>
        <v>1</v>
      </c>
      <c r="X1380" s="127"/>
      <c r="Y1380" s="128"/>
      <c r="Z1380" s="128"/>
      <c r="AA1380" s="381"/>
      <c r="AB1380" s="128"/>
      <c r="AC1380" s="128"/>
      <c r="AD1380" s="128"/>
    </row>
    <row r="1381" spans="3:30">
      <c r="C1381" s="127"/>
      <c r="D1381" s="380">
        <v>44401</v>
      </c>
      <c r="E1381" s="429" t="s">
        <v>1890</v>
      </c>
      <c r="F1381" s="500"/>
      <c r="G1381" s="361">
        <v>1210</v>
      </c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8"/>
      <c r="Z1381" s="128"/>
      <c r="AA1381" s="381"/>
      <c r="AB1381" s="128"/>
      <c r="AC1381" s="128"/>
      <c r="AD1381" s="128"/>
    </row>
    <row r="1382" spans="3:30">
      <c r="C1382" s="127"/>
      <c r="D1382" s="380">
        <v>44401</v>
      </c>
      <c r="E1382" s="429" t="s">
        <v>673</v>
      </c>
      <c r="F1382" s="500"/>
      <c r="G1382" s="361"/>
      <c r="H1382" s="361">
        <v>1202.28</v>
      </c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8"/>
      <c r="Z1382" s="128"/>
      <c r="AA1382" s="381"/>
      <c r="AB1382" s="128"/>
      <c r="AC1382" s="128"/>
      <c r="AD1382" s="128"/>
    </row>
    <row r="1383" spans="3:30">
      <c r="C1383" s="127"/>
      <c r="D1383" s="380">
        <v>44401</v>
      </c>
      <c r="E1383" s="429" t="s">
        <v>1891</v>
      </c>
      <c r="F1383" s="500"/>
      <c r="G1383" s="361"/>
      <c r="H1383" s="127">
        <v>7.72</v>
      </c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8"/>
      <c r="Z1383" s="128"/>
      <c r="AA1383" s="381"/>
      <c r="AB1383" s="128"/>
      <c r="AC1383" s="128"/>
      <c r="AD1383" s="128"/>
    </row>
    <row r="1384" spans="3:30">
      <c r="C1384" s="127"/>
      <c r="D1384" s="380">
        <v>44402</v>
      </c>
      <c r="E1384" s="429" t="s">
        <v>495</v>
      </c>
      <c r="F1384" s="500"/>
      <c r="G1384" s="361">
        <v>817</v>
      </c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8"/>
      <c r="Z1384" s="128"/>
      <c r="AA1384" s="381"/>
      <c r="AB1384" s="128"/>
      <c r="AC1384" s="128"/>
      <c r="AD1384" s="128"/>
    </row>
    <row r="1385" spans="3:30">
      <c r="C1385" s="127"/>
      <c r="D1385" s="380">
        <v>44402</v>
      </c>
      <c r="E1385" s="429" t="s">
        <v>1901</v>
      </c>
      <c r="F1385" s="500"/>
      <c r="G1385" s="361"/>
      <c r="H1385" s="127">
        <v>817</v>
      </c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8"/>
      <c r="Z1385" s="128"/>
      <c r="AA1385" s="381"/>
      <c r="AB1385" s="128"/>
      <c r="AC1385" s="128"/>
      <c r="AD1385" s="128"/>
    </row>
    <row r="1386" spans="3:30">
      <c r="C1386" s="127"/>
      <c r="D1386" s="380">
        <v>44402</v>
      </c>
      <c r="E1386" s="429" t="s">
        <v>1902</v>
      </c>
      <c r="F1386" s="500"/>
      <c r="G1386" s="361">
        <v>863</v>
      </c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8"/>
      <c r="Z1386" s="128"/>
      <c r="AA1386" s="381"/>
      <c r="AB1386" s="128"/>
      <c r="AC1386" s="128"/>
      <c r="AD1386" s="128"/>
    </row>
    <row r="1387" spans="3:30">
      <c r="C1387" s="127"/>
      <c r="D1387" s="380">
        <v>44402</v>
      </c>
      <c r="E1387" s="429" t="s">
        <v>673</v>
      </c>
      <c r="F1387" s="500"/>
      <c r="G1387" s="361"/>
      <c r="H1387" s="127">
        <v>817</v>
      </c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8"/>
      <c r="Z1387" s="128"/>
      <c r="AA1387" s="381"/>
      <c r="AB1387" s="128"/>
      <c r="AC1387" s="128"/>
      <c r="AD1387" s="128"/>
    </row>
    <row r="1388" spans="3:30">
      <c r="C1388" s="127"/>
      <c r="D1388" s="380">
        <v>44402</v>
      </c>
      <c r="E1388" s="429" t="s">
        <v>1903</v>
      </c>
      <c r="F1388" s="500"/>
      <c r="G1388" s="361"/>
      <c r="H1388" s="127">
        <v>46</v>
      </c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8"/>
      <c r="Z1388" s="128"/>
      <c r="AA1388" s="381"/>
      <c r="AB1388" s="128"/>
      <c r="AC1388" s="128"/>
      <c r="AD1388" s="128"/>
    </row>
    <row r="1389" spans="3:30">
      <c r="C1389" s="127"/>
      <c r="D1389" s="380">
        <v>44403</v>
      </c>
      <c r="E1389" s="429" t="s">
        <v>495</v>
      </c>
      <c r="F1389" s="500"/>
      <c r="G1389" s="361">
        <v>2841.64</v>
      </c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8"/>
      <c r="Z1389" s="128"/>
      <c r="AA1389" s="381"/>
      <c r="AB1389" s="128"/>
      <c r="AC1389" s="128"/>
      <c r="AD1389" s="128"/>
    </row>
    <row r="1390" spans="3:30">
      <c r="C1390" s="127"/>
      <c r="D1390" s="380">
        <v>44403</v>
      </c>
      <c r="E1390" s="429" t="s">
        <v>1904</v>
      </c>
      <c r="F1390" s="500"/>
      <c r="G1390" s="361"/>
      <c r="H1390" s="127">
        <v>109.55</v>
      </c>
      <c r="I1390" s="127"/>
      <c r="J1390" s="127"/>
      <c r="K1390" s="127"/>
      <c r="L1390" s="127">
        <v>109.55</v>
      </c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8"/>
      <c r="Z1390" s="128"/>
      <c r="AA1390" s="381"/>
      <c r="AB1390" s="128"/>
      <c r="AC1390" s="128"/>
      <c r="AD1390" s="128"/>
    </row>
    <row r="1391" spans="3:30">
      <c r="C1391" s="127"/>
      <c r="D1391" s="380">
        <v>44403</v>
      </c>
      <c r="E1391" s="429" t="s">
        <v>1905</v>
      </c>
      <c r="F1391" s="500"/>
      <c r="G1391" s="361"/>
      <c r="H1391" s="127">
        <v>150.44999999999999</v>
      </c>
      <c r="I1391" s="127"/>
      <c r="J1391" s="127"/>
      <c r="K1391" s="127"/>
      <c r="L1391" s="127">
        <v>150.44999999999999</v>
      </c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8"/>
      <c r="Z1391" s="128"/>
      <c r="AA1391" s="128"/>
      <c r="AB1391" s="128"/>
      <c r="AC1391" s="128"/>
      <c r="AD1391" s="128"/>
    </row>
    <row r="1392" spans="3:30">
      <c r="C1392" s="127"/>
      <c r="D1392" s="380">
        <v>44403</v>
      </c>
      <c r="E1392" s="429" t="s">
        <v>1906</v>
      </c>
      <c r="F1392" s="500"/>
      <c r="G1392" s="361"/>
      <c r="H1392" s="127">
        <v>157.6</v>
      </c>
      <c r="I1392" s="127"/>
      <c r="J1392" s="127"/>
      <c r="K1392" s="127"/>
      <c r="L1392" s="127">
        <v>157.6</v>
      </c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8"/>
      <c r="Z1392" s="128"/>
      <c r="AA1392" s="128"/>
      <c r="AB1392" s="128"/>
      <c r="AC1392" s="128"/>
      <c r="AD1392" s="128"/>
    </row>
    <row r="1393" spans="3:30">
      <c r="C1393" s="127"/>
      <c r="D1393" s="380">
        <v>44403</v>
      </c>
      <c r="E1393" s="429" t="s">
        <v>1907</v>
      </c>
      <c r="F1393" s="500"/>
      <c r="G1393" s="361"/>
      <c r="H1393" s="127">
        <v>444.1</v>
      </c>
      <c r="I1393" s="127"/>
      <c r="J1393" s="127"/>
      <c r="K1393" s="127"/>
      <c r="L1393" s="127">
        <v>444.1</v>
      </c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8"/>
      <c r="Z1393" s="128"/>
      <c r="AA1393" s="128"/>
      <c r="AB1393" s="128"/>
      <c r="AC1393" s="128"/>
      <c r="AD1393" s="128"/>
    </row>
    <row r="1394" spans="3:30">
      <c r="C1394" s="127"/>
      <c r="D1394" s="380">
        <v>44403</v>
      </c>
      <c r="E1394" s="429" t="s">
        <v>1909</v>
      </c>
      <c r="F1394" s="500"/>
      <c r="G1394" s="361"/>
      <c r="H1394" s="127">
        <v>236.94</v>
      </c>
      <c r="I1394" s="127"/>
      <c r="J1394" s="127"/>
      <c r="K1394" s="127"/>
      <c r="L1394" s="127">
        <v>236.94</v>
      </c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8"/>
      <c r="Z1394" s="128"/>
      <c r="AA1394" s="128"/>
      <c r="AB1394" s="128"/>
      <c r="AC1394" s="128"/>
      <c r="AD1394" s="128"/>
    </row>
    <row r="1395" spans="3:30">
      <c r="C1395" s="127"/>
      <c r="D1395" s="380">
        <v>44403</v>
      </c>
      <c r="E1395" s="429" t="s">
        <v>1908</v>
      </c>
      <c r="F1395" s="500"/>
      <c r="G1395" s="361"/>
      <c r="H1395" s="127">
        <v>109.09</v>
      </c>
      <c r="I1395" s="127"/>
      <c r="J1395" s="127"/>
      <c r="K1395" s="127"/>
      <c r="L1395" s="127">
        <v>109.09</v>
      </c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8"/>
      <c r="Z1395" s="128"/>
      <c r="AA1395" s="128"/>
      <c r="AB1395" s="128"/>
      <c r="AC1395" s="128"/>
      <c r="AD1395" s="128"/>
    </row>
    <row r="1396" spans="3:30">
      <c r="C1396" s="127"/>
      <c r="D1396" s="380">
        <v>44403</v>
      </c>
      <c r="E1396" s="429" t="s">
        <v>1910</v>
      </c>
      <c r="F1396" s="500"/>
      <c r="G1396" s="361"/>
      <c r="H1396" s="127">
        <v>314.3</v>
      </c>
      <c r="I1396" s="127"/>
      <c r="J1396" s="127"/>
      <c r="K1396" s="127"/>
      <c r="L1396" s="127">
        <v>314.3</v>
      </c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8"/>
      <c r="Z1396" s="128"/>
      <c r="AA1396" s="128"/>
      <c r="AB1396" s="128"/>
      <c r="AC1396" s="128"/>
      <c r="AD1396" s="128"/>
    </row>
    <row r="1397" spans="3:30">
      <c r="C1397" s="127"/>
      <c r="D1397" s="380">
        <v>44403</v>
      </c>
      <c r="E1397" s="429" t="s">
        <v>1911</v>
      </c>
      <c r="F1397" s="500"/>
      <c r="G1397" s="361"/>
      <c r="H1397" s="127">
        <v>265.14999999999998</v>
      </c>
      <c r="I1397" s="127"/>
      <c r="J1397" s="127"/>
      <c r="K1397" s="127"/>
      <c r="L1397" s="127">
        <v>265.14999999999998</v>
      </c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8"/>
      <c r="Z1397" s="128"/>
      <c r="AA1397" s="128"/>
      <c r="AB1397" s="128"/>
      <c r="AC1397" s="128"/>
      <c r="AD1397" s="128"/>
    </row>
    <row r="1398" spans="3:30">
      <c r="C1398" s="127"/>
      <c r="D1398" s="380">
        <v>44403</v>
      </c>
      <c r="E1398" s="429" t="s">
        <v>1912</v>
      </c>
      <c r="F1398" s="500"/>
      <c r="G1398" s="361"/>
      <c r="H1398" s="127">
        <v>150.46</v>
      </c>
      <c r="I1398" s="127"/>
      <c r="J1398" s="127"/>
      <c r="K1398" s="127"/>
      <c r="L1398" s="127">
        <v>150.46</v>
      </c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8"/>
      <c r="Z1398" s="128"/>
      <c r="AA1398" s="128"/>
      <c r="AB1398" s="128"/>
      <c r="AC1398" s="128"/>
      <c r="AD1398" s="128"/>
    </row>
    <row r="1399" spans="3:30">
      <c r="C1399" s="127"/>
      <c r="D1399" s="380">
        <v>44403</v>
      </c>
      <c r="E1399" s="429" t="s">
        <v>1796</v>
      </c>
      <c r="F1399" s="500"/>
      <c r="G1399" s="361"/>
      <c r="H1399" s="127">
        <v>1</v>
      </c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>
        <v>1</v>
      </c>
      <c r="X1399" s="127"/>
      <c r="Y1399" s="128"/>
      <c r="Z1399" s="128"/>
      <c r="AA1399" s="128"/>
      <c r="AB1399" s="128"/>
      <c r="AC1399" s="128"/>
      <c r="AD1399" s="128"/>
    </row>
    <row r="1400" spans="3:30">
      <c r="C1400" s="127">
        <v>4</v>
      </c>
      <c r="D1400" s="380">
        <v>44403</v>
      </c>
      <c r="E1400" s="420" t="s">
        <v>2175</v>
      </c>
      <c r="F1400" s="493"/>
      <c r="G1400" s="361"/>
      <c r="H1400" s="127">
        <v>694</v>
      </c>
      <c r="I1400" s="127">
        <v>694</v>
      </c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8"/>
      <c r="Z1400" s="128"/>
      <c r="AA1400" s="128"/>
      <c r="AB1400" s="128"/>
      <c r="AC1400" s="128"/>
      <c r="AD1400" s="128"/>
    </row>
    <row r="1401" spans="3:30">
      <c r="C1401" s="127"/>
      <c r="D1401" s="380">
        <v>44403</v>
      </c>
      <c r="E1401" s="429" t="s">
        <v>2475</v>
      </c>
      <c r="F1401" s="500"/>
      <c r="G1401" s="361"/>
      <c r="H1401" s="127">
        <v>122</v>
      </c>
      <c r="I1401" s="127"/>
      <c r="J1401" s="127"/>
      <c r="K1401" s="127"/>
      <c r="L1401" s="127"/>
      <c r="M1401" s="127"/>
      <c r="N1401" s="127">
        <v>122</v>
      </c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8"/>
      <c r="Z1401" s="128"/>
      <c r="AA1401" s="128"/>
      <c r="AB1401" s="128"/>
      <c r="AC1401" s="128"/>
      <c r="AD1401" s="128"/>
    </row>
    <row r="1402" spans="3:30">
      <c r="C1402" s="127"/>
      <c r="D1402" s="380">
        <v>44403</v>
      </c>
      <c r="E1402" s="429" t="s">
        <v>1913</v>
      </c>
      <c r="F1402" s="500"/>
      <c r="G1402" s="361"/>
      <c r="H1402" s="127">
        <v>87</v>
      </c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>
        <v>87</v>
      </c>
      <c r="U1402" s="127"/>
      <c r="V1402" s="127"/>
      <c r="W1402" s="127"/>
      <c r="X1402" s="127"/>
      <c r="Y1402" s="128"/>
      <c r="Z1402" s="128"/>
      <c r="AA1402" s="128"/>
      <c r="AB1402" s="128"/>
      <c r="AC1402" s="128"/>
      <c r="AD1402" s="128"/>
    </row>
    <row r="1403" spans="3:30">
      <c r="C1403" s="127"/>
      <c r="D1403" s="380">
        <v>44403</v>
      </c>
      <c r="E1403" s="429" t="s">
        <v>1283</v>
      </c>
      <c r="F1403" s="500"/>
      <c r="G1403" s="361">
        <v>3300</v>
      </c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8"/>
      <c r="Z1403" s="128"/>
      <c r="AA1403" s="128"/>
      <c r="AB1403" s="128"/>
      <c r="AC1403" s="128"/>
      <c r="AD1403" s="128"/>
    </row>
    <row r="1404" spans="3:30">
      <c r="C1404" s="127"/>
      <c r="D1404" s="380">
        <v>44403</v>
      </c>
      <c r="E1404" s="429" t="s">
        <v>673</v>
      </c>
      <c r="F1404" s="500"/>
      <c r="G1404" s="361"/>
      <c r="H1404" s="361">
        <v>2841.64</v>
      </c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8"/>
      <c r="Z1404" s="128"/>
      <c r="AA1404" s="128"/>
      <c r="AB1404" s="128"/>
      <c r="AC1404" s="128"/>
      <c r="AD1404" s="128"/>
    </row>
    <row r="1405" spans="3:30">
      <c r="C1405" s="127"/>
      <c r="D1405" s="380">
        <v>44403</v>
      </c>
      <c r="E1405" s="429" t="s">
        <v>1633</v>
      </c>
      <c r="F1405" s="500"/>
      <c r="G1405" s="361"/>
      <c r="H1405" s="127">
        <v>458.36</v>
      </c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8"/>
      <c r="Z1405" s="128"/>
      <c r="AA1405" s="128"/>
      <c r="AB1405" s="128"/>
      <c r="AC1405" s="128"/>
      <c r="AD1405" s="128"/>
    </row>
    <row r="1406" spans="3:30">
      <c r="C1406" s="127"/>
      <c r="D1406" s="380">
        <v>44404</v>
      </c>
      <c r="E1406" s="429" t="s">
        <v>495</v>
      </c>
      <c r="F1406" s="500"/>
      <c r="G1406" s="361">
        <v>1803.56</v>
      </c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8"/>
      <c r="Z1406" s="128"/>
      <c r="AA1406" s="128"/>
      <c r="AB1406" s="128"/>
      <c r="AC1406" s="128"/>
      <c r="AD1406" s="128"/>
    </row>
    <row r="1407" spans="3:30">
      <c r="C1407" s="127"/>
      <c r="D1407" s="380">
        <v>44404</v>
      </c>
      <c r="E1407" s="429" t="s">
        <v>1914</v>
      </c>
      <c r="F1407" s="500"/>
      <c r="G1407" s="361"/>
      <c r="H1407" s="127">
        <v>230.43</v>
      </c>
      <c r="I1407" s="127"/>
      <c r="J1407" s="127"/>
      <c r="K1407" s="127"/>
      <c r="L1407" s="127">
        <v>230.43</v>
      </c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8"/>
      <c r="Z1407" s="128"/>
      <c r="AA1407" s="128"/>
      <c r="AB1407" s="128"/>
      <c r="AC1407" s="128"/>
      <c r="AD1407" s="128"/>
    </row>
    <row r="1408" spans="3:30">
      <c r="C1408" s="127"/>
      <c r="D1408" s="380">
        <v>44404</v>
      </c>
      <c r="E1408" s="429" t="s">
        <v>1915</v>
      </c>
      <c r="F1408" s="500"/>
      <c r="G1408" s="361"/>
      <c r="H1408" s="127">
        <v>220.02</v>
      </c>
      <c r="I1408" s="127"/>
      <c r="J1408" s="127"/>
      <c r="K1408" s="127"/>
      <c r="L1408" s="127">
        <v>220.02</v>
      </c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8"/>
      <c r="Z1408" s="128"/>
      <c r="AA1408" s="128"/>
      <c r="AB1408" s="128"/>
      <c r="AC1408" s="128"/>
      <c r="AD1408" s="128"/>
    </row>
    <row r="1409" spans="3:30">
      <c r="C1409" s="127"/>
      <c r="D1409" s="380">
        <v>44404</v>
      </c>
      <c r="E1409" s="429" t="s">
        <v>2403</v>
      </c>
      <c r="F1409" s="500"/>
      <c r="G1409" s="361"/>
      <c r="H1409" s="127">
        <v>88.51</v>
      </c>
      <c r="I1409" s="127"/>
      <c r="J1409" s="127"/>
      <c r="K1409" s="127"/>
      <c r="L1409" s="127">
        <v>88.51</v>
      </c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8"/>
      <c r="Z1409" s="128"/>
      <c r="AA1409" s="128"/>
      <c r="AB1409" s="128"/>
      <c r="AC1409" s="128"/>
      <c r="AD1409" s="128"/>
    </row>
    <row r="1410" spans="3:30">
      <c r="C1410" s="127"/>
      <c r="D1410" s="380">
        <v>44404</v>
      </c>
      <c r="E1410" s="429" t="s">
        <v>1916</v>
      </c>
      <c r="F1410" s="500"/>
      <c r="G1410" s="361"/>
      <c r="H1410" s="127">
        <v>289.60000000000002</v>
      </c>
      <c r="I1410" s="127"/>
      <c r="J1410" s="127"/>
      <c r="K1410" s="127"/>
      <c r="L1410" s="127">
        <v>289.60000000000002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8"/>
      <c r="Z1410" s="128"/>
      <c r="AA1410" s="128"/>
      <c r="AB1410" s="128"/>
      <c r="AC1410" s="128"/>
      <c r="AD1410" s="128"/>
    </row>
    <row r="1411" spans="3:30">
      <c r="C1411" s="127"/>
      <c r="D1411" s="380">
        <v>44404</v>
      </c>
      <c r="E1411" s="429" t="s">
        <v>1796</v>
      </c>
      <c r="F1411" s="500"/>
      <c r="G1411" s="361"/>
      <c r="H1411" s="127">
        <v>1</v>
      </c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>
        <v>1</v>
      </c>
      <c r="X1411" s="127"/>
      <c r="Y1411" s="128"/>
      <c r="Z1411" s="128"/>
      <c r="AA1411" s="128"/>
      <c r="AB1411" s="128"/>
      <c r="AC1411" s="128"/>
      <c r="AD1411" s="128"/>
    </row>
    <row r="1412" spans="3:30">
      <c r="C1412" s="127">
        <v>6</v>
      </c>
      <c r="D1412" s="380">
        <v>44404</v>
      </c>
      <c r="E1412" s="429" t="s">
        <v>2408</v>
      </c>
      <c r="F1412" s="500"/>
      <c r="G1412" s="361"/>
      <c r="H1412" s="127">
        <v>894</v>
      </c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>
        <v>894</v>
      </c>
      <c r="T1412" s="127"/>
      <c r="U1412" s="127"/>
      <c r="V1412" s="127"/>
      <c r="W1412" s="127"/>
      <c r="X1412" s="127"/>
      <c r="Y1412" s="128"/>
      <c r="Z1412" s="128"/>
      <c r="AA1412" s="128"/>
      <c r="AB1412" s="128"/>
      <c r="AC1412" s="128"/>
      <c r="AD1412" s="128"/>
    </row>
    <row r="1413" spans="3:30">
      <c r="C1413" s="127"/>
      <c r="D1413" s="380">
        <v>44404</v>
      </c>
      <c r="E1413" s="429" t="s">
        <v>1877</v>
      </c>
      <c r="F1413" s="500"/>
      <c r="G1413" s="361"/>
      <c r="H1413" s="127">
        <v>80</v>
      </c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>
        <v>80</v>
      </c>
      <c r="U1413" s="127"/>
      <c r="V1413" s="127"/>
      <c r="W1413" s="127"/>
      <c r="X1413" s="127"/>
      <c r="Y1413" s="128"/>
      <c r="Z1413" s="128"/>
      <c r="AA1413" s="128"/>
      <c r="AB1413" s="128"/>
      <c r="AC1413" s="128"/>
      <c r="AD1413" s="128"/>
    </row>
    <row r="1414" spans="3:30">
      <c r="C1414" s="127"/>
      <c r="D1414" s="380">
        <v>44404</v>
      </c>
      <c r="E1414" s="429" t="s">
        <v>1664</v>
      </c>
      <c r="F1414" s="500"/>
      <c r="G1414" s="361">
        <v>1980</v>
      </c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8"/>
      <c r="Z1414" s="128"/>
      <c r="AA1414" s="128"/>
      <c r="AB1414" s="128"/>
      <c r="AC1414" s="128"/>
      <c r="AD1414" s="128"/>
    </row>
    <row r="1415" spans="3:30">
      <c r="C1415" s="127"/>
      <c r="D1415" s="380">
        <v>44404</v>
      </c>
      <c r="E1415" s="429" t="s">
        <v>673</v>
      </c>
      <c r="F1415" s="500"/>
      <c r="G1415" s="361"/>
      <c r="H1415" s="361">
        <v>1803.56</v>
      </c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8"/>
      <c r="Z1415" s="128"/>
      <c r="AA1415" s="128"/>
      <c r="AB1415" s="128"/>
      <c r="AC1415" s="128"/>
      <c r="AD1415" s="128"/>
    </row>
    <row r="1416" spans="3:30">
      <c r="C1416" s="127"/>
      <c r="D1416" s="380">
        <v>44404</v>
      </c>
      <c r="E1416" s="429" t="s">
        <v>1665</v>
      </c>
      <c r="F1416" s="500"/>
      <c r="G1416" s="361"/>
      <c r="H1416" s="127">
        <v>176.44</v>
      </c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8"/>
      <c r="Z1416" s="128"/>
      <c r="AA1416" s="128"/>
      <c r="AB1416" s="128"/>
      <c r="AC1416" s="128"/>
      <c r="AD1416" s="128"/>
    </row>
    <row r="1417" spans="3:30">
      <c r="C1417" s="127"/>
      <c r="D1417" s="380">
        <v>44405</v>
      </c>
      <c r="E1417" s="429" t="s">
        <v>495</v>
      </c>
      <c r="F1417" s="500"/>
      <c r="G1417" s="361">
        <v>2034</v>
      </c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8"/>
      <c r="Z1417" s="128"/>
      <c r="AA1417" s="128"/>
      <c r="AB1417" s="128"/>
      <c r="AC1417" s="128"/>
      <c r="AD1417" s="128"/>
    </row>
    <row r="1418" spans="3:30">
      <c r="C1418" s="127">
        <v>9</v>
      </c>
      <c r="D1418" s="380">
        <v>44405</v>
      </c>
      <c r="E1418" s="429" t="s">
        <v>1069</v>
      </c>
      <c r="F1418" s="500"/>
      <c r="G1418" s="361"/>
      <c r="H1418" s="127">
        <v>2034</v>
      </c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>
        <v>2034</v>
      </c>
      <c r="T1418" s="127"/>
      <c r="U1418" s="127"/>
      <c r="V1418" s="127"/>
      <c r="W1418" s="127"/>
      <c r="X1418" s="127"/>
      <c r="Y1418" s="128"/>
      <c r="Z1418" s="128"/>
      <c r="AA1418" s="128"/>
      <c r="AB1418" s="128"/>
      <c r="AC1418" s="128"/>
      <c r="AD1418" s="128"/>
    </row>
    <row r="1419" spans="3:30">
      <c r="C1419" s="127"/>
      <c r="D1419" s="380">
        <v>44405</v>
      </c>
      <c r="E1419" s="429" t="s">
        <v>1890</v>
      </c>
      <c r="F1419" s="500"/>
      <c r="G1419" s="361">
        <v>2122</v>
      </c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8"/>
      <c r="Z1419" s="128"/>
      <c r="AA1419" s="128"/>
      <c r="AB1419" s="128"/>
      <c r="AC1419" s="128"/>
      <c r="AD1419" s="128"/>
    </row>
    <row r="1420" spans="3:30">
      <c r="C1420" s="127"/>
      <c r="D1420" s="380">
        <v>44405</v>
      </c>
      <c r="E1420" s="429" t="s">
        <v>673</v>
      </c>
      <c r="F1420" s="500"/>
      <c r="G1420" s="361"/>
      <c r="H1420" s="127">
        <v>2034</v>
      </c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8"/>
      <c r="Z1420" s="128"/>
      <c r="AA1420" s="128"/>
      <c r="AB1420" s="128"/>
      <c r="AC1420" s="128"/>
      <c r="AD1420" s="128"/>
    </row>
    <row r="1421" spans="3:30">
      <c r="C1421" s="127"/>
      <c r="D1421" s="380">
        <v>44405</v>
      </c>
      <c r="E1421" s="429" t="s">
        <v>1891</v>
      </c>
      <c r="F1421" s="500"/>
      <c r="G1421" s="361"/>
      <c r="H1421" s="127">
        <v>88</v>
      </c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8"/>
      <c r="Z1421" s="128"/>
      <c r="AA1421" s="128"/>
      <c r="AB1421" s="128"/>
      <c r="AC1421" s="128"/>
      <c r="AD1421" s="128"/>
    </row>
    <row r="1422" spans="3:30">
      <c r="C1422" s="127"/>
      <c r="D1422" s="380">
        <v>44406</v>
      </c>
      <c r="E1422" s="429" t="s">
        <v>495</v>
      </c>
      <c r="F1422" s="500"/>
      <c r="G1422" s="361">
        <v>888</v>
      </c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8"/>
      <c r="Z1422" s="128"/>
      <c r="AA1422" s="128"/>
      <c r="AB1422" s="128"/>
      <c r="AC1422" s="128"/>
      <c r="AD1422" s="128"/>
    </row>
    <row r="1423" spans="3:30">
      <c r="C1423" s="127">
        <v>12</v>
      </c>
      <c r="D1423" s="380">
        <v>44406</v>
      </c>
      <c r="E1423" s="429" t="s">
        <v>2529</v>
      </c>
      <c r="F1423" s="500"/>
      <c r="G1423" s="361"/>
      <c r="H1423" s="127">
        <v>888</v>
      </c>
      <c r="I1423" s="127">
        <v>888</v>
      </c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8"/>
      <c r="Z1423" s="128"/>
      <c r="AA1423" s="128"/>
      <c r="AB1423" s="128"/>
      <c r="AC1423" s="128"/>
      <c r="AD1423" s="128"/>
    </row>
    <row r="1424" spans="3:30">
      <c r="C1424" s="127"/>
      <c r="D1424" s="380">
        <v>44406</v>
      </c>
      <c r="E1424" s="429" t="s">
        <v>1571</v>
      </c>
      <c r="F1424" s="500"/>
      <c r="G1424" s="361">
        <v>970</v>
      </c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8"/>
      <c r="Z1424" s="128"/>
      <c r="AA1424" s="128"/>
      <c r="AB1424" s="128"/>
      <c r="AC1424" s="128"/>
      <c r="AD1424" s="128"/>
    </row>
    <row r="1425" spans="3:30">
      <c r="C1425" s="127"/>
      <c r="D1425" s="380">
        <v>44406</v>
      </c>
      <c r="E1425" s="429" t="s">
        <v>673</v>
      </c>
      <c r="F1425" s="500"/>
      <c r="G1425" s="361"/>
      <c r="H1425" s="127">
        <v>888</v>
      </c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8"/>
      <c r="Z1425" s="128"/>
      <c r="AA1425" s="128"/>
      <c r="AB1425" s="128"/>
      <c r="AC1425" s="128"/>
      <c r="AD1425" s="128"/>
    </row>
    <row r="1426" spans="3:30">
      <c r="C1426" s="127"/>
      <c r="D1426" s="380">
        <v>44406</v>
      </c>
      <c r="E1426" s="429" t="s">
        <v>1572</v>
      </c>
      <c r="F1426" s="500"/>
      <c r="G1426" s="361"/>
      <c r="H1426" s="127">
        <v>82</v>
      </c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8"/>
      <c r="Z1426" s="128"/>
      <c r="AA1426" s="128"/>
      <c r="AB1426" s="128"/>
      <c r="AC1426" s="128"/>
      <c r="AD1426" s="128"/>
    </row>
    <row r="1427" spans="3:30">
      <c r="C1427" s="127"/>
      <c r="D1427" s="380">
        <v>44407</v>
      </c>
      <c r="E1427" s="429" t="s">
        <v>495</v>
      </c>
      <c r="F1427" s="500"/>
      <c r="G1427" s="361">
        <v>725</v>
      </c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8"/>
      <c r="Z1427" s="128"/>
      <c r="AA1427" s="128"/>
      <c r="AB1427" s="128"/>
      <c r="AC1427" s="128"/>
      <c r="AD1427" s="128"/>
    </row>
    <row r="1428" spans="3:30">
      <c r="C1428" s="127"/>
      <c r="D1428" s="380">
        <v>44407</v>
      </c>
      <c r="E1428" s="429" t="s">
        <v>1917</v>
      </c>
      <c r="F1428" s="500"/>
      <c r="G1428" s="361"/>
      <c r="H1428" s="127">
        <v>180</v>
      </c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8"/>
      <c r="Z1428" s="128"/>
      <c r="AA1428" s="128"/>
      <c r="AB1428" s="128"/>
      <c r="AC1428" s="128"/>
      <c r="AD1428" s="128"/>
    </row>
    <row r="1429" spans="3:30">
      <c r="C1429" s="127"/>
      <c r="D1429" s="380">
        <v>44407</v>
      </c>
      <c r="E1429" s="429" t="s">
        <v>1918</v>
      </c>
      <c r="F1429" s="500"/>
      <c r="G1429" s="361"/>
      <c r="H1429" s="127">
        <v>205</v>
      </c>
      <c r="I1429" s="127"/>
      <c r="J1429" s="127"/>
      <c r="K1429" s="127"/>
      <c r="L1429" s="127">
        <v>205</v>
      </c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8"/>
      <c r="Z1429" s="128"/>
      <c r="AA1429" s="128"/>
      <c r="AB1429" s="128"/>
      <c r="AC1429" s="128"/>
      <c r="AD1429" s="128"/>
    </row>
    <row r="1430" spans="3:30">
      <c r="C1430" s="127"/>
      <c r="D1430" s="380">
        <v>44407</v>
      </c>
      <c r="E1430" s="429" t="s">
        <v>1919</v>
      </c>
      <c r="F1430" s="500"/>
      <c r="G1430" s="361"/>
      <c r="H1430" s="127">
        <v>339</v>
      </c>
      <c r="I1430" s="127"/>
      <c r="J1430" s="127"/>
      <c r="K1430" s="127"/>
      <c r="L1430" s="127">
        <v>339</v>
      </c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8"/>
      <c r="Z1430" s="128"/>
      <c r="AA1430" s="128"/>
      <c r="AB1430" s="128"/>
      <c r="AC1430" s="128"/>
      <c r="AD1430" s="128"/>
    </row>
    <row r="1431" spans="3:30">
      <c r="C1431" s="127"/>
      <c r="D1431" s="380">
        <v>44407</v>
      </c>
      <c r="E1431" s="429" t="s">
        <v>1493</v>
      </c>
      <c r="F1431" s="500"/>
      <c r="G1431" s="361"/>
      <c r="H1431" s="127">
        <v>1</v>
      </c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>
        <v>1</v>
      </c>
      <c r="X1431" s="127"/>
      <c r="Y1431" s="128"/>
      <c r="Z1431" s="128"/>
      <c r="AA1431" s="128"/>
      <c r="AB1431" s="128"/>
      <c r="AC1431" s="128"/>
      <c r="AD1431" s="128"/>
    </row>
    <row r="1432" spans="3:30">
      <c r="C1432" s="127"/>
      <c r="D1432" s="380">
        <v>44407</v>
      </c>
      <c r="E1432" s="429" t="s">
        <v>1814</v>
      </c>
      <c r="F1432" s="500"/>
      <c r="G1432" s="361">
        <v>810</v>
      </c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8"/>
      <c r="Z1432" s="128"/>
      <c r="AA1432" s="128"/>
      <c r="AB1432" s="128"/>
      <c r="AC1432" s="128"/>
      <c r="AD1432" s="128"/>
    </row>
    <row r="1433" spans="3:30">
      <c r="C1433" s="127"/>
      <c r="D1433" s="380">
        <v>44407</v>
      </c>
      <c r="E1433" s="429" t="s">
        <v>673</v>
      </c>
      <c r="F1433" s="500"/>
      <c r="G1433" s="361"/>
      <c r="H1433" s="127">
        <v>725</v>
      </c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8"/>
      <c r="Z1433" s="128"/>
      <c r="AA1433" s="128"/>
      <c r="AB1433" s="128"/>
      <c r="AC1433" s="128"/>
      <c r="AD1433" s="128"/>
    </row>
    <row r="1434" spans="3:30">
      <c r="C1434" s="127"/>
      <c r="D1434" s="380">
        <v>44407</v>
      </c>
      <c r="E1434" s="429" t="s">
        <v>1815</v>
      </c>
      <c r="F1434" s="500"/>
      <c r="G1434" s="361"/>
      <c r="H1434" s="127">
        <v>85</v>
      </c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8"/>
      <c r="Z1434" s="128"/>
      <c r="AA1434" s="128"/>
      <c r="AB1434" s="128"/>
      <c r="AC1434" s="128"/>
      <c r="AD1434" s="128"/>
    </row>
    <row r="1435" spans="3:30" s="288" customFormat="1">
      <c r="C1435" s="234"/>
      <c r="D1435" s="355">
        <v>44410</v>
      </c>
      <c r="E1435" s="421" t="s">
        <v>495</v>
      </c>
      <c r="F1435" s="434"/>
      <c r="G1435" s="259">
        <v>1176.1400000000001</v>
      </c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4"/>
      <c r="V1435" s="234"/>
      <c r="W1435" s="234"/>
      <c r="X1435" s="234"/>
      <c r="Y1435" s="233"/>
      <c r="Z1435" s="233"/>
      <c r="AA1435" s="233"/>
      <c r="AB1435" s="233"/>
      <c r="AC1435" s="233"/>
      <c r="AD1435" s="233"/>
    </row>
    <row r="1436" spans="3:30" s="288" customFormat="1">
      <c r="C1436" s="234"/>
      <c r="D1436" s="355">
        <v>44410</v>
      </c>
      <c r="E1436" s="421" t="s">
        <v>669</v>
      </c>
      <c r="F1436" s="434"/>
      <c r="G1436" s="259">
        <v>36</v>
      </c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4"/>
      <c r="V1436" s="234"/>
      <c r="W1436" s="234"/>
      <c r="X1436" s="234"/>
      <c r="Y1436" s="233"/>
      <c r="Z1436" s="233"/>
      <c r="AA1436" s="233"/>
      <c r="AB1436" s="233"/>
      <c r="AC1436" s="233"/>
      <c r="AD1436" s="233"/>
    </row>
    <row r="1437" spans="3:30" s="288" customFormat="1">
      <c r="C1437" s="234"/>
      <c r="D1437" s="355">
        <v>44410</v>
      </c>
      <c r="E1437" s="421" t="s">
        <v>1923</v>
      </c>
      <c r="F1437" s="434"/>
      <c r="G1437" s="259"/>
      <c r="H1437" s="234">
        <v>139.19999999999999</v>
      </c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4"/>
      <c r="V1437" s="234"/>
      <c r="W1437" s="234"/>
      <c r="X1437" s="234"/>
      <c r="Y1437" s="233"/>
      <c r="Z1437" s="233"/>
      <c r="AA1437" s="233"/>
      <c r="AB1437" s="233"/>
      <c r="AC1437" s="233"/>
      <c r="AD1437" s="233"/>
    </row>
    <row r="1438" spans="3:30" s="288" customFormat="1">
      <c r="C1438" s="234">
        <v>4</v>
      </c>
      <c r="D1438" s="355">
        <v>44410</v>
      </c>
      <c r="E1438" s="421" t="s">
        <v>1924</v>
      </c>
      <c r="F1438" s="434"/>
      <c r="G1438" s="259"/>
      <c r="H1438" s="234">
        <v>875</v>
      </c>
      <c r="I1438" s="234"/>
      <c r="J1438" s="234"/>
      <c r="K1438" s="234"/>
      <c r="L1438" s="234"/>
      <c r="M1438" s="234"/>
      <c r="N1438" s="234"/>
      <c r="O1438" s="234">
        <v>875</v>
      </c>
      <c r="P1438" s="234"/>
      <c r="Q1438" s="234"/>
      <c r="R1438" s="234"/>
      <c r="S1438" s="234"/>
      <c r="T1438" s="234"/>
      <c r="U1438" s="234"/>
      <c r="V1438" s="234"/>
      <c r="W1438" s="234"/>
      <c r="X1438" s="234"/>
      <c r="Y1438" s="233"/>
      <c r="Z1438" s="233"/>
      <c r="AA1438" s="233"/>
      <c r="AB1438" s="233"/>
      <c r="AC1438" s="233"/>
      <c r="AD1438" s="233"/>
    </row>
    <row r="1439" spans="3:30" s="288" customFormat="1">
      <c r="C1439" s="234"/>
      <c r="D1439" s="355">
        <v>44410</v>
      </c>
      <c r="E1439" s="421" t="s">
        <v>1925</v>
      </c>
      <c r="F1439" s="434"/>
      <c r="G1439" s="259"/>
      <c r="H1439" s="234">
        <v>93.94</v>
      </c>
      <c r="I1439" s="234"/>
      <c r="J1439" s="234"/>
      <c r="K1439" s="234"/>
      <c r="L1439" s="234">
        <v>93.94</v>
      </c>
      <c r="M1439" s="234"/>
      <c r="N1439" s="234"/>
      <c r="O1439" s="234"/>
      <c r="P1439" s="234"/>
      <c r="Q1439" s="234"/>
      <c r="R1439" s="234"/>
      <c r="S1439" s="234"/>
      <c r="T1439" s="234"/>
      <c r="U1439" s="234"/>
      <c r="V1439" s="234"/>
      <c r="W1439" s="234"/>
      <c r="X1439" s="234"/>
      <c r="Y1439" s="233"/>
      <c r="Z1439" s="233"/>
      <c r="AA1439" s="233"/>
      <c r="AB1439" s="233"/>
      <c r="AC1439" s="233"/>
      <c r="AD1439" s="233"/>
    </row>
    <row r="1440" spans="3:30" s="288" customFormat="1">
      <c r="C1440" s="234"/>
      <c r="D1440" s="355">
        <v>44410</v>
      </c>
      <c r="E1440" s="421" t="s">
        <v>1493</v>
      </c>
      <c r="F1440" s="434"/>
      <c r="G1440" s="259"/>
      <c r="H1440" s="234">
        <v>1</v>
      </c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/>
      <c r="T1440" s="234"/>
      <c r="U1440" s="234"/>
      <c r="V1440" s="234"/>
      <c r="W1440" s="234">
        <v>1</v>
      </c>
      <c r="X1440" s="234"/>
      <c r="Y1440" s="233"/>
      <c r="Z1440" s="233"/>
      <c r="AA1440" s="233"/>
      <c r="AB1440" s="233"/>
      <c r="AC1440" s="233"/>
      <c r="AD1440" s="233"/>
    </row>
    <row r="1441" spans="3:30" s="288" customFormat="1">
      <c r="C1441" s="234"/>
      <c r="D1441" s="355">
        <v>44410</v>
      </c>
      <c r="E1441" s="421" t="s">
        <v>1895</v>
      </c>
      <c r="F1441" s="434"/>
      <c r="G1441" s="259"/>
      <c r="H1441" s="234">
        <v>36</v>
      </c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/>
      <c r="S1441" s="234"/>
      <c r="T1441" s="234">
        <v>36</v>
      </c>
      <c r="U1441" s="234"/>
      <c r="V1441" s="234"/>
      <c r="W1441" s="234"/>
      <c r="X1441" s="234"/>
      <c r="Y1441" s="233"/>
      <c r="Z1441" s="233"/>
      <c r="AA1441" s="233"/>
      <c r="AB1441" s="233"/>
      <c r="AC1441" s="233"/>
      <c r="AD1441" s="233"/>
    </row>
    <row r="1442" spans="3:30" s="288" customFormat="1">
      <c r="C1442" s="234"/>
      <c r="D1442" s="355">
        <v>44410</v>
      </c>
      <c r="E1442" s="421" t="s">
        <v>1877</v>
      </c>
      <c r="F1442" s="434"/>
      <c r="G1442" s="259"/>
      <c r="H1442" s="234">
        <v>67</v>
      </c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/>
      <c r="S1442" s="234"/>
      <c r="T1442" s="234">
        <v>67</v>
      </c>
      <c r="U1442" s="234"/>
      <c r="V1442" s="234"/>
      <c r="W1442" s="234"/>
      <c r="X1442" s="234"/>
      <c r="Y1442" s="233"/>
      <c r="Z1442" s="233"/>
      <c r="AA1442" s="233"/>
      <c r="AB1442" s="233"/>
      <c r="AC1442" s="233"/>
      <c r="AD1442" s="233"/>
    </row>
    <row r="1443" spans="3:30" s="288" customFormat="1">
      <c r="C1443" s="234"/>
      <c r="D1443" s="355">
        <v>44410</v>
      </c>
      <c r="E1443" s="421" t="s">
        <v>1627</v>
      </c>
      <c r="F1443" s="434"/>
      <c r="G1443" s="259">
        <v>1349</v>
      </c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4"/>
      <c r="V1443" s="234"/>
      <c r="W1443" s="234"/>
      <c r="X1443" s="234"/>
      <c r="Y1443" s="233"/>
      <c r="Z1443" s="233"/>
      <c r="AA1443" s="233"/>
      <c r="AB1443" s="233"/>
      <c r="AC1443" s="233"/>
      <c r="AD1443" s="233"/>
    </row>
    <row r="1444" spans="3:30" s="288" customFormat="1">
      <c r="C1444" s="234"/>
      <c r="D1444" s="355">
        <v>44410</v>
      </c>
      <c r="E1444" s="421" t="s">
        <v>673</v>
      </c>
      <c r="F1444" s="434"/>
      <c r="G1444" s="259"/>
      <c r="H1444" s="259">
        <v>1176.1400000000001</v>
      </c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4"/>
      <c r="V1444" s="234"/>
      <c r="W1444" s="234"/>
      <c r="X1444" s="234"/>
      <c r="Y1444" s="233"/>
      <c r="Z1444" s="233"/>
      <c r="AA1444" s="233"/>
      <c r="AB1444" s="233"/>
      <c r="AC1444" s="233"/>
      <c r="AD1444" s="233"/>
    </row>
    <row r="1445" spans="3:30" s="288" customFormat="1">
      <c r="C1445" s="234"/>
      <c r="D1445" s="355">
        <v>44410</v>
      </c>
      <c r="E1445" s="421" t="s">
        <v>674</v>
      </c>
      <c r="F1445" s="434"/>
      <c r="G1445" s="259"/>
      <c r="H1445" s="234">
        <v>36</v>
      </c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4"/>
      <c r="V1445" s="234"/>
      <c r="W1445" s="234"/>
      <c r="X1445" s="234"/>
      <c r="Y1445" s="233"/>
      <c r="Z1445" s="233"/>
      <c r="AA1445" s="233"/>
      <c r="AB1445" s="233"/>
      <c r="AC1445" s="233"/>
      <c r="AD1445" s="233"/>
    </row>
    <row r="1446" spans="3:30" s="288" customFormat="1">
      <c r="C1446" s="234"/>
      <c r="D1446" s="355">
        <v>44410</v>
      </c>
      <c r="E1446" s="421" t="s">
        <v>1630</v>
      </c>
      <c r="F1446" s="434"/>
      <c r="G1446" s="259"/>
      <c r="H1446" s="234">
        <v>136.86000000000001</v>
      </c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4"/>
      <c r="V1446" s="234"/>
      <c r="W1446" s="234"/>
      <c r="X1446" s="234"/>
      <c r="Y1446" s="233"/>
      <c r="Z1446" s="233"/>
      <c r="AA1446" s="233"/>
      <c r="AB1446" s="233"/>
      <c r="AC1446" s="233"/>
      <c r="AD1446" s="233"/>
    </row>
    <row r="1447" spans="3:30" s="288" customFormat="1">
      <c r="C1447" s="234"/>
      <c r="D1447" s="355">
        <v>44411</v>
      </c>
      <c r="E1447" s="421" t="s">
        <v>495</v>
      </c>
      <c r="F1447" s="434"/>
      <c r="G1447" s="259">
        <v>2355.29</v>
      </c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4"/>
      <c r="V1447" s="234"/>
      <c r="W1447" s="234"/>
      <c r="X1447" s="234"/>
      <c r="Y1447" s="233"/>
      <c r="Z1447" s="233"/>
      <c r="AA1447" s="233"/>
      <c r="AB1447" s="233"/>
      <c r="AC1447" s="233"/>
      <c r="AD1447" s="233"/>
    </row>
    <row r="1448" spans="3:30" s="288" customFormat="1">
      <c r="C1448" s="234">
        <v>4</v>
      </c>
      <c r="D1448" s="355">
        <v>44411</v>
      </c>
      <c r="E1448" s="421" t="s">
        <v>1926</v>
      </c>
      <c r="F1448" s="434"/>
      <c r="G1448" s="259"/>
      <c r="H1448" s="234">
        <v>386.46</v>
      </c>
      <c r="I1448" s="234"/>
      <c r="J1448" s="234"/>
      <c r="K1448" s="234"/>
      <c r="L1448" s="234">
        <v>386.46</v>
      </c>
      <c r="M1448" s="234"/>
      <c r="N1448" s="234"/>
      <c r="O1448" s="234"/>
      <c r="P1448" s="234"/>
      <c r="Q1448" s="234"/>
      <c r="R1448" s="234"/>
      <c r="S1448" s="234"/>
      <c r="T1448" s="234"/>
      <c r="U1448" s="234"/>
      <c r="V1448" s="234"/>
      <c r="W1448" s="234"/>
      <c r="X1448" s="234"/>
      <c r="Y1448" s="233"/>
      <c r="Z1448" s="233"/>
      <c r="AA1448" s="233"/>
      <c r="AB1448" s="233"/>
      <c r="AC1448" s="233"/>
      <c r="AD1448" s="233"/>
    </row>
    <row r="1449" spans="3:30" s="288" customFormat="1">
      <c r="C1449" s="234"/>
      <c r="D1449" s="355">
        <v>44411</v>
      </c>
      <c r="E1449" s="421" t="s">
        <v>1927</v>
      </c>
      <c r="F1449" s="434"/>
      <c r="G1449" s="259"/>
      <c r="H1449" s="234">
        <v>535.38</v>
      </c>
      <c r="I1449" s="234"/>
      <c r="J1449" s="234"/>
      <c r="K1449" s="234"/>
      <c r="L1449" s="234">
        <v>535.38</v>
      </c>
      <c r="M1449" s="234"/>
      <c r="N1449" s="234"/>
      <c r="O1449" s="234"/>
      <c r="P1449" s="234"/>
      <c r="Q1449" s="234"/>
      <c r="R1449" s="234"/>
      <c r="S1449" s="234"/>
      <c r="T1449" s="234"/>
      <c r="U1449" s="234"/>
      <c r="V1449" s="234"/>
      <c r="W1449" s="234"/>
      <c r="X1449" s="234"/>
      <c r="Y1449" s="233"/>
      <c r="Z1449" s="233"/>
      <c r="AA1449" s="233"/>
      <c r="AB1449" s="233"/>
      <c r="AC1449" s="233"/>
      <c r="AD1449" s="233"/>
    </row>
    <row r="1450" spans="3:30" s="288" customFormat="1">
      <c r="C1450" s="234"/>
      <c r="D1450" s="355">
        <v>44411</v>
      </c>
      <c r="E1450" s="421" t="s">
        <v>1928</v>
      </c>
      <c r="F1450" s="434"/>
      <c r="G1450" s="259"/>
      <c r="H1450" s="234">
        <v>1348.45</v>
      </c>
      <c r="I1450" s="234"/>
      <c r="J1450" s="234"/>
      <c r="K1450" s="234"/>
      <c r="L1450" s="234">
        <v>1348.45</v>
      </c>
      <c r="M1450" s="234"/>
      <c r="N1450" s="234"/>
      <c r="O1450" s="234"/>
      <c r="P1450" s="234"/>
      <c r="Q1450" s="234"/>
      <c r="R1450" s="234"/>
      <c r="S1450" s="234"/>
      <c r="T1450" s="234"/>
      <c r="U1450" s="234"/>
      <c r="V1450" s="234"/>
      <c r="W1450" s="234"/>
      <c r="X1450" s="234"/>
      <c r="Y1450" s="233"/>
      <c r="Z1450" s="233"/>
      <c r="AA1450" s="233"/>
      <c r="AB1450" s="233"/>
      <c r="AC1450" s="233"/>
      <c r="AD1450" s="233"/>
    </row>
    <row r="1451" spans="3:30" s="288" customFormat="1">
      <c r="C1451" s="234"/>
      <c r="D1451" s="355">
        <v>44411</v>
      </c>
      <c r="E1451" s="421" t="s">
        <v>1877</v>
      </c>
      <c r="F1451" s="434"/>
      <c r="G1451" s="259"/>
      <c r="H1451" s="234">
        <v>84</v>
      </c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/>
      <c r="S1451" s="234"/>
      <c r="T1451" s="234">
        <v>84</v>
      </c>
      <c r="U1451" s="234"/>
      <c r="V1451" s="234"/>
      <c r="W1451" s="234"/>
      <c r="X1451" s="234"/>
      <c r="Y1451" s="233"/>
      <c r="Z1451" s="233"/>
      <c r="AA1451" s="233"/>
      <c r="AB1451" s="233"/>
      <c r="AC1451" s="233"/>
      <c r="AD1451" s="233"/>
    </row>
    <row r="1452" spans="3:30" s="288" customFormat="1">
      <c r="C1452" s="234"/>
      <c r="D1452" s="355">
        <v>44411</v>
      </c>
      <c r="E1452" s="421" t="s">
        <v>1493</v>
      </c>
      <c r="F1452" s="434"/>
      <c r="G1452" s="259"/>
      <c r="H1452" s="234">
        <v>1</v>
      </c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/>
      <c r="T1452" s="234"/>
      <c r="U1452" s="234"/>
      <c r="V1452" s="234"/>
      <c r="W1452" s="234">
        <v>1</v>
      </c>
      <c r="X1452" s="234"/>
      <c r="Y1452" s="233"/>
      <c r="Z1452" s="233"/>
      <c r="AA1452" s="233"/>
      <c r="AB1452" s="233"/>
      <c r="AC1452" s="233"/>
      <c r="AD1452" s="233"/>
    </row>
    <row r="1453" spans="3:30" s="288" customFormat="1">
      <c r="C1453" s="234"/>
      <c r="D1453" s="355">
        <v>44411</v>
      </c>
      <c r="E1453" s="421" t="s">
        <v>1929</v>
      </c>
      <c r="F1453" s="434"/>
      <c r="G1453" s="259">
        <v>2730</v>
      </c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4"/>
      <c r="V1453" s="234"/>
      <c r="W1453" s="234"/>
      <c r="X1453" s="234"/>
      <c r="Y1453" s="233"/>
      <c r="Z1453" s="233"/>
      <c r="AA1453" s="233"/>
      <c r="AB1453" s="233"/>
      <c r="AC1453" s="233"/>
      <c r="AD1453" s="233"/>
    </row>
    <row r="1454" spans="3:30" s="288" customFormat="1">
      <c r="C1454" s="234"/>
      <c r="D1454" s="355">
        <v>44411</v>
      </c>
      <c r="E1454" s="421" t="s">
        <v>673</v>
      </c>
      <c r="F1454" s="434"/>
      <c r="G1454" s="259"/>
      <c r="H1454" s="234">
        <v>2355.29</v>
      </c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4"/>
      <c r="V1454" s="234"/>
      <c r="W1454" s="234"/>
      <c r="X1454" s="234"/>
      <c r="Y1454" s="233"/>
      <c r="Z1454" s="233"/>
      <c r="AA1454" s="233"/>
      <c r="AB1454" s="233"/>
      <c r="AC1454" s="233"/>
      <c r="AD1454" s="233"/>
    </row>
    <row r="1455" spans="3:30" s="288" customFormat="1">
      <c r="C1455" s="234"/>
      <c r="D1455" s="355">
        <v>44411</v>
      </c>
      <c r="E1455" s="421" t="s">
        <v>1741</v>
      </c>
      <c r="F1455" s="434"/>
      <c r="G1455" s="259"/>
      <c r="H1455" s="234">
        <v>75</v>
      </c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/>
      <c r="S1455" s="234"/>
      <c r="T1455" s="234">
        <v>75</v>
      </c>
      <c r="U1455" s="234"/>
      <c r="V1455" s="234"/>
      <c r="W1455" s="234"/>
      <c r="X1455" s="234"/>
      <c r="Y1455" s="233"/>
      <c r="Z1455" s="233"/>
      <c r="AA1455" s="233"/>
      <c r="AB1455" s="233"/>
      <c r="AC1455" s="233"/>
      <c r="AD1455" s="233"/>
    </row>
    <row r="1456" spans="3:30" s="288" customFormat="1">
      <c r="C1456" s="234"/>
      <c r="D1456" s="355">
        <v>44411</v>
      </c>
      <c r="E1456" s="421" t="s">
        <v>1808</v>
      </c>
      <c r="F1456" s="434"/>
      <c r="G1456" s="259"/>
      <c r="H1456" s="234">
        <v>299.70999999999998</v>
      </c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4"/>
      <c r="V1456" s="234"/>
      <c r="W1456" s="234"/>
      <c r="X1456" s="234"/>
      <c r="Y1456" s="233"/>
      <c r="Z1456" s="233"/>
      <c r="AA1456" s="233"/>
      <c r="AB1456" s="233"/>
      <c r="AC1456" s="233"/>
      <c r="AD1456" s="233"/>
    </row>
    <row r="1457" spans="3:30" s="288" customFormat="1">
      <c r="C1457" s="234"/>
      <c r="D1457" s="355">
        <v>44412</v>
      </c>
      <c r="E1457" s="421" t="s">
        <v>495</v>
      </c>
      <c r="F1457" s="434"/>
      <c r="G1457" s="259">
        <v>379</v>
      </c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4"/>
      <c r="V1457" s="234"/>
      <c r="W1457" s="234"/>
      <c r="X1457" s="234"/>
      <c r="Y1457" s="233"/>
      <c r="Z1457" s="233"/>
      <c r="AA1457" s="233"/>
      <c r="AB1457" s="233"/>
      <c r="AC1457" s="233"/>
      <c r="AD1457" s="233"/>
    </row>
    <row r="1458" spans="3:30" s="288" customFormat="1">
      <c r="C1458" s="234"/>
      <c r="D1458" s="355">
        <v>44412</v>
      </c>
      <c r="E1458" s="421" t="s">
        <v>669</v>
      </c>
      <c r="F1458" s="434"/>
      <c r="G1458" s="259">
        <v>36</v>
      </c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4"/>
      <c r="V1458" s="234"/>
      <c r="W1458" s="234"/>
      <c r="X1458" s="234"/>
      <c r="Y1458" s="233"/>
      <c r="Z1458" s="233"/>
      <c r="AA1458" s="233"/>
      <c r="AB1458" s="233"/>
      <c r="AC1458" s="233"/>
      <c r="AD1458" s="233"/>
    </row>
    <row r="1459" spans="3:30" s="288" customFormat="1">
      <c r="C1459" s="234">
        <v>3.78</v>
      </c>
      <c r="D1459" s="355">
        <v>44412</v>
      </c>
      <c r="E1459" s="421" t="s">
        <v>1930</v>
      </c>
      <c r="F1459" s="434"/>
      <c r="G1459" s="259"/>
      <c r="H1459" s="234">
        <v>379</v>
      </c>
      <c r="I1459" s="234"/>
      <c r="J1459" s="234"/>
      <c r="K1459" s="234"/>
      <c r="L1459" s="234"/>
      <c r="M1459" s="234"/>
      <c r="N1459" s="234"/>
      <c r="O1459" s="234">
        <v>379</v>
      </c>
      <c r="P1459" s="234"/>
      <c r="Q1459" s="234"/>
      <c r="R1459" s="234"/>
      <c r="S1459" s="234"/>
      <c r="T1459" s="234"/>
      <c r="U1459" s="234"/>
      <c r="V1459" s="234"/>
      <c r="W1459" s="234"/>
      <c r="X1459" s="234"/>
      <c r="Y1459" s="233"/>
      <c r="Z1459" s="233"/>
      <c r="AA1459" s="233"/>
      <c r="AB1459" s="233"/>
      <c r="AC1459" s="233"/>
      <c r="AD1459" s="233"/>
    </row>
    <row r="1460" spans="3:30" s="288" customFormat="1">
      <c r="C1460" s="234"/>
      <c r="D1460" s="355">
        <v>44412</v>
      </c>
      <c r="E1460" s="421" t="s">
        <v>1849</v>
      </c>
      <c r="F1460" s="434"/>
      <c r="G1460" s="259"/>
      <c r="H1460" s="234">
        <v>36</v>
      </c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/>
      <c r="S1460" s="234"/>
      <c r="T1460" s="234">
        <v>36</v>
      </c>
      <c r="U1460" s="234"/>
      <c r="V1460" s="234"/>
      <c r="W1460" s="234"/>
      <c r="X1460" s="234"/>
      <c r="Y1460" s="233"/>
      <c r="Z1460" s="233"/>
      <c r="AA1460" s="233"/>
      <c r="AB1460" s="233"/>
      <c r="AC1460" s="233"/>
      <c r="AD1460" s="233"/>
    </row>
    <row r="1461" spans="3:30" s="288" customFormat="1">
      <c r="C1461" s="234"/>
      <c r="D1461" s="355">
        <v>44412</v>
      </c>
      <c r="E1461" s="421" t="s">
        <v>1802</v>
      </c>
      <c r="F1461" s="434"/>
      <c r="G1461" s="259">
        <v>477</v>
      </c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4"/>
      <c r="V1461" s="234"/>
      <c r="W1461" s="234"/>
      <c r="X1461" s="234"/>
      <c r="Y1461" s="233"/>
      <c r="Z1461" s="233"/>
      <c r="AA1461" s="233"/>
      <c r="AB1461" s="233"/>
      <c r="AC1461" s="233"/>
      <c r="AD1461" s="233"/>
    </row>
    <row r="1462" spans="3:30" s="288" customFormat="1">
      <c r="C1462" s="234"/>
      <c r="D1462" s="355">
        <v>44412</v>
      </c>
      <c r="E1462" s="421" t="s">
        <v>673</v>
      </c>
      <c r="F1462" s="434"/>
      <c r="G1462" s="259"/>
      <c r="H1462" s="234">
        <v>379</v>
      </c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4"/>
      <c r="V1462" s="234"/>
      <c r="W1462" s="234"/>
      <c r="X1462" s="234"/>
      <c r="Y1462" s="233"/>
      <c r="Z1462" s="233"/>
      <c r="AA1462" s="233"/>
      <c r="AB1462" s="233"/>
      <c r="AC1462" s="233"/>
      <c r="AD1462" s="233"/>
    </row>
    <row r="1463" spans="3:30" s="288" customFormat="1">
      <c r="C1463" s="234"/>
      <c r="D1463" s="355">
        <v>44412</v>
      </c>
      <c r="E1463" s="421" t="s">
        <v>674</v>
      </c>
      <c r="F1463" s="434"/>
      <c r="G1463" s="259"/>
      <c r="H1463" s="234">
        <v>36</v>
      </c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4"/>
      <c r="V1463" s="234"/>
      <c r="W1463" s="234"/>
      <c r="X1463" s="234"/>
      <c r="Y1463" s="233"/>
      <c r="Z1463" s="233"/>
      <c r="AA1463" s="233"/>
      <c r="AB1463" s="233"/>
      <c r="AC1463" s="233"/>
      <c r="AD1463" s="233"/>
    </row>
    <row r="1464" spans="3:30" s="288" customFormat="1">
      <c r="C1464" s="234"/>
      <c r="D1464" s="355">
        <v>44412</v>
      </c>
      <c r="E1464" s="421" t="s">
        <v>1803</v>
      </c>
      <c r="F1464" s="434"/>
      <c r="G1464" s="259"/>
      <c r="H1464" s="234">
        <v>62</v>
      </c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4"/>
      <c r="V1464" s="234"/>
      <c r="W1464" s="234"/>
      <c r="X1464" s="234"/>
      <c r="Y1464" s="233"/>
      <c r="Z1464" s="233"/>
      <c r="AA1464" s="233"/>
      <c r="AB1464" s="233"/>
      <c r="AC1464" s="233"/>
      <c r="AD1464" s="233"/>
    </row>
    <row r="1465" spans="3:30" s="288" customFormat="1">
      <c r="C1465" s="234"/>
      <c r="D1465" s="355">
        <v>44418</v>
      </c>
      <c r="E1465" s="421" t="s">
        <v>495</v>
      </c>
      <c r="F1465" s="434"/>
      <c r="G1465" s="259">
        <v>1137.73</v>
      </c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4"/>
      <c r="V1465" s="234"/>
      <c r="W1465" s="234"/>
      <c r="X1465" s="234"/>
      <c r="Y1465" s="233"/>
      <c r="Z1465" s="233"/>
      <c r="AA1465" s="233"/>
      <c r="AB1465" s="233"/>
      <c r="AC1465" s="233"/>
      <c r="AD1465" s="233"/>
    </row>
    <row r="1466" spans="3:30" s="288" customFormat="1">
      <c r="C1466" s="234">
        <v>5</v>
      </c>
      <c r="D1466" s="355">
        <v>44418</v>
      </c>
      <c r="E1466" s="421" t="s">
        <v>2496</v>
      </c>
      <c r="F1466" s="434"/>
      <c r="G1466" s="259"/>
      <c r="H1466" s="234">
        <v>678</v>
      </c>
      <c r="I1466" s="234">
        <v>678</v>
      </c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4"/>
      <c r="V1466" s="234"/>
      <c r="W1466" s="234"/>
      <c r="X1466" s="234"/>
      <c r="Y1466" s="233"/>
      <c r="Z1466" s="233"/>
      <c r="AA1466" s="233"/>
      <c r="AB1466" s="233"/>
      <c r="AC1466" s="233"/>
      <c r="AD1466" s="233"/>
    </row>
    <row r="1467" spans="3:30" s="288" customFormat="1">
      <c r="C1467" s="234"/>
      <c r="D1467" s="355">
        <v>44418</v>
      </c>
      <c r="E1467" s="421" t="s">
        <v>1931</v>
      </c>
      <c r="F1467" s="434"/>
      <c r="G1467" s="259"/>
      <c r="H1467" s="234">
        <v>79.69</v>
      </c>
      <c r="I1467" s="234"/>
      <c r="J1467" s="234"/>
      <c r="K1467" s="234"/>
      <c r="L1467" s="234">
        <v>79.69</v>
      </c>
      <c r="M1467" s="234"/>
      <c r="N1467" s="234"/>
      <c r="O1467" s="234"/>
      <c r="P1467" s="234"/>
      <c r="Q1467" s="234"/>
      <c r="R1467" s="234"/>
      <c r="S1467" s="234"/>
      <c r="T1467" s="234"/>
      <c r="U1467" s="234"/>
      <c r="V1467" s="234"/>
      <c r="W1467" s="234"/>
      <c r="X1467" s="234"/>
      <c r="Y1467" s="233"/>
      <c r="Z1467" s="233"/>
      <c r="AA1467" s="233"/>
      <c r="AB1467" s="233"/>
      <c r="AC1467" s="233"/>
      <c r="AD1467" s="233"/>
    </row>
    <row r="1468" spans="3:30" s="288" customFormat="1">
      <c r="C1468" s="234"/>
      <c r="D1468" s="355">
        <v>44418</v>
      </c>
      <c r="E1468" s="421" t="s">
        <v>1932</v>
      </c>
      <c r="F1468" s="434"/>
      <c r="G1468" s="259"/>
      <c r="H1468" s="234">
        <v>145.02000000000001</v>
      </c>
      <c r="I1468" s="234"/>
      <c r="J1468" s="234"/>
      <c r="K1468" s="234"/>
      <c r="L1468" s="234">
        <v>145.02000000000001</v>
      </c>
      <c r="M1468" s="234"/>
      <c r="N1468" s="234"/>
      <c r="O1468" s="234"/>
      <c r="P1468" s="234"/>
      <c r="Q1468" s="234"/>
      <c r="R1468" s="234"/>
      <c r="S1468" s="234"/>
      <c r="T1468" s="234"/>
      <c r="U1468" s="234"/>
      <c r="V1468" s="234"/>
      <c r="W1468" s="234"/>
      <c r="X1468" s="234"/>
      <c r="Y1468" s="233"/>
      <c r="Z1468" s="233"/>
      <c r="AA1468" s="233"/>
      <c r="AB1468" s="233"/>
      <c r="AC1468" s="233"/>
      <c r="AD1468" s="233"/>
    </row>
    <row r="1469" spans="3:30" s="288" customFormat="1">
      <c r="C1469" s="234"/>
      <c r="D1469" s="355">
        <v>44418</v>
      </c>
      <c r="E1469" s="430" t="s">
        <v>2476</v>
      </c>
      <c r="F1469" s="434"/>
      <c r="G1469" s="259"/>
      <c r="H1469" s="234">
        <v>163.02000000000001</v>
      </c>
      <c r="I1469" s="234"/>
      <c r="J1469" s="234"/>
      <c r="K1469" s="234"/>
      <c r="L1469" s="234">
        <v>163.02000000000001</v>
      </c>
      <c r="M1469" s="234"/>
      <c r="N1469" s="234"/>
      <c r="O1469" s="234"/>
      <c r="P1469" s="234"/>
      <c r="Q1469" s="234"/>
      <c r="R1469" s="234"/>
      <c r="S1469" s="234"/>
      <c r="T1469" s="234"/>
      <c r="U1469" s="234"/>
      <c r="V1469" s="234"/>
      <c r="W1469" s="234"/>
      <c r="X1469" s="234"/>
      <c r="Y1469" s="233"/>
      <c r="Z1469" s="233"/>
      <c r="AA1469" s="233"/>
      <c r="AB1469" s="233"/>
      <c r="AC1469" s="233"/>
      <c r="AD1469" s="233"/>
    </row>
    <row r="1470" spans="3:30" s="288" customFormat="1">
      <c r="C1470" s="234"/>
      <c r="D1470" s="355">
        <v>44418</v>
      </c>
      <c r="E1470" s="421" t="s">
        <v>1877</v>
      </c>
      <c r="F1470" s="434"/>
      <c r="G1470" s="259"/>
      <c r="H1470" s="234">
        <v>71</v>
      </c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/>
      <c r="S1470" s="234"/>
      <c r="T1470" s="234">
        <v>71</v>
      </c>
      <c r="U1470" s="234"/>
      <c r="V1470" s="234"/>
      <c r="W1470" s="234"/>
      <c r="X1470" s="234"/>
      <c r="Y1470" s="233"/>
      <c r="Z1470" s="233"/>
      <c r="AA1470" s="233"/>
      <c r="AB1470" s="233"/>
      <c r="AC1470" s="233"/>
      <c r="AD1470" s="233"/>
    </row>
    <row r="1471" spans="3:30" s="288" customFormat="1">
      <c r="C1471" s="234"/>
      <c r="D1471" s="355">
        <v>44418</v>
      </c>
      <c r="E1471" s="421" t="s">
        <v>1493</v>
      </c>
      <c r="F1471" s="434"/>
      <c r="G1471" s="259"/>
      <c r="H1471" s="234">
        <v>1</v>
      </c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/>
      <c r="T1471" s="234"/>
      <c r="U1471" s="234"/>
      <c r="V1471" s="234"/>
      <c r="W1471" s="234">
        <v>1</v>
      </c>
      <c r="X1471" s="234"/>
      <c r="Y1471" s="233"/>
      <c r="Z1471" s="233"/>
      <c r="AA1471" s="233"/>
      <c r="AB1471" s="233"/>
      <c r="AC1471" s="233"/>
      <c r="AD1471" s="233"/>
    </row>
    <row r="1472" spans="3:30" s="288" customFormat="1">
      <c r="C1472" s="234"/>
      <c r="D1472" s="355">
        <v>44418</v>
      </c>
      <c r="E1472" s="421" t="s">
        <v>1558</v>
      </c>
      <c r="F1472" s="434"/>
      <c r="G1472" s="259">
        <v>1250</v>
      </c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4"/>
      <c r="V1472" s="234"/>
      <c r="W1472" s="234"/>
      <c r="X1472" s="234"/>
      <c r="Y1472" s="233"/>
      <c r="Z1472" s="233"/>
      <c r="AA1472" s="233"/>
      <c r="AB1472" s="233"/>
      <c r="AC1472" s="233"/>
      <c r="AD1472" s="233"/>
    </row>
    <row r="1473" spans="3:30" s="288" customFormat="1">
      <c r="C1473" s="234"/>
      <c r="D1473" s="355">
        <v>44418</v>
      </c>
      <c r="E1473" s="421" t="s">
        <v>673</v>
      </c>
      <c r="F1473" s="434"/>
      <c r="G1473" s="259"/>
      <c r="H1473" s="259">
        <v>1137.73</v>
      </c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4"/>
      <c r="V1473" s="234"/>
      <c r="W1473" s="234"/>
      <c r="X1473" s="234"/>
      <c r="Y1473" s="233"/>
      <c r="Z1473" s="233"/>
      <c r="AA1473" s="233"/>
      <c r="AB1473" s="233"/>
      <c r="AC1473" s="233"/>
      <c r="AD1473" s="233"/>
    </row>
    <row r="1474" spans="3:30" s="288" customFormat="1">
      <c r="C1474" s="234"/>
      <c r="D1474" s="355">
        <v>44418</v>
      </c>
      <c r="E1474" s="421" t="s">
        <v>1547</v>
      </c>
      <c r="F1474" s="434"/>
      <c r="G1474" s="259"/>
      <c r="H1474" s="234">
        <v>112.27</v>
      </c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4"/>
      <c r="V1474" s="234"/>
      <c r="W1474" s="234"/>
      <c r="X1474" s="234"/>
      <c r="Y1474" s="233"/>
      <c r="Z1474" s="233"/>
      <c r="AA1474" s="233"/>
      <c r="AB1474" s="233"/>
      <c r="AC1474" s="233"/>
      <c r="AD1474" s="233"/>
    </row>
    <row r="1475" spans="3:30" s="288" customFormat="1">
      <c r="C1475" s="234"/>
      <c r="D1475" s="355">
        <v>44420</v>
      </c>
      <c r="E1475" s="421" t="s">
        <v>495</v>
      </c>
      <c r="F1475" s="434"/>
      <c r="G1475" s="259">
        <v>614.19000000000005</v>
      </c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4"/>
      <c r="V1475" s="234"/>
      <c r="W1475" s="234"/>
      <c r="X1475" s="234"/>
      <c r="Y1475" s="233"/>
      <c r="Z1475" s="233"/>
      <c r="AA1475" s="233"/>
      <c r="AB1475" s="233"/>
      <c r="AC1475" s="233"/>
      <c r="AD1475" s="233"/>
    </row>
    <row r="1476" spans="3:30" s="288" customFormat="1">
      <c r="C1476" s="234"/>
      <c r="D1476" s="355">
        <v>44420</v>
      </c>
      <c r="E1476" s="421" t="s">
        <v>1933</v>
      </c>
      <c r="F1476" s="434"/>
      <c r="G1476" s="259"/>
      <c r="H1476" s="234">
        <v>438.6</v>
      </c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4"/>
      <c r="V1476" s="234"/>
      <c r="W1476" s="234"/>
      <c r="X1476" s="234"/>
      <c r="Y1476" s="233"/>
      <c r="Z1476" s="233"/>
      <c r="AA1476" s="233"/>
      <c r="AB1476" s="233"/>
      <c r="AC1476" s="233"/>
      <c r="AD1476" s="233"/>
    </row>
    <row r="1477" spans="3:30" s="288" customFormat="1">
      <c r="C1477" s="234"/>
      <c r="D1477" s="355">
        <v>44420</v>
      </c>
      <c r="E1477" s="421" t="s">
        <v>1934</v>
      </c>
      <c r="F1477" s="434"/>
      <c r="G1477" s="259"/>
      <c r="H1477" s="234">
        <v>111.59</v>
      </c>
      <c r="I1477" s="234"/>
      <c r="J1477" s="234"/>
      <c r="K1477" s="234"/>
      <c r="L1477" s="234">
        <v>111.59</v>
      </c>
      <c r="M1477" s="234"/>
      <c r="N1477" s="234"/>
      <c r="O1477" s="234"/>
      <c r="P1477" s="234"/>
      <c r="Q1477" s="234"/>
      <c r="R1477" s="234"/>
      <c r="S1477" s="234"/>
      <c r="T1477" s="234"/>
      <c r="U1477" s="234"/>
      <c r="V1477" s="234"/>
      <c r="W1477" s="234"/>
      <c r="X1477" s="234"/>
      <c r="Y1477" s="233"/>
      <c r="Z1477" s="233"/>
      <c r="AA1477" s="233"/>
      <c r="AB1477" s="233"/>
      <c r="AC1477" s="233"/>
      <c r="AD1477" s="233"/>
    </row>
    <row r="1478" spans="3:30" s="288" customFormat="1">
      <c r="C1478" s="234"/>
      <c r="D1478" s="355">
        <v>44420</v>
      </c>
      <c r="E1478" s="421" t="s">
        <v>1796</v>
      </c>
      <c r="F1478" s="434"/>
      <c r="G1478" s="259"/>
      <c r="H1478" s="234">
        <v>1</v>
      </c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/>
      <c r="T1478" s="234"/>
      <c r="U1478" s="234"/>
      <c r="V1478" s="234"/>
      <c r="W1478" s="234">
        <v>1</v>
      </c>
      <c r="X1478" s="234"/>
      <c r="Y1478" s="233"/>
      <c r="Z1478" s="233"/>
      <c r="AA1478" s="233"/>
      <c r="AB1478" s="233"/>
      <c r="AC1478" s="233"/>
      <c r="AD1478" s="233"/>
    </row>
    <row r="1479" spans="3:30" s="288" customFormat="1">
      <c r="C1479" s="234"/>
      <c r="D1479" s="355">
        <v>44420</v>
      </c>
      <c r="E1479" s="421" t="s">
        <v>1877</v>
      </c>
      <c r="F1479" s="434"/>
      <c r="G1479" s="259"/>
      <c r="H1479" s="234">
        <v>63</v>
      </c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/>
      <c r="S1479" s="234"/>
      <c r="T1479" s="234">
        <v>63</v>
      </c>
      <c r="U1479" s="234"/>
      <c r="V1479" s="234"/>
      <c r="W1479" s="234"/>
      <c r="X1479" s="234"/>
      <c r="Y1479" s="233"/>
      <c r="Z1479" s="233"/>
      <c r="AA1479" s="233"/>
      <c r="AB1479" s="233"/>
      <c r="AC1479" s="233"/>
      <c r="AD1479" s="233"/>
    </row>
    <row r="1480" spans="3:30" s="288" customFormat="1">
      <c r="C1480" s="234"/>
      <c r="D1480" s="355">
        <v>44420</v>
      </c>
      <c r="E1480" s="421" t="s">
        <v>1935</v>
      </c>
      <c r="F1480" s="434"/>
      <c r="G1480" s="259">
        <v>695</v>
      </c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4"/>
      <c r="V1480" s="234"/>
      <c r="W1480" s="234"/>
      <c r="X1480" s="234"/>
      <c r="Y1480" s="233"/>
      <c r="Z1480" s="233"/>
      <c r="AA1480" s="233"/>
      <c r="AB1480" s="233"/>
      <c r="AC1480" s="233"/>
      <c r="AD1480" s="233"/>
    </row>
    <row r="1481" spans="3:30" s="288" customFormat="1">
      <c r="C1481" s="234"/>
      <c r="D1481" s="355">
        <v>44420</v>
      </c>
      <c r="E1481" s="421" t="s">
        <v>673</v>
      </c>
      <c r="F1481" s="434"/>
      <c r="G1481" s="259"/>
      <c r="H1481" s="234">
        <v>614.19000000000005</v>
      </c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4"/>
      <c r="V1481" s="234"/>
      <c r="W1481" s="234"/>
      <c r="X1481" s="234"/>
      <c r="Y1481" s="233"/>
      <c r="Z1481" s="233"/>
      <c r="AA1481" s="233"/>
      <c r="AB1481" s="233"/>
      <c r="AC1481" s="233"/>
      <c r="AD1481" s="233"/>
    </row>
    <row r="1482" spans="3:30" s="288" customFormat="1">
      <c r="C1482" s="234"/>
      <c r="D1482" s="355">
        <v>44420</v>
      </c>
      <c r="E1482" s="421" t="s">
        <v>1936</v>
      </c>
      <c r="F1482" s="434"/>
      <c r="G1482" s="259"/>
      <c r="H1482" s="234">
        <v>80.81</v>
      </c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4"/>
      <c r="V1482" s="234"/>
      <c r="W1482" s="234"/>
      <c r="X1482" s="234"/>
      <c r="Y1482" s="233"/>
      <c r="Z1482" s="233"/>
      <c r="AA1482" s="233"/>
      <c r="AB1482" s="233"/>
      <c r="AC1482" s="233"/>
      <c r="AD1482" s="233"/>
    </row>
    <row r="1483" spans="3:30" s="288" customFormat="1">
      <c r="C1483" s="234"/>
      <c r="D1483" s="355">
        <v>44420</v>
      </c>
      <c r="E1483" s="421" t="s">
        <v>495</v>
      </c>
      <c r="F1483" s="434"/>
      <c r="G1483" s="234">
        <v>1876.8</v>
      </c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4"/>
      <c r="V1483" s="234"/>
      <c r="W1483" s="234"/>
      <c r="X1483" s="234"/>
      <c r="Y1483" s="233"/>
      <c r="Z1483" s="233"/>
      <c r="AA1483" s="233"/>
      <c r="AB1483" s="233"/>
      <c r="AC1483" s="233"/>
      <c r="AD1483" s="233"/>
    </row>
    <row r="1484" spans="3:30" s="288" customFormat="1">
      <c r="C1484" s="234"/>
      <c r="D1484" s="355">
        <v>44420</v>
      </c>
      <c r="E1484" s="421" t="s">
        <v>1937</v>
      </c>
      <c r="F1484" s="434"/>
      <c r="G1484" s="259"/>
      <c r="H1484" s="234">
        <v>1876.8</v>
      </c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4"/>
      <c r="V1484" s="234"/>
      <c r="W1484" s="234"/>
      <c r="X1484" s="234"/>
      <c r="Y1484" s="233"/>
      <c r="Z1484" s="233"/>
      <c r="AA1484" s="233"/>
      <c r="AB1484" s="233"/>
      <c r="AC1484" s="233"/>
      <c r="AD1484" s="233"/>
    </row>
    <row r="1485" spans="3:30" s="288" customFormat="1">
      <c r="C1485" s="234"/>
      <c r="D1485" s="355">
        <v>44420</v>
      </c>
      <c r="E1485" s="421" t="s">
        <v>1797</v>
      </c>
      <c r="F1485" s="434"/>
      <c r="G1485" s="259">
        <v>2050</v>
      </c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4"/>
      <c r="V1485" s="234"/>
      <c r="W1485" s="234"/>
      <c r="X1485" s="234"/>
      <c r="Y1485" s="233"/>
      <c r="Z1485" s="233"/>
      <c r="AA1485" s="233"/>
      <c r="AB1485" s="233"/>
      <c r="AC1485" s="233"/>
      <c r="AD1485" s="233"/>
    </row>
    <row r="1486" spans="3:30" s="288" customFormat="1">
      <c r="C1486" s="234"/>
      <c r="D1486" s="355">
        <v>44420</v>
      </c>
      <c r="E1486" s="421" t="s">
        <v>673</v>
      </c>
      <c r="F1486" s="434"/>
      <c r="G1486" s="259"/>
      <c r="H1486" s="234">
        <v>1876.8</v>
      </c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4"/>
      <c r="V1486" s="234"/>
      <c r="W1486" s="234"/>
      <c r="X1486" s="234"/>
      <c r="Y1486" s="233"/>
      <c r="Z1486" s="233"/>
      <c r="AA1486" s="233"/>
      <c r="AB1486" s="233"/>
      <c r="AC1486" s="233"/>
      <c r="AD1486" s="233"/>
    </row>
    <row r="1487" spans="3:30" s="288" customFormat="1">
      <c r="C1487" s="234"/>
      <c r="D1487" s="355">
        <v>44420</v>
      </c>
      <c r="E1487" s="421" t="s">
        <v>1798</v>
      </c>
      <c r="F1487" s="434"/>
      <c r="G1487" s="259"/>
      <c r="H1487" s="234">
        <v>173.2</v>
      </c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4"/>
      <c r="V1487" s="234"/>
      <c r="W1487" s="234"/>
      <c r="X1487" s="234"/>
      <c r="Y1487" s="233"/>
      <c r="Z1487" s="233"/>
      <c r="AA1487" s="233"/>
      <c r="AB1487" s="233"/>
      <c r="AC1487" s="233"/>
      <c r="AD1487" s="233"/>
    </row>
    <row r="1488" spans="3:30" s="288" customFormat="1">
      <c r="C1488" s="234"/>
      <c r="D1488" s="355">
        <v>44422</v>
      </c>
      <c r="E1488" s="421" t="s">
        <v>495</v>
      </c>
      <c r="F1488" s="434"/>
      <c r="G1488" s="259">
        <v>3930.01</v>
      </c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4"/>
      <c r="V1488" s="234"/>
      <c r="W1488" s="234"/>
      <c r="X1488" s="234"/>
      <c r="Y1488" s="233"/>
      <c r="Z1488" s="233"/>
      <c r="AA1488" s="233"/>
      <c r="AB1488" s="233"/>
      <c r="AC1488" s="233"/>
      <c r="AD1488" s="233"/>
    </row>
    <row r="1489" spans="3:30" s="288" customFormat="1">
      <c r="C1489" s="234">
        <v>7</v>
      </c>
      <c r="D1489" s="355">
        <v>44422</v>
      </c>
      <c r="E1489" s="420" t="s">
        <v>2156</v>
      </c>
      <c r="F1489" s="493"/>
      <c r="G1489" s="259"/>
      <c r="H1489" s="234">
        <v>1835.2</v>
      </c>
      <c r="I1489" s="234">
        <v>1835.2</v>
      </c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4"/>
      <c r="V1489" s="234"/>
      <c r="W1489" s="234"/>
      <c r="X1489" s="234"/>
      <c r="Y1489" s="233"/>
      <c r="Z1489" s="233"/>
      <c r="AA1489" s="233"/>
      <c r="AB1489" s="233"/>
      <c r="AC1489" s="233"/>
      <c r="AD1489" s="233"/>
    </row>
    <row r="1490" spans="3:30" s="288" customFormat="1">
      <c r="C1490" s="234">
        <v>3</v>
      </c>
      <c r="D1490" s="355">
        <v>44422</v>
      </c>
      <c r="E1490" s="421" t="s">
        <v>1938</v>
      </c>
      <c r="F1490" s="434"/>
      <c r="G1490" s="259"/>
      <c r="H1490" s="234">
        <v>462</v>
      </c>
      <c r="I1490" s="234"/>
      <c r="J1490" s="234"/>
      <c r="K1490" s="234"/>
      <c r="L1490" s="234"/>
      <c r="M1490" s="234"/>
      <c r="N1490" s="234"/>
      <c r="O1490" s="234">
        <v>462</v>
      </c>
      <c r="P1490" s="234"/>
      <c r="Q1490" s="234"/>
      <c r="R1490" s="234"/>
      <c r="S1490" s="234"/>
      <c r="T1490" s="234"/>
      <c r="U1490" s="234"/>
      <c r="V1490" s="234"/>
      <c r="W1490" s="234"/>
      <c r="X1490" s="234"/>
      <c r="Y1490" s="233"/>
      <c r="Z1490" s="233"/>
      <c r="AA1490" s="233"/>
      <c r="AB1490" s="233"/>
      <c r="AC1490" s="233"/>
      <c r="AD1490" s="233"/>
    </row>
    <row r="1491" spans="3:30" s="288" customFormat="1">
      <c r="C1491" s="234"/>
      <c r="D1491" s="355">
        <v>44422</v>
      </c>
      <c r="E1491" s="421" t="s">
        <v>1895</v>
      </c>
      <c r="F1491" s="434"/>
      <c r="G1491" s="259"/>
      <c r="H1491" s="234">
        <v>62</v>
      </c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/>
      <c r="S1491" s="234"/>
      <c r="T1491" s="234">
        <v>62</v>
      </c>
      <c r="U1491" s="234"/>
      <c r="V1491" s="234"/>
      <c r="W1491" s="234"/>
      <c r="X1491" s="234"/>
      <c r="Y1491" s="233"/>
      <c r="Z1491" s="233"/>
      <c r="AA1491" s="233"/>
      <c r="AB1491" s="233"/>
      <c r="AC1491" s="233"/>
      <c r="AD1491" s="233"/>
    </row>
    <row r="1492" spans="3:30" s="288" customFormat="1">
      <c r="C1492" s="234"/>
      <c r="D1492" s="355">
        <v>44422</v>
      </c>
      <c r="E1492" s="421" t="s">
        <v>2419</v>
      </c>
      <c r="F1492" s="434"/>
      <c r="G1492" s="259"/>
      <c r="H1492" s="234">
        <v>395.13</v>
      </c>
      <c r="I1492" s="234"/>
      <c r="J1492" s="234"/>
      <c r="K1492" s="234"/>
      <c r="L1492" s="234">
        <v>395.13</v>
      </c>
      <c r="M1492" s="234"/>
      <c r="N1492" s="234"/>
      <c r="O1492" s="234"/>
      <c r="P1492" s="234"/>
      <c r="Q1492" s="234"/>
      <c r="R1492" s="234"/>
      <c r="S1492" s="234"/>
      <c r="T1492" s="234"/>
      <c r="U1492" s="234"/>
      <c r="V1492" s="234"/>
      <c r="W1492" s="234"/>
      <c r="X1492" s="234"/>
      <c r="Y1492" s="233"/>
      <c r="Z1492" s="233"/>
      <c r="AA1492" s="233"/>
      <c r="AB1492" s="233"/>
      <c r="AC1492" s="233"/>
      <c r="AD1492" s="233"/>
    </row>
    <row r="1493" spans="3:30" s="288" customFormat="1">
      <c r="C1493" s="234"/>
      <c r="D1493" s="355">
        <v>44422</v>
      </c>
      <c r="E1493" s="421" t="s">
        <v>1939</v>
      </c>
      <c r="F1493" s="434"/>
      <c r="G1493" s="259"/>
      <c r="H1493" s="234">
        <v>200.49</v>
      </c>
      <c r="I1493" s="234"/>
      <c r="J1493" s="234"/>
      <c r="K1493" s="234"/>
      <c r="L1493" s="234">
        <v>200.49</v>
      </c>
      <c r="M1493" s="234"/>
      <c r="N1493" s="234"/>
      <c r="O1493" s="234"/>
      <c r="P1493" s="234"/>
      <c r="Q1493" s="234"/>
      <c r="R1493" s="234"/>
      <c r="S1493" s="234"/>
      <c r="T1493" s="234"/>
      <c r="U1493" s="234"/>
      <c r="V1493" s="234"/>
      <c r="W1493" s="234"/>
      <c r="X1493" s="234"/>
      <c r="Y1493" s="233"/>
      <c r="Z1493" s="233"/>
      <c r="AA1493" s="233"/>
      <c r="AB1493" s="233"/>
      <c r="AC1493" s="233"/>
      <c r="AD1493" s="233"/>
    </row>
    <row r="1494" spans="3:30" s="288" customFormat="1">
      <c r="C1494" s="234">
        <v>1</v>
      </c>
      <c r="D1494" s="355">
        <v>44422</v>
      </c>
      <c r="E1494" s="421" t="s">
        <v>2495</v>
      </c>
      <c r="F1494" s="434"/>
      <c r="G1494" s="259"/>
      <c r="H1494" s="234">
        <v>143.87</v>
      </c>
      <c r="I1494" s="234"/>
      <c r="J1494" s="234"/>
      <c r="K1494" s="234"/>
      <c r="L1494" s="234">
        <v>143.87</v>
      </c>
      <c r="M1494" s="234"/>
      <c r="N1494" s="234"/>
      <c r="O1494" s="234"/>
      <c r="P1494" s="234"/>
      <c r="Q1494" s="234"/>
      <c r="R1494" s="234"/>
      <c r="S1494" s="234"/>
      <c r="T1494" s="234"/>
      <c r="U1494" s="234"/>
      <c r="V1494" s="234"/>
      <c r="W1494" s="234"/>
      <c r="X1494" s="234"/>
      <c r="Y1494" s="233"/>
      <c r="Z1494" s="233"/>
      <c r="AA1494" s="233"/>
      <c r="AB1494" s="233"/>
      <c r="AC1494" s="233"/>
      <c r="AD1494" s="233"/>
    </row>
    <row r="1495" spans="3:30" s="288" customFormat="1">
      <c r="C1495" s="234"/>
      <c r="D1495" s="355">
        <v>44422</v>
      </c>
      <c r="E1495" s="421" t="s">
        <v>1796</v>
      </c>
      <c r="F1495" s="434"/>
      <c r="G1495" s="259"/>
      <c r="H1495" s="234">
        <v>1</v>
      </c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/>
      <c r="T1495" s="234"/>
      <c r="U1495" s="234"/>
      <c r="V1495" s="234"/>
      <c r="W1495" s="234">
        <v>1</v>
      </c>
      <c r="X1495" s="234"/>
      <c r="Y1495" s="233"/>
      <c r="Z1495" s="233"/>
      <c r="AA1495" s="233"/>
      <c r="AB1495" s="233"/>
      <c r="AC1495" s="233"/>
      <c r="AD1495" s="233"/>
    </row>
    <row r="1496" spans="3:30" s="288" customFormat="1">
      <c r="C1496" s="234">
        <v>2</v>
      </c>
      <c r="D1496" s="355">
        <v>44422</v>
      </c>
      <c r="E1496" s="421" t="s">
        <v>1940</v>
      </c>
      <c r="F1496" s="434"/>
      <c r="G1496" s="259"/>
      <c r="H1496" s="234">
        <v>438</v>
      </c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4"/>
      <c r="V1496" s="234"/>
      <c r="W1496" s="234"/>
      <c r="X1496" s="234"/>
      <c r="Y1496" s="233"/>
      <c r="Z1496" s="233"/>
      <c r="AA1496" s="233"/>
      <c r="AB1496" s="233">
        <v>438</v>
      </c>
      <c r="AC1496" s="233"/>
      <c r="AD1496" s="233"/>
    </row>
    <row r="1497" spans="3:30" s="288" customFormat="1">
      <c r="C1497" s="234"/>
      <c r="D1497" s="355">
        <v>44422</v>
      </c>
      <c r="E1497" s="421" t="s">
        <v>1941</v>
      </c>
      <c r="F1497" s="434"/>
      <c r="G1497" s="259"/>
      <c r="H1497" s="234">
        <v>280.32</v>
      </c>
      <c r="I1497" s="234"/>
      <c r="J1497" s="234"/>
      <c r="K1497" s="234"/>
      <c r="L1497" s="234">
        <v>280.32</v>
      </c>
      <c r="M1497" s="234"/>
      <c r="N1497" s="234"/>
      <c r="O1497" s="234"/>
      <c r="P1497" s="234"/>
      <c r="Q1497" s="234"/>
      <c r="R1497" s="234"/>
      <c r="S1497" s="234"/>
      <c r="T1497" s="234"/>
      <c r="U1497" s="234"/>
      <c r="V1497" s="234"/>
      <c r="W1497" s="234"/>
      <c r="X1497" s="234"/>
      <c r="Y1497" s="233"/>
      <c r="Z1497" s="233"/>
      <c r="AA1497" s="233"/>
      <c r="AB1497" s="233"/>
      <c r="AC1497" s="233"/>
      <c r="AD1497" s="233"/>
    </row>
    <row r="1498" spans="3:30" s="288" customFormat="1">
      <c r="C1498" s="234"/>
      <c r="D1498" s="355">
        <v>44422</v>
      </c>
      <c r="E1498" s="421" t="s">
        <v>1877</v>
      </c>
      <c r="F1498" s="434"/>
      <c r="G1498" s="259"/>
      <c r="H1498" s="234">
        <v>112</v>
      </c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/>
      <c r="S1498" s="234"/>
      <c r="T1498" s="234">
        <v>112</v>
      </c>
      <c r="U1498" s="234"/>
      <c r="V1498" s="234"/>
      <c r="W1498" s="234"/>
      <c r="X1498" s="234"/>
      <c r="Y1498" s="233"/>
      <c r="Z1498" s="233"/>
      <c r="AA1498" s="233"/>
      <c r="AB1498" s="233"/>
      <c r="AC1498" s="233"/>
      <c r="AD1498" s="233"/>
    </row>
    <row r="1499" spans="3:30" s="288" customFormat="1">
      <c r="C1499" s="234"/>
      <c r="D1499" s="355">
        <v>44422</v>
      </c>
      <c r="E1499" s="421" t="s">
        <v>1942</v>
      </c>
      <c r="F1499" s="434"/>
      <c r="G1499" s="259">
        <v>4300</v>
      </c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4"/>
      <c r="V1499" s="234"/>
      <c r="W1499" s="234"/>
      <c r="X1499" s="234"/>
      <c r="Y1499" s="233"/>
      <c r="Z1499" s="233"/>
      <c r="AA1499" s="233"/>
      <c r="AB1499" s="233"/>
      <c r="AC1499" s="233"/>
      <c r="AD1499" s="233"/>
    </row>
    <row r="1500" spans="3:30" s="288" customFormat="1">
      <c r="C1500" s="234"/>
      <c r="D1500" s="355">
        <v>44422</v>
      </c>
      <c r="E1500" s="421" t="s">
        <v>673</v>
      </c>
      <c r="F1500" s="434"/>
      <c r="G1500" s="259"/>
      <c r="H1500" s="259">
        <v>3930.01</v>
      </c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4"/>
      <c r="V1500" s="234"/>
      <c r="W1500" s="234"/>
      <c r="X1500" s="234"/>
      <c r="Y1500" s="233"/>
      <c r="Z1500" s="233"/>
      <c r="AA1500" s="233"/>
      <c r="AB1500" s="233"/>
      <c r="AC1500" s="233"/>
      <c r="AD1500" s="233"/>
    </row>
    <row r="1501" spans="3:30" s="288" customFormat="1">
      <c r="C1501" s="234"/>
      <c r="D1501" s="355">
        <v>44422</v>
      </c>
      <c r="E1501" s="421" t="s">
        <v>1943</v>
      </c>
      <c r="F1501" s="434"/>
      <c r="G1501" s="259"/>
      <c r="H1501" s="234">
        <v>369.99</v>
      </c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4"/>
      <c r="V1501" s="234"/>
      <c r="W1501" s="234"/>
      <c r="X1501" s="234"/>
      <c r="Y1501" s="233"/>
      <c r="Z1501" s="233"/>
      <c r="AA1501" s="233"/>
      <c r="AB1501" s="233"/>
      <c r="AC1501" s="233"/>
      <c r="AD1501" s="233"/>
    </row>
    <row r="1502" spans="3:30" s="288" customFormat="1">
      <c r="C1502" s="234"/>
      <c r="D1502" s="355">
        <v>44421</v>
      </c>
      <c r="E1502" s="421" t="s">
        <v>495</v>
      </c>
      <c r="F1502" s="434"/>
      <c r="G1502" s="259">
        <v>2351.13</v>
      </c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4"/>
      <c r="V1502" s="234"/>
      <c r="W1502" s="234"/>
      <c r="X1502" s="234"/>
      <c r="Y1502" s="233"/>
      <c r="Z1502" s="233"/>
      <c r="AA1502" s="233"/>
      <c r="AB1502" s="233"/>
      <c r="AC1502" s="233"/>
      <c r="AD1502" s="233"/>
    </row>
    <row r="1503" spans="3:30" s="288" customFormat="1">
      <c r="C1503" s="234"/>
      <c r="D1503" s="355">
        <v>44421</v>
      </c>
      <c r="E1503" s="421" t="s">
        <v>1944</v>
      </c>
      <c r="F1503" s="434"/>
      <c r="G1503" s="259"/>
      <c r="H1503" s="234">
        <v>245.86</v>
      </c>
      <c r="I1503" s="234"/>
      <c r="J1503" s="234"/>
      <c r="K1503" s="234"/>
      <c r="L1503" s="234">
        <v>245.86</v>
      </c>
      <c r="M1503" s="234"/>
      <c r="N1503" s="234"/>
      <c r="O1503" s="234"/>
      <c r="P1503" s="234"/>
      <c r="Q1503" s="234"/>
      <c r="R1503" s="234"/>
      <c r="S1503" s="234"/>
      <c r="T1503" s="234"/>
      <c r="U1503" s="234"/>
      <c r="V1503" s="234"/>
      <c r="W1503" s="234"/>
      <c r="X1503" s="234"/>
      <c r="Y1503" s="233"/>
      <c r="Z1503" s="233"/>
      <c r="AA1503" s="233"/>
      <c r="AB1503" s="233"/>
      <c r="AC1503" s="233"/>
      <c r="AD1503" s="233"/>
    </row>
    <row r="1504" spans="3:30" s="288" customFormat="1">
      <c r="C1504" s="234"/>
      <c r="D1504" s="355">
        <v>44421</v>
      </c>
      <c r="E1504" s="421" t="s">
        <v>2420</v>
      </c>
      <c r="F1504" s="434"/>
      <c r="G1504" s="259"/>
      <c r="H1504" s="234">
        <v>255.36</v>
      </c>
      <c r="I1504" s="234"/>
      <c r="J1504" s="234"/>
      <c r="K1504" s="234"/>
      <c r="L1504" s="234">
        <v>255.36</v>
      </c>
      <c r="M1504" s="234"/>
      <c r="N1504" s="234"/>
      <c r="O1504" s="234"/>
      <c r="P1504" s="234"/>
      <c r="Q1504" s="234"/>
      <c r="R1504" s="234"/>
      <c r="S1504" s="234"/>
      <c r="T1504" s="234"/>
      <c r="U1504" s="234"/>
      <c r="V1504" s="234"/>
      <c r="W1504" s="234"/>
      <c r="X1504" s="234"/>
      <c r="Y1504" s="233"/>
      <c r="Z1504" s="233"/>
      <c r="AA1504" s="233"/>
      <c r="AB1504" s="233"/>
      <c r="AC1504" s="233"/>
      <c r="AD1504" s="233"/>
    </row>
    <row r="1505" spans="3:30" s="288" customFormat="1">
      <c r="C1505" s="234"/>
      <c r="D1505" s="355">
        <v>44421</v>
      </c>
      <c r="E1505" s="421" t="s">
        <v>1945</v>
      </c>
      <c r="F1505" s="434"/>
      <c r="G1505" s="259"/>
      <c r="H1505" s="234">
        <v>145.91</v>
      </c>
      <c r="I1505" s="234"/>
      <c r="J1505" s="234"/>
      <c r="K1505" s="234"/>
      <c r="L1505" s="234">
        <v>145.91</v>
      </c>
      <c r="M1505" s="234"/>
      <c r="N1505" s="234"/>
      <c r="O1505" s="234"/>
      <c r="P1505" s="234"/>
      <c r="Q1505" s="234"/>
      <c r="R1505" s="234"/>
      <c r="S1505" s="234"/>
      <c r="T1505" s="234"/>
      <c r="U1505" s="234"/>
      <c r="V1505" s="234"/>
      <c r="W1505" s="234"/>
      <c r="X1505" s="234"/>
      <c r="Y1505" s="233"/>
      <c r="Z1505" s="233"/>
      <c r="AA1505" s="233"/>
      <c r="AB1505" s="233"/>
      <c r="AC1505" s="233"/>
      <c r="AD1505" s="233"/>
    </row>
    <row r="1506" spans="3:30" s="288" customFormat="1">
      <c r="C1506" s="234"/>
      <c r="D1506" s="355">
        <v>44421</v>
      </c>
      <c r="E1506" s="421" t="s">
        <v>1858</v>
      </c>
      <c r="F1506" s="434"/>
      <c r="G1506" s="259"/>
      <c r="H1506" s="234">
        <v>1</v>
      </c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/>
      <c r="T1506" s="234"/>
      <c r="U1506" s="234"/>
      <c r="V1506" s="234"/>
      <c r="W1506" s="234">
        <v>1</v>
      </c>
      <c r="X1506" s="234"/>
      <c r="Y1506" s="233"/>
      <c r="Z1506" s="233"/>
      <c r="AA1506" s="233"/>
      <c r="AB1506" s="233"/>
      <c r="AC1506" s="233"/>
      <c r="AD1506" s="233"/>
    </row>
    <row r="1507" spans="3:30" s="288" customFormat="1">
      <c r="C1507" s="234">
        <v>5.67</v>
      </c>
      <c r="D1507" s="355">
        <v>44421</v>
      </c>
      <c r="E1507" s="421" t="s">
        <v>1946</v>
      </c>
      <c r="F1507" s="434"/>
      <c r="G1507" s="259"/>
      <c r="H1507" s="234">
        <v>1620</v>
      </c>
      <c r="I1507" s="234">
        <v>1620</v>
      </c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4"/>
      <c r="V1507" s="234"/>
      <c r="W1507" s="234"/>
      <c r="X1507" s="234"/>
      <c r="Y1507" s="233"/>
      <c r="Z1507" s="233"/>
      <c r="AA1507" s="233"/>
      <c r="AB1507" s="233"/>
      <c r="AC1507" s="233"/>
      <c r="AD1507" s="233"/>
    </row>
    <row r="1508" spans="3:30" s="288" customFormat="1">
      <c r="C1508" s="234"/>
      <c r="D1508" s="355">
        <v>44421</v>
      </c>
      <c r="E1508" s="421" t="s">
        <v>1877</v>
      </c>
      <c r="F1508" s="434"/>
      <c r="G1508" s="259"/>
      <c r="H1508" s="234">
        <v>83</v>
      </c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/>
      <c r="S1508" s="234"/>
      <c r="T1508" s="234">
        <v>83</v>
      </c>
      <c r="U1508" s="234"/>
      <c r="V1508" s="234"/>
      <c r="W1508" s="234"/>
      <c r="X1508" s="234"/>
      <c r="Y1508" s="233"/>
      <c r="Z1508" s="233"/>
      <c r="AA1508" s="233"/>
      <c r="AB1508" s="233"/>
      <c r="AC1508" s="233"/>
      <c r="AD1508" s="233"/>
    </row>
    <row r="1509" spans="3:30" s="288" customFormat="1">
      <c r="C1509" s="234"/>
      <c r="D1509" s="355">
        <v>44421</v>
      </c>
      <c r="E1509" s="421" t="s">
        <v>1674</v>
      </c>
      <c r="F1509" s="434"/>
      <c r="G1509" s="259">
        <v>2588</v>
      </c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4"/>
      <c r="V1509" s="234"/>
      <c r="W1509" s="234"/>
      <c r="X1509" s="234"/>
      <c r="Y1509" s="233"/>
      <c r="Z1509" s="233"/>
      <c r="AA1509" s="233"/>
      <c r="AB1509" s="233"/>
      <c r="AC1509" s="233"/>
      <c r="AD1509" s="233"/>
    </row>
    <row r="1510" spans="3:30" s="288" customFormat="1">
      <c r="C1510" s="234"/>
      <c r="D1510" s="355">
        <v>44421</v>
      </c>
      <c r="E1510" s="421" t="s">
        <v>673</v>
      </c>
      <c r="F1510" s="434"/>
      <c r="G1510" s="259"/>
      <c r="H1510" s="259">
        <v>2351.13</v>
      </c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4"/>
      <c r="V1510" s="234"/>
      <c r="W1510" s="234"/>
      <c r="X1510" s="234"/>
      <c r="Y1510" s="233"/>
      <c r="Z1510" s="233"/>
      <c r="AA1510" s="233"/>
      <c r="AB1510" s="233"/>
      <c r="AC1510" s="233"/>
      <c r="AD1510" s="233"/>
    </row>
    <row r="1511" spans="3:30" s="288" customFormat="1">
      <c r="C1511" s="234"/>
      <c r="D1511" s="355">
        <v>44421</v>
      </c>
      <c r="E1511" s="421" t="s">
        <v>1675</v>
      </c>
      <c r="F1511" s="434"/>
      <c r="G1511" s="259"/>
      <c r="H1511" s="234">
        <v>236.87</v>
      </c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4"/>
      <c r="V1511" s="234"/>
      <c r="W1511" s="234"/>
      <c r="X1511" s="234"/>
      <c r="Y1511" s="233"/>
      <c r="Z1511" s="233"/>
      <c r="AA1511" s="233"/>
      <c r="AB1511" s="233"/>
      <c r="AC1511" s="233"/>
      <c r="AD1511" s="233"/>
    </row>
    <row r="1512" spans="3:30" s="288" customFormat="1">
      <c r="C1512" s="234"/>
      <c r="D1512" s="355">
        <v>44422</v>
      </c>
      <c r="E1512" s="421" t="s">
        <v>495</v>
      </c>
      <c r="F1512" s="434"/>
      <c r="G1512" s="259">
        <v>2221.15</v>
      </c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4"/>
      <c r="V1512" s="234"/>
      <c r="W1512" s="234"/>
      <c r="X1512" s="234"/>
      <c r="Y1512" s="233"/>
      <c r="Z1512" s="233"/>
      <c r="AA1512" s="233"/>
      <c r="AB1512" s="233"/>
      <c r="AC1512" s="233"/>
      <c r="AD1512" s="233"/>
    </row>
    <row r="1513" spans="3:30" s="288" customFormat="1">
      <c r="C1513" s="234"/>
      <c r="D1513" s="355">
        <v>44422</v>
      </c>
      <c r="E1513" s="421" t="s">
        <v>2421</v>
      </c>
      <c r="F1513" s="434"/>
      <c r="G1513" s="259"/>
      <c r="H1513" s="234">
        <v>262.66000000000003</v>
      </c>
      <c r="I1513" s="234"/>
      <c r="J1513" s="234"/>
      <c r="K1513" s="234"/>
      <c r="L1513" s="234">
        <v>262.66000000000003</v>
      </c>
      <c r="M1513" s="234"/>
      <c r="N1513" s="234"/>
      <c r="O1513" s="234"/>
      <c r="P1513" s="234"/>
      <c r="Q1513" s="234"/>
      <c r="R1513" s="234"/>
      <c r="S1513" s="234"/>
      <c r="T1513" s="234"/>
      <c r="U1513" s="234"/>
      <c r="V1513" s="234"/>
      <c r="W1513" s="234"/>
      <c r="X1513" s="234"/>
      <c r="Y1513" s="233"/>
      <c r="Z1513" s="233"/>
      <c r="AA1513" s="233"/>
      <c r="AB1513" s="233"/>
      <c r="AC1513" s="233"/>
      <c r="AD1513" s="233"/>
    </row>
    <row r="1514" spans="3:30" s="288" customFormat="1">
      <c r="C1514" s="234">
        <v>5.76</v>
      </c>
      <c r="D1514" s="355">
        <v>44422</v>
      </c>
      <c r="E1514" s="421" t="s">
        <v>1947</v>
      </c>
      <c r="F1514" s="434"/>
      <c r="G1514" s="259"/>
      <c r="H1514" s="234">
        <v>815.42</v>
      </c>
      <c r="I1514" s="234">
        <v>815.42</v>
      </c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4"/>
      <c r="V1514" s="234"/>
      <c r="W1514" s="234"/>
      <c r="X1514" s="234"/>
      <c r="Y1514" s="233"/>
      <c r="Z1514" s="233"/>
      <c r="AA1514" s="233"/>
      <c r="AB1514" s="233"/>
      <c r="AC1514" s="233"/>
      <c r="AD1514" s="233"/>
    </row>
    <row r="1515" spans="3:30" s="288" customFormat="1">
      <c r="C1515" s="234"/>
      <c r="D1515" s="355">
        <v>44422</v>
      </c>
      <c r="E1515" s="421" t="s">
        <v>1948</v>
      </c>
      <c r="F1515" s="434"/>
      <c r="G1515" s="259"/>
      <c r="H1515" s="234">
        <v>687.65</v>
      </c>
      <c r="I1515" s="234"/>
      <c r="J1515" s="234"/>
      <c r="K1515" s="234"/>
      <c r="L1515" s="234">
        <v>687.65</v>
      </c>
      <c r="M1515" s="234"/>
      <c r="N1515" s="234"/>
      <c r="O1515" s="234"/>
      <c r="P1515" s="234"/>
      <c r="Q1515" s="234"/>
      <c r="R1515" s="234"/>
      <c r="S1515" s="234"/>
      <c r="T1515" s="234"/>
      <c r="U1515" s="234"/>
      <c r="V1515" s="234"/>
      <c r="W1515" s="234"/>
      <c r="X1515" s="234"/>
      <c r="Y1515" s="233"/>
      <c r="Z1515" s="233"/>
      <c r="AA1515" s="233"/>
      <c r="AB1515" s="233"/>
      <c r="AC1515" s="233"/>
      <c r="AD1515" s="233"/>
    </row>
    <row r="1516" spans="3:30" s="288" customFormat="1">
      <c r="C1516" s="234"/>
      <c r="D1516" s="355">
        <v>44422</v>
      </c>
      <c r="E1516" s="421" t="s">
        <v>1949</v>
      </c>
      <c r="F1516" s="434"/>
      <c r="G1516" s="259"/>
      <c r="H1516" s="234">
        <v>140</v>
      </c>
      <c r="I1516" s="234"/>
      <c r="J1516" s="234"/>
      <c r="K1516" s="234"/>
      <c r="L1516" s="234"/>
      <c r="M1516" s="234">
        <v>140</v>
      </c>
      <c r="N1516" s="234"/>
      <c r="O1516" s="234"/>
      <c r="P1516" s="234"/>
      <c r="Q1516" s="234"/>
      <c r="R1516" s="234"/>
      <c r="S1516" s="234"/>
      <c r="T1516" s="234"/>
      <c r="U1516" s="234"/>
      <c r="V1516" s="234"/>
      <c r="W1516" s="234"/>
      <c r="X1516" s="234"/>
      <c r="Y1516" s="233"/>
      <c r="Z1516" s="233"/>
      <c r="AA1516" s="233"/>
      <c r="AB1516" s="233"/>
      <c r="AC1516" s="233"/>
      <c r="AD1516" s="233"/>
    </row>
    <row r="1517" spans="3:30" s="288" customFormat="1">
      <c r="C1517" s="234"/>
      <c r="D1517" s="355">
        <v>44422</v>
      </c>
      <c r="E1517" s="430" t="s">
        <v>2477</v>
      </c>
      <c r="F1517" s="434"/>
      <c r="G1517" s="259"/>
      <c r="H1517" s="234">
        <v>231.42</v>
      </c>
      <c r="I1517" s="234"/>
      <c r="J1517" s="234"/>
      <c r="K1517" s="234"/>
      <c r="L1517" s="234">
        <v>231.42</v>
      </c>
      <c r="M1517" s="234"/>
      <c r="N1517" s="234"/>
      <c r="O1517" s="234"/>
      <c r="P1517" s="234"/>
      <c r="Q1517" s="234"/>
      <c r="R1517" s="234"/>
      <c r="S1517" s="234"/>
      <c r="T1517" s="234"/>
      <c r="U1517" s="234"/>
      <c r="V1517" s="234"/>
      <c r="W1517" s="234"/>
      <c r="X1517" s="234"/>
      <c r="Y1517" s="233"/>
      <c r="Z1517" s="233"/>
      <c r="AA1517" s="233"/>
      <c r="AB1517" s="233"/>
      <c r="AC1517" s="233"/>
      <c r="AD1517" s="233"/>
    </row>
    <row r="1518" spans="3:30" s="288" customFormat="1">
      <c r="C1518" s="234"/>
      <c r="D1518" s="355">
        <v>44422</v>
      </c>
      <c r="E1518" s="421" t="s">
        <v>1950</v>
      </c>
      <c r="F1518" s="434"/>
      <c r="G1518" s="259"/>
      <c r="H1518" s="234">
        <v>1</v>
      </c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/>
      <c r="T1518" s="234"/>
      <c r="U1518" s="234"/>
      <c r="V1518" s="234"/>
      <c r="W1518" s="234">
        <v>1</v>
      </c>
      <c r="X1518" s="234"/>
      <c r="Y1518" s="233"/>
      <c r="Z1518" s="233"/>
      <c r="AA1518" s="233"/>
      <c r="AB1518" s="233"/>
      <c r="AC1518" s="233"/>
      <c r="AD1518" s="233"/>
    </row>
    <row r="1519" spans="3:30" s="288" customFormat="1">
      <c r="C1519" s="234"/>
      <c r="D1519" s="355">
        <v>44422</v>
      </c>
      <c r="E1519" s="421" t="s">
        <v>1877</v>
      </c>
      <c r="F1519" s="434"/>
      <c r="G1519" s="259"/>
      <c r="H1519" s="234">
        <v>83</v>
      </c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/>
      <c r="S1519" s="234"/>
      <c r="T1519" s="234">
        <v>83</v>
      </c>
      <c r="U1519" s="234"/>
      <c r="V1519" s="234"/>
      <c r="W1519" s="234"/>
      <c r="X1519" s="234"/>
      <c r="Y1519" s="233"/>
      <c r="Z1519" s="233"/>
      <c r="AA1519" s="233"/>
      <c r="AB1519" s="233"/>
      <c r="AC1519" s="233"/>
      <c r="AD1519" s="233"/>
    </row>
    <row r="1520" spans="3:30" s="288" customFormat="1">
      <c r="C1520" s="234"/>
      <c r="D1520" s="355">
        <v>44422</v>
      </c>
      <c r="E1520" s="421" t="s">
        <v>1769</v>
      </c>
      <c r="F1520" s="434"/>
      <c r="G1520" s="259">
        <v>2557</v>
      </c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4"/>
      <c r="V1520" s="234"/>
      <c r="W1520" s="234"/>
      <c r="X1520" s="234"/>
      <c r="Y1520" s="233"/>
      <c r="Z1520" s="233"/>
      <c r="AA1520" s="233"/>
      <c r="AB1520" s="233"/>
      <c r="AC1520" s="233"/>
      <c r="AD1520" s="233"/>
    </row>
    <row r="1521" spans="3:30" s="288" customFormat="1">
      <c r="C1521" s="234"/>
      <c r="D1521" s="355">
        <v>44422</v>
      </c>
      <c r="E1521" s="421" t="s">
        <v>673</v>
      </c>
      <c r="F1521" s="434"/>
      <c r="G1521" s="259"/>
      <c r="H1521" s="259">
        <v>2221.15</v>
      </c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4"/>
      <c r="V1521" s="234"/>
      <c r="W1521" s="234"/>
      <c r="X1521" s="234"/>
      <c r="Y1521" s="233"/>
      <c r="Z1521" s="233"/>
      <c r="AA1521" s="233"/>
      <c r="AB1521" s="233"/>
      <c r="AC1521" s="233"/>
      <c r="AD1521" s="233"/>
    </row>
    <row r="1522" spans="3:30" s="288" customFormat="1">
      <c r="C1522" s="234"/>
      <c r="D1522" s="355">
        <v>44422</v>
      </c>
      <c r="E1522" s="421" t="s">
        <v>1770</v>
      </c>
      <c r="F1522" s="434"/>
      <c r="G1522" s="259"/>
      <c r="H1522" s="234">
        <v>335.85</v>
      </c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4"/>
      <c r="V1522" s="234"/>
      <c r="W1522" s="234"/>
      <c r="X1522" s="234"/>
      <c r="Y1522" s="233"/>
      <c r="Z1522" s="233"/>
      <c r="AA1522" s="233"/>
      <c r="AB1522" s="233"/>
      <c r="AC1522" s="233"/>
      <c r="AD1522" s="233"/>
    </row>
    <row r="1523" spans="3:30" s="288" customFormat="1">
      <c r="C1523" s="234"/>
      <c r="D1523" s="355">
        <v>44422</v>
      </c>
      <c r="E1523" s="421" t="s">
        <v>495</v>
      </c>
      <c r="F1523" s="434"/>
      <c r="G1523" s="259">
        <v>1728.78</v>
      </c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4"/>
      <c r="V1523" s="234"/>
      <c r="W1523" s="234"/>
      <c r="X1523" s="234"/>
      <c r="Y1523" s="233"/>
      <c r="Z1523" s="233"/>
      <c r="AA1523" s="233"/>
      <c r="AB1523" s="233"/>
      <c r="AC1523" s="233"/>
      <c r="AD1523" s="233"/>
    </row>
    <row r="1524" spans="3:30" s="288" customFormat="1">
      <c r="C1524" s="234">
        <v>5</v>
      </c>
      <c r="D1524" s="355">
        <v>44422</v>
      </c>
      <c r="E1524" s="420" t="s">
        <v>2156</v>
      </c>
      <c r="F1524" s="493"/>
      <c r="G1524" s="259"/>
      <c r="H1524" s="234">
        <v>1229.53</v>
      </c>
      <c r="I1524" s="234"/>
      <c r="J1524" s="234"/>
      <c r="K1524" s="234"/>
      <c r="L1524" s="234">
        <v>1229.53</v>
      </c>
      <c r="M1524" s="234"/>
      <c r="N1524" s="234"/>
      <c r="O1524" s="234"/>
      <c r="P1524" s="234"/>
      <c r="Q1524" s="234"/>
      <c r="R1524" s="234"/>
      <c r="S1524" s="234"/>
      <c r="T1524" s="234"/>
      <c r="U1524" s="234"/>
      <c r="V1524" s="234"/>
      <c r="W1524" s="234"/>
      <c r="X1524" s="234"/>
      <c r="Y1524" s="233"/>
      <c r="Z1524" s="233"/>
      <c r="AA1524" s="233"/>
      <c r="AB1524" s="233"/>
      <c r="AC1524" s="233"/>
      <c r="AD1524" s="233"/>
    </row>
    <row r="1525" spans="3:30" s="288" customFormat="1">
      <c r="C1525" s="234"/>
      <c r="D1525" s="355">
        <v>44422</v>
      </c>
      <c r="E1525" s="421" t="s">
        <v>1951</v>
      </c>
      <c r="F1525" s="434"/>
      <c r="G1525" s="259"/>
      <c r="H1525" s="234">
        <v>118.85</v>
      </c>
      <c r="I1525" s="234"/>
      <c r="J1525" s="234"/>
      <c r="K1525" s="234"/>
      <c r="L1525" s="234">
        <v>118.85</v>
      </c>
      <c r="M1525" s="234"/>
      <c r="N1525" s="234"/>
      <c r="O1525" s="234"/>
      <c r="P1525" s="234"/>
      <c r="Q1525" s="234"/>
      <c r="R1525" s="234"/>
      <c r="S1525" s="234"/>
      <c r="T1525" s="234"/>
      <c r="U1525" s="234"/>
      <c r="V1525" s="234"/>
      <c r="W1525" s="234"/>
      <c r="X1525" s="234"/>
      <c r="Y1525" s="233"/>
      <c r="Z1525" s="233"/>
      <c r="AA1525" s="233"/>
      <c r="AB1525" s="233"/>
      <c r="AC1525" s="233"/>
      <c r="AD1525" s="233"/>
    </row>
    <row r="1526" spans="3:30" s="288" customFormat="1">
      <c r="C1526" s="234"/>
      <c r="D1526" s="462">
        <v>44422</v>
      </c>
      <c r="E1526" s="421" t="s">
        <v>2489</v>
      </c>
      <c r="F1526" s="434"/>
      <c r="G1526" s="259"/>
      <c r="H1526" s="234">
        <v>227.71</v>
      </c>
      <c r="I1526" s="234"/>
      <c r="J1526" s="234"/>
      <c r="K1526" s="234"/>
      <c r="L1526" s="234">
        <v>227.71</v>
      </c>
      <c r="M1526" s="234"/>
      <c r="N1526" s="234"/>
      <c r="O1526" s="234"/>
      <c r="P1526" s="234"/>
      <c r="Q1526" s="234"/>
      <c r="R1526" s="234"/>
      <c r="S1526" s="234"/>
      <c r="T1526" s="234"/>
      <c r="U1526" s="234"/>
      <c r="V1526" s="234"/>
      <c r="W1526" s="234"/>
      <c r="X1526" s="234"/>
      <c r="Y1526" s="233"/>
      <c r="Z1526" s="233"/>
      <c r="AA1526" s="233"/>
      <c r="AB1526" s="233"/>
      <c r="AC1526" s="233"/>
      <c r="AD1526" s="233"/>
    </row>
    <row r="1527" spans="3:30" s="288" customFormat="1">
      <c r="C1527" s="234"/>
      <c r="D1527" s="355">
        <v>44422</v>
      </c>
      <c r="E1527" s="430" t="s">
        <v>2478</v>
      </c>
      <c r="F1527" s="434"/>
      <c r="G1527" s="259"/>
      <c r="H1527" s="234">
        <v>151.69</v>
      </c>
      <c r="I1527" s="234"/>
      <c r="J1527" s="234"/>
      <c r="K1527" s="234"/>
      <c r="L1527" s="234">
        <v>151.69</v>
      </c>
      <c r="M1527" s="234"/>
      <c r="N1527" s="234"/>
      <c r="O1527" s="234"/>
      <c r="P1527" s="234"/>
      <c r="Q1527" s="234"/>
      <c r="R1527" s="234"/>
      <c r="S1527" s="234"/>
      <c r="T1527" s="234"/>
      <c r="U1527" s="234"/>
      <c r="V1527" s="234"/>
      <c r="W1527" s="234"/>
      <c r="X1527" s="234"/>
      <c r="Y1527" s="233"/>
      <c r="Z1527" s="233"/>
      <c r="AA1527" s="233"/>
      <c r="AB1527" s="233"/>
      <c r="AC1527" s="233"/>
      <c r="AD1527" s="233"/>
    </row>
    <row r="1528" spans="3:30" s="288" customFormat="1">
      <c r="C1528" s="234"/>
      <c r="D1528" s="355">
        <v>44422</v>
      </c>
      <c r="E1528" s="421" t="s">
        <v>1493</v>
      </c>
      <c r="F1528" s="434"/>
      <c r="G1528" s="259"/>
      <c r="H1528" s="234">
        <v>1</v>
      </c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4"/>
      <c r="V1528" s="234"/>
      <c r="W1528" s="234"/>
      <c r="X1528" s="234"/>
      <c r="Y1528" s="233"/>
      <c r="Z1528" s="233"/>
      <c r="AA1528" s="233"/>
      <c r="AB1528" s="233"/>
      <c r="AC1528" s="233"/>
      <c r="AD1528" s="233"/>
    </row>
    <row r="1529" spans="3:30" s="288" customFormat="1">
      <c r="C1529" s="234"/>
      <c r="D1529" s="355">
        <v>44422</v>
      </c>
      <c r="E1529" s="421" t="s">
        <v>1810</v>
      </c>
      <c r="F1529" s="434"/>
      <c r="G1529" s="259">
        <v>1925</v>
      </c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4"/>
      <c r="V1529" s="234"/>
      <c r="W1529" s="234"/>
      <c r="X1529" s="234"/>
      <c r="Y1529" s="233"/>
      <c r="Z1529" s="233"/>
      <c r="AA1529" s="233"/>
      <c r="AB1529" s="233"/>
      <c r="AC1529" s="233"/>
      <c r="AD1529" s="233"/>
    </row>
    <row r="1530" spans="3:30" s="288" customFormat="1">
      <c r="C1530" s="234"/>
      <c r="D1530" s="355">
        <v>44422</v>
      </c>
      <c r="E1530" s="421" t="s">
        <v>673</v>
      </c>
      <c r="F1530" s="434"/>
      <c r="G1530" s="259"/>
      <c r="H1530" s="259">
        <v>1728.78</v>
      </c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4"/>
      <c r="V1530" s="234"/>
      <c r="W1530" s="234"/>
      <c r="X1530" s="234"/>
      <c r="Y1530" s="233"/>
      <c r="Z1530" s="233"/>
      <c r="AA1530" s="233"/>
      <c r="AB1530" s="233"/>
      <c r="AC1530" s="233"/>
      <c r="AD1530" s="233"/>
    </row>
    <row r="1531" spans="3:30" s="288" customFormat="1">
      <c r="C1531" s="234"/>
      <c r="D1531" s="355">
        <v>44422</v>
      </c>
      <c r="E1531" s="421" t="s">
        <v>1516</v>
      </c>
      <c r="F1531" s="434"/>
      <c r="G1531" s="259"/>
      <c r="H1531" s="234">
        <v>196.22</v>
      </c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4"/>
      <c r="V1531" s="234"/>
      <c r="W1531" s="234"/>
      <c r="X1531" s="234"/>
      <c r="Y1531" s="233"/>
      <c r="Z1531" s="233"/>
      <c r="AA1531" s="233"/>
      <c r="AB1531" s="233"/>
      <c r="AC1531" s="233"/>
      <c r="AD1531" s="233"/>
    </row>
    <row r="1532" spans="3:30" s="288" customFormat="1">
      <c r="C1532" s="234"/>
      <c r="D1532" s="355">
        <v>44426</v>
      </c>
      <c r="E1532" s="421" t="s">
        <v>495</v>
      </c>
      <c r="F1532" s="434"/>
      <c r="G1532" s="259">
        <v>1123.33</v>
      </c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4"/>
      <c r="V1532" s="234"/>
      <c r="W1532" s="234"/>
      <c r="X1532" s="234"/>
      <c r="Y1532" s="233"/>
      <c r="Z1532" s="233"/>
      <c r="AA1532" s="233"/>
      <c r="AB1532" s="233"/>
      <c r="AC1532" s="233"/>
      <c r="AD1532" s="233"/>
    </row>
    <row r="1533" spans="3:30" s="288" customFormat="1">
      <c r="C1533" s="234">
        <v>4</v>
      </c>
      <c r="D1533" s="355">
        <v>44426</v>
      </c>
      <c r="E1533" s="421" t="s">
        <v>2408</v>
      </c>
      <c r="F1533" s="434"/>
      <c r="G1533" s="259"/>
      <c r="H1533" s="234">
        <v>563</v>
      </c>
      <c r="I1533" s="234"/>
      <c r="J1533" s="234"/>
      <c r="K1533" s="234"/>
      <c r="L1533" s="234"/>
      <c r="M1533" s="234"/>
      <c r="N1533" s="234"/>
      <c r="O1533" s="234"/>
      <c r="P1533" s="234"/>
      <c r="Q1533" s="234"/>
      <c r="R1533" s="234"/>
      <c r="S1533" s="234">
        <v>563</v>
      </c>
      <c r="T1533" s="234"/>
      <c r="U1533" s="234"/>
      <c r="V1533" s="234"/>
      <c r="W1533" s="234"/>
      <c r="X1533" s="234"/>
      <c r="Y1533" s="233"/>
      <c r="Z1533" s="233"/>
      <c r="AA1533" s="233"/>
      <c r="AB1533" s="233"/>
      <c r="AC1533" s="233"/>
      <c r="AD1533" s="233"/>
    </row>
    <row r="1534" spans="3:30" s="288" customFormat="1">
      <c r="C1534" s="234"/>
      <c r="D1534" s="355">
        <v>44426</v>
      </c>
      <c r="E1534" s="421" t="s">
        <v>1952</v>
      </c>
      <c r="F1534" s="434"/>
      <c r="G1534" s="259"/>
      <c r="H1534" s="234">
        <v>101.39</v>
      </c>
      <c r="I1534" s="234"/>
      <c r="J1534" s="234"/>
      <c r="K1534" s="234"/>
      <c r="L1534" s="234">
        <v>101.39</v>
      </c>
      <c r="M1534" s="234"/>
      <c r="N1534" s="234"/>
      <c r="O1534" s="234"/>
      <c r="P1534" s="234"/>
      <c r="Q1534" s="234"/>
      <c r="R1534" s="234"/>
      <c r="S1534" s="234"/>
      <c r="T1534" s="234"/>
      <c r="U1534" s="234"/>
      <c r="V1534" s="234"/>
      <c r="W1534" s="234"/>
      <c r="X1534" s="234"/>
      <c r="Y1534" s="233"/>
      <c r="Z1534" s="233"/>
      <c r="AA1534" s="233"/>
      <c r="AB1534" s="233"/>
      <c r="AC1534" s="233"/>
      <c r="AD1534" s="233"/>
    </row>
    <row r="1535" spans="3:30" s="288" customFormat="1">
      <c r="C1535" s="234"/>
      <c r="D1535" s="355">
        <v>44426</v>
      </c>
      <c r="E1535" s="421" t="s">
        <v>1953</v>
      </c>
      <c r="F1535" s="434"/>
      <c r="G1535" s="259"/>
      <c r="H1535" s="234">
        <v>381.94</v>
      </c>
      <c r="I1535" s="234"/>
      <c r="J1535" s="234"/>
      <c r="K1535" s="234"/>
      <c r="L1535" s="234">
        <v>381.94</v>
      </c>
      <c r="M1535" s="234"/>
      <c r="N1535" s="234"/>
      <c r="O1535" s="234"/>
      <c r="P1535" s="234"/>
      <c r="Q1535" s="234"/>
      <c r="R1535" s="234"/>
      <c r="S1535" s="234"/>
      <c r="T1535" s="234"/>
      <c r="U1535" s="234"/>
      <c r="V1535" s="234"/>
      <c r="W1535" s="234"/>
      <c r="X1535" s="234"/>
      <c r="Y1535" s="233"/>
      <c r="Z1535" s="233"/>
      <c r="AA1535" s="233"/>
      <c r="AB1535" s="233"/>
      <c r="AC1535" s="233"/>
      <c r="AD1535" s="233"/>
    </row>
    <row r="1536" spans="3:30" s="288" customFormat="1">
      <c r="C1536" s="234"/>
      <c r="D1536" s="355">
        <v>44426</v>
      </c>
      <c r="E1536" s="421" t="s">
        <v>1493</v>
      </c>
      <c r="F1536" s="434"/>
      <c r="G1536" s="259"/>
      <c r="H1536" s="234">
        <v>1</v>
      </c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/>
      <c r="T1536" s="234"/>
      <c r="U1536" s="234"/>
      <c r="V1536" s="234"/>
      <c r="W1536" s="234">
        <v>1</v>
      </c>
      <c r="X1536" s="234"/>
      <c r="Y1536" s="233"/>
      <c r="Z1536" s="233"/>
      <c r="AA1536" s="233"/>
      <c r="AB1536" s="233"/>
      <c r="AC1536" s="233"/>
      <c r="AD1536" s="233"/>
    </row>
    <row r="1537" spans="3:30" s="288" customFormat="1">
      <c r="C1537" s="234"/>
      <c r="D1537" s="355">
        <v>44426</v>
      </c>
      <c r="E1537" s="421" t="s">
        <v>1913</v>
      </c>
      <c r="F1537" s="434"/>
      <c r="G1537" s="259"/>
      <c r="H1537" s="234">
        <v>76</v>
      </c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/>
      <c r="S1537" s="234"/>
      <c r="T1537" s="234">
        <v>76</v>
      </c>
      <c r="U1537" s="234"/>
      <c r="V1537" s="234"/>
      <c r="W1537" s="234"/>
      <c r="X1537" s="234"/>
      <c r="Y1537" s="233"/>
      <c r="Z1537" s="233"/>
      <c r="AA1537" s="233"/>
      <c r="AB1537" s="233"/>
      <c r="AC1537" s="233"/>
      <c r="AD1537" s="233"/>
    </row>
    <row r="1538" spans="3:30" s="288" customFormat="1">
      <c r="C1538" s="234"/>
      <c r="D1538" s="355">
        <v>44426</v>
      </c>
      <c r="E1538" s="421" t="s">
        <v>1664</v>
      </c>
      <c r="F1538" s="434"/>
      <c r="G1538" s="259">
        <v>1195</v>
      </c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4"/>
      <c r="V1538" s="234"/>
      <c r="W1538" s="234"/>
      <c r="X1538" s="234"/>
      <c r="Y1538" s="233"/>
      <c r="Z1538" s="233"/>
      <c r="AA1538" s="233"/>
      <c r="AB1538" s="233"/>
      <c r="AC1538" s="233"/>
      <c r="AD1538" s="233"/>
    </row>
    <row r="1539" spans="3:30" s="288" customFormat="1">
      <c r="C1539" s="234"/>
      <c r="D1539" s="355">
        <v>44426</v>
      </c>
      <c r="E1539" s="421" t="s">
        <v>1741</v>
      </c>
      <c r="F1539" s="434"/>
      <c r="G1539" s="259"/>
      <c r="H1539" s="234">
        <v>44</v>
      </c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/>
      <c r="S1539" s="234"/>
      <c r="T1539" s="234">
        <v>44</v>
      </c>
      <c r="U1539" s="234"/>
      <c r="V1539" s="234"/>
      <c r="W1539" s="234"/>
      <c r="X1539" s="234"/>
      <c r="Y1539" s="233"/>
      <c r="Z1539" s="233"/>
      <c r="AA1539" s="233"/>
      <c r="AB1539" s="233"/>
      <c r="AC1539" s="233"/>
      <c r="AD1539" s="233"/>
    </row>
    <row r="1540" spans="3:30" s="288" customFormat="1">
      <c r="C1540" s="234"/>
      <c r="D1540" s="355">
        <v>44426</v>
      </c>
      <c r="E1540" s="421" t="s">
        <v>673</v>
      </c>
      <c r="F1540" s="434"/>
      <c r="G1540" s="259"/>
      <c r="H1540" s="259">
        <v>1123.33</v>
      </c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4"/>
      <c r="V1540" s="234"/>
      <c r="W1540" s="234"/>
      <c r="X1540" s="234"/>
      <c r="Y1540" s="233"/>
      <c r="Z1540" s="233"/>
      <c r="AA1540" s="233"/>
      <c r="AB1540" s="233"/>
      <c r="AC1540" s="233"/>
      <c r="AD1540" s="233"/>
    </row>
    <row r="1541" spans="3:30" s="288" customFormat="1">
      <c r="C1541" s="234"/>
      <c r="D1541" s="355">
        <v>44426</v>
      </c>
      <c r="E1541" s="421" t="s">
        <v>1665</v>
      </c>
      <c r="F1541" s="434"/>
      <c r="G1541" s="259"/>
      <c r="H1541" s="234">
        <v>27.67</v>
      </c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4"/>
      <c r="V1541" s="234"/>
      <c r="W1541" s="234"/>
      <c r="X1541" s="234"/>
      <c r="Y1541" s="233"/>
      <c r="Z1541" s="233"/>
      <c r="AA1541" s="233"/>
      <c r="AB1541" s="233"/>
      <c r="AC1541" s="233"/>
      <c r="AD1541" s="233"/>
    </row>
    <row r="1542" spans="3:30" s="288" customFormat="1">
      <c r="C1542" s="234"/>
      <c r="D1542" s="355">
        <v>44427</v>
      </c>
      <c r="E1542" s="421" t="s">
        <v>495</v>
      </c>
      <c r="F1542" s="434"/>
      <c r="G1542" s="259">
        <v>1297.53</v>
      </c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4"/>
      <c r="V1542" s="234"/>
      <c r="W1542" s="234"/>
      <c r="X1542" s="234"/>
      <c r="Y1542" s="233"/>
      <c r="Z1542" s="233"/>
      <c r="AA1542" s="233"/>
      <c r="AB1542" s="233"/>
      <c r="AC1542" s="233"/>
      <c r="AD1542" s="233"/>
    </row>
    <row r="1543" spans="3:30" s="288" customFormat="1">
      <c r="C1543" s="234">
        <v>5</v>
      </c>
      <c r="D1543" s="355">
        <v>44427</v>
      </c>
      <c r="E1543" s="420" t="s">
        <v>2156</v>
      </c>
      <c r="F1543" s="493"/>
      <c r="G1543" s="259"/>
      <c r="H1543" s="234">
        <v>1229.53</v>
      </c>
      <c r="I1543" s="234"/>
      <c r="J1543" s="234"/>
      <c r="K1543" s="234"/>
      <c r="L1543" s="234">
        <v>1229.53</v>
      </c>
      <c r="M1543" s="234"/>
      <c r="N1543" s="234"/>
      <c r="O1543" s="234"/>
      <c r="P1543" s="234"/>
      <c r="Q1543" s="234"/>
      <c r="R1543" s="234"/>
      <c r="S1543" s="234"/>
      <c r="T1543" s="234"/>
      <c r="U1543" s="234"/>
      <c r="V1543" s="234"/>
      <c r="W1543" s="234"/>
      <c r="X1543" s="234"/>
      <c r="Y1543" s="233"/>
      <c r="Z1543" s="233"/>
      <c r="AA1543" s="233"/>
      <c r="AB1543" s="233"/>
      <c r="AC1543" s="233"/>
      <c r="AD1543" s="233"/>
    </row>
    <row r="1544" spans="3:30" s="288" customFormat="1">
      <c r="C1544" s="234"/>
      <c r="D1544" s="355">
        <v>44427</v>
      </c>
      <c r="E1544" s="421" t="s">
        <v>1493</v>
      </c>
      <c r="F1544" s="434"/>
      <c r="G1544" s="259"/>
      <c r="H1544" s="234">
        <v>1</v>
      </c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/>
      <c r="T1544" s="234"/>
      <c r="U1544" s="234"/>
      <c r="V1544" s="234"/>
      <c r="W1544" s="234">
        <v>1</v>
      </c>
      <c r="X1544" s="234"/>
      <c r="Y1544" s="233"/>
      <c r="Z1544" s="233"/>
      <c r="AA1544" s="233"/>
      <c r="AB1544" s="233"/>
      <c r="AC1544" s="233"/>
      <c r="AD1544" s="233"/>
    </row>
    <row r="1545" spans="3:30" s="288" customFormat="1">
      <c r="C1545" s="234"/>
      <c r="D1545" s="355">
        <v>44427</v>
      </c>
      <c r="E1545" s="421" t="s">
        <v>1877</v>
      </c>
      <c r="F1545" s="434"/>
      <c r="G1545" s="259"/>
      <c r="H1545" s="234">
        <v>67</v>
      </c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/>
      <c r="S1545" s="234"/>
      <c r="T1545" s="234">
        <v>67</v>
      </c>
      <c r="U1545" s="234"/>
      <c r="V1545" s="234"/>
      <c r="W1545" s="234"/>
      <c r="X1545" s="234"/>
      <c r="Y1545" s="233"/>
      <c r="Z1545" s="233"/>
      <c r="AA1545" s="233"/>
      <c r="AB1545" s="233"/>
      <c r="AC1545" s="233"/>
      <c r="AD1545" s="233"/>
    </row>
    <row r="1546" spans="3:30" s="288" customFormat="1">
      <c r="C1546" s="234"/>
      <c r="D1546" s="355">
        <v>44427</v>
      </c>
      <c r="E1546" s="421" t="s">
        <v>1954</v>
      </c>
      <c r="F1546" s="434"/>
      <c r="G1546" s="259">
        <v>1350</v>
      </c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4"/>
      <c r="V1546" s="234"/>
      <c r="W1546" s="234"/>
      <c r="X1546" s="234"/>
      <c r="Y1546" s="233"/>
      <c r="Z1546" s="233"/>
      <c r="AA1546" s="233"/>
      <c r="AB1546" s="233"/>
      <c r="AC1546" s="233"/>
      <c r="AD1546" s="233"/>
    </row>
    <row r="1547" spans="3:30" s="288" customFormat="1">
      <c r="C1547" s="234"/>
      <c r="D1547" s="355">
        <v>44427</v>
      </c>
      <c r="E1547" s="421" t="s">
        <v>673</v>
      </c>
      <c r="F1547" s="434"/>
      <c r="G1547" s="259"/>
      <c r="H1547" s="259">
        <v>1297.53</v>
      </c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4"/>
      <c r="V1547" s="234"/>
      <c r="W1547" s="234"/>
      <c r="X1547" s="234"/>
      <c r="Y1547" s="233"/>
      <c r="Z1547" s="233"/>
      <c r="AA1547" s="233"/>
      <c r="AB1547" s="233"/>
      <c r="AC1547" s="233"/>
      <c r="AD1547" s="233"/>
    </row>
    <row r="1548" spans="3:30" s="288" customFormat="1">
      <c r="C1548" s="234"/>
      <c r="D1548" s="355">
        <v>44427</v>
      </c>
      <c r="E1548" s="421" t="s">
        <v>1955</v>
      </c>
      <c r="F1548" s="434"/>
      <c r="G1548" s="259"/>
      <c r="H1548" s="234">
        <v>52.47</v>
      </c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4"/>
      <c r="V1548" s="234"/>
      <c r="W1548" s="234"/>
      <c r="X1548" s="234"/>
      <c r="Y1548" s="233"/>
      <c r="Z1548" s="233"/>
      <c r="AA1548" s="233"/>
      <c r="AB1548" s="233"/>
      <c r="AC1548" s="233"/>
      <c r="AD1548" s="233"/>
    </row>
    <row r="1549" spans="3:30" s="288" customFormat="1">
      <c r="C1549" s="234"/>
      <c r="D1549" s="355">
        <v>44433</v>
      </c>
      <c r="E1549" s="421" t="s">
        <v>495</v>
      </c>
      <c r="F1549" s="434"/>
      <c r="G1549" s="259">
        <v>667.1</v>
      </c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4"/>
      <c r="V1549" s="234"/>
      <c r="W1549" s="234"/>
      <c r="X1549" s="234"/>
      <c r="Y1549" s="233"/>
      <c r="Z1549" s="233"/>
      <c r="AA1549" s="233"/>
      <c r="AB1549" s="233"/>
      <c r="AC1549" s="233"/>
      <c r="AD1549" s="233"/>
    </row>
    <row r="1550" spans="3:30" s="288" customFormat="1">
      <c r="C1550" s="234">
        <v>5</v>
      </c>
      <c r="D1550" s="355">
        <v>44433</v>
      </c>
      <c r="E1550" s="421" t="s">
        <v>2232</v>
      </c>
      <c r="F1550" s="434"/>
      <c r="G1550" s="259"/>
      <c r="H1550" s="234">
        <v>559.96</v>
      </c>
      <c r="I1550" s="234"/>
      <c r="J1550" s="234"/>
      <c r="K1550" s="234"/>
      <c r="L1550" s="234">
        <v>559.96</v>
      </c>
      <c r="M1550" s="234"/>
      <c r="N1550" s="234"/>
      <c r="O1550" s="234"/>
      <c r="P1550" s="234"/>
      <c r="Q1550" s="234"/>
      <c r="R1550" s="234"/>
      <c r="S1550" s="234"/>
      <c r="T1550" s="234"/>
      <c r="U1550" s="234"/>
      <c r="V1550" s="234"/>
      <c r="W1550" s="234"/>
      <c r="X1550" s="234"/>
      <c r="Y1550" s="233"/>
      <c r="Z1550" s="233"/>
      <c r="AA1550" s="233"/>
      <c r="AB1550" s="233"/>
      <c r="AC1550" s="233"/>
      <c r="AD1550" s="233"/>
    </row>
    <row r="1551" spans="3:30" s="288" customFormat="1">
      <c r="C1551" s="234"/>
      <c r="D1551" s="355">
        <v>44433</v>
      </c>
      <c r="E1551" s="421" t="s">
        <v>1956</v>
      </c>
      <c r="F1551" s="434"/>
      <c r="G1551" s="259"/>
      <c r="H1551" s="234">
        <v>106.14</v>
      </c>
      <c r="I1551" s="234"/>
      <c r="J1551" s="234"/>
      <c r="K1551" s="234"/>
      <c r="L1551" s="234">
        <v>106.14</v>
      </c>
      <c r="M1551" s="234"/>
      <c r="N1551" s="234"/>
      <c r="O1551" s="234"/>
      <c r="P1551" s="234"/>
      <c r="Q1551" s="234"/>
      <c r="R1551" s="234"/>
      <c r="S1551" s="234"/>
      <c r="T1551" s="234"/>
      <c r="U1551" s="234"/>
      <c r="V1551" s="234"/>
      <c r="W1551" s="234"/>
      <c r="X1551" s="234"/>
      <c r="Y1551" s="233"/>
      <c r="Z1551" s="233"/>
      <c r="AA1551" s="233"/>
      <c r="AB1551" s="233"/>
      <c r="AC1551" s="233"/>
      <c r="AD1551" s="233"/>
    </row>
    <row r="1552" spans="3:30" s="288" customFormat="1">
      <c r="C1552" s="234"/>
      <c r="D1552" s="355">
        <v>44433</v>
      </c>
      <c r="E1552" s="421" t="s">
        <v>1493</v>
      </c>
      <c r="F1552" s="434"/>
      <c r="G1552" s="259"/>
      <c r="H1552" s="234">
        <v>1</v>
      </c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/>
      <c r="T1552" s="234"/>
      <c r="U1552" s="234"/>
      <c r="V1552" s="234"/>
      <c r="W1552" s="234">
        <v>1</v>
      </c>
      <c r="X1552" s="234"/>
      <c r="Y1552" s="233"/>
      <c r="Z1552" s="233"/>
      <c r="AA1552" s="233"/>
      <c r="AB1552" s="233"/>
      <c r="AC1552" s="233"/>
      <c r="AD1552" s="233"/>
    </row>
    <row r="1553" spans="3:30" s="288" customFormat="1">
      <c r="C1553" s="234"/>
      <c r="D1553" s="355">
        <v>44433</v>
      </c>
      <c r="E1553" s="421" t="s">
        <v>1177</v>
      </c>
      <c r="F1553" s="434"/>
      <c r="G1553" s="259">
        <v>833</v>
      </c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4"/>
      <c r="V1553" s="234"/>
      <c r="W1553" s="234"/>
      <c r="X1553" s="234"/>
      <c r="Y1553" s="233"/>
      <c r="Z1553" s="233"/>
      <c r="AA1553" s="233"/>
      <c r="AB1553" s="233"/>
      <c r="AC1553" s="233"/>
      <c r="AD1553" s="233"/>
    </row>
    <row r="1554" spans="3:30" s="288" customFormat="1">
      <c r="C1554" s="234"/>
      <c r="D1554" s="355">
        <v>44433</v>
      </c>
      <c r="E1554" s="421" t="s">
        <v>673</v>
      </c>
      <c r="F1554" s="434"/>
      <c r="G1554" s="259"/>
      <c r="H1554" s="259">
        <v>667.1</v>
      </c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4"/>
      <c r="V1554" s="234"/>
      <c r="W1554" s="234"/>
      <c r="X1554" s="234"/>
      <c r="Y1554" s="233"/>
      <c r="Z1554" s="233"/>
      <c r="AA1554" s="233"/>
      <c r="AB1554" s="233"/>
      <c r="AC1554" s="233"/>
      <c r="AD1554" s="233"/>
    </row>
    <row r="1555" spans="3:30" s="288" customFormat="1">
      <c r="C1555" s="234"/>
      <c r="D1555" s="355">
        <v>44433</v>
      </c>
      <c r="E1555" s="421" t="s">
        <v>1615</v>
      </c>
      <c r="F1555" s="434"/>
      <c r="G1555" s="259"/>
      <c r="H1555" s="234">
        <v>165.9</v>
      </c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4"/>
      <c r="V1555" s="234"/>
      <c r="W1555" s="234"/>
      <c r="X1555" s="234"/>
      <c r="Y1555" s="233"/>
      <c r="Z1555" s="233"/>
      <c r="AA1555" s="233"/>
      <c r="AB1555" s="233"/>
      <c r="AC1555" s="233"/>
      <c r="AD1555" s="233"/>
    </row>
    <row r="1556" spans="3:30" s="288" customFormat="1">
      <c r="C1556" s="234"/>
      <c r="D1556" s="355">
        <v>44433</v>
      </c>
      <c r="E1556" s="421" t="s">
        <v>495</v>
      </c>
      <c r="F1556" s="434"/>
      <c r="G1556" s="259">
        <v>6632.84</v>
      </c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4"/>
      <c r="V1556" s="234"/>
      <c r="W1556" s="234"/>
      <c r="X1556" s="234"/>
      <c r="Y1556" s="233"/>
      <c r="Z1556" s="233"/>
      <c r="AA1556" s="233"/>
      <c r="AB1556" s="233"/>
      <c r="AC1556" s="233"/>
      <c r="AD1556" s="233"/>
    </row>
    <row r="1557" spans="3:30" s="288" customFormat="1">
      <c r="C1557" s="234">
        <v>15.13</v>
      </c>
      <c r="D1557" s="355">
        <v>44433</v>
      </c>
      <c r="E1557" s="421" t="s">
        <v>1957</v>
      </c>
      <c r="F1557" s="434"/>
      <c r="G1557" s="259"/>
      <c r="H1557" s="234">
        <v>2475</v>
      </c>
      <c r="I1557" s="234">
        <v>2475</v>
      </c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4"/>
      <c r="V1557" s="234"/>
      <c r="W1557" s="234"/>
      <c r="X1557" s="234"/>
      <c r="Y1557" s="233"/>
      <c r="Z1557" s="233"/>
      <c r="AA1557" s="233"/>
      <c r="AB1557" s="233"/>
      <c r="AC1557" s="233"/>
      <c r="AD1557" s="233"/>
    </row>
    <row r="1558" spans="3:30" s="288" customFormat="1">
      <c r="C1558" s="234"/>
      <c r="D1558" s="355">
        <v>44433</v>
      </c>
      <c r="E1558" s="421" t="s">
        <v>1959</v>
      </c>
      <c r="F1558" s="434"/>
      <c r="G1558" s="259"/>
      <c r="H1558" s="234">
        <v>289.36</v>
      </c>
      <c r="I1558" s="234"/>
      <c r="J1558" s="234"/>
      <c r="K1558" s="234"/>
      <c r="L1558" s="234">
        <v>289.36</v>
      </c>
      <c r="M1558" s="234"/>
      <c r="N1558" s="234"/>
      <c r="O1558" s="234"/>
      <c r="P1558" s="234"/>
      <c r="Q1558" s="234"/>
      <c r="R1558" s="234"/>
      <c r="S1558" s="234"/>
      <c r="T1558" s="234"/>
      <c r="U1558" s="234"/>
      <c r="V1558" s="234"/>
      <c r="W1558" s="234"/>
      <c r="X1558" s="234"/>
      <c r="Y1558" s="233"/>
      <c r="Z1558" s="233"/>
      <c r="AA1558" s="233"/>
      <c r="AB1558" s="233"/>
      <c r="AC1558" s="233"/>
      <c r="AD1558" s="233"/>
    </row>
    <row r="1559" spans="3:30" s="288" customFormat="1">
      <c r="C1559" s="234"/>
      <c r="D1559" s="355">
        <v>44433</v>
      </c>
      <c r="E1559" s="421" t="s">
        <v>2497</v>
      </c>
      <c r="F1559" s="434"/>
      <c r="G1559" s="259"/>
      <c r="H1559" s="234">
        <v>575.12</v>
      </c>
      <c r="I1559" s="234"/>
      <c r="J1559" s="234"/>
      <c r="K1559" s="234"/>
      <c r="L1559" s="234">
        <v>575.12</v>
      </c>
      <c r="M1559" s="234"/>
      <c r="N1559" s="234"/>
      <c r="O1559" s="234"/>
      <c r="P1559" s="234"/>
      <c r="Q1559" s="234"/>
      <c r="R1559" s="234"/>
      <c r="S1559" s="234"/>
      <c r="T1559" s="234"/>
      <c r="U1559" s="234"/>
      <c r="V1559" s="234"/>
      <c r="W1559" s="234"/>
      <c r="X1559" s="234"/>
      <c r="Y1559" s="233"/>
      <c r="Z1559" s="233"/>
      <c r="AA1559" s="233"/>
      <c r="AB1559" s="233"/>
      <c r="AC1559" s="233"/>
      <c r="AD1559" s="233"/>
    </row>
    <row r="1560" spans="3:30" s="288" customFormat="1">
      <c r="C1560" s="234"/>
      <c r="D1560" s="355">
        <v>44433</v>
      </c>
      <c r="E1560" s="421" t="s">
        <v>1960</v>
      </c>
      <c r="F1560" s="434"/>
      <c r="G1560" s="259"/>
      <c r="H1560" s="234">
        <v>493.92</v>
      </c>
      <c r="I1560" s="234"/>
      <c r="J1560" s="234"/>
      <c r="K1560" s="234"/>
      <c r="L1560" s="234">
        <v>493.92</v>
      </c>
      <c r="M1560" s="234"/>
      <c r="N1560" s="234"/>
      <c r="O1560" s="234"/>
      <c r="P1560" s="234"/>
      <c r="Q1560" s="234"/>
      <c r="R1560" s="234"/>
      <c r="S1560" s="234"/>
      <c r="T1560" s="234"/>
      <c r="U1560" s="234"/>
      <c r="V1560" s="234"/>
      <c r="W1560" s="234"/>
      <c r="X1560" s="234"/>
      <c r="Y1560" s="233"/>
      <c r="Z1560" s="233"/>
      <c r="AA1560" s="233"/>
      <c r="AB1560" s="233"/>
      <c r="AC1560" s="233"/>
      <c r="AD1560" s="233"/>
    </row>
    <row r="1561" spans="3:30" s="288" customFormat="1">
      <c r="C1561" s="234">
        <v>12</v>
      </c>
      <c r="D1561" s="355">
        <v>44433</v>
      </c>
      <c r="E1561" s="421" t="s">
        <v>1958</v>
      </c>
      <c r="F1561" s="434"/>
      <c r="G1561" s="259"/>
      <c r="H1561" s="234">
        <v>2548.44</v>
      </c>
      <c r="I1561" s="234"/>
      <c r="J1561" s="234"/>
      <c r="K1561" s="234"/>
      <c r="L1561" s="234">
        <v>2548.44</v>
      </c>
      <c r="M1561" s="234"/>
      <c r="N1561" s="234"/>
      <c r="O1561" s="234"/>
      <c r="P1561" s="234"/>
      <c r="Q1561" s="234"/>
      <c r="R1561" s="234"/>
      <c r="S1561" s="234"/>
      <c r="T1561" s="234"/>
      <c r="U1561" s="234"/>
      <c r="V1561" s="234"/>
      <c r="W1561" s="234"/>
      <c r="X1561" s="234"/>
      <c r="Y1561" s="233"/>
      <c r="Z1561" s="233"/>
      <c r="AA1561" s="233"/>
      <c r="AB1561" s="233"/>
      <c r="AC1561" s="233"/>
      <c r="AD1561" s="233"/>
    </row>
    <row r="1562" spans="3:30" s="288" customFormat="1">
      <c r="C1562" s="234"/>
      <c r="D1562" s="355">
        <v>44433</v>
      </c>
      <c r="E1562" s="421" t="s">
        <v>1913</v>
      </c>
      <c r="F1562" s="434"/>
      <c r="G1562" s="259"/>
      <c r="H1562" s="234">
        <v>250</v>
      </c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/>
      <c r="S1562" s="234"/>
      <c r="T1562" s="234">
        <v>250</v>
      </c>
      <c r="U1562" s="234"/>
      <c r="V1562" s="234"/>
      <c r="W1562" s="234"/>
      <c r="X1562" s="234"/>
      <c r="Y1562" s="233"/>
      <c r="Z1562" s="233"/>
      <c r="AA1562" s="233"/>
      <c r="AB1562" s="233"/>
      <c r="AC1562" s="233"/>
      <c r="AD1562" s="233"/>
    </row>
    <row r="1563" spans="3:30" s="288" customFormat="1">
      <c r="C1563" s="234"/>
      <c r="D1563" s="355">
        <v>44433</v>
      </c>
      <c r="E1563" s="421" t="s">
        <v>1493</v>
      </c>
      <c r="F1563" s="434"/>
      <c r="G1563" s="259"/>
      <c r="H1563" s="234">
        <v>1</v>
      </c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/>
      <c r="T1563" s="234"/>
      <c r="U1563" s="234"/>
      <c r="V1563" s="234"/>
      <c r="W1563" s="234">
        <v>1</v>
      </c>
      <c r="X1563" s="234"/>
      <c r="Y1563" s="233"/>
      <c r="Z1563" s="233"/>
      <c r="AA1563" s="233"/>
      <c r="AB1563" s="233"/>
      <c r="AC1563" s="233"/>
      <c r="AD1563" s="233"/>
    </row>
    <row r="1564" spans="3:30" s="288" customFormat="1">
      <c r="C1564" s="234"/>
      <c r="D1564" s="355">
        <v>44433</v>
      </c>
      <c r="E1564" s="421" t="s">
        <v>1272</v>
      </c>
      <c r="F1564" s="434"/>
      <c r="G1564" s="259">
        <v>7168</v>
      </c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4"/>
      <c r="V1564" s="234"/>
      <c r="W1564" s="234"/>
      <c r="X1564" s="234"/>
      <c r="Y1564" s="233"/>
      <c r="Z1564" s="233"/>
      <c r="AA1564" s="233"/>
      <c r="AB1564" s="233"/>
      <c r="AC1564" s="233"/>
      <c r="AD1564" s="233"/>
    </row>
    <row r="1565" spans="3:30" s="288" customFormat="1">
      <c r="C1565" s="234"/>
      <c r="D1565" s="355">
        <v>44433</v>
      </c>
      <c r="E1565" s="421" t="s">
        <v>1655</v>
      </c>
      <c r="F1565" s="434"/>
      <c r="G1565" s="259"/>
      <c r="H1565" s="259">
        <v>6632.84</v>
      </c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4"/>
      <c r="V1565" s="234"/>
      <c r="W1565" s="234"/>
      <c r="X1565" s="234"/>
      <c r="Y1565" s="233"/>
      <c r="Z1565" s="233"/>
      <c r="AA1565" s="233"/>
      <c r="AB1565" s="233"/>
      <c r="AC1565" s="233"/>
      <c r="AD1565" s="233"/>
    </row>
    <row r="1566" spans="3:30" s="288" customFormat="1">
      <c r="C1566" s="234"/>
      <c r="D1566" s="355">
        <v>44433</v>
      </c>
      <c r="E1566" s="421" t="s">
        <v>1779</v>
      </c>
      <c r="F1566" s="434"/>
      <c r="G1566" s="259"/>
      <c r="H1566" s="234">
        <v>535.16</v>
      </c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4"/>
      <c r="V1566" s="234"/>
      <c r="W1566" s="234"/>
      <c r="X1566" s="234"/>
      <c r="Y1566" s="233"/>
      <c r="Z1566" s="233"/>
      <c r="AA1566" s="233"/>
      <c r="AB1566" s="233"/>
      <c r="AC1566" s="233"/>
      <c r="AD1566" s="233"/>
    </row>
    <row r="1567" spans="3:30" s="288" customFormat="1">
      <c r="C1567" s="234"/>
      <c r="D1567" s="355">
        <v>44438</v>
      </c>
      <c r="E1567" s="421" t="s">
        <v>495</v>
      </c>
      <c r="F1567" s="434"/>
      <c r="G1567" s="259">
        <v>899</v>
      </c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4"/>
      <c r="V1567" s="234"/>
      <c r="W1567" s="234"/>
      <c r="X1567" s="234"/>
      <c r="Y1567" s="233"/>
      <c r="Z1567" s="233"/>
      <c r="AA1567" s="233"/>
      <c r="AB1567" s="233"/>
      <c r="AC1567" s="233"/>
      <c r="AD1567" s="233"/>
    </row>
    <row r="1568" spans="3:30" s="288" customFormat="1">
      <c r="C1568" s="234"/>
      <c r="D1568" s="355">
        <v>44438</v>
      </c>
      <c r="E1568" s="421" t="s">
        <v>1962</v>
      </c>
      <c r="F1568" s="434"/>
      <c r="G1568" s="259"/>
      <c r="H1568" s="234">
        <v>271</v>
      </c>
      <c r="I1568" s="234">
        <v>271</v>
      </c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4"/>
      <c r="V1568" s="234"/>
      <c r="W1568" s="234"/>
      <c r="X1568" s="234"/>
      <c r="Y1568" s="233"/>
      <c r="Z1568" s="233"/>
      <c r="AA1568" s="233"/>
      <c r="AB1568" s="233"/>
      <c r="AC1568" s="233"/>
      <c r="AD1568" s="233"/>
    </row>
    <row r="1569" spans="3:30" s="288" customFormat="1">
      <c r="C1569" s="234"/>
      <c r="D1569" s="355">
        <v>44438</v>
      </c>
      <c r="E1569" s="431" t="s">
        <v>1961</v>
      </c>
      <c r="F1569" s="501"/>
      <c r="G1569" s="259"/>
      <c r="H1569" s="234">
        <v>628</v>
      </c>
      <c r="I1569" s="234"/>
      <c r="J1569" s="234"/>
      <c r="K1569" s="234"/>
      <c r="L1569" s="234"/>
      <c r="M1569" s="234"/>
      <c r="N1569" s="234"/>
      <c r="O1569" s="234">
        <v>628</v>
      </c>
      <c r="P1569" s="234"/>
      <c r="Q1569" s="234"/>
      <c r="R1569" s="234"/>
      <c r="S1569" s="234"/>
      <c r="T1569" s="234"/>
      <c r="U1569" s="234"/>
      <c r="V1569" s="234"/>
      <c r="W1569" s="234"/>
      <c r="X1569" s="234"/>
      <c r="Y1569" s="233"/>
      <c r="Z1569" s="233"/>
      <c r="AA1569" s="233"/>
      <c r="AB1569" s="233"/>
      <c r="AC1569" s="233"/>
      <c r="AD1569" s="233"/>
    </row>
    <row r="1570" spans="3:30" s="288" customFormat="1">
      <c r="C1570" s="234"/>
      <c r="D1570" s="355">
        <v>44438</v>
      </c>
      <c r="E1570" s="421" t="s">
        <v>1674</v>
      </c>
      <c r="F1570" s="434"/>
      <c r="G1570" s="259">
        <v>1043</v>
      </c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4"/>
      <c r="V1570" s="234"/>
      <c r="W1570" s="234"/>
      <c r="X1570" s="234"/>
      <c r="Y1570" s="233"/>
      <c r="Z1570" s="233"/>
      <c r="AA1570" s="233"/>
      <c r="AB1570" s="233"/>
      <c r="AC1570" s="233"/>
      <c r="AD1570" s="233"/>
    </row>
    <row r="1571" spans="3:30" s="288" customFormat="1">
      <c r="C1571" s="234"/>
      <c r="D1571" s="355">
        <v>44438</v>
      </c>
      <c r="E1571" s="421" t="s">
        <v>673</v>
      </c>
      <c r="F1571" s="434"/>
      <c r="G1571" s="259"/>
      <c r="H1571" s="234">
        <v>899</v>
      </c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4"/>
      <c r="V1571" s="234"/>
      <c r="W1571" s="234"/>
      <c r="X1571" s="234"/>
      <c r="Y1571" s="233"/>
      <c r="Z1571" s="233"/>
      <c r="AA1571" s="233"/>
      <c r="AB1571" s="233"/>
      <c r="AC1571" s="233"/>
      <c r="AD1571" s="233"/>
    </row>
    <row r="1572" spans="3:30" s="288" customFormat="1">
      <c r="C1572" s="234"/>
      <c r="D1572" s="355">
        <v>44438</v>
      </c>
      <c r="E1572" s="421" t="s">
        <v>1675</v>
      </c>
      <c r="F1572" s="434"/>
      <c r="G1572" s="259"/>
      <c r="H1572" s="234">
        <v>144</v>
      </c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4"/>
      <c r="V1572" s="234"/>
      <c r="W1572" s="234"/>
      <c r="X1572" s="234"/>
      <c r="Y1572" s="233"/>
      <c r="Z1572" s="233"/>
      <c r="AA1572" s="233"/>
      <c r="AB1572" s="233"/>
      <c r="AC1572" s="233"/>
      <c r="AD1572" s="233"/>
    </row>
    <row r="1573" spans="3:30" s="288" customFormat="1">
      <c r="C1573" s="234"/>
      <c r="D1573" s="355">
        <v>44439</v>
      </c>
      <c r="E1573" s="421" t="s">
        <v>495</v>
      </c>
      <c r="F1573" s="434"/>
      <c r="G1573" s="259">
        <v>1043.52</v>
      </c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4"/>
      <c r="V1573" s="234"/>
      <c r="W1573" s="234"/>
      <c r="X1573" s="234"/>
      <c r="Y1573" s="233"/>
      <c r="Z1573" s="233"/>
      <c r="AA1573" s="233"/>
      <c r="AB1573" s="233"/>
      <c r="AC1573" s="233"/>
      <c r="AD1573" s="233"/>
    </row>
    <row r="1574" spans="3:30" s="288" customFormat="1">
      <c r="C1574" s="234"/>
      <c r="D1574" s="355">
        <v>44439</v>
      </c>
      <c r="E1574" s="421" t="s">
        <v>669</v>
      </c>
      <c r="F1574" s="434"/>
      <c r="G1574" s="259">
        <v>1363.18</v>
      </c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4"/>
      <c r="V1574" s="234"/>
      <c r="W1574" s="234"/>
      <c r="X1574" s="234"/>
      <c r="Y1574" s="233"/>
      <c r="Z1574" s="233"/>
      <c r="AA1574" s="233"/>
      <c r="AB1574" s="233"/>
      <c r="AC1574" s="233"/>
      <c r="AD1574" s="233"/>
    </row>
    <row r="1575" spans="3:30" s="288" customFormat="1">
      <c r="C1575" s="234">
        <v>4</v>
      </c>
      <c r="D1575" s="355">
        <v>44439</v>
      </c>
      <c r="E1575" s="420" t="s">
        <v>2156</v>
      </c>
      <c r="F1575" s="493"/>
      <c r="G1575" s="259"/>
      <c r="H1575" s="234">
        <v>1029.52</v>
      </c>
      <c r="I1575" s="234">
        <v>1029.52</v>
      </c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4"/>
      <c r="V1575" s="234"/>
      <c r="W1575" s="234"/>
      <c r="X1575" s="234"/>
      <c r="Y1575" s="233"/>
      <c r="Z1575" s="233"/>
      <c r="AA1575" s="233"/>
      <c r="AB1575" s="233"/>
      <c r="AC1575" s="233"/>
      <c r="AD1575" s="233"/>
    </row>
    <row r="1576" spans="3:30" s="288" customFormat="1">
      <c r="C1576" s="234"/>
      <c r="D1576" s="355">
        <v>44439</v>
      </c>
      <c r="E1576" s="421" t="s">
        <v>1964</v>
      </c>
      <c r="F1576" s="434"/>
      <c r="G1576" s="259"/>
      <c r="H1576" s="234">
        <v>390.48</v>
      </c>
      <c r="I1576" s="234"/>
      <c r="J1576" s="234"/>
      <c r="K1576" s="234"/>
      <c r="L1576" s="234"/>
      <c r="M1576" s="234">
        <v>390.48</v>
      </c>
      <c r="N1576" s="234"/>
      <c r="O1576" s="234"/>
      <c r="P1576" s="234"/>
      <c r="Q1576" s="234"/>
      <c r="R1576" s="234"/>
      <c r="S1576" s="234"/>
      <c r="T1576" s="234"/>
      <c r="U1576" s="234"/>
      <c r="V1576" s="234"/>
      <c r="W1576" s="234"/>
      <c r="X1576" s="234"/>
      <c r="Y1576" s="233"/>
      <c r="Z1576" s="233"/>
      <c r="AA1576" s="233"/>
      <c r="AB1576" s="233"/>
      <c r="AC1576" s="233"/>
      <c r="AD1576" s="233"/>
    </row>
    <row r="1577" spans="3:30" s="288" customFormat="1">
      <c r="C1577" s="234"/>
      <c r="D1577" s="355">
        <v>44439</v>
      </c>
      <c r="E1577" s="421" t="s">
        <v>1963</v>
      </c>
      <c r="F1577" s="434"/>
      <c r="G1577" s="259"/>
      <c r="H1577" s="234">
        <v>616.44000000000005</v>
      </c>
      <c r="I1577" s="234"/>
      <c r="J1577" s="234"/>
      <c r="K1577" s="234"/>
      <c r="L1577" s="234"/>
      <c r="M1577" s="234">
        <v>616.44000000000005</v>
      </c>
      <c r="N1577" s="234"/>
      <c r="O1577" s="234"/>
      <c r="P1577" s="234"/>
      <c r="Q1577" s="234"/>
      <c r="R1577" s="234"/>
      <c r="S1577" s="234"/>
      <c r="T1577" s="234"/>
      <c r="U1577" s="234"/>
      <c r="V1577" s="234"/>
      <c r="W1577" s="234"/>
      <c r="X1577" s="234"/>
      <c r="Y1577" s="233"/>
      <c r="Z1577" s="233"/>
      <c r="AA1577" s="233"/>
      <c r="AB1577" s="233"/>
      <c r="AC1577" s="233"/>
      <c r="AD1577" s="233"/>
    </row>
    <row r="1578" spans="3:30" s="288" customFormat="1">
      <c r="C1578" s="234"/>
      <c r="D1578" s="355">
        <v>44439</v>
      </c>
      <c r="E1578" s="430" t="s">
        <v>2479</v>
      </c>
      <c r="F1578" s="434"/>
      <c r="G1578" s="259"/>
      <c r="H1578" s="234">
        <v>184.26</v>
      </c>
      <c r="I1578" s="234"/>
      <c r="J1578" s="234"/>
      <c r="K1578" s="234"/>
      <c r="L1578" s="234"/>
      <c r="M1578" s="234">
        <v>184.26</v>
      </c>
      <c r="N1578" s="234"/>
      <c r="O1578" s="234"/>
      <c r="P1578" s="234"/>
      <c r="Q1578" s="234"/>
      <c r="R1578" s="234"/>
      <c r="S1578" s="234"/>
      <c r="T1578" s="234"/>
      <c r="U1578" s="234"/>
      <c r="V1578" s="234"/>
      <c r="W1578" s="234"/>
      <c r="X1578" s="234"/>
      <c r="Y1578" s="233"/>
      <c r="Z1578" s="233"/>
      <c r="AA1578" s="233"/>
      <c r="AB1578" s="233"/>
      <c r="AC1578" s="233"/>
      <c r="AD1578" s="233"/>
    </row>
    <row r="1579" spans="3:30" s="288" customFormat="1">
      <c r="C1579" s="234"/>
      <c r="D1579" s="355">
        <v>44439</v>
      </c>
      <c r="E1579" s="421" t="s">
        <v>1965</v>
      </c>
      <c r="F1579" s="434"/>
      <c r="G1579" s="259"/>
      <c r="H1579" s="234">
        <v>186</v>
      </c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4"/>
      <c r="V1579" s="234"/>
      <c r="W1579" s="234"/>
      <c r="X1579" s="234"/>
      <c r="Y1579" s="233"/>
      <c r="Z1579" s="233"/>
      <c r="AA1579" s="233"/>
      <c r="AB1579" s="233"/>
      <c r="AC1579" s="233"/>
      <c r="AD1579" s="233"/>
    </row>
    <row r="1580" spans="3:30" s="288" customFormat="1">
      <c r="C1580" s="234"/>
      <c r="D1580" s="355">
        <v>44439</v>
      </c>
      <c r="E1580" s="421" t="s">
        <v>1810</v>
      </c>
      <c r="F1580" s="434"/>
      <c r="G1580" s="259">
        <v>2655</v>
      </c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4"/>
      <c r="V1580" s="234"/>
      <c r="W1580" s="234"/>
      <c r="X1580" s="234"/>
      <c r="Y1580" s="233"/>
      <c r="Z1580" s="233"/>
      <c r="AA1580" s="233"/>
      <c r="AB1580" s="233"/>
      <c r="AC1580" s="233"/>
      <c r="AD1580" s="233"/>
    </row>
    <row r="1581" spans="3:30" s="288" customFormat="1">
      <c r="C1581" s="234"/>
      <c r="D1581" s="355">
        <v>44439</v>
      </c>
      <c r="E1581" s="421" t="s">
        <v>673</v>
      </c>
      <c r="F1581" s="434"/>
      <c r="G1581" s="259"/>
      <c r="H1581" s="259">
        <v>1043.52</v>
      </c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4"/>
      <c r="V1581" s="234"/>
      <c r="W1581" s="234"/>
      <c r="X1581" s="234"/>
      <c r="Y1581" s="233"/>
      <c r="Z1581" s="233"/>
      <c r="AA1581" s="233"/>
      <c r="AB1581" s="233"/>
      <c r="AC1581" s="233"/>
      <c r="AD1581" s="233"/>
    </row>
    <row r="1582" spans="3:30" s="288" customFormat="1">
      <c r="C1582" s="234"/>
      <c r="D1582" s="355">
        <v>44439</v>
      </c>
      <c r="E1582" s="421" t="s">
        <v>674</v>
      </c>
      <c r="F1582" s="434"/>
      <c r="G1582" s="259"/>
      <c r="H1582" s="259">
        <v>1363.18</v>
      </c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4"/>
      <c r="V1582" s="234"/>
      <c r="W1582" s="234"/>
      <c r="X1582" s="234"/>
      <c r="Y1582" s="233"/>
      <c r="Z1582" s="233"/>
      <c r="AA1582" s="233"/>
      <c r="AB1582" s="233"/>
      <c r="AC1582" s="233"/>
      <c r="AD1582" s="233"/>
    </row>
    <row r="1583" spans="3:30">
      <c r="C1583" s="234"/>
      <c r="D1583" s="355">
        <v>44439</v>
      </c>
      <c r="E1583" s="421" t="s">
        <v>1516</v>
      </c>
      <c r="F1583" s="434"/>
      <c r="G1583" s="259"/>
      <c r="H1583" s="234">
        <v>248.3</v>
      </c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4"/>
      <c r="V1583" s="234"/>
      <c r="W1583" s="234"/>
      <c r="X1583" s="234"/>
      <c r="Y1583" s="233"/>
      <c r="Z1583" s="233"/>
      <c r="AA1583" s="233"/>
      <c r="AB1583" s="233"/>
      <c r="AC1583" s="233"/>
      <c r="AD1583" s="233"/>
    </row>
    <row r="1584" spans="3:30" s="382" customFormat="1">
      <c r="C1584" s="127"/>
      <c r="D1584" s="380">
        <v>44442</v>
      </c>
      <c r="E1584" s="429" t="s">
        <v>495</v>
      </c>
      <c r="F1584" s="500"/>
      <c r="G1584" s="361">
        <v>3230</v>
      </c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8"/>
      <c r="Z1584" s="128"/>
      <c r="AA1584" s="128"/>
      <c r="AB1584" s="128"/>
      <c r="AC1584" s="128"/>
      <c r="AD1584" s="128"/>
    </row>
    <row r="1585" spans="3:30" s="382" customFormat="1">
      <c r="C1585" s="127"/>
      <c r="D1585" s="380">
        <v>44442</v>
      </c>
      <c r="E1585" s="429" t="s">
        <v>1967</v>
      </c>
      <c r="F1585" s="500"/>
      <c r="G1585" s="361"/>
      <c r="H1585" s="127">
        <v>3230</v>
      </c>
      <c r="I1585" s="127"/>
      <c r="J1585" s="127"/>
      <c r="K1585" s="127"/>
      <c r="L1585" s="127"/>
      <c r="M1585" s="127"/>
      <c r="N1585" s="127">
        <v>3230</v>
      </c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8"/>
      <c r="Z1585" s="128"/>
      <c r="AA1585" s="128"/>
      <c r="AB1585" s="128"/>
      <c r="AC1585" s="128"/>
      <c r="AD1585" s="128"/>
    </row>
    <row r="1586" spans="3:30" s="382" customFormat="1">
      <c r="C1586" s="127"/>
      <c r="D1586" s="380">
        <v>44442</v>
      </c>
      <c r="E1586" s="429" t="s">
        <v>1283</v>
      </c>
      <c r="F1586" s="500"/>
      <c r="G1586" s="361">
        <v>3580</v>
      </c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8"/>
      <c r="Z1586" s="128"/>
      <c r="AA1586" s="128"/>
      <c r="AB1586" s="128"/>
      <c r="AC1586" s="128"/>
      <c r="AD1586" s="128"/>
    </row>
    <row r="1587" spans="3:30" s="382" customFormat="1">
      <c r="C1587" s="127"/>
      <c r="D1587" s="380">
        <v>44442</v>
      </c>
      <c r="E1587" s="429" t="s">
        <v>673</v>
      </c>
      <c r="F1587" s="500"/>
      <c r="G1587" s="361"/>
      <c r="H1587" s="127">
        <v>3230</v>
      </c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8"/>
      <c r="Z1587" s="128"/>
      <c r="AA1587" s="128"/>
      <c r="AB1587" s="128"/>
      <c r="AC1587" s="128"/>
      <c r="AD1587" s="128"/>
    </row>
    <row r="1588" spans="3:30" s="382" customFormat="1">
      <c r="C1588" s="127"/>
      <c r="D1588" s="380">
        <v>44442</v>
      </c>
      <c r="E1588" s="429" t="s">
        <v>1633</v>
      </c>
      <c r="F1588" s="500"/>
      <c r="G1588" s="361"/>
      <c r="H1588" s="127">
        <v>350</v>
      </c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8"/>
      <c r="Z1588" s="128"/>
      <c r="AA1588" s="128"/>
      <c r="AB1588" s="128"/>
      <c r="AC1588" s="128"/>
      <c r="AD1588" s="128"/>
    </row>
    <row r="1589" spans="3:30" s="382" customFormat="1">
      <c r="C1589" s="127"/>
      <c r="D1589" s="380">
        <v>44443</v>
      </c>
      <c r="E1589" s="429" t="s">
        <v>495</v>
      </c>
      <c r="F1589" s="500"/>
      <c r="G1589" s="361">
        <v>839.56</v>
      </c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8"/>
      <c r="Z1589" s="128"/>
      <c r="AA1589" s="128"/>
      <c r="AB1589" s="128"/>
      <c r="AC1589" s="128"/>
      <c r="AD1589" s="128"/>
    </row>
    <row r="1590" spans="3:30" s="382" customFormat="1">
      <c r="C1590" s="127"/>
      <c r="D1590" s="380">
        <v>44443</v>
      </c>
      <c r="E1590" s="429" t="s">
        <v>2531</v>
      </c>
      <c r="F1590" s="500"/>
      <c r="G1590" s="361"/>
      <c r="H1590" s="127">
        <v>544.20000000000005</v>
      </c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8"/>
      <c r="Z1590" s="128"/>
      <c r="AA1590" s="128"/>
      <c r="AB1590" s="128"/>
      <c r="AC1590" s="128"/>
      <c r="AD1590" s="128"/>
    </row>
    <row r="1591" spans="3:30" s="382" customFormat="1">
      <c r="C1591" s="127"/>
      <c r="D1591" s="380">
        <v>44443</v>
      </c>
      <c r="E1591" s="429" t="s">
        <v>1968</v>
      </c>
      <c r="F1591" s="500"/>
      <c r="G1591" s="361"/>
      <c r="H1591" s="127">
        <v>89.64</v>
      </c>
      <c r="I1591" s="127"/>
      <c r="J1591" s="127"/>
      <c r="K1591" s="127"/>
      <c r="L1591" s="127"/>
      <c r="M1591" s="127">
        <v>89.64</v>
      </c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8"/>
      <c r="Z1591" s="128"/>
      <c r="AA1591" s="128"/>
      <c r="AB1591" s="128"/>
      <c r="AC1591" s="128"/>
      <c r="AD1591" s="128"/>
    </row>
    <row r="1592" spans="3:30" s="382" customFormat="1">
      <c r="C1592" s="127"/>
      <c r="D1592" s="380">
        <v>44443</v>
      </c>
      <c r="E1592" s="429" t="s">
        <v>1969</v>
      </c>
      <c r="F1592" s="500"/>
      <c r="G1592" s="361"/>
      <c r="H1592" s="127">
        <v>54.72</v>
      </c>
      <c r="I1592" s="127"/>
      <c r="J1592" s="127"/>
      <c r="K1592" s="127"/>
      <c r="L1592" s="127">
        <v>54.72</v>
      </c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8"/>
      <c r="Z1592" s="128"/>
      <c r="AA1592" s="128"/>
      <c r="AB1592" s="128"/>
      <c r="AC1592" s="128"/>
      <c r="AD1592" s="128"/>
    </row>
    <row r="1593" spans="3:30" s="382" customFormat="1">
      <c r="C1593" s="127"/>
      <c r="D1593" s="380">
        <v>44443</v>
      </c>
      <c r="E1593" s="429" t="s">
        <v>1970</v>
      </c>
      <c r="F1593" s="500"/>
      <c r="G1593" s="361"/>
      <c r="H1593" s="127">
        <v>150</v>
      </c>
      <c r="I1593" s="127"/>
      <c r="J1593" s="127"/>
      <c r="K1593" s="127"/>
      <c r="L1593" s="127"/>
      <c r="M1593" s="127">
        <v>150</v>
      </c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8"/>
      <c r="Z1593" s="128"/>
      <c r="AA1593" s="128"/>
      <c r="AB1593" s="128"/>
      <c r="AC1593" s="128"/>
      <c r="AD1593" s="128"/>
    </row>
    <row r="1594" spans="3:30" s="382" customFormat="1">
      <c r="C1594" s="127"/>
      <c r="D1594" s="380">
        <v>44443</v>
      </c>
      <c r="E1594" s="429" t="s">
        <v>1796</v>
      </c>
      <c r="F1594" s="500"/>
      <c r="G1594" s="361"/>
      <c r="H1594" s="127">
        <v>1</v>
      </c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>
        <v>1</v>
      </c>
      <c r="X1594" s="127"/>
      <c r="Y1594" s="128"/>
      <c r="Z1594" s="128"/>
      <c r="AA1594" s="128"/>
      <c r="AB1594" s="128"/>
      <c r="AC1594" s="128"/>
      <c r="AD1594" s="128"/>
    </row>
    <row r="1595" spans="3:30" s="382" customFormat="1">
      <c r="C1595" s="127"/>
      <c r="D1595" s="380">
        <v>44443</v>
      </c>
      <c r="E1595" s="429" t="s">
        <v>1971</v>
      </c>
      <c r="F1595" s="500"/>
      <c r="G1595" s="361">
        <v>915</v>
      </c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8"/>
      <c r="Z1595" s="128"/>
      <c r="AA1595" s="128"/>
      <c r="AB1595" s="128"/>
      <c r="AC1595" s="128"/>
      <c r="AD1595" s="128"/>
    </row>
    <row r="1596" spans="3:30" s="382" customFormat="1">
      <c r="C1596" s="127"/>
      <c r="D1596" s="380">
        <v>44443</v>
      </c>
      <c r="E1596" s="429" t="s">
        <v>673</v>
      </c>
      <c r="F1596" s="500"/>
      <c r="G1596" s="361"/>
      <c r="H1596" s="361">
        <v>839.56</v>
      </c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8"/>
      <c r="Z1596" s="128"/>
      <c r="AA1596" s="128"/>
      <c r="AB1596" s="128"/>
      <c r="AC1596" s="128"/>
      <c r="AD1596" s="128"/>
    </row>
    <row r="1597" spans="3:30" s="382" customFormat="1">
      <c r="C1597" s="127"/>
      <c r="D1597" s="380">
        <v>44443</v>
      </c>
      <c r="E1597" s="429" t="s">
        <v>1972</v>
      </c>
      <c r="F1597" s="500"/>
      <c r="G1597" s="361"/>
      <c r="H1597" s="127">
        <v>75.44</v>
      </c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8"/>
      <c r="Z1597" s="128"/>
      <c r="AA1597" s="128"/>
      <c r="AB1597" s="128"/>
      <c r="AC1597" s="128"/>
      <c r="AD1597" s="128"/>
    </row>
    <row r="1598" spans="3:30" s="382" customFormat="1">
      <c r="C1598" s="127"/>
      <c r="D1598" s="380">
        <v>44444</v>
      </c>
      <c r="E1598" s="429" t="s">
        <v>495</v>
      </c>
      <c r="F1598" s="500"/>
      <c r="G1598" s="361">
        <v>2230</v>
      </c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8"/>
      <c r="Z1598" s="128"/>
      <c r="AA1598" s="128"/>
      <c r="AB1598" s="128"/>
      <c r="AC1598" s="128"/>
      <c r="AD1598" s="128"/>
    </row>
    <row r="1599" spans="3:30" s="382" customFormat="1">
      <c r="C1599" s="127">
        <v>7</v>
      </c>
      <c r="D1599" s="380">
        <v>44444</v>
      </c>
      <c r="E1599" s="429" t="s">
        <v>2532</v>
      </c>
      <c r="F1599" s="500"/>
      <c r="G1599" s="361"/>
      <c r="H1599" s="127">
        <v>2147</v>
      </c>
      <c r="I1599" s="127"/>
      <c r="J1599" s="127"/>
      <c r="K1599" s="127"/>
      <c r="L1599" s="127">
        <v>2147</v>
      </c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8"/>
      <c r="Z1599" s="128"/>
      <c r="AA1599" s="128"/>
      <c r="AB1599" s="128"/>
      <c r="AC1599" s="128"/>
      <c r="AD1599" s="128"/>
    </row>
    <row r="1600" spans="3:30" s="382" customFormat="1">
      <c r="C1600" s="127"/>
      <c r="D1600" s="380">
        <v>44444</v>
      </c>
      <c r="E1600" s="429" t="s">
        <v>1858</v>
      </c>
      <c r="F1600" s="500"/>
      <c r="G1600" s="361"/>
      <c r="H1600" s="127">
        <v>1</v>
      </c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>
        <v>1</v>
      </c>
      <c r="X1600" s="127"/>
      <c r="Y1600" s="128"/>
      <c r="Z1600" s="128"/>
      <c r="AA1600" s="128"/>
      <c r="AB1600" s="128"/>
      <c r="AC1600" s="128"/>
      <c r="AD1600" s="128"/>
    </row>
    <row r="1601" spans="3:30" s="382" customFormat="1">
      <c r="C1601" s="127"/>
      <c r="D1601" s="380">
        <v>44444</v>
      </c>
      <c r="E1601" s="429" t="s">
        <v>1162</v>
      </c>
      <c r="F1601" s="500"/>
      <c r="G1601" s="361"/>
      <c r="H1601" s="127">
        <v>82</v>
      </c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>
        <v>82</v>
      </c>
      <c r="U1601" s="127"/>
      <c r="V1601" s="127"/>
      <c r="W1601" s="127"/>
      <c r="X1601" s="127"/>
      <c r="Y1601" s="128"/>
      <c r="Z1601" s="128"/>
      <c r="AA1601" s="128"/>
      <c r="AB1601" s="128"/>
      <c r="AC1601" s="128"/>
      <c r="AD1601" s="128"/>
    </row>
    <row r="1602" spans="3:30" s="382" customFormat="1">
      <c r="C1602" s="127"/>
      <c r="D1602" s="380">
        <v>44444</v>
      </c>
      <c r="E1602" s="429" t="s">
        <v>1674</v>
      </c>
      <c r="F1602" s="500"/>
      <c r="G1602" s="361">
        <v>2415</v>
      </c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8"/>
      <c r="Z1602" s="128"/>
      <c r="AA1602" s="128"/>
      <c r="AB1602" s="128"/>
      <c r="AC1602" s="128"/>
      <c r="AD1602" s="128"/>
    </row>
    <row r="1603" spans="3:30" s="382" customFormat="1">
      <c r="C1603" s="127"/>
      <c r="D1603" s="380">
        <v>44444</v>
      </c>
      <c r="E1603" s="429" t="s">
        <v>673</v>
      </c>
      <c r="F1603" s="500"/>
      <c r="G1603" s="361"/>
      <c r="H1603" s="127">
        <v>2230</v>
      </c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8"/>
      <c r="Z1603" s="128"/>
      <c r="AA1603" s="128"/>
      <c r="AB1603" s="128"/>
      <c r="AC1603" s="128"/>
      <c r="AD1603" s="128"/>
    </row>
    <row r="1604" spans="3:30" s="382" customFormat="1">
      <c r="C1604" s="127"/>
      <c r="D1604" s="380">
        <v>44444</v>
      </c>
      <c r="E1604" s="429" t="s">
        <v>1675</v>
      </c>
      <c r="F1604" s="500"/>
      <c r="G1604" s="361"/>
      <c r="H1604" s="127">
        <v>185</v>
      </c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8"/>
      <c r="Z1604" s="128"/>
      <c r="AA1604" s="128"/>
      <c r="AB1604" s="128"/>
      <c r="AC1604" s="128"/>
      <c r="AD1604" s="128"/>
    </row>
    <row r="1605" spans="3:30" s="382" customFormat="1">
      <c r="C1605" s="127"/>
      <c r="D1605" s="380">
        <v>44446</v>
      </c>
      <c r="E1605" s="429" t="s">
        <v>495</v>
      </c>
      <c r="F1605" s="500"/>
      <c r="G1605" s="361">
        <v>1497.29</v>
      </c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8"/>
      <c r="Z1605" s="128"/>
      <c r="AA1605" s="128"/>
      <c r="AB1605" s="128"/>
      <c r="AC1605" s="128"/>
      <c r="AD1605" s="128"/>
    </row>
    <row r="1606" spans="3:30" s="382" customFormat="1">
      <c r="C1606" s="127">
        <v>6</v>
      </c>
      <c r="D1606" s="380">
        <v>44446</v>
      </c>
      <c r="E1606" s="421" t="s">
        <v>2408</v>
      </c>
      <c r="F1606" s="434"/>
      <c r="G1606" s="361"/>
      <c r="H1606" s="127">
        <v>881</v>
      </c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>
        <v>881</v>
      </c>
      <c r="T1606" s="127"/>
      <c r="U1606" s="127"/>
      <c r="V1606" s="127"/>
      <c r="W1606" s="127"/>
      <c r="X1606" s="127"/>
      <c r="Y1606" s="128"/>
      <c r="Z1606" s="128"/>
      <c r="AA1606" s="128"/>
      <c r="AB1606" s="128"/>
      <c r="AC1606" s="128"/>
      <c r="AD1606" s="128"/>
    </row>
    <row r="1607" spans="3:30" s="382" customFormat="1">
      <c r="C1607" s="127"/>
      <c r="D1607" s="380">
        <v>44446</v>
      </c>
      <c r="E1607" s="429" t="s">
        <v>1973</v>
      </c>
      <c r="F1607" s="500"/>
      <c r="G1607" s="361"/>
      <c r="H1607" s="127">
        <v>229.7</v>
      </c>
      <c r="I1607" s="127"/>
      <c r="J1607" s="127"/>
      <c r="K1607" s="127"/>
      <c r="L1607" s="127">
        <v>229.7</v>
      </c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8"/>
      <c r="Z1607" s="128"/>
      <c r="AA1607" s="128"/>
      <c r="AB1607" s="128"/>
      <c r="AC1607" s="128"/>
      <c r="AD1607" s="128"/>
    </row>
    <row r="1608" spans="3:30" s="382" customFormat="1">
      <c r="C1608" s="127"/>
      <c r="D1608" s="380">
        <v>44446</v>
      </c>
      <c r="E1608" s="429" t="s">
        <v>1974</v>
      </c>
      <c r="F1608" s="500"/>
      <c r="G1608" s="361"/>
      <c r="H1608" s="127">
        <v>219.34</v>
      </c>
      <c r="I1608" s="127"/>
      <c r="J1608" s="127"/>
      <c r="K1608" s="127"/>
      <c r="L1608" s="127">
        <v>219.34</v>
      </c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8"/>
      <c r="Z1608" s="128"/>
      <c r="AA1608" s="128"/>
      <c r="AB1608" s="128"/>
      <c r="AC1608" s="128"/>
      <c r="AD1608" s="128"/>
    </row>
    <row r="1609" spans="3:30" s="382" customFormat="1">
      <c r="C1609" s="127"/>
      <c r="D1609" s="380">
        <v>44446</v>
      </c>
      <c r="E1609" s="429" t="s">
        <v>2403</v>
      </c>
      <c r="F1609" s="500"/>
      <c r="G1609" s="361"/>
      <c r="H1609" s="127">
        <v>88.25</v>
      </c>
      <c r="I1609" s="127"/>
      <c r="J1609" s="127"/>
      <c r="K1609" s="127"/>
      <c r="L1609" s="127">
        <v>88.25</v>
      </c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8"/>
      <c r="Z1609" s="128"/>
      <c r="AA1609" s="128"/>
      <c r="AB1609" s="128"/>
      <c r="AC1609" s="128"/>
      <c r="AD1609" s="128"/>
    </row>
    <row r="1610" spans="3:30" s="382" customFormat="1">
      <c r="C1610" s="127"/>
      <c r="D1610" s="380">
        <v>44446</v>
      </c>
      <c r="E1610" s="429" t="s">
        <v>1950</v>
      </c>
      <c r="F1610" s="500"/>
      <c r="G1610" s="361"/>
      <c r="H1610" s="127">
        <v>1</v>
      </c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>
        <v>1</v>
      </c>
      <c r="X1610" s="127"/>
      <c r="Y1610" s="128"/>
      <c r="Z1610" s="128"/>
      <c r="AA1610" s="128"/>
      <c r="AB1610" s="128"/>
      <c r="AC1610" s="128"/>
      <c r="AD1610" s="128"/>
    </row>
    <row r="1611" spans="3:30" s="382" customFormat="1">
      <c r="C1611" s="127"/>
      <c r="D1611" s="380">
        <v>44446</v>
      </c>
      <c r="E1611" s="429" t="s">
        <v>1162</v>
      </c>
      <c r="F1611" s="500"/>
      <c r="G1611" s="361"/>
      <c r="H1611" s="127">
        <v>78</v>
      </c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>
        <v>78</v>
      </c>
      <c r="U1611" s="127"/>
      <c r="V1611" s="127"/>
      <c r="W1611" s="127"/>
      <c r="X1611" s="127"/>
      <c r="Y1611" s="128"/>
      <c r="Z1611" s="128"/>
      <c r="AA1611" s="128"/>
      <c r="AB1611" s="128"/>
      <c r="AC1611" s="128"/>
      <c r="AD1611" s="128"/>
    </row>
    <row r="1612" spans="3:30" s="382" customFormat="1">
      <c r="C1612" s="127"/>
      <c r="D1612" s="380">
        <v>44446</v>
      </c>
      <c r="E1612" s="429" t="s">
        <v>1664</v>
      </c>
      <c r="F1612" s="500"/>
      <c r="G1612" s="361">
        <v>1626</v>
      </c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8"/>
      <c r="Z1612" s="128"/>
      <c r="AA1612" s="128"/>
      <c r="AB1612" s="128"/>
      <c r="AC1612" s="128"/>
      <c r="AD1612" s="128"/>
    </row>
    <row r="1613" spans="3:30" s="382" customFormat="1">
      <c r="C1613" s="127"/>
      <c r="D1613" s="380">
        <v>44446</v>
      </c>
      <c r="E1613" s="429" t="s">
        <v>1741</v>
      </c>
      <c r="F1613" s="500"/>
      <c r="G1613" s="361"/>
      <c r="H1613" s="127">
        <v>53</v>
      </c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>
        <v>53</v>
      </c>
      <c r="U1613" s="127"/>
      <c r="V1613" s="127"/>
      <c r="W1613" s="127"/>
      <c r="X1613" s="127"/>
      <c r="Y1613" s="128"/>
      <c r="Z1613" s="128"/>
      <c r="AA1613" s="128"/>
      <c r="AB1613" s="128"/>
      <c r="AC1613" s="128"/>
      <c r="AD1613" s="128"/>
    </row>
    <row r="1614" spans="3:30" s="382" customFormat="1">
      <c r="C1614" s="127"/>
      <c r="D1614" s="380">
        <v>44446</v>
      </c>
      <c r="E1614" s="429" t="s">
        <v>673</v>
      </c>
      <c r="F1614" s="500"/>
      <c r="G1614" s="361"/>
      <c r="H1614" s="361">
        <v>1497.29</v>
      </c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8"/>
      <c r="Z1614" s="128"/>
      <c r="AA1614" s="128"/>
      <c r="AB1614" s="128"/>
      <c r="AC1614" s="128"/>
      <c r="AD1614" s="128"/>
    </row>
    <row r="1615" spans="3:30" s="382" customFormat="1">
      <c r="C1615" s="127"/>
      <c r="D1615" s="380">
        <v>44446</v>
      </c>
      <c r="E1615" s="429" t="s">
        <v>1665</v>
      </c>
      <c r="F1615" s="500"/>
      <c r="G1615" s="361"/>
      <c r="H1615" s="127">
        <v>75.709999999999994</v>
      </c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8"/>
      <c r="Z1615" s="128"/>
      <c r="AA1615" s="128"/>
      <c r="AB1615" s="128"/>
      <c r="AC1615" s="128"/>
      <c r="AD1615" s="128"/>
    </row>
    <row r="1616" spans="3:30" s="382" customFormat="1">
      <c r="C1616" s="127"/>
      <c r="D1616" s="380">
        <v>44446</v>
      </c>
      <c r="E1616" s="429" t="s">
        <v>495</v>
      </c>
      <c r="F1616" s="500"/>
      <c r="G1616" s="361">
        <v>119.52</v>
      </c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8"/>
      <c r="Z1616" s="128"/>
      <c r="AA1616" s="128"/>
      <c r="AB1616" s="128"/>
      <c r="AC1616" s="128"/>
      <c r="AD1616" s="128"/>
    </row>
    <row r="1617" spans="3:30" s="382" customFormat="1">
      <c r="C1617" s="127">
        <v>1</v>
      </c>
      <c r="D1617" s="380">
        <v>44446</v>
      </c>
      <c r="E1617" s="429" t="s">
        <v>2223</v>
      </c>
      <c r="F1617" s="500"/>
      <c r="G1617" s="361"/>
      <c r="H1617" s="127">
        <v>118.52</v>
      </c>
      <c r="I1617" s="127"/>
      <c r="J1617" s="127"/>
      <c r="K1617" s="127"/>
      <c r="L1617" s="127">
        <v>118.52</v>
      </c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8"/>
      <c r="Z1617" s="128"/>
      <c r="AA1617" s="128"/>
      <c r="AB1617" s="128"/>
      <c r="AC1617" s="128"/>
      <c r="AD1617" s="128"/>
    </row>
    <row r="1618" spans="3:30" s="382" customFormat="1">
      <c r="C1618" s="127"/>
      <c r="D1618" s="380">
        <v>44446</v>
      </c>
      <c r="E1618" s="429" t="s">
        <v>1950</v>
      </c>
      <c r="F1618" s="500"/>
      <c r="G1618" s="361"/>
      <c r="H1618" s="127">
        <v>1</v>
      </c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>
        <v>1</v>
      </c>
      <c r="X1618" s="127"/>
      <c r="Y1618" s="128"/>
      <c r="Z1618" s="128"/>
      <c r="AA1618" s="128"/>
      <c r="AB1618" s="128"/>
      <c r="AC1618" s="128"/>
      <c r="AD1618" s="128"/>
    </row>
    <row r="1619" spans="3:30" s="382" customFormat="1">
      <c r="C1619" s="127"/>
      <c r="D1619" s="380">
        <v>44446</v>
      </c>
      <c r="E1619" s="429" t="s">
        <v>1481</v>
      </c>
      <c r="F1619" s="500"/>
      <c r="G1619" s="361">
        <v>135</v>
      </c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8"/>
      <c r="Z1619" s="128"/>
      <c r="AA1619" s="128"/>
      <c r="AB1619" s="128"/>
      <c r="AC1619" s="128"/>
      <c r="AD1619" s="128"/>
    </row>
    <row r="1620" spans="3:30" s="382" customFormat="1">
      <c r="C1620" s="127"/>
      <c r="D1620" s="380">
        <v>44446</v>
      </c>
      <c r="E1620" s="429" t="s">
        <v>673</v>
      </c>
      <c r="F1620" s="500"/>
      <c r="G1620" s="361"/>
      <c r="H1620" s="127">
        <v>119.52</v>
      </c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8"/>
      <c r="Z1620" s="128"/>
      <c r="AA1620" s="128"/>
      <c r="AB1620" s="128"/>
      <c r="AC1620" s="128"/>
      <c r="AD1620" s="128"/>
    </row>
    <row r="1621" spans="3:30" s="382" customFormat="1">
      <c r="C1621" s="127"/>
      <c r="D1621" s="380">
        <v>44446</v>
      </c>
      <c r="E1621" s="429" t="s">
        <v>1503</v>
      </c>
      <c r="F1621" s="500"/>
      <c r="G1621" s="361"/>
      <c r="H1621" s="127">
        <v>15.48</v>
      </c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8"/>
      <c r="Z1621" s="128"/>
      <c r="AA1621" s="128"/>
      <c r="AB1621" s="128"/>
      <c r="AC1621" s="128"/>
      <c r="AD1621" s="128"/>
    </row>
    <row r="1622" spans="3:30" s="382" customFormat="1">
      <c r="C1622" s="127"/>
      <c r="D1622" s="380">
        <v>44448</v>
      </c>
      <c r="E1622" s="429" t="s">
        <v>495</v>
      </c>
      <c r="F1622" s="500"/>
      <c r="G1622" s="361">
        <v>699.28</v>
      </c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8"/>
      <c r="Z1622" s="128"/>
      <c r="AA1622" s="128"/>
      <c r="AB1622" s="128"/>
      <c r="AC1622" s="128"/>
      <c r="AD1622" s="128"/>
    </row>
    <row r="1623" spans="3:30" s="382" customFormat="1">
      <c r="C1623" s="127">
        <v>4</v>
      </c>
      <c r="D1623" s="380">
        <v>44448</v>
      </c>
      <c r="E1623" s="429" t="s">
        <v>2429</v>
      </c>
      <c r="F1623" s="500"/>
      <c r="G1623" s="361"/>
      <c r="H1623" s="127">
        <v>524</v>
      </c>
      <c r="I1623" s="127"/>
      <c r="J1623" s="127"/>
      <c r="K1623" s="127"/>
      <c r="L1623" s="127"/>
      <c r="M1623" s="127"/>
      <c r="N1623" s="127"/>
      <c r="O1623" s="127">
        <v>524</v>
      </c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8"/>
      <c r="Z1623" s="128"/>
      <c r="AA1623" s="128"/>
      <c r="AB1623" s="128"/>
      <c r="AC1623" s="128"/>
      <c r="AD1623" s="128"/>
    </row>
    <row r="1624" spans="3:30" s="382" customFormat="1">
      <c r="C1624" s="127"/>
      <c r="D1624" s="380">
        <v>44448</v>
      </c>
      <c r="E1624" s="429" t="s">
        <v>1975</v>
      </c>
      <c r="F1624" s="500"/>
      <c r="G1624" s="361"/>
      <c r="H1624" s="127">
        <v>111.28</v>
      </c>
      <c r="I1624" s="127"/>
      <c r="J1624" s="127"/>
      <c r="K1624" s="127"/>
      <c r="L1624" s="127">
        <v>111.28</v>
      </c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8"/>
      <c r="Z1624" s="128"/>
      <c r="AA1624" s="128"/>
      <c r="AB1624" s="128"/>
      <c r="AC1624" s="128"/>
      <c r="AD1624" s="128"/>
    </row>
    <row r="1625" spans="3:30" s="382" customFormat="1">
      <c r="C1625" s="127"/>
      <c r="D1625" s="380">
        <v>44448</v>
      </c>
      <c r="E1625" s="429" t="s">
        <v>1895</v>
      </c>
      <c r="F1625" s="500"/>
      <c r="G1625" s="361"/>
      <c r="H1625" s="127">
        <v>63</v>
      </c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>
        <v>63</v>
      </c>
      <c r="U1625" s="127"/>
      <c r="V1625" s="127"/>
      <c r="W1625" s="127"/>
      <c r="X1625" s="127"/>
      <c r="Y1625" s="128"/>
      <c r="Z1625" s="128"/>
      <c r="AA1625" s="128"/>
      <c r="AB1625" s="128"/>
      <c r="AC1625" s="128"/>
      <c r="AD1625" s="128"/>
    </row>
    <row r="1626" spans="3:30" s="382" customFormat="1">
      <c r="C1626" s="127"/>
      <c r="D1626" s="380">
        <v>44448</v>
      </c>
      <c r="E1626" s="429" t="s">
        <v>1493</v>
      </c>
      <c r="F1626" s="500"/>
      <c r="G1626" s="361"/>
      <c r="H1626" s="127">
        <v>1</v>
      </c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>
        <v>1</v>
      </c>
      <c r="X1626" s="127"/>
      <c r="Y1626" s="128"/>
      <c r="Z1626" s="128"/>
      <c r="AA1626" s="128"/>
      <c r="AB1626" s="128"/>
      <c r="AC1626" s="128"/>
      <c r="AD1626" s="128"/>
    </row>
    <row r="1627" spans="3:30" s="382" customFormat="1">
      <c r="C1627" s="127"/>
      <c r="D1627" s="380">
        <v>44448</v>
      </c>
      <c r="E1627" s="429" t="s">
        <v>1814</v>
      </c>
      <c r="F1627" s="500"/>
      <c r="G1627" s="361">
        <v>765</v>
      </c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8"/>
      <c r="Z1627" s="128"/>
      <c r="AA1627" s="128"/>
      <c r="AB1627" s="128"/>
      <c r="AC1627" s="128"/>
      <c r="AD1627" s="128"/>
    </row>
    <row r="1628" spans="3:30" s="382" customFormat="1">
      <c r="C1628" s="127"/>
      <c r="D1628" s="380">
        <v>44448</v>
      </c>
      <c r="E1628" s="429" t="s">
        <v>673</v>
      </c>
      <c r="F1628" s="500"/>
      <c r="G1628" s="361"/>
      <c r="H1628" s="127">
        <v>699.28</v>
      </c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8"/>
      <c r="Z1628" s="128"/>
      <c r="AA1628" s="128"/>
      <c r="AB1628" s="128"/>
      <c r="AC1628" s="128"/>
      <c r="AD1628" s="128"/>
    </row>
    <row r="1629" spans="3:30" s="382" customFormat="1">
      <c r="C1629" s="127"/>
      <c r="D1629" s="380">
        <v>44448</v>
      </c>
      <c r="E1629" s="429" t="s">
        <v>1815</v>
      </c>
      <c r="F1629" s="500"/>
      <c r="G1629" s="361"/>
      <c r="H1629" s="127">
        <v>65.72</v>
      </c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8"/>
      <c r="Z1629" s="128"/>
      <c r="AA1629" s="128"/>
      <c r="AB1629" s="128"/>
      <c r="AC1629" s="128"/>
      <c r="AD1629" s="128"/>
    </row>
    <row r="1630" spans="3:30" s="382" customFormat="1">
      <c r="C1630" s="127"/>
      <c r="D1630" s="380">
        <v>44449</v>
      </c>
      <c r="E1630" s="429" t="s">
        <v>495</v>
      </c>
      <c r="F1630" s="500"/>
      <c r="G1630" s="361">
        <v>647</v>
      </c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8"/>
      <c r="Z1630" s="128"/>
      <c r="AA1630" s="128"/>
      <c r="AB1630" s="128"/>
      <c r="AC1630" s="128"/>
      <c r="AD1630" s="128"/>
    </row>
    <row r="1631" spans="3:30" s="382" customFormat="1">
      <c r="C1631" s="127"/>
      <c r="D1631" s="380">
        <v>44449</v>
      </c>
      <c r="E1631" s="429" t="s">
        <v>1976</v>
      </c>
      <c r="F1631" s="500"/>
      <c r="G1631" s="361"/>
      <c r="H1631" s="127">
        <v>647</v>
      </c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8"/>
      <c r="Z1631" s="128"/>
      <c r="AA1631" s="128"/>
      <c r="AB1631" s="128"/>
      <c r="AC1631" s="128"/>
      <c r="AD1631" s="128"/>
    </row>
    <row r="1632" spans="3:30" s="382" customFormat="1">
      <c r="C1632" s="127"/>
      <c r="D1632" s="380">
        <v>44449</v>
      </c>
      <c r="E1632" s="429" t="s">
        <v>1790</v>
      </c>
      <c r="F1632" s="500"/>
      <c r="G1632" s="361">
        <v>746</v>
      </c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8"/>
      <c r="Z1632" s="128"/>
      <c r="AA1632" s="128"/>
      <c r="AB1632" s="128"/>
      <c r="AC1632" s="128"/>
      <c r="AD1632" s="128"/>
    </row>
    <row r="1633" spans="3:30" s="382" customFormat="1">
      <c r="C1633" s="127"/>
      <c r="D1633" s="380">
        <v>44449</v>
      </c>
      <c r="E1633" s="429" t="s">
        <v>673</v>
      </c>
      <c r="F1633" s="500"/>
      <c r="G1633" s="361"/>
      <c r="H1633" s="127">
        <v>647</v>
      </c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8"/>
      <c r="Z1633" s="128"/>
      <c r="AA1633" s="128"/>
      <c r="AB1633" s="128"/>
      <c r="AC1633" s="128"/>
      <c r="AD1633" s="128"/>
    </row>
    <row r="1634" spans="3:30" s="382" customFormat="1">
      <c r="C1634" s="127"/>
      <c r="D1634" s="380">
        <v>44449</v>
      </c>
      <c r="E1634" s="429" t="s">
        <v>1791</v>
      </c>
      <c r="F1634" s="500"/>
      <c r="G1634" s="361"/>
      <c r="H1634" s="127">
        <v>99</v>
      </c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8"/>
      <c r="Z1634" s="128"/>
      <c r="AA1634" s="128"/>
      <c r="AB1634" s="128"/>
      <c r="AC1634" s="128"/>
      <c r="AD1634" s="128"/>
    </row>
    <row r="1635" spans="3:30" s="382" customFormat="1">
      <c r="C1635" s="127"/>
      <c r="D1635" s="380">
        <v>44450</v>
      </c>
      <c r="E1635" s="429" t="s">
        <v>495</v>
      </c>
      <c r="F1635" s="500"/>
      <c r="G1635" s="361">
        <v>224.93</v>
      </c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8"/>
      <c r="Z1635" s="128"/>
      <c r="AA1635" s="128"/>
      <c r="AB1635" s="128"/>
      <c r="AC1635" s="128"/>
      <c r="AD1635" s="128"/>
    </row>
    <row r="1636" spans="3:30" s="382" customFormat="1">
      <c r="C1636" s="127">
        <v>1</v>
      </c>
      <c r="D1636" s="380">
        <v>44450</v>
      </c>
      <c r="E1636" s="429" t="s">
        <v>1980</v>
      </c>
      <c r="F1636" s="500"/>
      <c r="G1636" s="361"/>
      <c r="H1636" s="127">
        <v>223.93</v>
      </c>
      <c r="I1636" s="127"/>
      <c r="J1636" s="127"/>
      <c r="K1636" s="127"/>
      <c r="L1636" s="127">
        <v>223.93</v>
      </c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8"/>
      <c r="Z1636" s="128"/>
      <c r="AA1636" s="128"/>
      <c r="AB1636" s="128"/>
      <c r="AC1636" s="128"/>
      <c r="AD1636" s="128"/>
    </row>
    <row r="1637" spans="3:30" s="382" customFormat="1">
      <c r="C1637" s="127"/>
      <c r="D1637" s="380">
        <v>44450</v>
      </c>
      <c r="E1637" s="429" t="s">
        <v>1493</v>
      </c>
      <c r="F1637" s="500"/>
      <c r="G1637" s="361"/>
      <c r="H1637" s="127">
        <v>1</v>
      </c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>
        <v>1</v>
      </c>
      <c r="X1637" s="127"/>
      <c r="Y1637" s="128"/>
      <c r="Z1637" s="128"/>
      <c r="AA1637" s="128"/>
      <c r="AB1637" s="128"/>
      <c r="AC1637" s="128"/>
      <c r="AD1637" s="128"/>
    </row>
    <row r="1638" spans="3:30" s="382" customFormat="1">
      <c r="C1638" s="127"/>
      <c r="D1638" s="380">
        <v>44450</v>
      </c>
      <c r="E1638" s="429" t="s">
        <v>1627</v>
      </c>
      <c r="F1638" s="500"/>
      <c r="G1638" s="361">
        <v>245</v>
      </c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8"/>
      <c r="Z1638" s="128"/>
      <c r="AA1638" s="128"/>
      <c r="AB1638" s="128"/>
      <c r="AC1638" s="128"/>
      <c r="AD1638" s="128"/>
    </row>
    <row r="1639" spans="3:30" s="382" customFormat="1">
      <c r="C1639" s="127"/>
      <c r="D1639" s="380">
        <v>44450</v>
      </c>
      <c r="E1639" s="429" t="s">
        <v>673</v>
      </c>
      <c r="F1639" s="500"/>
      <c r="G1639" s="361"/>
      <c r="H1639" s="361">
        <v>224.93</v>
      </c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8"/>
      <c r="Z1639" s="128"/>
      <c r="AA1639" s="128"/>
      <c r="AB1639" s="128"/>
      <c r="AC1639" s="128"/>
      <c r="AD1639" s="128"/>
    </row>
    <row r="1640" spans="3:30" s="382" customFormat="1">
      <c r="C1640" s="127"/>
      <c r="D1640" s="380">
        <v>44450</v>
      </c>
      <c r="E1640" s="429" t="s">
        <v>1630</v>
      </c>
      <c r="F1640" s="500"/>
      <c r="G1640" s="361"/>
      <c r="H1640" s="127">
        <v>20.07</v>
      </c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8"/>
      <c r="Z1640" s="128"/>
      <c r="AA1640" s="128"/>
      <c r="AB1640" s="128"/>
      <c r="AC1640" s="128"/>
      <c r="AD1640" s="128"/>
    </row>
    <row r="1641" spans="3:30" s="382" customFormat="1">
      <c r="C1641" s="127"/>
      <c r="D1641" s="380">
        <v>44451</v>
      </c>
      <c r="E1641" s="429" t="s">
        <v>1977</v>
      </c>
      <c r="F1641" s="500"/>
      <c r="G1641" s="361">
        <v>3550</v>
      </c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8"/>
      <c r="Z1641" s="128"/>
      <c r="AA1641" s="128"/>
      <c r="AB1641" s="128"/>
      <c r="AC1641" s="128"/>
      <c r="AD1641" s="128"/>
    </row>
    <row r="1642" spans="3:30" s="382" customFormat="1">
      <c r="C1642" s="127"/>
      <c r="D1642" s="380">
        <v>44451</v>
      </c>
      <c r="E1642" s="429" t="s">
        <v>1978</v>
      </c>
      <c r="F1642" s="500"/>
      <c r="G1642" s="361"/>
      <c r="H1642" s="127">
        <v>3200</v>
      </c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8"/>
      <c r="Z1642" s="128"/>
      <c r="AA1642" s="128"/>
      <c r="AB1642" s="128">
        <v>3200</v>
      </c>
      <c r="AC1642" s="128"/>
      <c r="AD1642" s="128"/>
    </row>
    <row r="1643" spans="3:30" s="382" customFormat="1">
      <c r="C1643" s="127"/>
      <c r="D1643" s="380">
        <v>44451</v>
      </c>
      <c r="E1643" s="429" t="s">
        <v>1979</v>
      </c>
      <c r="F1643" s="500"/>
      <c r="G1643" s="361"/>
      <c r="H1643" s="127">
        <v>350</v>
      </c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8"/>
      <c r="Z1643" s="128"/>
      <c r="AA1643" s="128"/>
      <c r="AB1643" s="128"/>
      <c r="AC1643" s="128"/>
      <c r="AD1643" s="128"/>
    </row>
    <row r="1644" spans="3:30" s="382" customFormat="1">
      <c r="C1644" s="127"/>
      <c r="D1644" s="380">
        <v>44453</v>
      </c>
      <c r="E1644" s="429" t="s">
        <v>495</v>
      </c>
      <c r="F1644" s="500"/>
      <c r="G1644" s="361">
        <v>1607.36</v>
      </c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8"/>
      <c r="Z1644" s="128"/>
      <c r="AA1644" s="128"/>
      <c r="AB1644" s="128"/>
      <c r="AC1644" s="128"/>
      <c r="AD1644" s="128"/>
    </row>
    <row r="1645" spans="3:30" s="382" customFormat="1">
      <c r="C1645" s="127"/>
      <c r="D1645" s="380">
        <v>44453</v>
      </c>
      <c r="E1645" s="429" t="s">
        <v>1981</v>
      </c>
      <c r="F1645" s="500"/>
      <c r="G1645" s="361"/>
      <c r="H1645" s="127">
        <v>111.36</v>
      </c>
      <c r="I1645" s="127"/>
      <c r="J1645" s="127"/>
      <c r="K1645" s="127"/>
      <c r="L1645" s="127">
        <v>111.36</v>
      </c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8"/>
      <c r="Z1645" s="128"/>
      <c r="AA1645" s="128"/>
      <c r="AB1645" s="128"/>
      <c r="AC1645" s="128"/>
      <c r="AD1645" s="128"/>
    </row>
    <row r="1646" spans="3:30" s="382" customFormat="1">
      <c r="C1646" s="127"/>
      <c r="D1646" s="380">
        <v>44453</v>
      </c>
      <c r="E1646" s="429" t="s">
        <v>1493</v>
      </c>
      <c r="F1646" s="500"/>
      <c r="G1646" s="361"/>
      <c r="H1646" s="127">
        <v>1</v>
      </c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>
        <v>1</v>
      </c>
      <c r="X1646" s="127"/>
      <c r="Y1646" s="128"/>
      <c r="Z1646" s="128"/>
      <c r="AA1646" s="128"/>
      <c r="AB1646" s="128"/>
      <c r="AC1646" s="128"/>
      <c r="AD1646" s="128"/>
    </row>
    <row r="1647" spans="3:30" s="382" customFormat="1">
      <c r="C1647" s="127">
        <v>10</v>
      </c>
      <c r="D1647" s="380">
        <v>44453</v>
      </c>
      <c r="E1647" s="421" t="s">
        <v>2408</v>
      </c>
      <c r="F1647" s="434"/>
      <c r="G1647" s="361"/>
      <c r="H1647" s="127">
        <v>1432</v>
      </c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>
        <v>1432</v>
      </c>
      <c r="T1647" s="127"/>
      <c r="U1647" s="127"/>
      <c r="V1647" s="127"/>
      <c r="W1647" s="127"/>
      <c r="X1647" s="127"/>
      <c r="Y1647" s="128"/>
      <c r="Z1647" s="128"/>
      <c r="AA1647" s="128"/>
      <c r="AB1647" s="128"/>
      <c r="AC1647" s="128"/>
      <c r="AD1647" s="128"/>
    </row>
    <row r="1648" spans="3:30" s="382" customFormat="1">
      <c r="C1648" s="127"/>
      <c r="D1648" s="380">
        <v>44453</v>
      </c>
      <c r="E1648" s="429" t="s">
        <v>1162</v>
      </c>
      <c r="F1648" s="500"/>
      <c r="G1648" s="361"/>
      <c r="H1648" s="127">
        <v>63</v>
      </c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>
        <v>63</v>
      </c>
      <c r="Y1648" s="128"/>
      <c r="Z1648" s="128"/>
      <c r="AA1648" s="128"/>
      <c r="AB1648" s="128"/>
      <c r="AC1648" s="128"/>
      <c r="AD1648" s="128"/>
    </row>
    <row r="1649" spans="3:30" s="382" customFormat="1">
      <c r="C1649" s="127"/>
      <c r="D1649" s="380">
        <v>44453</v>
      </c>
      <c r="E1649" s="429" t="s">
        <v>1771</v>
      </c>
      <c r="F1649" s="500"/>
      <c r="G1649" s="361">
        <v>1722</v>
      </c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8"/>
      <c r="Z1649" s="128"/>
      <c r="AA1649" s="128"/>
      <c r="AB1649" s="128"/>
      <c r="AC1649" s="128"/>
      <c r="AD1649" s="128"/>
    </row>
    <row r="1650" spans="3:30" s="382" customFormat="1">
      <c r="C1650" s="127"/>
      <c r="D1650" s="380">
        <v>44453</v>
      </c>
      <c r="E1650" s="429" t="s">
        <v>673</v>
      </c>
      <c r="F1650" s="500"/>
      <c r="G1650" s="361"/>
      <c r="H1650" s="127">
        <v>1607.36</v>
      </c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8"/>
      <c r="Z1650" s="128"/>
      <c r="AA1650" s="128"/>
      <c r="AB1650" s="128"/>
      <c r="AC1650" s="128"/>
      <c r="AD1650" s="128"/>
    </row>
    <row r="1651" spans="3:30" s="382" customFormat="1">
      <c r="C1651" s="127"/>
      <c r="D1651" s="380">
        <v>44453</v>
      </c>
      <c r="E1651" s="429" t="s">
        <v>1772</v>
      </c>
      <c r="F1651" s="500"/>
      <c r="G1651" s="361"/>
      <c r="H1651" s="127">
        <v>114.64</v>
      </c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8"/>
      <c r="Z1651" s="128"/>
      <c r="AA1651" s="128"/>
      <c r="AB1651" s="128"/>
      <c r="AC1651" s="128"/>
      <c r="AD1651" s="128"/>
    </row>
    <row r="1652" spans="3:30" s="382" customFormat="1">
      <c r="C1652" s="127"/>
      <c r="D1652" s="380">
        <v>44454</v>
      </c>
      <c r="E1652" s="429" t="s">
        <v>495</v>
      </c>
      <c r="F1652" s="500"/>
      <c r="G1652" s="361">
        <v>340</v>
      </c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8"/>
      <c r="Z1652" s="128"/>
      <c r="AA1652" s="128"/>
      <c r="AB1652" s="128"/>
      <c r="AC1652" s="128"/>
      <c r="AD1652" s="128"/>
    </row>
    <row r="1653" spans="3:30" s="382" customFormat="1">
      <c r="C1653" s="127">
        <v>2</v>
      </c>
      <c r="D1653" s="380">
        <v>44454</v>
      </c>
      <c r="E1653" s="429" t="s">
        <v>1982</v>
      </c>
      <c r="F1653" s="500"/>
      <c r="G1653" s="361"/>
      <c r="H1653" s="127">
        <v>340</v>
      </c>
      <c r="I1653" s="127"/>
      <c r="J1653" s="127"/>
      <c r="K1653" s="127"/>
      <c r="L1653" s="127"/>
      <c r="M1653" s="127"/>
      <c r="N1653" s="127"/>
      <c r="O1653" s="127">
        <v>340</v>
      </c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8"/>
      <c r="Z1653" s="128"/>
      <c r="AA1653" s="128"/>
      <c r="AB1653" s="128"/>
      <c r="AC1653" s="128"/>
      <c r="AD1653" s="128"/>
    </row>
    <row r="1654" spans="3:30" s="382" customFormat="1">
      <c r="C1654" s="127"/>
      <c r="D1654" s="380">
        <v>44454</v>
      </c>
      <c r="E1654" s="429" t="s">
        <v>1670</v>
      </c>
      <c r="F1654" s="500"/>
      <c r="G1654" s="361">
        <v>415</v>
      </c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8"/>
      <c r="Z1654" s="128"/>
      <c r="AA1654" s="128"/>
      <c r="AB1654" s="128"/>
      <c r="AC1654" s="128"/>
      <c r="AD1654" s="128"/>
    </row>
    <row r="1655" spans="3:30" s="382" customFormat="1">
      <c r="C1655" s="127"/>
      <c r="D1655" s="380">
        <v>44454</v>
      </c>
      <c r="E1655" s="429" t="s">
        <v>1655</v>
      </c>
      <c r="F1655" s="500"/>
      <c r="G1655" s="361"/>
      <c r="H1655" s="127">
        <v>340</v>
      </c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8"/>
      <c r="Z1655" s="128"/>
      <c r="AA1655" s="128"/>
      <c r="AB1655" s="128"/>
      <c r="AC1655" s="128"/>
      <c r="AD1655" s="128"/>
    </row>
    <row r="1656" spans="3:30" s="382" customFormat="1">
      <c r="C1656" s="127"/>
      <c r="D1656" s="380">
        <v>44454</v>
      </c>
      <c r="E1656" s="429" t="s">
        <v>1671</v>
      </c>
      <c r="F1656" s="500"/>
      <c r="G1656" s="361"/>
      <c r="H1656" s="127">
        <v>75</v>
      </c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8"/>
      <c r="Z1656" s="128"/>
      <c r="AA1656" s="128"/>
      <c r="AB1656" s="128"/>
      <c r="AC1656" s="128"/>
      <c r="AD1656" s="128"/>
    </row>
    <row r="1657" spans="3:30" s="382" customFormat="1">
      <c r="C1657" s="127"/>
      <c r="D1657" s="380">
        <v>44455</v>
      </c>
      <c r="E1657" s="429" t="s">
        <v>495</v>
      </c>
      <c r="F1657" s="500"/>
      <c r="G1657" s="361">
        <v>4290.3999999999996</v>
      </c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8"/>
      <c r="Z1657" s="128"/>
      <c r="AA1657" s="128"/>
      <c r="AB1657" s="128"/>
      <c r="AC1657" s="128"/>
      <c r="AD1657" s="128"/>
    </row>
    <row r="1658" spans="3:30" s="382" customFormat="1">
      <c r="C1658" s="127">
        <v>11.35</v>
      </c>
      <c r="D1658" s="380">
        <v>44455</v>
      </c>
      <c r="E1658" s="429" t="s">
        <v>1984</v>
      </c>
      <c r="F1658" s="500"/>
      <c r="G1658" s="361"/>
      <c r="H1658" s="127">
        <v>3288</v>
      </c>
      <c r="I1658" s="127"/>
      <c r="J1658" s="127"/>
      <c r="K1658" s="127"/>
      <c r="L1658" s="127"/>
      <c r="M1658" s="127"/>
      <c r="N1658" s="127"/>
      <c r="O1658" s="127">
        <v>3288</v>
      </c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8"/>
      <c r="Z1658" s="128"/>
      <c r="AA1658" s="128"/>
      <c r="AB1658" s="128"/>
      <c r="AC1658" s="128"/>
      <c r="AD1658" s="128"/>
    </row>
    <row r="1659" spans="3:30" s="382" customFormat="1">
      <c r="C1659" s="127"/>
      <c r="D1659" s="380">
        <v>44455</v>
      </c>
      <c r="E1659" s="429" t="s">
        <v>1983</v>
      </c>
      <c r="F1659" s="500"/>
      <c r="G1659" s="361"/>
      <c r="H1659" s="127">
        <v>377.86</v>
      </c>
      <c r="I1659" s="127"/>
      <c r="J1659" s="127"/>
      <c r="K1659" s="127"/>
      <c r="L1659" s="127">
        <v>377.86</v>
      </c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8"/>
      <c r="Z1659" s="128"/>
      <c r="AA1659" s="128"/>
      <c r="AB1659" s="128"/>
      <c r="AC1659" s="128"/>
      <c r="AD1659" s="128"/>
    </row>
    <row r="1660" spans="3:30" s="382" customFormat="1">
      <c r="C1660" s="127"/>
      <c r="D1660" s="463">
        <v>44455</v>
      </c>
      <c r="E1660" s="429" t="s">
        <v>2487</v>
      </c>
      <c r="F1660" s="500"/>
      <c r="G1660" s="361"/>
      <c r="H1660" s="127">
        <v>551.54</v>
      </c>
      <c r="I1660" s="127"/>
      <c r="J1660" s="127"/>
      <c r="K1660" s="127"/>
      <c r="L1660" s="127">
        <v>551.54</v>
      </c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8"/>
      <c r="Z1660" s="128"/>
      <c r="AA1660" s="128"/>
      <c r="AB1660" s="128"/>
      <c r="AC1660" s="128"/>
      <c r="AD1660" s="128"/>
    </row>
    <row r="1661" spans="3:30" s="382" customFormat="1">
      <c r="C1661" s="127"/>
      <c r="D1661" s="380">
        <v>44455</v>
      </c>
      <c r="E1661" s="429" t="s">
        <v>1985</v>
      </c>
      <c r="F1661" s="500"/>
      <c r="G1661" s="361"/>
      <c r="H1661" s="127">
        <v>72</v>
      </c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>
        <v>72</v>
      </c>
      <c r="U1661" s="127"/>
      <c r="V1661" s="127"/>
      <c r="W1661" s="127"/>
      <c r="X1661" s="127"/>
      <c r="Y1661" s="128"/>
      <c r="Z1661" s="128"/>
      <c r="AA1661" s="128"/>
      <c r="AB1661" s="128"/>
      <c r="AC1661" s="128"/>
      <c r="AD1661" s="128"/>
    </row>
    <row r="1662" spans="3:30" s="382" customFormat="1">
      <c r="C1662" s="127"/>
      <c r="D1662" s="380">
        <v>44455</v>
      </c>
      <c r="E1662" s="429" t="s">
        <v>1493</v>
      </c>
      <c r="F1662" s="500"/>
      <c r="G1662" s="361"/>
      <c r="H1662" s="127">
        <v>1</v>
      </c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>
        <v>1</v>
      </c>
      <c r="X1662" s="127"/>
      <c r="Y1662" s="128"/>
      <c r="Z1662" s="128"/>
      <c r="AA1662" s="128"/>
      <c r="AB1662" s="128"/>
      <c r="AC1662" s="128"/>
      <c r="AD1662" s="128"/>
    </row>
    <row r="1663" spans="3:30" s="382" customFormat="1">
      <c r="C1663" s="127"/>
      <c r="D1663" s="380">
        <v>44455</v>
      </c>
      <c r="E1663" s="429" t="s">
        <v>1729</v>
      </c>
      <c r="F1663" s="500"/>
      <c r="G1663" s="361">
        <v>4760</v>
      </c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8"/>
      <c r="Z1663" s="128"/>
      <c r="AA1663" s="128"/>
      <c r="AB1663" s="128"/>
      <c r="AC1663" s="128"/>
      <c r="AD1663" s="128"/>
    </row>
    <row r="1664" spans="3:30" s="382" customFormat="1">
      <c r="C1664" s="127"/>
      <c r="D1664" s="380">
        <v>44455</v>
      </c>
      <c r="E1664" s="429" t="s">
        <v>1655</v>
      </c>
      <c r="F1664" s="500"/>
      <c r="G1664" s="361"/>
      <c r="H1664" s="361">
        <v>4290.3999999999996</v>
      </c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8"/>
      <c r="Z1664" s="128"/>
      <c r="AA1664" s="128"/>
      <c r="AB1664" s="128"/>
      <c r="AC1664" s="128"/>
      <c r="AD1664" s="128"/>
    </row>
    <row r="1665" spans="3:30" s="382" customFormat="1">
      <c r="C1665" s="127"/>
      <c r="D1665" s="380">
        <v>44455</v>
      </c>
      <c r="E1665" s="429" t="s">
        <v>1519</v>
      </c>
      <c r="F1665" s="500"/>
      <c r="G1665" s="361"/>
      <c r="H1665" s="127">
        <v>469.6</v>
      </c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8"/>
      <c r="Z1665" s="128"/>
      <c r="AA1665" s="128"/>
      <c r="AB1665" s="128"/>
      <c r="AC1665" s="128"/>
      <c r="AD1665" s="128"/>
    </row>
    <row r="1666" spans="3:30" s="382" customFormat="1">
      <c r="C1666" s="127"/>
      <c r="D1666" s="380">
        <v>44461</v>
      </c>
      <c r="E1666" s="429" t="s">
        <v>495</v>
      </c>
      <c r="F1666" s="500"/>
      <c r="G1666" s="361">
        <v>2146.19</v>
      </c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8"/>
      <c r="Z1666" s="128"/>
      <c r="AA1666" s="128"/>
      <c r="AB1666" s="128"/>
      <c r="AC1666" s="128"/>
      <c r="AD1666" s="128"/>
    </row>
    <row r="1667" spans="3:30" s="382" customFormat="1">
      <c r="C1667" s="127"/>
      <c r="D1667" s="380">
        <v>44461</v>
      </c>
      <c r="E1667" s="429" t="s">
        <v>669</v>
      </c>
      <c r="F1667" s="500"/>
      <c r="G1667" s="361">
        <v>100</v>
      </c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8"/>
      <c r="Z1667" s="128"/>
      <c r="AA1667" s="128"/>
      <c r="AB1667" s="128"/>
      <c r="AC1667" s="128"/>
      <c r="AD1667" s="128"/>
    </row>
    <row r="1668" spans="3:30" s="382" customFormat="1">
      <c r="C1668" s="127"/>
      <c r="D1668" s="380">
        <v>44461</v>
      </c>
      <c r="E1668" s="429" t="s">
        <v>1986</v>
      </c>
      <c r="F1668" s="500"/>
      <c r="G1668" s="361"/>
      <c r="H1668" s="127">
        <v>98.94</v>
      </c>
      <c r="I1668" s="127"/>
      <c r="J1668" s="127"/>
      <c r="K1668" s="127"/>
      <c r="L1668" s="127">
        <v>98.94</v>
      </c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8"/>
      <c r="Z1668" s="128"/>
      <c r="AA1668" s="128"/>
      <c r="AB1668" s="128"/>
      <c r="AC1668" s="128"/>
      <c r="AD1668" s="128"/>
    </row>
    <row r="1669" spans="3:30" s="382" customFormat="1">
      <c r="C1669" s="127"/>
      <c r="D1669" s="380">
        <v>44461</v>
      </c>
      <c r="E1669" s="429" t="s">
        <v>1987</v>
      </c>
      <c r="F1669" s="500"/>
      <c r="G1669" s="361"/>
      <c r="H1669" s="127">
        <v>346.81</v>
      </c>
      <c r="I1669" s="127"/>
      <c r="J1669" s="127"/>
      <c r="K1669" s="127"/>
      <c r="L1669" s="127">
        <v>346.81</v>
      </c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8"/>
      <c r="Z1669" s="128"/>
      <c r="AA1669" s="128"/>
      <c r="AB1669" s="128"/>
      <c r="AC1669" s="128"/>
      <c r="AD1669" s="128"/>
    </row>
    <row r="1670" spans="3:30" s="382" customFormat="1">
      <c r="C1670" s="127"/>
      <c r="D1670" s="463">
        <v>44461</v>
      </c>
      <c r="E1670" s="429" t="s">
        <v>2488</v>
      </c>
      <c r="F1670" s="500"/>
      <c r="G1670" s="361"/>
      <c r="H1670" s="127">
        <v>149.44</v>
      </c>
      <c r="I1670" s="127"/>
      <c r="J1670" s="127"/>
      <c r="K1670" s="127"/>
      <c r="L1670" s="127">
        <v>149.44</v>
      </c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8"/>
      <c r="Z1670" s="128"/>
      <c r="AA1670" s="128"/>
      <c r="AB1670" s="128"/>
      <c r="AC1670" s="128"/>
      <c r="AD1670" s="128"/>
    </row>
    <row r="1671" spans="3:30" s="382" customFormat="1">
      <c r="C1671" s="127">
        <v>6</v>
      </c>
      <c r="D1671" s="380">
        <v>44461</v>
      </c>
      <c r="E1671" s="429" t="s">
        <v>2357</v>
      </c>
      <c r="F1671" s="500"/>
      <c r="G1671" s="361"/>
      <c r="H1671" s="127">
        <v>1550</v>
      </c>
      <c r="I1671" s="127">
        <v>1550</v>
      </c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8"/>
      <c r="Z1671" s="128"/>
      <c r="AA1671" s="128"/>
      <c r="AB1671" s="128"/>
      <c r="AC1671" s="128"/>
      <c r="AD1671" s="128"/>
    </row>
    <row r="1672" spans="3:30" s="382" customFormat="1">
      <c r="C1672" s="127"/>
      <c r="D1672" s="380">
        <v>44461</v>
      </c>
      <c r="E1672" s="429" t="s">
        <v>1748</v>
      </c>
      <c r="F1672" s="500"/>
      <c r="G1672" s="361"/>
      <c r="H1672" s="127">
        <v>100</v>
      </c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>
        <v>100</v>
      </c>
      <c r="Y1672" s="128"/>
      <c r="Z1672" s="128"/>
      <c r="AA1672" s="128"/>
      <c r="AB1672" s="128"/>
      <c r="AC1672" s="128"/>
      <c r="AD1672" s="128"/>
    </row>
    <row r="1673" spans="3:30" s="382" customFormat="1">
      <c r="C1673" s="127"/>
      <c r="D1673" s="380">
        <v>44461</v>
      </c>
      <c r="E1673" s="429" t="s">
        <v>1796</v>
      </c>
      <c r="F1673" s="500"/>
      <c r="G1673" s="361"/>
      <c r="H1673" s="127">
        <v>1</v>
      </c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>
        <v>1</v>
      </c>
      <c r="X1673" s="127"/>
      <c r="Y1673" s="128"/>
      <c r="Z1673" s="128"/>
      <c r="AA1673" s="128"/>
      <c r="AB1673" s="128"/>
      <c r="AC1673" s="128"/>
      <c r="AD1673" s="128"/>
    </row>
    <row r="1674" spans="3:30" s="382" customFormat="1">
      <c r="C1674" s="127"/>
      <c r="D1674" s="380">
        <v>44461</v>
      </c>
      <c r="E1674" s="429" t="s">
        <v>1571</v>
      </c>
      <c r="F1674" s="500"/>
      <c r="G1674" s="361">
        <v>2520</v>
      </c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8"/>
      <c r="Z1674" s="128"/>
      <c r="AA1674" s="128"/>
      <c r="AB1674" s="128"/>
      <c r="AC1674" s="128"/>
      <c r="AD1674" s="128"/>
    </row>
    <row r="1675" spans="3:30" s="382" customFormat="1">
      <c r="C1675" s="127"/>
      <c r="D1675" s="380">
        <v>44461</v>
      </c>
      <c r="E1675" s="429" t="s">
        <v>673</v>
      </c>
      <c r="F1675" s="500"/>
      <c r="G1675" s="361"/>
      <c r="H1675" s="361">
        <v>2146.19</v>
      </c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8"/>
      <c r="Z1675" s="128"/>
      <c r="AA1675" s="128"/>
      <c r="AB1675" s="128"/>
      <c r="AC1675" s="128"/>
      <c r="AD1675" s="128"/>
    </row>
    <row r="1676" spans="3:30" s="382" customFormat="1">
      <c r="C1676" s="127"/>
      <c r="D1676" s="380">
        <v>44461</v>
      </c>
      <c r="E1676" s="429" t="s">
        <v>674</v>
      </c>
      <c r="F1676" s="500"/>
      <c r="G1676" s="361"/>
      <c r="H1676" s="127">
        <v>100</v>
      </c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8"/>
      <c r="Z1676" s="128"/>
      <c r="AA1676" s="128"/>
      <c r="AB1676" s="128"/>
      <c r="AC1676" s="128"/>
      <c r="AD1676" s="128"/>
    </row>
    <row r="1677" spans="3:30" s="382" customFormat="1">
      <c r="C1677" s="127"/>
      <c r="D1677" s="380">
        <v>44461</v>
      </c>
      <c r="E1677" s="429" t="s">
        <v>1572</v>
      </c>
      <c r="F1677" s="500"/>
      <c r="G1677" s="361"/>
      <c r="H1677" s="127">
        <v>273.81</v>
      </c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8"/>
      <c r="Z1677" s="128"/>
      <c r="AA1677" s="128"/>
      <c r="AB1677" s="128"/>
      <c r="AC1677" s="128"/>
      <c r="AD1677" s="128"/>
    </row>
    <row r="1678" spans="3:30" s="382" customFormat="1">
      <c r="C1678" s="127"/>
      <c r="D1678" s="380">
        <v>44462</v>
      </c>
      <c r="E1678" s="429" t="s">
        <v>495</v>
      </c>
      <c r="F1678" s="500"/>
      <c r="G1678" s="361">
        <v>886.26</v>
      </c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8"/>
      <c r="Z1678" s="128"/>
      <c r="AA1678" s="128"/>
      <c r="AB1678" s="128"/>
      <c r="AC1678" s="128"/>
      <c r="AD1678" s="128"/>
    </row>
    <row r="1679" spans="3:30" s="382" customFormat="1">
      <c r="C1679" s="127">
        <v>4</v>
      </c>
      <c r="D1679" s="463">
        <v>44462</v>
      </c>
      <c r="E1679" s="429" t="s">
        <v>2492</v>
      </c>
      <c r="F1679" s="500"/>
      <c r="G1679" s="361"/>
      <c r="H1679" s="127">
        <v>630.9</v>
      </c>
      <c r="I1679" s="127"/>
      <c r="J1679" s="127"/>
      <c r="K1679" s="127"/>
      <c r="L1679" s="127"/>
      <c r="M1679" s="127">
        <v>630.9</v>
      </c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8"/>
      <c r="Z1679" s="128"/>
      <c r="AA1679" s="128"/>
      <c r="AB1679" s="128"/>
      <c r="AC1679" s="128"/>
      <c r="AD1679" s="128"/>
    </row>
    <row r="1680" spans="3:30" s="382" customFormat="1">
      <c r="C1680" s="127"/>
      <c r="D1680" s="380">
        <v>44462</v>
      </c>
      <c r="E1680" s="429" t="s">
        <v>1988</v>
      </c>
      <c r="F1680" s="500"/>
      <c r="G1680" s="361"/>
      <c r="H1680" s="127">
        <v>109.09</v>
      </c>
      <c r="I1680" s="127"/>
      <c r="J1680" s="127"/>
      <c r="K1680" s="127"/>
      <c r="L1680" s="127">
        <v>109.09</v>
      </c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8"/>
      <c r="Z1680" s="128"/>
      <c r="AA1680" s="128"/>
      <c r="AB1680" s="128"/>
      <c r="AC1680" s="128"/>
      <c r="AD1680" s="128"/>
    </row>
    <row r="1681" spans="3:30" s="382" customFormat="1">
      <c r="C1681" s="127"/>
      <c r="D1681" s="380">
        <v>44462</v>
      </c>
      <c r="E1681" s="429" t="s">
        <v>1989</v>
      </c>
      <c r="F1681" s="500"/>
      <c r="G1681" s="361"/>
      <c r="H1681" s="127">
        <v>80.27</v>
      </c>
      <c r="I1681" s="127"/>
      <c r="J1681" s="127"/>
      <c r="K1681" s="127"/>
      <c r="L1681" s="127">
        <v>80.27</v>
      </c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8"/>
      <c r="Z1681" s="128"/>
      <c r="AA1681" s="128"/>
      <c r="AB1681" s="128"/>
      <c r="AC1681" s="128"/>
      <c r="AD1681" s="128"/>
    </row>
    <row r="1682" spans="3:30" s="382" customFormat="1">
      <c r="C1682" s="127"/>
      <c r="D1682" s="380">
        <v>44462</v>
      </c>
      <c r="E1682" s="429" t="s">
        <v>1877</v>
      </c>
      <c r="F1682" s="500"/>
      <c r="G1682" s="361"/>
      <c r="H1682" s="127">
        <v>65</v>
      </c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>
        <v>65</v>
      </c>
      <c r="U1682" s="127"/>
      <c r="V1682" s="127"/>
      <c r="W1682" s="127"/>
      <c r="X1682" s="127"/>
      <c r="Y1682" s="128"/>
      <c r="Z1682" s="128"/>
      <c r="AA1682" s="128"/>
      <c r="AB1682" s="128"/>
      <c r="AC1682" s="128"/>
      <c r="AD1682" s="128"/>
    </row>
    <row r="1683" spans="3:30" s="382" customFormat="1">
      <c r="C1683" s="127"/>
      <c r="D1683" s="380">
        <v>44462</v>
      </c>
      <c r="E1683" s="429" t="s">
        <v>1796</v>
      </c>
      <c r="F1683" s="500"/>
      <c r="G1683" s="361"/>
      <c r="H1683" s="127">
        <v>1</v>
      </c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>
        <v>1</v>
      </c>
      <c r="X1683" s="127"/>
      <c r="Y1683" s="128"/>
      <c r="Z1683" s="128"/>
      <c r="AA1683" s="128"/>
      <c r="AB1683" s="128"/>
      <c r="AC1683" s="128"/>
      <c r="AD1683" s="128"/>
    </row>
    <row r="1684" spans="3:30" s="382" customFormat="1">
      <c r="C1684" s="127"/>
      <c r="D1684" s="380">
        <v>44462</v>
      </c>
      <c r="E1684" s="429" t="s">
        <v>1811</v>
      </c>
      <c r="F1684" s="500"/>
      <c r="G1684" s="361">
        <v>990</v>
      </c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8"/>
      <c r="Z1684" s="128"/>
      <c r="AA1684" s="128"/>
      <c r="AB1684" s="128"/>
      <c r="AC1684" s="128"/>
      <c r="AD1684" s="128"/>
    </row>
    <row r="1685" spans="3:30" s="382" customFormat="1">
      <c r="C1685" s="127"/>
      <c r="D1685" s="380">
        <v>44462</v>
      </c>
      <c r="E1685" s="429" t="s">
        <v>1741</v>
      </c>
      <c r="F1685" s="500"/>
      <c r="G1685" s="361"/>
      <c r="H1685" s="127">
        <v>40</v>
      </c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8"/>
      <c r="Z1685" s="128"/>
      <c r="AA1685" s="128"/>
      <c r="AB1685" s="128"/>
      <c r="AC1685" s="128"/>
      <c r="AD1685" s="128"/>
    </row>
    <row r="1686" spans="3:30" s="382" customFormat="1">
      <c r="C1686" s="127"/>
      <c r="D1686" s="380">
        <v>44462</v>
      </c>
      <c r="E1686" s="429" t="s">
        <v>673</v>
      </c>
      <c r="F1686" s="500"/>
      <c r="G1686" s="361"/>
      <c r="H1686" s="361">
        <v>886.26</v>
      </c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8"/>
      <c r="Z1686" s="128"/>
      <c r="AA1686" s="128"/>
      <c r="AB1686" s="128"/>
      <c r="AC1686" s="128"/>
      <c r="AD1686" s="128"/>
    </row>
    <row r="1687" spans="3:30" s="382" customFormat="1">
      <c r="C1687" s="127"/>
      <c r="D1687" s="380">
        <v>44462</v>
      </c>
      <c r="E1687" s="429" t="s">
        <v>1812</v>
      </c>
      <c r="F1687" s="500"/>
      <c r="G1687" s="361"/>
      <c r="H1687" s="127">
        <v>63.74</v>
      </c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8"/>
      <c r="Z1687" s="128"/>
      <c r="AA1687" s="128"/>
      <c r="AB1687" s="128"/>
      <c r="AC1687" s="128"/>
      <c r="AD1687" s="128"/>
    </row>
    <row r="1688" spans="3:30" s="382" customFormat="1">
      <c r="C1688" s="127"/>
      <c r="D1688" s="380">
        <v>44463</v>
      </c>
      <c r="E1688" s="429" t="s">
        <v>495</v>
      </c>
      <c r="F1688" s="500"/>
      <c r="G1688" s="361">
        <v>4506.0200000000004</v>
      </c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8"/>
      <c r="Z1688" s="128"/>
      <c r="AA1688" s="128"/>
      <c r="AB1688" s="128"/>
      <c r="AC1688" s="128"/>
      <c r="AD1688" s="128"/>
    </row>
    <row r="1689" spans="3:30" s="382" customFormat="1">
      <c r="C1689" s="127">
        <v>5</v>
      </c>
      <c r="D1689" s="380">
        <v>44463</v>
      </c>
      <c r="E1689" s="429" t="s">
        <v>2357</v>
      </c>
      <c r="F1689" s="500"/>
      <c r="G1689" s="361"/>
      <c r="H1689" s="127">
        <v>1291</v>
      </c>
      <c r="I1689" s="127">
        <v>1291</v>
      </c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8"/>
      <c r="Z1689" s="128"/>
      <c r="AA1689" s="128"/>
      <c r="AB1689" s="128"/>
      <c r="AC1689" s="128"/>
      <c r="AD1689" s="128"/>
    </row>
    <row r="1690" spans="3:30" s="382" customFormat="1">
      <c r="C1690" s="127">
        <v>8.5</v>
      </c>
      <c r="D1690" s="380">
        <v>44463</v>
      </c>
      <c r="E1690" s="429" t="s">
        <v>1990</v>
      </c>
      <c r="F1690" s="500"/>
      <c r="G1690" s="361"/>
      <c r="H1690" s="127">
        <v>1327</v>
      </c>
      <c r="I1690" s="127">
        <v>1327</v>
      </c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8"/>
      <c r="Z1690" s="128"/>
      <c r="AA1690" s="128"/>
      <c r="AB1690" s="128"/>
      <c r="AC1690" s="128"/>
      <c r="AD1690" s="128"/>
    </row>
    <row r="1691" spans="3:30" s="382" customFormat="1">
      <c r="C1691" s="127"/>
      <c r="D1691" s="380">
        <v>44463</v>
      </c>
      <c r="E1691" s="429" t="s">
        <v>1991</v>
      </c>
      <c r="F1691" s="500"/>
      <c r="G1691" s="361"/>
      <c r="H1691" s="127">
        <v>306.41000000000003</v>
      </c>
      <c r="I1691" s="127"/>
      <c r="J1691" s="127"/>
      <c r="K1691" s="127"/>
      <c r="L1691" s="127">
        <v>306.41000000000003</v>
      </c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8"/>
      <c r="Z1691" s="128"/>
      <c r="AA1691" s="128"/>
      <c r="AB1691" s="128"/>
      <c r="AC1691" s="128"/>
      <c r="AD1691" s="128"/>
    </row>
    <row r="1692" spans="3:30" s="382" customFormat="1">
      <c r="C1692" s="127"/>
      <c r="D1692" s="380">
        <v>44463</v>
      </c>
      <c r="E1692" s="429" t="s">
        <v>1992</v>
      </c>
      <c r="F1692" s="500"/>
      <c r="G1692" s="361"/>
      <c r="H1692" s="127">
        <v>202.54</v>
      </c>
      <c r="I1692" s="127"/>
      <c r="J1692" s="127"/>
      <c r="K1692" s="127"/>
      <c r="L1692" s="127">
        <v>202.54</v>
      </c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8"/>
      <c r="Z1692" s="128"/>
      <c r="AA1692" s="128"/>
      <c r="AB1692" s="128"/>
      <c r="AC1692" s="128"/>
      <c r="AD1692" s="128"/>
    </row>
    <row r="1693" spans="3:30" s="382" customFormat="1">
      <c r="C1693" s="127"/>
      <c r="D1693" s="380">
        <v>44463</v>
      </c>
      <c r="E1693" s="429" t="s">
        <v>1993</v>
      </c>
      <c r="F1693" s="500"/>
      <c r="G1693" s="361"/>
      <c r="H1693" s="127">
        <v>316.07</v>
      </c>
      <c r="I1693" s="127"/>
      <c r="J1693" s="127"/>
      <c r="K1693" s="127"/>
      <c r="L1693" s="127">
        <v>316.07</v>
      </c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8"/>
      <c r="Z1693" s="128"/>
      <c r="AA1693" s="128"/>
      <c r="AB1693" s="128"/>
      <c r="AC1693" s="128"/>
      <c r="AD1693" s="128"/>
    </row>
    <row r="1694" spans="3:30" s="382" customFormat="1">
      <c r="C1694" s="127"/>
      <c r="D1694" s="380">
        <v>44463</v>
      </c>
      <c r="E1694" s="429" t="s">
        <v>1994</v>
      </c>
      <c r="F1694" s="500"/>
      <c r="G1694" s="361"/>
      <c r="H1694" s="127">
        <v>695</v>
      </c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8"/>
      <c r="Z1694" s="128"/>
      <c r="AA1694" s="128"/>
      <c r="AB1694" s="128"/>
      <c r="AC1694" s="128"/>
      <c r="AD1694" s="128"/>
    </row>
    <row r="1695" spans="3:30" s="382" customFormat="1">
      <c r="C1695" s="127"/>
      <c r="D1695" s="380">
        <v>44463</v>
      </c>
      <c r="E1695" s="429" t="s">
        <v>1995</v>
      </c>
      <c r="F1695" s="500"/>
      <c r="G1695" s="361"/>
      <c r="H1695" s="127">
        <v>290</v>
      </c>
      <c r="I1695" s="127"/>
      <c r="J1695" s="127"/>
      <c r="K1695" s="127"/>
      <c r="L1695" s="127"/>
      <c r="M1695" s="127"/>
      <c r="N1695" s="127">
        <v>290</v>
      </c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8"/>
      <c r="Z1695" s="128"/>
      <c r="AA1695" s="128"/>
      <c r="AB1695" s="128"/>
      <c r="AC1695" s="128"/>
      <c r="AD1695" s="128"/>
    </row>
    <row r="1696" spans="3:30" s="382" customFormat="1">
      <c r="C1696" s="127"/>
      <c r="D1696" s="380">
        <v>44463</v>
      </c>
      <c r="E1696" s="429" t="s">
        <v>1996</v>
      </c>
      <c r="F1696" s="500"/>
      <c r="G1696" s="361"/>
      <c r="H1696" s="127">
        <v>41</v>
      </c>
      <c r="I1696" s="127"/>
      <c r="J1696" s="127"/>
      <c r="K1696" s="127"/>
      <c r="L1696" s="127"/>
      <c r="M1696" s="127"/>
      <c r="N1696" s="127">
        <v>41</v>
      </c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8"/>
      <c r="Z1696" s="128"/>
      <c r="AA1696" s="128"/>
      <c r="AB1696" s="128"/>
      <c r="AC1696" s="128"/>
      <c r="AD1696" s="128"/>
    </row>
    <row r="1697" spans="3:30" s="382" customFormat="1">
      <c r="C1697" s="127"/>
      <c r="D1697" s="380">
        <v>44463</v>
      </c>
      <c r="E1697" s="429" t="s">
        <v>1997</v>
      </c>
      <c r="F1697" s="500"/>
      <c r="G1697" s="361"/>
      <c r="H1697" s="127">
        <v>36</v>
      </c>
      <c r="I1697" s="127"/>
      <c r="J1697" s="127"/>
      <c r="K1697" s="127"/>
      <c r="L1697" s="127"/>
      <c r="M1697" s="127"/>
      <c r="N1697" s="127">
        <v>36</v>
      </c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8"/>
      <c r="Z1697" s="128"/>
      <c r="AA1697" s="128"/>
      <c r="AB1697" s="128"/>
      <c r="AC1697" s="128"/>
      <c r="AD1697" s="128"/>
    </row>
    <row r="1698" spans="3:30" s="382" customFormat="1">
      <c r="C1698" s="127"/>
      <c r="D1698" s="380">
        <v>44463</v>
      </c>
      <c r="E1698" s="429" t="s">
        <v>1858</v>
      </c>
      <c r="F1698" s="500"/>
      <c r="G1698" s="361"/>
      <c r="H1698" s="127">
        <v>1</v>
      </c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>
        <v>1</v>
      </c>
      <c r="X1698" s="127"/>
      <c r="Y1698" s="128"/>
      <c r="Z1698" s="128"/>
      <c r="AA1698" s="128"/>
      <c r="AB1698" s="128"/>
      <c r="AC1698" s="128"/>
      <c r="AD1698" s="128"/>
    </row>
    <row r="1699" spans="3:30" s="382" customFormat="1">
      <c r="C1699" s="127"/>
      <c r="D1699" s="380">
        <v>44463</v>
      </c>
      <c r="E1699" s="429" t="s">
        <v>1998</v>
      </c>
      <c r="F1699" s="500"/>
      <c r="G1699" s="361">
        <v>5470</v>
      </c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8"/>
      <c r="Z1699" s="128"/>
      <c r="AA1699" s="128"/>
      <c r="AB1699" s="128"/>
      <c r="AC1699" s="128"/>
      <c r="AD1699" s="128"/>
    </row>
    <row r="1700" spans="3:30" s="382" customFormat="1">
      <c r="C1700" s="127"/>
      <c r="D1700" s="380">
        <v>44463</v>
      </c>
      <c r="E1700" s="429" t="s">
        <v>673</v>
      </c>
      <c r="F1700" s="500"/>
      <c r="G1700" s="361"/>
      <c r="H1700" s="361">
        <v>4506.0200000000004</v>
      </c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8"/>
      <c r="Z1700" s="128"/>
      <c r="AA1700" s="128"/>
      <c r="AB1700" s="128"/>
      <c r="AC1700" s="128"/>
      <c r="AD1700" s="128"/>
    </row>
    <row r="1701" spans="3:30" s="382" customFormat="1">
      <c r="C1701" s="127"/>
      <c r="D1701" s="380">
        <v>44463</v>
      </c>
      <c r="E1701" s="429" t="s">
        <v>1999</v>
      </c>
      <c r="F1701" s="500"/>
      <c r="G1701" s="361"/>
      <c r="H1701" s="127">
        <v>963.98</v>
      </c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8"/>
      <c r="Z1701" s="128"/>
      <c r="AA1701" s="128"/>
      <c r="AB1701" s="128"/>
      <c r="AC1701" s="128"/>
      <c r="AD1701" s="128"/>
    </row>
    <row r="1702" spans="3:30" s="382" customFormat="1">
      <c r="C1702" s="127"/>
      <c r="D1702" s="380">
        <v>44463</v>
      </c>
      <c r="E1702" s="429" t="s">
        <v>495</v>
      </c>
      <c r="F1702" s="500"/>
      <c r="G1702" s="361">
        <v>3834.44</v>
      </c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8"/>
      <c r="Z1702" s="128"/>
      <c r="AA1702" s="128"/>
      <c r="AB1702" s="128"/>
      <c r="AC1702" s="128"/>
      <c r="AD1702" s="128"/>
    </row>
    <row r="1703" spans="3:30" s="382" customFormat="1">
      <c r="C1703" s="127"/>
      <c r="D1703" s="380">
        <v>44463</v>
      </c>
      <c r="E1703" s="429" t="s">
        <v>2000</v>
      </c>
      <c r="F1703" s="500"/>
      <c r="G1703" s="361"/>
      <c r="H1703" s="127">
        <v>119.44</v>
      </c>
      <c r="I1703" s="127"/>
      <c r="J1703" s="127"/>
      <c r="K1703" s="127"/>
      <c r="L1703" s="127">
        <v>119.44</v>
      </c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8"/>
      <c r="Z1703" s="128"/>
      <c r="AA1703" s="128"/>
      <c r="AB1703" s="128"/>
      <c r="AC1703" s="128"/>
      <c r="AD1703" s="128"/>
    </row>
    <row r="1704" spans="3:30" s="382" customFormat="1">
      <c r="C1704" s="127"/>
      <c r="D1704" s="380">
        <v>44463</v>
      </c>
      <c r="E1704" s="429" t="s">
        <v>2001</v>
      </c>
      <c r="F1704" s="500"/>
      <c r="G1704" s="361"/>
      <c r="H1704" s="127">
        <v>277</v>
      </c>
      <c r="I1704" s="127"/>
      <c r="J1704" s="127"/>
      <c r="K1704" s="127"/>
      <c r="L1704" s="127">
        <v>277</v>
      </c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8"/>
      <c r="Z1704" s="128"/>
      <c r="AA1704" s="128"/>
      <c r="AB1704" s="128"/>
      <c r="AC1704" s="128"/>
      <c r="AD1704" s="128"/>
    </row>
    <row r="1705" spans="3:30" s="382" customFormat="1">
      <c r="C1705" s="127"/>
      <c r="D1705" s="380">
        <v>44463</v>
      </c>
      <c r="E1705" s="429" t="s">
        <v>2002</v>
      </c>
      <c r="F1705" s="500"/>
      <c r="G1705" s="361"/>
      <c r="H1705" s="127">
        <v>581</v>
      </c>
      <c r="I1705" s="127"/>
      <c r="J1705" s="127"/>
      <c r="K1705" s="127"/>
      <c r="L1705" s="127">
        <v>581</v>
      </c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8"/>
      <c r="Z1705" s="128"/>
      <c r="AA1705" s="128"/>
      <c r="AB1705" s="128"/>
      <c r="AC1705" s="128"/>
      <c r="AD1705" s="128"/>
    </row>
    <row r="1706" spans="3:30" s="382" customFormat="1">
      <c r="C1706" s="127"/>
      <c r="D1706" s="380">
        <v>44463</v>
      </c>
      <c r="E1706" s="429" t="s">
        <v>2003</v>
      </c>
      <c r="F1706" s="500"/>
      <c r="G1706" s="361"/>
      <c r="H1706" s="127">
        <v>138</v>
      </c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8"/>
      <c r="Z1706" s="128"/>
      <c r="AA1706" s="128"/>
      <c r="AB1706" s="128"/>
      <c r="AC1706" s="128"/>
      <c r="AD1706" s="128"/>
    </row>
    <row r="1707" spans="3:30" s="382" customFormat="1">
      <c r="C1707" s="127"/>
      <c r="D1707" s="380">
        <v>44463</v>
      </c>
      <c r="E1707" s="429" t="s">
        <v>1950</v>
      </c>
      <c r="F1707" s="500"/>
      <c r="G1707" s="361"/>
      <c r="H1707" s="127">
        <v>1</v>
      </c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>
        <v>1</v>
      </c>
      <c r="X1707" s="127"/>
      <c r="Y1707" s="128"/>
      <c r="Z1707" s="128"/>
      <c r="AA1707" s="128"/>
      <c r="AB1707" s="128"/>
      <c r="AC1707" s="128"/>
      <c r="AD1707" s="128"/>
    </row>
    <row r="1708" spans="3:30" s="382" customFormat="1">
      <c r="C1708" s="127">
        <v>10</v>
      </c>
      <c r="D1708" s="380">
        <v>44463</v>
      </c>
      <c r="E1708" s="429" t="s">
        <v>2004</v>
      </c>
      <c r="F1708" s="500"/>
      <c r="G1708" s="361"/>
      <c r="H1708" s="127">
        <v>1426</v>
      </c>
      <c r="I1708" s="127"/>
      <c r="J1708" s="127"/>
      <c r="K1708" s="127"/>
      <c r="L1708" s="127"/>
      <c r="M1708" s="127"/>
      <c r="N1708" s="127"/>
      <c r="O1708" s="127">
        <v>1426</v>
      </c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8"/>
      <c r="Z1708" s="128"/>
      <c r="AA1708" s="128"/>
      <c r="AB1708" s="128"/>
      <c r="AC1708" s="128"/>
      <c r="AD1708" s="128"/>
    </row>
    <row r="1709" spans="3:30" s="382" customFormat="1">
      <c r="C1709" s="127"/>
      <c r="D1709" s="380">
        <v>44463</v>
      </c>
      <c r="E1709" s="429" t="s">
        <v>1895</v>
      </c>
      <c r="F1709" s="500"/>
      <c r="G1709" s="361"/>
      <c r="H1709" s="127">
        <v>72</v>
      </c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>
        <v>72</v>
      </c>
      <c r="U1709" s="127"/>
      <c r="V1709" s="127"/>
      <c r="W1709" s="127"/>
      <c r="X1709" s="127"/>
      <c r="Y1709" s="128"/>
      <c r="Z1709" s="128"/>
      <c r="AA1709" s="128"/>
      <c r="AB1709" s="128"/>
      <c r="AC1709" s="128"/>
      <c r="AD1709" s="128"/>
    </row>
    <row r="1710" spans="3:30" s="382" customFormat="1">
      <c r="C1710" s="127"/>
      <c r="D1710" s="380">
        <v>44463</v>
      </c>
      <c r="E1710" s="429" t="s">
        <v>2005</v>
      </c>
      <c r="F1710" s="500"/>
      <c r="G1710" s="361"/>
      <c r="H1710" s="127">
        <v>1128</v>
      </c>
      <c r="I1710" s="127"/>
      <c r="J1710" s="127"/>
      <c r="K1710" s="127"/>
      <c r="L1710" s="127"/>
      <c r="M1710" s="127"/>
      <c r="N1710" s="127">
        <v>1128</v>
      </c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8"/>
      <c r="Z1710" s="128"/>
      <c r="AA1710" s="128"/>
      <c r="AB1710" s="128"/>
      <c r="AC1710" s="128"/>
      <c r="AD1710" s="128"/>
    </row>
    <row r="1711" spans="3:30" s="382" customFormat="1">
      <c r="C1711" s="127"/>
      <c r="D1711" s="380">
        <v>44463</v>
      </c>
      <c r="E1711" s="429" t="s">
        <v>1877</v>
      </c>
      <c r="F1711" s="500"/>
      <c r="G1711" s="361"/>
      <c r="H1711" s="127">
        <v>92</v>
      </c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>
        <v>92</v>
      </c>
      <c r="U1711" s="127"/>
      <c r="V1711" s="127"/>
      <c r="W1711" s="127"/>
      <c r="X1711" s="127"/>
      <c r="Y1711" s="128"/>
      <c r="Z1711" s="128"/>
      <c r="AA1711" s="128"/>
      <c r="AB1711" s="128"/>
      <c r="AC1711" s="128"/>
      <c r="AD1711" s="128"/>
    </row>
    <row r="1712" spans="3:30" s="382" customFormat="1">
      <c r="C1712" s="127"/>
      <c r="D1712" s="380">
        <v>44463</v>
      </c>
      <c r="E1712" s="429" t="s">
        <v>2006</v>
      </c>
      <c r="F1712" s="500"/>
      <c r="G1712" s="361">
        <v>4197</v>
      </c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8"/>
      <c r="Z1712" s="128"/>
      <c r="AA1712" s="128"/>
      <c r="AB1712" s="128"/>
      <c r="AC1712" s="128"/>
      <c r="AD1712" s="128"/>
    </row>
    <row r="1713" spans="3:30" s="382" customFormat="1">
      <c r="C1713" s="127"/>
      <c r="D1713" s="380">
        <v>44463</v>
      </c>
      <c r="E1713" s="429" t="s">
        <v>673</v>
      </c>
      <c r="F1713" s="500"/>
      <c r="G1713" s="361"/>
      <c r="H1713" s="361">
        <v>3834.44</v>
      </c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8"/>
      <c r="Z1713" s="128"/>
      <c r="AA1713" s="128"/>
      <c r="AB1713" s="128"/>
      <c r="AC1713" s="128"/>
      <c r="AD1713" s="128"/>
    </row>
    <row r="1714" spans="3:30" s="382" customFormat="1">
      <c r="C1714" s="127"/>
      <c r="D1714" s="380">
        <v>44463</v>
      </c>
      <c r="E1714" s="429" t="s">
        <v>2007</v>
      </c>
      <c r="F1714" s="500"/>
      <c r="G1714" s="361"/>
      <c r="H1714" s="127">
        <v>362.56</v>
      </c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8"/>
      <c r="Z1714" s="128"/>
      <c r="AA1714" s="128"/>
      <c r="AB1714" s="128"/>
      <c r="AC1714" s="128"/>
      <c r="AD1714" s="128"/>
    </row>
    <row r="1715" spans="3:30" s="382" customFormat="1">
      <c r="C1715" s="127"/>
      <c r="D1715" s="380">
        <v>44464</v>
      </c>
      <c r="E1715" s="429" t="s">
        <v>495</v>
      </c>
      <c r="F1715" s="500"/>
      <c r="G1715" s="361">
        <v>560.96</v>
      </c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8"/>
      <c r="Z1715" s="128"/>
      <c r="AA1715" s="128"/>
      <c r="AB1715" s="128"/>
      <c r="AC1715" s="128"/>
      <c r="AD1715" s="128"/>
    </row>
    <row r="1716" spans="3:30" s="382" customFormat="1">
      <c r="C1716" s="127">
        <v>5</v>
      </c>
      <c r="D1716" s="380">
        <v>44464</v>
      </c>
      <c r="E1716" s="429" t="s">
        <v>2231</v>
      </c>
      <c r="F1716" s="500"/>
      <c r="G1716" s="361"/>
      <c r="H1716" s="127">
        <v>559.96</v>
      </c>
      <c r="I1716" s="127"/>
      <c r="J1716" s="127"/>
      <c r="K1716" s="127"/>
      <c r="L1716" s="127">
        <v>559.96</v>
      </c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8"/>
      <c r="Z1716" s="128"/>
      <c r="AA1716" s="128"/>
      <c r="AB1716" s="128"/>
      <c r="AC1716" s="128"/>
      <c r="AD1716" s="128"/>
    </row>
    <row r="1717" spans="3:30" s="382" customFormat="1">
      <c r="C1717" s="127"/>
      <c r="D1717" s="380">
        <v>44464</v>
      </c>
      <c r="E1717" s="429" t="s">
        <v>1950</v>
      </c>
      <c r="F1717" s="500"/>
      <c r="G1717" s="361"/>
      <c r="H1717" s="127">
        <v>1</v>
      </c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>
        <v>1</v>
      </c>
      <c r="X1717" s="127"/>
      <c r="Y1717" s="128"/>
      <c r="Z1717" s="128"/>
      <c r="AA1717" s="128"/>
      <c r="AB1717" s="128"/>
      <c r="AC1717" s="128"/>
      <c r="AD1717" s="128"/>
    </row>
    <row r="1718" spans="3:30" s="382" customFormat="1">
      <c r="C1718" s="127"/>
      <c r="D1718" s="380">
        <v>44464</v>
      </c>
      <c r="E1718" s="429" t="s">
        <v>1481</v>
      </c>
      <c r="F1718" s="500"/>
      <c r="G1718" s="361">
        <v>616</v>
      </c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8"/>
      <c r="Z1718" s="128"/>
      <c r="AA1718" s="128"/>
      <c r="AB1718" s="128"/>
      <c r="AC1718" s="128"/>
      <c r="AD1718" s="128"/>
    </row>
    <row r="1719" spans="3:30" s="382" customFormat="1">
      <c r="C1719" s="127"/>
      <c r="D1719" s="380">
        <v>44464</v>
      </c>
      <c r="E1719" s="429" t="s">
        <v>673</v>
      </c>
      <c r="F1719" s="500"/>
      <c r="G1719" s="361"/>
      <c r="H1719" s="127">
        <v>560.96</v>
      </c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8"/>
      <c r="Z1719" s="128"/>
      <c r="AA1719" s="128"/>
      <c r="AB1719" s="128"/>
      <c r="AC1719" s="128"/>
      <c r="AD1719" s="128"/>
    </row>
    <row r="1720" spans="3:30" s="382" customFormat="1">
      <c r="C1720" s="127"/>
      <c r="D1720" s="380">
        <v>44464</v>
      </c>
      <c r="E1720" s="429" t="s">
        <v>1503</v>
      </c>
      <c r="F1720" s="500"/>
      <c r="G1720" s="361"/>
      <c r="H1720" s="127">
        <v>55.04</v>
      </c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8"/>
      <c r="Z1720" s="128"/>
      <c r="AA1720" s="128"/>
      <c r="AB1720" s="128"/>
      <c r="AC1720" s="128"/>
      <c r="AD1720" s="128"/>
    </row>
    <row r="1721" spans="3:30" s="382" customFormat="1">
      <c r="C1721" s="127"/>
      <c r="D1721" s="380">
        <v>44465</v>
      </c>
      <c r="E1721" s="429" t="s">
        <v>495</v>
      </c>
      <c r="F1721" s="500"/>
      <c r="G1721" s="361">
        <v>2456</v>
      </c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8"/>
      <c r="Z1721" s="128"/>
      <c r="AA1721" s="128"/>
      <c r="AB1721" s="128"/>
      <c r="AC1721" s="128"/>
      <c r="AD1721" s="128"/>
    </row>
    <row r="1722" spans="3:30" s="382" customFormat="1">
      <c r="C1722" s="127">
        <v>20</v>
      </c>
      <c r="D1722" s="380">
        <v>44465</v>
      </c>
      <c r="E1722" s="429" t="s">
        <v>2008</v>
      </c>
      <c r="F1722" s="500"/>
      <c r="G1722" s="361"/>
      <c r="H1722" s="127">
        <v>2364</v>
      </c>
      <c r="I1722" s="127"/>
      <c r="J1722" s="127"/>
      <c r="K1722" s="127"/>
      <c r="L1722" s="127"/>
      <c r="M1722" s="127"/>
      <c r="N1722" s="127"/>
      <c r="O1722" s="127">
        <v>2364</v>
      </c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8"/>
      <c r="Z1722" s="128"/>
      <c r="AA1722" s="128"/>
      <c r="AB1722" s="128"/>
      <c r="AC1722" s="128"/>
      <c r="AD1722" s="128"/>
    </row>
    <row r="1723" spans="3:30" s="382" customFormat="1">
      <c r="C1723" s="127"/>
      <c r="D1723" s="380">
        <v>44465</v>
      </c>
      <c r="E1723" s="429" t="s">
        <v>1895</v>
      </c>
      <c r="F1723" s="500"/>
      <c r="G1723" s="361"/>
      <c r="H1723" s="127">
        <v>92</v>
      </c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>
        <v>92</v>
      </c>
      <c r="U1723" s="127"/>
      <c r="V1723" s="127"/>
      <c r="W1723" s="127"/>
      <c r="X1723" s="127"/>
      <c r="Y1723" s="128"/>
      <c r="Z1723" s="128"/>
      <c r="AA1723" s="128"/>
      <c r="AB1723" s="128"/>
      <c r="AC1723" s="128"/>
      <c r="AD1723" s="128"/>
    </row>
    <row r="1724" spans="3:30" s="382" customFormat="1">
      <c r="C1724" s="127"/>
      <c r="D1724" s="380">
        <v>44465</v>
      </c>
      <c r="E1724" s="429" t="s">
        <v>1580</v>
      </c>
      <c r="F1724" s="500"/>
      <c r="G1724" s="361">
        <v>2760</v>
      </c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8"/>
      <c r="Z1724" s="128"/>
      <c r="AA1724" s="128"/>
      <c r="AB1724" s="128"/>
      <c r="AC1724" s="128"/>
      <c r="AD1724" s="128"/>
    </row>
    <row r="1725" spans="3:30" s="382" customFormat="1">
      <c r="C1725" s="127"/>
      <c r="D1725" s="380">
        <v>44465</v>
      </c>
      <c r="E1725" s="429" t="s">
        <v>673</v>
      </c>
      <c r="F1725" s="500"/>
      <c r="G1725" s="361"/>
      <c r="H1725" s="127">
        <v>2456</v>
      </c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8"/>
      <c r="Z1725" s="128"/>
      <c r="AA1725" s="128"/>
      <c r="AB1725" s="128"/>
      <c r="AC1725" s="128"/>
      <c r="AD1725" s="128"/>
    </row>
    <row r="1726" spans="3:30" s="382" customFormat="1">
      <c r="C1726" s="127"/>
      <c r="D1726" s="380">
        <v>44465</v>
      </c>
      <c r="E1726" s="429" t="s">
        <v>2009</v>
      </c>
      <c r="F1726" s="500"/>
      <c r="G1726" s="361"/>
      <c r="H1726" s="127">
        <v>304</v>
      </c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8"/>
      <c r="Z1726" s="128"/>
      <c r="AA1726" s="128"/>
      <c r="AB1726" s="128"/>
      <c r="AC1726" s="128"/>
      <c r="AD1726" s="128"/>
    </row>
    <row r="1727" spans="3:30" s="382" customFormat="1">
      <c r="C1727" s="127"/>
      <c r="D1727" s="380">
        <v>44465</v>
      </c>
      <c r="E1727" s="429" t="s">
        <v>495</v>
      </c>
      <c r="F1727" s="500"/>
      <c r="G1727" s="361">
        <v>812.64</v>
      </c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8"/>
      <c r="Z1727" s="128"/>
      <c r="AA1727" s="128"/>
      <c r="AB1727" s="128"/>
      <c r="AC1727" s="128"/>
      <c r="AD1727" s="128"/>
    </row>
    <row r="1728" spans="3:30" s="382" customFormat="1">
      <c r="C1728" s="127">
        <v>1</v>
      </c>
      <c r="D1728" s="380">
        <v>44465</v>
      </c>
      <c r="E1728" s="429" t="s">
        <v>2010</v>
      </c>
      <c r="F1728" s="500"/>
      <c r="G1728" s="361"/>
      <c r="H1728" s="127">
        <v>136.12</v>
      </c>
      <c r="I1728" s="127"/>
      <c r="J1728" s="127"/>
      <c r="K1728" s="127"/>
      <c r="L1728" s="127">
        <v>136.12</v>
      </c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8"/>
      <c r="Z1728" s="128"/>
      <c r="AA1728" s="128"/>
      <c r="AB1728" s="128"/>
      <c r="AC1728" s="128"/>
      <c r="AD1728" s="128"/>
    </row>
    <row r="1729" spans="3:30" s="382" customFormat="1">
      <c r="C1729" s="127">
        <v>3.78</v>
      </c>
      <c r="D1729" s="380">
        <v>44465</v>
      </c>
      <c r="E1729" s="429" t="s">
        <v>2012</v>
      </c>
      <c r="F1729" s="500"/>
      <c r="G1729" s="361"/>
      <c r="H1729" s="127">
        <v>642.4</v>
      </c>
      <c r="I1729" s="127"/>
      <c r="J1729" s="127"/>
      <c r="K1729" s="127"/>
      <c r="L1729" s="127">
        <v>642.4</v>
      </c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8"/>
      <c r="Z1729" s="128"/>
      <c r="AA1729" s="128"/>
      <c r="AB1729" s="128"/>
      <c r="AC1729" s="128"/>
      <c r="AD1729" s="128"/>
    </row>
    <row r="1730" spans="3:30" s="382" customFormat="1">
      <c r="C1730" s="127">
        <v>5</v>
      </c>
      <c r="D1730" s="380">
        <v>44465</v>
      </c>
      <c r="E1730" s="429" t="s">
        <v>2011</v>
      </c>
      <c r="F1730" s="500"/>
      <c r="G1730" s="361"/>
      <c r="H1730" s="127">
        <v>33.119999999999997</v>
      </c>
      <c r="I1730" s="127"/>
      <c r="J1730" s="127"/>
      <c r="K1730" s="127"/>
      <c r="L1730" s="127">
        <v>33.119999999999997</v>
      </c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8"/>
      <c r="Z1730" s="128"/>
      <c r="AA1730" s="128"/>
      <c r="AB1730" s="128"/>
      <c r="AC1730" s="128"/>
      <c r="AD1730" s="128"/>
    </row>
    <row r="1731" spans="3:30" s="382" customFormat="1">
      <c r="C1731" s="127"/>
      <c r="D1731" s="380">
        <v>44465</v>
      </c>
      <c r="E1731" s="429" t="s">
        <v>1796</v>
      </c>
      <c r="F1731" s="500"/>
      <c r="G1731" s="361"/>
      <c r="H1731" s="127">
        <v>1</v>
      </c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>
        <v>1</v>
      </c>
      <c r="X1731" s="127"/>
      <c r="Y1731" s="128"/>
      <c r="Z1731" s="128"/>
      <c r="AA1731" s="128"/>
      <c r="AB1731" s="128"/>
      <c r="AC1731" s="128"/>
      <c r="AD1731" s="128"/>
    </row>
    <row r="1732" spans="3:30" s="382" customFormat="1">
      <c r="C1732" s="127"/>
      <c r="D1732" s="380">
        <v>44465</v>
      </c>
      <c r="E1732" s="429" t="s">
        <v>1998</v>
      </c>
      <c r="F1732" s="500"/>
      <c r="G1732" s="361">
        <v>928</v>
      </c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8"/>
      <c r="Z1732" s="128"/>
      <c r="AA1732" s="128"/>
      <c r="AB1732" s="128"/>
      <c r="AC1732" s="128"/>
      <c r="AD1732" s="128"/>
    </row>
    <row r="1733" spans="3:30" s="382" customFormat="1">
      <c r="C1733" s="127"/>
      <c r="D1733" s="380">
        <v>44465</v>
      </c>
      <c r="E1733" s="429" t="s">
        <v>673</v>
      </c>
      <c r="F1733" s="500"/>
      <c r="G1733" s="361"/>
      <c r="H1733" s="361">
        <v>812.64</v>
      </c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8"/>
      <c r="Z1733" s="128"/>
      <c r="AA1733" s="128"/>
      <c r="AB1733" s="128"/>
      <c r="AC1733" s="128"/>
      <c r="AD1733" s="128"/>
    </row>
    <row r="1734" spans="3:30" s="382" customFormat="1">
      <c r="C1734" s="127"/>
      <c r="D1734" s="380">
        <v>44465</v>
      </c>
      <c r="E1734" s="429" t="s">
        <v>1999</v>
      </c>
      <c r="F1734" s="500"/>
      <c r="G1734" s="361"/>
      <c r="H1734" s="127">
        <v>115.36</v>
      </c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8"/>
      <c r="Z1734" s="128"/>
      <c r="AA1734" s="128"/>
      <c r="AB1734" s="128"/>
      <c r="AC1734" s="128"/>
      <c r="AD1734" s="128"/>
    </row>
    <row r="1735" spans="3:30" s="382" customFormat="1">
      <c r="C1735" s="127"/>
      <c r="D1735" s="380">
        <v>44469</v>
      </c>
      <c r="E1735" s="429" t="s">
        <v>495</v>
      </c>
      <c r="F1735" s="500"/>
      <c r="G1735" s="361">
        <v>228</v>
      </c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8"/>
      <c r="Z1735" s="128"/>
      <c r="AA1735" s="128"/>
      <c r="AB1735" s="128"/>
      <c r="AC1735" s="128"/>
      <c r="AD1735" s="128"/>
    </row>
    <row r="1736" spans="3:30" s="382" customFormat="1">
      <c r="C1736" s="127">
        <v>2</v>
      </c>
      <c r="D1736" s="380">
        <v>44469</v>
      </c>
      <c r="E1736" s="429" t="s">
        <v>1982</v>
      </c>
      <c r="F1736" s="500"/>
      <c r="G1736" s="361"/>
      <c r="H1736" s="127">
        <v>228</v>
      </c>
      <c r="I1736" s="127"/>
      <c r="J1736" s="127"/>
      <c r="K1736" s="127"/>
      <c r="L1736" s="127"/>
      <c r="M1736" s="127"/>
      <c r="N1736" s="127"/>
      <c r="O1736" s="127">
        <v>228</v>
      </c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8"/>
      <c r="Z1736" s="128"/>
      <c r="AA1736" s="128"/>
      <c r="AB1736" s="128"/>
      <c r="AC1736" s="128"/>
      <c r="AD1736" s="128"/>
    </row>
    <row r="1737" spans="3:30" s="382" customFormat="1">
      <c r="C1737" s="127"/>
      <c r="D1737" s="380">
        <v>44469</v>
      </c>
      <c r="E1737" s="429" t="s">
        <v>1670</v>
      </c>
      <c r="F1737" s="500"/>
      <c r="G1737" s="361">
        <v>290</v>
      </c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8"/>
      <c r="Z1737" s="128"/>
      <c r="AA1737" s="128"/>
      <c r="AB1737" s="128"/>
      <c r="AC1737" s="128"/>
      <c r="AD1737" s="128"/>
    </row>
    <row r="1738" spans="3:30" s="382" customFormat="1">
      <c r="C1738" s="127"/>
      <c r="D1738" s="380">
        <v>44469</v>
      </c>
      <c r="E1738" s="429" t="s">
        <v>673</v>
      </c>
      <c r="F1738" s="500"/>
      <c r="G1738" s="361"/>
      <c r="H1738" s="127">
        <v>228</v>
      </c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8"/>
      <c r="Z1738" s="128"/>
      <c r="AA1738" s="128"/>
      <c r="AB1738" s="128"/>
      <c r="AC1738" s="128"/>
      <c r="AD1738" s="128"/>
    </row>
    <row r="1739" spans="3:30" s="382" customFormat="1">
      <c r="C1739" s="127"/>
      <c r="D1739" s="380">
        <v>44469</v>
      </c>
      <c r="E1739" s="429" t="s">
        <v>1671</v>
      </c>
      <c r="F1739" s="500"/>
      <c r="G1739" s="361"/>
      <c r="H1739" s="127">
        <v>62</v>
      </c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8"/>
      <c r="Z1739" s="128"/>
      <c r="AA1739" s="128"/>
      <c r="AB1739" s="128"/>
      <c r="AC1739" s="128"/>
      <c r="AD1739" s="128"/>
    </row>
    <row r="1740" spans="3:30" s="382" customFormat="1">
      <c r="C1740" s="127"/>
      <c r="D1740" s="380">
        <v>44469</v>
      </c>
      <c r="E1740" s="429" t="s">
        <v>495</v>
      </c>
      <c r="F1740" s="500"/>
      <c r="G1740" s="361">
        <v>2034.28</v>
      </c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8"/>
      <c r="Z1740" s="128"/>
      <c r="AA1740" s="128"/>
      <c r="AB1740" s="128"/>
      <c r="AC1740" s="128"/>
      <c r="AD1740" s="128"/>
    </row>
    <row r="1741" spans="3:30" s="382" customFormat="1">
      <c r="C1741" s="127"/>
      <c r="D1741" s="380">
        <v>44469</v>
      </c>
      <c r="E1741" s="429" t="s">
        <v>2013</v>
      </c>
      <c r="F1741" s="500"/>
      <c r="G1741" s="361"/>
      <c r="H1741" s="127">
        <v>92.17</v>
      </c>
      <c r="I1741" s="127"/>
      <c r="J1741" s="127"/>
      <c r="K1741" s="127"/>
      <c r="L1741" s="127">
        <v>92.17</v>
      </c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8"/>
      <c r="Z1741" s="128"/>
      <c r="AA1741" s="128"/>
      <c r="AB1741" s="128"/>
      <c r="AC1741" s="128"/>
      <c r="AD1741" s="128"/>
    </row>
    <row r="1742" spans="3:30" s="382" customFormat="1">
      <c r="C1742" s="127"/>
      <c r="D1742" s="380">
        <v>44469</v>
      </c>
      <c r="E1742" s="429" t="s">
        <v>2014</v>
      </c>
      <c r="F1742" s="500"/>
      <c r="G1742" s="361"/>
      <c r="H1742" s="127">
        <v>520</v>
      </c>
      <c r="I1742" s="127"/>
      <c r="J1742" s="127"/>
      <c r="K1742" s="127"/>
      <c r="L1742" s="127"/>
      <c r="M1742" s="127"/>
      <c r="N1742" s="127">
        <v>520</v>
      </c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8"/>
      <c r="Z1742" s="128"/>
      <c r="AA1742" s="128"/>
      <c r="AB1742" s="128"/>
      <c r="AC1742" s="128"/>
      <c r="AD1742" s="128"/>
    </row>
    <row r="1743" spans="3:30" s="382" customFormat="1">
      <c r="C1743" s="127"/>
      <c r="D1743" s="380">
        <v>44469</v>
      </c>
      <c r="E1743" s="429" t="s">
        <v>2015</v>
      </c>
      <c r="F1743" s="500"/>
      <c r="G1743" s="361"/>
      <c r="H1743" s="127">
        <v>294</v>
      </c>
      <c r="I1743" s="127"/>
      <c r="J1743" s="127"/>
      <c r="K1743" s="127"/>
      <c r="L1743" s="127"/>
      <c r="M1743" s="127">
        <v>294</v>
      </c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8"/>
      <c r="Z1743" s="128"/>
      <c r="AA1743" s="128"/>
      <c r="AB1743" s="128"/>
      <c r="AC1743" s="128"/>
      <c r="AD1743" s="128"/>
    </row>
    <row r="1744" spans="3:30" s="382" customFormat="1">
      <c r="C1744" s="127">
        <v>5</v>
      </c>
      <c r="D1744" s="380">
        <v>44469</v>
      </c>
      <c r="E1744" s="429" t="s">
        <v>2016</v>
      </c>
      <c r="F1744" s="500"/>
      <c r="G1744" s="361"/>
      <c r="H1744" s="127">
        <v>1056.1099999999999</v>
      </c>
      <c r="I1744" s="127"/>
      <c r="J1744" s="127"/>
      <c r="K1744" s="127"/>
      <c r="L1744" s="127">
        <v>1056.1099999999999</v>
      </c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8"/>
      <c r="Z1744" s="128"/>
      <c r="AA1744" s="128"/>
      <c r="AB1744" s="128"/>
      <c r="AC1744" s="128"/>
      <c r="AD1744" s="128"/>
    </row>
    <row r="1745" spans="3:30" s="382" customFormat="1">
      <c r="C1745" s="127"/>
      <c r="D1745" s="380">
        <v>44469</v>
      </c>
      <c r="E1745" s="429" t="s">
        <v>1493</v>
      </c>
      <c r="F1745" s="500"/>
      <c r="G1745" s="361"/>
      <c r="H1745" s="127">
        <v>1</v>
      </c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>
        <v>1</v>
      </c>
      <c r="X1745" s="127"/>
      <c r="Y1745" s="128"/>
      <c r="Z1745" s="128"/>
      <c r="AA1745" s="128"/>
      <c r="AB1745" s="128"/>
      <c r="AC1745" s="128"/>
      <c r="AD1745" s="128"/>
    </row>
    <row r="1746" spans="3:30" s="382" customFormat="1">
      <c r="C1746" s="127"/>
      <c r="D1746" s="380">
        <v>44469</v>
      </c>
      <c r="E1746" s="429" t="s">
        <v>1877</v>
      </c>
      <c r="F1746" s="500"/>
      <c r="G1746" s="361"/>
      <c r="H1746" s="127">
        <v>71</v>
      </c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>
        <v>71</v>
      </c>
      <c r="U1746" s="127"/>
      <c r="V1746" s="127"/>
      <c r="W1746" s="127"/>
      <c r="X1746" s="127"/>
      <c r="Y1746" s="128"/>
      <c r="Z1746" s="128"/>
      <c r="AA1746" s="128"/>
      <c r="AB1746" s="128"/>
      <c r="AC1746" s="128"/>
      <c r="AD1746" s="128"/>
    </row>
    <row r="1747" spans="3:30" s="382" customFormat="1">
      <c r="C1747" s="127"/>
      <c r="D1747" s="380">
        <v>44469</v>
      </c>
      <c r="E1747" s="429" t="s">
        <v>1577</v>
      </c>
      <c r="F1747" s="500"/>
      <c r="G1747" s="361">
        <v>2143</v>
      </c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8"/>
      <c r="Z1747" s="128"/>
      <c r="AA1747" s="128"/>
      <c r="AB1747" s="128"/>
      <c r="AC1747" s="128"/>
      <c r="AD1747" s="128"/>
    </row>
    <row r="1748" spans="3:30" s="382" customFormat="1">
      <c r="C1748" s="127"/>
      <c r="D1748" s="380">
        <v>44469</v>
      </c>
      <c r="E1748" s="429" t="s">
        <v>673</v>
      </c>
      <c r="F1748" s="500"/>
      <c r="G1748" s="361"/>
      <c r="H1748" s="361">
        <v>2034.28</v>
      </c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8"/>
      <c r="Z1748" s="128"/>
      <c r="AA1748" s="128"/>
      <c r="AB1748" s="128"/>
      <c r="AC1748" s="128"/>
      <c r="AD1748" s="128"/>
    </row>
    <row r="1749" spans="3:30" s="382" customFormat="1">
      <c r="C1749" s="127"/>
      <c r="D1749" s="380">
        <v>44469</v>
      </c>
      <c r="E1749" s="429" t="s">
        <v>1578</v>
      </c>
      <c r="F1749" s="500"/>
      <c r="G1749" s="361"/>
      <c r="H1749" s="127">
        <v>108.72</v>
      </c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8"/>
      <c r="Z1749" s="128"/>
      <c r="AA1749" s="128"/>
      <c r="AB1749" s="128"/>
      <c r="AC1749" s="128"/>
      <c r="AD1749" s="128"/>
    </row>
    <row r="1750" spans="3:30" s="382" customFormat="1">
      <c r="C1750" s="332"/>
      <c r="D1750" s="383">
        <v>44470</v>
      </c>
      <c r="E1750" s="432" t="s">
        <v>495</v>
      </c>
      <c r="F1750" s="502"/>
      <c r="G1750" s="384">
        <v>1057.02</v>
      </c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267"/>
      <c r="Z1750" s="267"/>
      <c r="AA1750" s="267"/>
      <c r="AB1750" s="267"/>
      <c r="AC1750" s="267"/>
      <c r="AD1750" s="267"/>
    </row>
    <row r="1751" spans="3:30" s="382" customFormat="1">
      <c r="C1751" s="332">
        <v>5</v>
      </c>
      <c r="D1751" s="383">
        <v>44470</v>
      </c>
      <c r="E1751" s="432" t="s">
        <v>2021</v>
      </c>
      <c r="F1751" s="502"/>
      <c r="G1751" s="384"/>
      <c r="H1751" s="332">
        <v>505</v>
      </c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/>
      <c r="S1751" s="332"/>
      <c r="T1751" s="332"/>
      <c r="U1751" s="332"/>
      <c r="V1751" s="332">
        <v>505</v>
      </c>
      <c r="W1751" s="332"/>
      <c r="X1751" s="332"/>
      <c r="Y1751" s="267"/>
      <c r="Z1751" s="267"/>
      <c r="AA1751" s="267"/>
      <c r="AB1751" s="267"/>
      <c r="AC1751" s="267"/>
      <c r="AD1751" s="267"/>
    </row>
    <row r="1752" spans="3:30" s="382" customFormat="1">
      <c r="C1752" s="332">
        <v>5</v>
      </c>
      <c r="D1752" s="383">
        <v>44470</v>
      </c>
      <c r="E1752" s="432" t="s">
        <v>2230</v>
      </c>
      <c r="F1752" s="502"/>
      <c r="G1752" s="384"/>
      <c r="H1752" s="332">
        <v>551.02</v>
      </c>
      <c r="I1752" s="332"/>
      <c r="J1752" s="332"/>
      <c r="K1752" s="332"/>
      <c r="L1752" s="332">
        <v>551.02</v>
      </c>
      <c r="M1752" s="332"/>
      <c r="N1752" s="332"/>
      <c r="O1752" s="332"/>
      <c r="P1752" s="332"/>
      <c r="Q1752" s="332"/>
      <c r="R1752" s="332"/>
      <c r="S1752" s="332"/>
      <c r="T1752" s="332"/>
      <c r="U1752" s="332"/>
      <c r="V1752" s="332"/>
      <c r="W1752" s="332"/>
      <c r="X1752" s="332"/>
      <c r="Y1752" s="267"/>
      <c r="Z1752" s="267"/>
      <c r="AA1752" s="267"/>
      <c r="AB1752" s="267"/>
      <c r="AC1752" s="267"/>
      <c r="AD1752" s="267"/>
    </row>
    <row r="1753" spans="3:30" s="382" customFormat="1">
      <c r="C1753" s="332"/>
      <c r="D1753" s="383">
        <v>44470</v>
      </c>
      <c r="E1753" s="432" t="s">
        <v>1493</v>
      </c>
      <c r="F1753" s="502"/>
      <c r="G1753" s="384"/>
      <c r="H1753" s="332">
        <v>1</v>
      </c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/>
      <c r="T1753" s="332"/>
      <c r="U1753" s="332"/>
      <c r="V1753" s="332"/>
      <c r="W1753" s="332">
        <v>1</v>
      </c>
      <c r="X1753" s="332"/>
      <c r="Y1753" s="267"/>
      <c r="Z1753" s="267"/>
      <c r="AA1753" s="267"/>
      <c r="AB1753" s="267"/>
      <c r="AC1753" s="267"/>
      <c r="AD1753" s="267"/>
    </row>
    <row r="1754" spans="3:30" s="382" customFormat="1">
      <c r="C1754" s="332"/>
      <c r="D1754" s="383">
        <v>44470</v>
      </c>
      <c r="E1754" s="432" t="s">
        <v>1571</v>
      </c>
      <c r="F1754" s="502"/>
      <c r="G1754" s="384">
        <v>1200</v>
      </c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332"/>
      <c r="V1754" s="332"/>
      <c r="W1754" s="332"/>
      <c r="X1754" s="332"/>
      <c r="Y1754" s="267"/>
      <c r="Z1754" s="267"/>
      <c r="AA1754" s="267"/>
      <c r="AB1754" s="267"/>
      <c r="AC1754" s="267"/>
      <c r="AD1754" s="267"/>
    </row>
    <row r="1755" spans="3:30" s="382" customFormat="1">
      <c r="C1755" s="332"/>
      <c r="D1755" s="383">
        <v>44470</v>
      </c>
      <c r="E1755" s="432" t="s">
        <v>1655</v>
      </c>
      <c r="F1755" s="502"/>
      <c r="G1755" s="384"/>
      <c r="H1755" s="332">
        <v>1057.02</v>
      </c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332"/>
      <c r="V1755" s="332"/>
      <c r="W1755" s="332"/>
      <c r="X1755" s="332"/>
      <c r="Y1755" s="267"/>
      <c r="Z1755" s="267"/>
      <c r="AA1755" s="267"/>
      <c r="AB1755" s="267"/>
      <c r="AC1755" s="267"/>
      <c r="AD1755" s="267"/>
    </row>
    <row r="1756" spans="3:30" s="382" customFormat="1">
      <c r="C1756" s="332"/>
      <c r="D1756" s="383">
        <v>44470</v>
      </c>
      <c r="E1756" s="432" t="s">
        <v>1572</v>
      </c>
      <c r="F1756" s="502"/>
      <c r="G1756" s="384"/>
      <c r="H1756" s="332">
        <v>142.97999999999999</v>
      </c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332"/>
      <c r="V1756" s="332"/>
      <c r="W1756" s="332"/>
      <c r="X1756" s="332"/>
      <c r="Y1756" s="267"/>
      <c r="Z1756" s="267"/>
      <c r="AA1756" s="267"/>
      <c r="AB1756" s="267"/>
      <c r="AC1756" s="267"/>
      <c r="AD1756" s="267"/>
    </row>
    <row r="1757" spans="3:30" s="382" customFormat="1">
      <c r="C1757" s="332"/>
      <c r="D1757" s="383">
        <v>44470</v>
      </c>
      <c r="E1757" s="432" t="s">
        <v>495</v>
      </c>
      <c r="F1757" s="502"/>
      <c r="G1757" s="384">
        <v>1276.71</v>
      </c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332"/>
      <c r="V1757" s="332"/>
      <c r="W1757" s="332"/>
      <c r="X1757" s="332"/>
      <c r="Y1757" s="267"/>
      <c r="Z1757" s="267"/>
      <c r="AA1757" s="267"/>
      <c r="AB1757" s="267"/>
      <c r="AC1757" s="267"/>
      <c r="AD1757" s="267"/>
    </row>
    <row r="1758" spans="3:30" s="382" customFormat="1">
      <c r="C1758" s="332">
        <v>10</v>
      </c>
      <c r="D1758" s="383">
        <v>44470</v>
      </c>
      <c r="E1758" s="432" t="s">
        <v>2022</v>
      </c>
      <c r="F1758" s="502"/>
      <c r="G1758" s="384"/>
      <c r="H1758" s="332">
        <v>576.71</v>
      </c>
      <c r="I1758" s="332"/>
      <c r="J1758" s="332"/>
      <c r="K1758" s="332"/>
      <c r="L1758" s="332">
        <v>576.71</v>
      </c>
      <c r="M1758" s="332"/>
      <c r="N1758" s="332"/>
      <c r="O1758" s="332"/>
      <c r="P1758" s="332"/>
      <c r="Q1758" s="332"/>
      <c r="R1758" s="332"/>
      <c r="S1758" s="332"/>
      <c r="T1758" s="332"/>
      <c r="U1758" s="332"/>
      <c r="V1758" s="332"/>
      <c r="W1758" s="332"/>
      <c r="X1758" s="332"/>
      <c r="Y1758" s="267"/>
      <c r="Z1758" s="267"/>
      <c r="AA1758" s="267"/>
      <c r="AB1758" s="267"/>
      <c r="AC1758" s="267"/>
      <c r="AD1758" s="267"/>
    </row>
    <row r="1759" spans="3:30" s="382" customFormat="1">
      <c r="C1759" s="332">
        <v>8</v>
      </c>
      <c r="D1759" s="383">
        <v>44470</v>
      </c>
      <c r="E1759" s="432" t="s">
        <v>2375</v>
      </c>
      <c r="F1759" s="502"/>
      <c r="G1759" s="384"/>
      <c r="H1759" s="332">
        <v>616.5</v>
      </c>
      <c r="I1759" s="332">
        <v>616.5</v>
      </c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332"/>
      <c r="V1759" s="332"/>
      <c r="W1759" s="332"/>
      <c r="X1759" s="332"/>
      <c r="Y1759" s="267"/>
      <c r="Z1759" s="267"/>
      <c r="AA1759" s="267"/>
      <c r="AB1759" s="267"/>
      <c r="AC1759" s="267"/>
      <c r="AD1759" s="267"/>
    </row>
    <row r="1760" spans="3:30" s="382" customFormat="1">
      <c r="C1760" s="332"/>
      <c r="D1760" s="383">
        <v>44470</v>
      </c>
      <c r="E1760" s="432" t="s">
        <v>1968</v>
      </c>
      <c r="F1760" s="502"/>
      <c r="G1760" s="384"/>
      <c r="H1760" s="332">
        <v>82.5</v>
      </c>
      <c r="I1760" s="332"/>
      <c r="J1760" s="332"/>
      <c r="K1760" s="332"/>
      <c r="L1760" s="332">
        <v>82.5</v>
      </c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Y1760" s="267"/>
      <c r="Z1760" s="267"/>
      <c r="AA1760" s="267"/>
      <c r="AB1760" s="267"/>
      <c r="AC1760" s="267"/>
      <c r="AD1760" s="267"/>
    </row>
    <row r="1761" spans="3:30" s="382" customFormat="1">
      <c r="C1761" s="332"/>
      <c r="D1761" s="383">
        <v>44470</v>
      </c>
      <c r="E1761" s="432" t="s">
        <v>1493</v>
      </c>
      <c r="F1761" s="502"/>
      <c r="G1761" s="384"/>
      <c r="H1761" s="332">
        <v>1</v>
      </c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>
        <v>1</v>
      </c>
      <c r="X1761" s="332"/>
      <c r="Y1761" s="267"/>
      <c r="Z1761" s="267"/>
      <c r="AA1761" s="267"/>
      <c r="AB1761" s="267"/>
      <c r="AC1761" s="267"/>
      <c r="AD1761" s="267"/>
    </row>
    <row r="1762" spans="3:30" s="382" customFormat="1">
      <c r="C1762" s="332"/>
      <c r="D1762" s="383">
        <v>44470</v>
      </c>
      <c r="E1762" s="432" t="s">
        <v>2023</v>
      </c>
      <c r="F1762" s="502"/>
      <c r="G1762" s="384">
        <v>1500</v>
      </c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267"/>
      <c r="Z1762" s="267"/>
      <c r="AA1762" s="267"/>
      <c r="AB1762" s="267"/>
      <c r="AC1762" s="267"/>
      <c r="AD1762" s="267"/>
    </row>
    <row r="1763" spans="3:30" s="382" customFormat="1">
      <c r="C1763" s="332"/>
      <c r="D1763" s="383">
        <v>44470</v>
      </c>
      <c r="E1763" s="432" t="s">
        <v>1655</v>
      </c>
      <c r="F1763" s="502"/>
      <c r="G1763" s="384"/>
      <c r="H1763" s="384">
        <v>1276.71</v>
      </c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332"/>
      <c r="V1763" s="332"/>
      <c r="W1763" s="332"/>
      <c r="X1763" s="332"/>
      <c r="Y1763" s="267"/>
      <c r="Z1763" s="267"/>
      <c r="AA1763" s="267"/>
      <c r="AB1763" s="267"/>
      <c r="AC1763" s="267"/>
      <c r="AD1763" s="267"/>
    </row>
    <row r="1764" spans="3:30" s="382" customFormat="1">
      <c r="C1764" s="332"/>
      <c r="D1764" s="383">
        <v>44470</v>
      </c>
      <c r="E1764" s="432" t="s">
        <v>2024</v>
      </c>
      <c r="F1764" s="502"/>
      <c r="G1764" s="384"/>
      <c r="H1764" s="332">
        <v>223.29</v>
      </c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332"/>
      <c r="V1764" s="332"/>
      <c r="W1764" s="332"/>
      <c r="X1764" s="332"/>
      <c r="Y1764" s="267"/>
      <c r="Z1764" s="267"/>
      <c r="AA1764" s="267"/>
      <c r="AB1764" s="267"/>
      <c r="AC1764" s="267"/>
      <c r="AD1764" s="267"/>
    </row>
    <row r="1765" spans="3:30" s="382" customFormat="1">
      <c r="C1765" s="332"/>
      <c r="D1765" s="383">
        <v>44476</v>
      </c>
      <c r="E1765" s="432" t="s">
        <v>495</v>
      </c>
      <c r="F1765" s="502"/>
      <c r="G1765" s="384">
        <v>777.12</v>
      </c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332"/>
      <c r="V1765" s="332"/>
      <c r="W1765" s="332"/>
      <c r="X1765" s="332"/>
      <c r="Y1765" s="267"/>
      <c r="Z1765" s="267"/>
      <c r="AA1765" s="267"/>
      <c r="AB1765" s="267"/>
      <c r="AC1765" s="267"/>
      <c r="AD1765" s="267"/>
    </row>
    <row r="1766" spans="3:30" s="382" customFormat="1">
      <c r="C1766" s="332">
        <v>3</v>
      </c>
      <c r="D1766" s="383">
        <v>44476</v>
      </c>
      <c r="E1766" s="432" t="s">
        <v>2025</v>
      </c>
      <c r="F1766" s="502"/>
      <c r="G1766" s="384"/>
      <c r="H1766" s="332">
        <v>681</v>
      </c>
      <c r="I1766" s="332"/>
      <c r="J1766" s="332"/>
      <c r="K1766" s="332"/>
      <c r="L1766" s="332"/>
      <c r="M1766" s="332"/>
      <c r="N1766" s="332"/>
      <c r="O1766" s="332">
        <v>681</v>
      </c>
      <c r="P1766" s="332"/>
      <c r="Q1766" s="332"/>
      <c r="R1766" s="332"/>
      <c r="S1766" s="332"/>
      <c r="T1766" s="332"/>
      <c r="U1766" s="332"/>
      <c r="V1766" s="332"/>
      <c r="W1766" s="332"/>
      <c r="X1766" s="332"/>
      <c r="Y1766" s="267"/>
      <c r="Z1766" s="267"/>
      <c r="AA1766" s="267"/>
      <c r="AB1766" s="267"/>
      <c r="AC1766" s="267"/>
      <c r="AD1766" s="267"/>
    </row>
    <row r="1767" spans="3:30" s="382" customFormat="1">
      <c r="C1767" s="332"/>
      <c r="D1767" s="383">
        <v>44476</v>
      </c>
      <c r="E1767" s="432" t="s">
        <v>1895</v>
      </c>
      <c r="F1767" s="502"/>
      <c r="G1767" s="384"/>
      <c r="H1767" s="332">
        <v>62</v>
      </c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/>
      <c r="S1767" s="332"/>
      <c r="T1767" s="332">
        <v>62</v>
      </c>
      <c r="U1767" s="332"/>
      <c r="V1767" s="332"/>
      <c r="W1767" s="332"/>
      <c r="X1767" s="332"/>
      <c r="Y1767" s="267"/>
      <c r="Z1767" s="267"/>
      <c r="AA1767" s="267"/>
      <c r="AB1767" s="267"/>
      <c r="AC1767" s="267"/>
      <c r="AD1767" s="267"/>
    </row>
    <row r="1768" spans="3:30" s="382" customFormat="1">
      <c r="C1768" s="332">
        <v>5</v>
      </c>
      <c r="D1768" s="383">
        <v>44476</v>
      </c>
      <c r="E1768" s="432" t="s">
        <v>2026</v>
      </c>
      <c r="F1768" s="502"/>
      <c r="G1768" s="384"/>
      <c r="H1768" s="332">
        <v>33.119999999999997</v>
      </c>
      <c r="I1768" s="332"/>
      <c r="J1768" s="332"/>
      <c r="K1768" s="332"/>
      <c r="L1768" s="332">
        <v>33.119999999999997</v>
      </c>
      <c r="M1768" s="332"/>
      <c r="N1768" s="332"/>
      <c r="O1768" s="332"/>
      <c r="P1768" s="332"/>
      <c r="Q1768" s="332"/>
      <c r="R1768" s="332"/>
      <c r="S1768" s="332"/>
      <c r="T1768" s="332"/>
      <c r="U1768" s="332"/>
      <c r="V1768" s="332"/>
      <c r="W1768" s="332"/>
      <c r="X1768" s="332"/>
      <c r="Y1768" s="267"/>
      <c r="Z1768" s="267"/>
      <c r="AA1768" s="267"/>
      <c r="AB1768" s="267"/>
      <c r="AC1768" s="267"/>
      <c r="AD1768" s="267"/>
    </row>
    <row r="1769" spans="3:30" s="382" customFormat="1">
      <c r="C1769" s="332"/>
      <c r="D1769" s="383">
        <v>44476</v>
      </c>
      <c r="E1769" s="432" t="s">
        <v>1612</v>
      </c>
      <c r="F1769" s="502"/>
      <c r="G1769" s="384">
        <v>863</v>
      </c>
      <c r="H1769" s="332">
        <v>1</v>
      </c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>
        <v>1</v>
      </c>
      <c r="X1769" s="332"/>
      <c r="Y1769" s="267"/>
      <c r="Z1769" s="267"/>
      <c r="AA1769" s="267"/>
      <c r="AB1769" s="267"/>
      <c r="AC1769" s="267"/>
      <c r="AD1769" s="267"/>
    </row>
    <row r="1770" spans="3:30" s="382" customFormat="1">
      <c r="C1770" s="332"/>
      <c r="D1770" s="383">
        <v>44476</v>
      </c>
      <c r="E1770" s="432" t="s">
        <v>1655</v>
      </c>
      <c r="F1770" s="502"/>
      <c r="G1770" s="384"/>
      <c r="H1770" s="384">
        <v>777.12</v>
      </c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267"/>
      <c r="Z1770" s="267"/>
      <c r="AA1770" s="267"/>
      <c r="AB1770" s="267"/>
      <c r="AC1770" s="267"/>
      <c r="AD1770" s="267"/>
    </row>
    <row r="1771" spans="3:30" s="382" customFormat="1">
      <c r="C1771" s="332"/>
      <c r="D1771" s="383">
        <v>44476</v>
      </c>
      <c r="E1771" s="432" t="s">
        <v>1613</v>
      </c>
      <c r="F1771" s="502"/>
      <c r="G1771" s="384"/>
      <c r="H1771" s="332">
        <v>85.88</v>
      </c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332"/>
      <c r="V1771" s="332"/>
      <c r="W1771" s="332"/>
      <c r="X1771" s="332"/>
      <c r="Y1771" s="267"/>
      <c r="Z1771" s="267"/>
      <c r="AA1771" s="267"/>
      <c r="AB1771" s="267"/>
      <c r="AC1771" s="267"/>
      <c r="AD1771" s="267"/>
    </row>
    <row r="1772" spans="3:30" s="382" customFormat="1">
      <c r="C1772" s="332"/>
      <c r="D1772" s="383">
        <v>44477</v>
      </c>
      <c r="E1772" s="432" t="s">
        <v>495</v>
      </c>
      <c r="F1772" s="502"/>
      <c r="G1772" s="384">
        <v>124</v>
      </c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Y1772" s="267"/>
      <c r="Z1772" s="267"/>
      <c r="AA1772" s="267"/>
      <c r="AB1772" s="267"/>
      <c r="AC1772" s="267"/>
      <c r="AD1772" s="267"/>
    </row>
    <row r="1773" spans="3:30" s="382" customFormat="1">
      <c r="C1773" s="332"/>
      <c r="D1773" s="383">
        <v>44477</v>
      </c>
      <c r="E1773" s="432" t="s">
        <v>2027</v>
      </c>
      <c r="F1773" s="502"/>
      <c r="G1773" s="384"/>
      <c r="H1773" s="332">
        <v>124</v>
      </c>
      <c r="I1773" s="332"/>
      <c r="J1773" s="332"/>
      <c r="K1773" s="332"/>
      <c r="L1773" s="332"/>
      <c r="M1773" s="332"/>
      <c r="N1773" s="332">
        <v>124</v>
      </c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Y1773" s="267"/>
      <c r="Z1773" s="267"/>
      <c r="AA1773" s="267"/>
      <c r="AB1773" s="267"/>
      <c r="AC1773" s="267"/>
      <c r="AD1773" s="267"/>
    </row>
    <row r="1774" spans="3:30" s="382" customFormat="1">
      <c r="C1774" s="332"/>
      <c r="D1774" s="383">
        <v>44477</v>
      </c>
      <c r="E1774" s="432" t="s">
        <v>2028</v>
      </c>
      <c r="F1774" s="502"/>
      <c r="G1774" s="384">
        <v>185</v>
      </c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Y1774" s="267"/>
      <c r="Z1774" s="267"/>
      <c r="AA1774" s="267"/>
      <c r="AB1774" s="267"/>
      <c r="AC1774" s="267"/>
      <c r="AD1774" s="267"/>
    </row>
    <row r="1775" spans="3:30" s="382" customFormat="1">
      <c r="C1775" s="332"/>
      <c r="D1775" s="383">
        <v>44477</v>
      </c>
      <c r="E1775" s="432" t="s">
        <v>673</v>
      </c>
      <c r="F1775" s="502"/>
      <c r="G1775" s="384"/>
      <c r="H1775" s="332">
        <v>124</v>
      </c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Y1775" s="267"/>
      <c r="Z1775" s="267"/>
      <c r="AA1775" s="267"/>
      <c r="AB1775" s="267"/>
      <c r="AC1775" s="267"/>
      <c r="AD1775" s="267"/>
    </row>
    <row r="1776" spans="3:30" s="382" customFormat="1">
      <c r="C1776" s="332"/>
      <c r="D1776" s="383">
        <v>44477</v>
      </c>
      <c r="E1776" s="432" t="s">
        <v>1675</v>
      </c>
      <c r="F1776" s="502"/>
      <c r="G1776" s="384"/>
      <c r="H1776" s="332">
        <v>61</v>
      </c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332"/>
      <c r="V1776" s="332"/>
      <c r="W1776" s="332"/>
      <c r="X1776" s="332"/>
      <c r="Y1776" s="267"/>
      <c r="Z1776" s="267"/>
      <c r="AA1776" s="267"/>
      <c r="AB1776" s="267"/>
      <c r="AC1776" s="267"/>
      <c r="AD1776" s="267"/>
    </row>
    <row r="1777" spans="3:30" s="382" customFormat="1">
      <c r="C1777" s="332"/>
      <c r="D1777" s="383">
        <v>44480</v>
      </c>
      <c r="E1777" s="432" t="s">
        <v>495</v>
      </c>
      <c r="F1777" s="502"/>
      <c r="G1777" s="384">
        <v>3462.06</v>
      </c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332"/>
      <c r="V1777" s="332"/>
      <c r="W1777" s="332"/>
      <c r="X1777" s="332"/>
      <c r="Y1777" s="267"/>
      <c r="Z1777" s="267"/>
      <c r="AA1777" s="267"/>
      <c r="AB1777" s="267"/>
      <c r="AC1777" s="267"/>
      <c r="AD1777" s="267"/>
    </row>
    <row r="1778" spans="3:30" s="382" customFormat="1">
      <c r="C1778" s="332">
        <v>12</v>
      </c>
      <c r="D1778" s="383">
        <v>44480</v>
      </c>
      <c r="E1778" s="432" t="s">
        <v>2029</v>
      </c>
      <c r="F1778" s="502"/>
      <c r="G1778" s="384"/>
      <c r="H1778" s="332">
        <v>2878.06</v>
      </c>
      <c r="I1778" s="332"/>
      <c r="J1778" s="332"/>
      <c r="K1778" s="332"/>
      <c r="L1778" s="332">
        <v>2878.06</v>
      </c>
      <c r="M1778" s="332"/>
      <c r="N1778" s="332"/>
      <c r="O1778" s="332"/>
      <c r="P1778" s="332"/>
      <c r="Q1778" s="332"/>
      <c r="R1778" s="332"/>
      <c r="S1778" s="332"/>
      <c r="T1778" s="332"/>
      <c r="U1778" s="332"/>
      <c r="V1778" s="332"/>
      <c r="W1778" s="332"/>
      <c r="X1778" s="332"/>
      <c r="Y1778" s="267"/>
      <c r="Z1778" s="267"/>
      <c r="AA1778" s="267"/>
      <c r="AB1778" s="267"/>
      <c r="AC1778" s="267"/>
      <c r="AD1778" s="267"/>
    </row>
    <row r="1779" spans="3:30" s="382" customFormat="1">
      <c r="C1779" s="332"/>
      <c r="D1779" s="383">
        <v>44480</v>
      </c>
      <c r="E1779" s="432" t="s">
        <v>2030</v>
      </c>
      <c r="F1779" s="502"/>
      <c r="G1779" s="384"/>
      <c r="H1779" s="332">
        <v>474</v>
      </c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332"/>
      <c r="V1779" s="332"/>
      <c r="W1779" s="332"/>
      <c r="X1779" s="332"/>
      <c r="Y1779" s="267"/>
      <c r="Z1779" s="267"/>
      <c r="AA1779" s="267"/>
      <c r="AB1779" s="332">
        <v>474</v>
      </c>
      <c r="AC1779" s="267"/>
      <c r="AD1779" s="267"/>
    </row>
    <row r="1780" spans="3:30" s="382" customFormat="1">
      <c r="C1780" s="332"/>
      <c r="D1780" s="383">
        <v>44480</v>
      </c>
      <c r="E1780" s="432" t="s">
        <v>1796</v>
      </c>
      <c r="F1780" s="502"/>
      <c r="G1780" s="384"/>
      <c r="H1780" s="332">
        <v>1</v>
      </c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/>
      <c r="T1780" s="332"/>
      <c r="U1780" s="332"/>
      <c r="V1780" s="332"/>
      <c r="W1780" s="332">
        <v>1</v>
      </c>
      <c r="X1780" s="332"/>
      <c r="Y1780" s="267"/>
      <c r="Z1780" s="267"/>
      <c r="AA1780" s="267"/>
      <c r="AB1780" s="267"/>
      <c r="AC1780" s="267"/>
      <c r="AD1780" s="267"/>
    </row>
    <row r="1781" spans="3:30" s="382" customFormat="1">
      <c r="C1781" s="332"/>
      <c r="D1781" s="383">
        <v>44480</v>
      </c>
      <c r="E1781" s="432" t="s">
        <v>1162</v>
      </c>
      <c r="F1781" s="502"/>
      <c r="G1781" s="384"/>
      <c r="H1781" s="332">
        <v>109</v>
      </c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/>
      <c r="S1781" s="332"/>
      <c r="T1781" s="332">
        <v>109</v>
      </c>
      <c r="U1781" s="332"/>
      <c r="V1781" s="332"/>
      <c r="W1781" s="332"/>
      <c r="X1781" s="332"/>
      <c r="Y1781" s="267"/>
      <c r="Z1781" s="267"/>
      <c r="AA1781" s="267"/>
      <c r="AB1781" s="267"/>
      <c r="AC1781" s="267"/>
      <c r="AD1781" s="267"/>
    </row>
    <row r="1782" spans="3:30" s="382" customFormat="1">
      <c r="C1782" s="332"/>
      <c r="D1782" s="383">
        <v>44480</v>
      </c>
      <c r="E1782" s="432" t="s">
        <v>2006</v>
      </c>
      <c r="F1782" s="502"/>
      <c r="G1782" s="384">
        <v>3780</v>
      </c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332"/>
      <c r="V1782" s="332"/>
      <c r="W1782" s="332"/>
      <c r="X1782" s="332"/>
      <c r="Y1782" s="267"/>
      <c r="Z1782" s="267"/>
      <c r="AA1782" s="267"/>
      <c r="AB1782" s="267"/>
      <c r="AC1782" s="267"/>
      <c r="AD1782" s="267"/>
    </row>
    <row r="1783" spans="3:30" s="382" customFormat="1">
      <c r="C1783" s="332"/>
      <c r="D1783" s="383">
        <v>44480</v>
      </c>
      <c r="E1783" s="432" t="s">
        <v>673</v>
      </c>
      <c r="F1783" s="502"/>
      <c r="G1783" s="384"/>
      <c r="H1783" s="384">
        <v>3462.06</v>
      </c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332"/>
      <c r="V1783" s="332"/>
      <c r="W1783" s="332"/>
      <c r="X1783" s="332"/>
      <c r="Y1783" s="267"/>
      <c r="Z1783" s="267"/>
      <c r="AA1783" s="267"/>
      <c r="AB1783" s="267"/>
      <c r="AC1783" s="267"/>
      <c r="AD1783" s="267"/>
    </row>
    <row r="1784" spans="3:30" s="382" customFormat="1">
      <c r="C1784" s="332"/>
      <c r="D1784" s="383">
        <v>44480</v>
      </c>
      <c r="E1784" s="432" t="s">
        <v>2007</v>
      </c>
      <c r="F1784" s="502"/>
      <c r="G1784" s="384"/>
      <c r="H1784" s="332">
        <v>317.94</v>
      </c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332"/>
      <c r="V1784" s="332"/>
      <c r="W1784" s="332"/>
      <c r="X1784" s="332"/>
      <c r="Y1784" s="267"/>
      <c r="Z1784" s="267"/>
      <c r="AA1784" s="267"/>
      <c r="AB1784" s="267"/>
      <c r="AC1784" s="267"/>
      <c r="AD1784" s="267"/>
    </row>
    <row r="1785" spans="3:30" s="382" customFormat="1">
      <c r="C1785" s="332"/>
      <c r="D1785" s="383">
        <v>44481</v>
      </c>
      <c r="E1785" s="432" t="s">
        <v>495</v>
      </c>
      <c r="F1785" s="502"/>
      <c r="G1785" s="384">
        <v>6810.11</v>
      </c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332"/>
      <c r="V1785" s="332"/>
      <c r="W1785" s="332"/>
      <c r="X1785" s="332"/>
      <c r="Y1785" s="267"/>
      <c r="Z1785" s="267"/>
      <c r="AA1785" s="267"/>
      <c r="AB1785" s="267"/>
      <c r="AC1785" s="267"/>
      <c r="AD1785" s="267"/>
    </row>
    <row r="1786" spans="3:30" s="382" customFormat="1">
      <c r="C1786" s="332"/>
      <c r="D1786" s="383">
        <v>44481</v>
      </c>
      <c r="E1786" s="432" t="s">
        <v>2031</v>
      </c>
      <c r="F1786" s="502"/>
      <c r="G1786" s="384"/>
      <c r="H1786" s="332">
        <v>850</v>
      </c>
      <c r="I1786" s="332"/>
      <c r="J1786" s="332"/>
      <c r="K1786" s="332"/>
      <c r="L1786" s="332"/>
      <c r="M1786" s="332">
        <v>850</v>
      </c>
      <c r="N1786" s="332"/>
      <c r="O1786" s="332"/>
      <c r="P1786" s="332"/>
      <c r="Q1786" s="332"/>
      <c r="R1786" s="332"/>
      <c r="S1786" s="332"/>
      <c r="T1786" s="332"/>
      <c r="U1786" s="332"/>
      <c r="V1786" s="332"/>
      <c r="W1786" s="332"/>
      <c r="X1786" s="332"/>
      <c r="Y1786" s="267"/>
      <c r="Z1786" s="267"/>
      <c r="AA1786" s="267"/>
      <c r="AB1786" s="267"/>
      <c r="AC1786" s="267"/>
      <c r="AD1786" s="267"/>
    </row>
    <row r="1787" spans="3:30" s="382" customFormat="1">
      <c r="C1787" s="332"/>
      <c r="D1787" s="383">
        <v>44481</v>
      </c>
      <c r="E1787" s="432" t="s">
        <v>2032</v>
      </c>
      <c r="F1787" s="502"/>
      <c r="G1787" s="384"/>
      <c r="H1787" s="332">
        <v>177.82</v>
      </c>
      <c r="I1787" s="332"/>
      <c r="J1787" s="332"/>
      <c r="K1787" s="332"/>
      <c r="L1787" s="332">
        <v>177.82</v>
      </c>
      <c r="M1787" s="332"/>
      <c r="N1787" s="332"/>
      <c r="O1787" s="332"/>
      <c r="P1787" s="332"/>
      <c r="Q1787" s="332"/>
      <c r="R1787" s="332"/>
      <c r="S1787" s="332"/>
      <c r="T1787" s="332"/>
      <c r="U1787" s="332"/>
      <c r="V1787" s="332"/>
      <c r="W1787" s="332"/>
      <c r="X1787" s="332"/>
      <c r="Y1787" s="267"/>
      <c r="Z1787" s="267"/>
      <c r="AA1787" s="267"/>
      <c r="AB1787" s="267"/>
      <c r="AC1787" s="267"/>
      <c r="AD1787" s="267"/>
    </row>
    <row r="1788" spans="3:30" s="382" customFormat="1">
      <c r="C1788" s="332">
        <v>7</v>
      </c>
      <c r="D1788" s="383">
        <v>44481</v>
      </c>
      <c r="E1788" s="432" t="s">
        <v>2405</v>
      </c>
      <c r="F1788" s="502"/>
      <c r="G1788" s="384"/>
      <c r="H1788" s="332">
        <v>2167.75</v>
      </c>
      <c r="I1788" s="332"/>
      <c r="J1788" s="332"/>
      <c r="K1788" s="332"/>
      <c r="L1788" s="332">
        <v>2167.75</v>
      </c>
      <c r="M1788" s="332"/>
      <c r="N1788" s="332"/>
      <c r="O1788" s="332"/>
      <c r="P1788" s="332"/>
      <c r="Q1788" s="332"/>
      <c r="R1788" s="332"/>
      <c r="S1788" s="332"/>
      <c r="T1788" s="332"/>
      <c r="U1788" s="332"/>
      <c r="V1788" s="332"/>
      <c r="W1788" s="332"/>
      <c r="X1788" s="332"/>
      <c r="Y1788" s="267"/>
      <c r="Z1788" s="267"/>
      <c r="AA1788" s="267"/>
      <c r="AB1788" s="267"/>
      <c r="AC1788" s="267"/>
      <c r="AD1788" s="267"/>
    </row>
    <row r="1789" spans="3:30" s="382" customFormat="1">
      <c r="C1789" s="332"/>
      <c r="D1789" s="383">
        <v>44481</v>
      </c>
      <c r="E1789" s="432" t="s">
        <v>1837</v>
      </c>
      <c r="F1789" s="502"/>
      <c r="G1789" s="384"/>
      <c r="H1789" s="332">
        <v>436.34</v>
      </c>
      <c r="I1789" s="332"/>
      <c r="J1789" s="332"/>
      <c r="K1789" s="332"/>
      <c r="L1789" s="332">
        <v>436.34</v>
      </c>
      <c r="M1789" s="332"/>
      <c r="N1789" s="332"/>
      <c r="O1789" s="332"/>
      <c r="P1789" s="332"/>
      <c r="Q1789" s="332"/>
      <c r="R1789" s="332"/>
      <c r="S1789" s="332"/>
      <c r="T1789" s="332"/>
      <c r="U1789" s="332"/>
      <c r="V1789" s="332"/>
      <c r="W1789" s="332"/>
      <c r="X1789" s="332"/>
      <c r="Y1789" s="267"/>
      <c r="Z1789" s="267"/>
      <c r="AA1789" s="267"/>
      <c r="AB1789" s="267"/>
      <c r="AC1789" s="267"/>
      <c r="AD1789" s="267"/>
    </row>
    <row r="1790" spans="3:30" s="382" customFormat="1">
      <c r="C1790" s="332"/>
      <c r="D1790" s="383">
        <v>44481</v>
      </c>
      <c r="E1790" s="432" t="s">
        <v>1801</v>
      </c>
      <c r="F1790" s="502"/>
      <c r="G1790" s="384"/>
      <c r="H1790" s="332">
        <v>428.4</v>
      </c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332"/>
      <c r="V1790" s="332"/>
      <c r="W1790" s="332"/>
      <c r="X1790" s="332"/>
      <c r="Y1790" s="267"/>
      <c r="Z1790" s="267"/>
      <c r="AA1790" s="267"/>
      <c r="AB1790" s="267"/>
      <c r="AC1790" s="267"/>
      <c r="AD1790" s="267"/>
    </row>
    <row r="1791" spans="3:30" s="382" customFormat="1">
      <c r="C1791" s="332"/>
      <c r="D1791" s="383">
        <v>44481</v>
      </c>
      <c r="E1791" s="432" t="s">
        <v>2033</v>
      </c>
      <c r="F1791" s="502"/>
      <c r="G1791" s="384"/>
      <c r="H1791" s="332">
        <v>80</v>
      </c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332"/>
      <c r="V1791" s="332"/>
      <c r="W1791" s="332"/>
      <c r="X1791" s="332"/>
      <c r="Y1791" s="267"/>
      <c r="Z1791" s="267"/>
      <c r="AA1791" s="267"/>
      <c r="AB1791" s="267"/>
      <c r="AC1791" s="267"/>
      <c r="AD1791" s="267"/>
    </row>
    <row r="1792" spans="3:30" s="382" customFormat="1">
      <c r="C1792" s="332"/>
      <c r="D1792" s="383">
        <v>44481</v>
      </c>
      <c r="E1792" s="432" t="s">
        <v>2034</v>
      </c>
      <c r="F1792" s="502"/>
      <c r="G1792" s="384"/>
      <c r="H1792" s="332">
        <v>754.8</v>
      </c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332"/>
      <c r="V1792" s="332"/>
      <c r="W1792" s="332"/>
      <c r="X1792" s="332"/>
      <c r="Y1792" s="267"/>
      <c r="Z1792" s="267"/>
      <c r="AA1792" s="267"/>
      <c r="AB1792" s="267"/>
      <c r="AC1792" s="267"/>
      <c r="AD1792" s="267"/>
    </row>
    <row r="1793" spans="3:30" s="382" customFormat="1">
      <c r="C1793" s="332">
        <v>7</v>
      </c>
      <c r="D1793" s="383">
        <v>44481</v>
      </c>
      <c r="E1793" s="432" t="s">
        <v>2498</v>
      </c>
      <c r="F1793" s="502"/>
      <c r="G1793" s="384"/>
      <c r="H1793" s="332">
        <v>1914</v>
      </c>
      <c r="I1793" s="332"/>
      <c r="J1793" s="332"/>
      <c r="K1793" s="332"/>
      <c r="L1793" s="332"/>
      <c r="M1793" s="332"/>
      <c r="N1793" s="332"/>
      <c r="O1793" s="332">
        <v>1914</v>
      </c>
      <c r="P1793" s="332"/>
      <c r="Q1793" s="332"/>
      <c r="R1793" s="332"/>
      <c r="S1793" s="332"/>
      <c r="T1793" s="332"/>
      <c r="U1793" s="332"/>
      <c r="V1793" s="332"/>
      <c r="W1793" s="332"/>
      <c r="X1793" s="332"/>
      <c r="Y1793" s="267"/>
      <c r="Z1793" s="267"/>
      <c r="AA1793" s="267"/>
      <c r="AB1793" s="267"/>
      <c r="AC1793" s="267"/>
      <c r="AD1793" s="267"/>
    </row>
    <row r="1794" spans="3:30" s="382" customFormat="1">
      <c r="C1794" s="332"/>
      <c r="D1794" s="383">
        <v>44481</v>
      </c>
      <c r="E1794" s="432" t="s">
        <v>669</v>
      </c>
      <c r="F1794" s="502"/>
      <c r="G1794" s="384">
        <v>72</v>
      </c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332"/>
      <c r="V1794" s="332"/>
      <c r="W1794" s="332"/>
      <c r="X1794" s="332"/>
      <c r="Y1794" s="267"/>
      <c r="Z1794" s="267"/>
      <c r="AA1794" s="267"/>
      <c r="AB1794" s="267"/>
      <c r="AC1794" s="267"/>
      <c r="AD1794" s="267"/>
    </row>
    <row r="1795" spans="3:30" s="382" customFormat="1">
      <c r="C1795" s="332"/>
      <c r="D1795" s="383">
        <v>44481</v>
      </c>
      <c r="E1795" s="432" t="s">
        <v>669</v>
      </c>
      <c r="F1795" s="502"/>
      <c r="G1795" s="384">
        <v>200</v>
      </c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332"/>
      <c r="V1795" s="332"/>
      <c r="W1795" s="332"/>
      <c r="X1795" s="332"/>
      <c r="Y1795" s="267"/>
      <c r="Z1795" s="267"/>
      <c r="AA1795" s="267"/>
      <c r="AB1795" s="267"/>
      <c r="AC1795" s="267"/>
      <c r="AD1795" s="267"/>
    </row>
    <row r="1796" spans="3:30" s="382" customFormat="1">
      <c r="C1796" s="332"/>
      <c r="D1796" s="383">
        <v>44481</v>
      </c>
      <c r="E1796" s="432" t="s">
        <v>1748</v>
      </c>
      <c r="F1796" s="502"/>
      <c r="G1796" s="384"/>
      <c r="H1796" s="332">
        <v>200</v>
      </c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/>
      <c r="S1796" s="332"/>
      <c r="T1796" s="332">
        <v>200</v>
      </c>
      <c r="U1796" s="332"/>
      <c r="V1796" s="332"/>
      <c r="W1796" s="332"/>
      <c r="X1796" s="332"/>
      <c r="Y1796" s="267"/>
      <c r="Z1796" s="267"/>
      <c r="AA1796" s="267"/>
      <c r="AB1796" s="267"/>
      <c r="AC1796" s="267"/>
      <c r="AD1796" s="267"/>
    </row>
    <row r="1797" spans="3:30" s="382" customFormat="1">
      <c r="C1797" s="332"/>
      <c r="D1797" s="383">
        <v>44481</v>
      </c>
      <c r="E1797" s="432" t="s">
        <v>1858</v>
      </c>
      <c r="F1797" s="502"/>
      <c r="G1797" s="384"/>
      <c r="H1797" s="332">
        <v>1</v>
      </c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/>
      <c r="T1797" s="332"/>
      <c r="U1797" s="332"/>
      <c r="V1797" s="332"/>
      <c r="W1797" s="332">
        <v>1</v>
      </c>
      <c r="X1797" s="332"/>
      <c r="Y1797" s="267"/>
      <c r="Z1797" s="267"/>
      <c r="AA1797" s="267"/>
      <c r="AB1797" s="267"/>
      <c r="AC1797" s="267"/>
      <c r="AD1797" s="267"/>
    </row>
    <row r="1798" spans="3:30" s="382" customFormat="1">
      <c r="C1798" s="332"/>
      <c r="D1798" s="383">
        <v>44481</v>
      </c>
      <c r="E1798" s="432" t="s">
        <v>1895</v>
      </c>
      <c r="F1798" s="502"/>
      <c r="G1798" s="384"/>
      <c r="H1798" s="332">
        <v>72</v>
      </c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/>
      <c r="S1798" s="332"/>
      <c r="T1798" s="332">
        <v>72</v>
      </c>
      <c r="U1798" s="332"/>
      <c r="V1798" s="332"/>
      <c r="W1798" s="332"/>
      <c r="X1798" s="332"/>
      <c r="Y1798" s="267"/>
      <c r="Z1798" s="267"/>
      <c r="AA1798" s="267"/>
      <c r="AB1798" s="267"/>
      <c r="AC1798" s="267"/>
      <c r="AD1798" s="267"/>
    </row>
    <row r="1799" spans="3:30" s="382" customFormat="1">
      <c r="C1799" s="332"/>
      <c r="D1799" s="383">
        <v>44481</v>
      </c>
      <c r="E1799" s="432" t="s">
        <v>2035</v>
      </c>
      <c r="F1799" s="502"/>
      <c r="G1799" s="384">
        <v>7750</v>
      </c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332"/>
      <c r="V1799" s="332"/>
      <c r="W1799" s="332"/>
      <c r="X1799" s="332"/>
      <c r="Y1799" s="267"/>
      <c r="Z1799" s="267"/>
      <c r="AA1799" s="267"/>
      <c r="AB1799" s="267"/>
      <c r="AC1799" s="267"/>
      <c r="AD1799" s="267"/>
    </row>
    <row r="1800" spans="3:30" s="382" customFormat="1">
      <c r="C1800" s="332"/>
      <c r="D1800" s="383">
        <v>44481</v>
      </c>
      <c r="E1800" s="432" t="s">
        <v>673</v>
      </c>
      <c r="F1800" s="502"/>
      <c r="G1800" s="384"/>
      <c r="H1800" s="384">
        <v>6810.11</v>
      </c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332"/>
      <c r="V1800" s="332"/>
      <c r="W1800" s="332"/>
      <c r="X1800" s="332"/>
      <c r="Y1800" s="267"/>
      <c r="Z1800" s="267"/>
      <c r="AA1800" s="267"/>
      <c r="AB1800" s="267"/>
      <c r="AC1800" s="267"/>
      <c r="AD1800" s="267"/>
    </row>
    <row r="1801" spans="3:30" s="382" customFormat="1">
      <c r="C1801" s="332"/>
      <c r="D1801" s="383">
        <v>44481</v>
      </c>
      <c r="E1801" s="432" t="s">
        <v>674</v>
      </c>
      <c r="F1801" s="502"/>
      <c r="G1801" s="384"/>
      <c r="H1801" s="332">
        <v>272</v>
      </c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332"/>
      <c r="V1801" s="332"/>
      <c r="W1801" s="332"/>
      <c r="X1801" s="332"/>
      <c r="Y1801" s="267"/>
      <c r="Z1801" s="267"/>
      <c r="AA1801" s="267"/>
      <c r="AB1801" s="267"/>
      <c r="AC1801" s="267"/>
      <c r="AD1801" s="267"/>
    </row>
    <row r="1802" spans="3:30" s="382" customFormat="1">
      <c r="C1802" s="332"/>
      <c r="D1802" s="383">
        <v>44481</v>
      </c>
      <c r="E1802" s="432" t="s">
        <v>2036</v>
      </c>
      <c r="F1802" s="502"/>
      <c r="G1802" s="384"/>
      <c r="H1802" s="332">
        <v>667.89</v>
      </c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332"/>
      <c r="V1802" s="332"/>
      <c r="W1802" s="332"/>
      <c r="X1802" s="332"/>
      <c r="Y1802" s="267"/>
      <c r="Z1802" s="267"/>
      <c r="AA1802" s="267"/>
      <c r="AB1802" s="267"/>
      <c r="AC1802" s="267"/>
      <c r="AD1802" s="267"/>
    </row>
    <row r="1803" spans="3:30" s="382" customFormat="1">
      <c r="C1803" s="332"/>
      <c r="D1803" s="383">
        <v>44483</v>
      </c>
      <c r="E1803" s="432" t="s">
        <v>495</v>
      </c>
      <c r="F1803" s="502"/>
      <c r="G1803" s="384">
        <v>2043.9</v>
      </c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332"/>
      <c r="V1803" s="332"/>
      <c r="W1803" s="332"/>
      <c r="X1803" s="332"/>
      <c r="Y1803" s="267"/>
      <c r="Z1803" s="267"/>
      <c r="AA1803" s="267"/>
      <c r="AB1803" s="267"/>
      <c r="AC1803" s="267"/>
      <c r="AD1803" s="267"/>
    </row>
    <row r="1804" spans="3:30" s="382" customFormat="1">
      <c r="C1804" s="332"/>
      <c r="D1804" s="383">
        <v>44483</v>
      </c>
      <c r="E1804" s="432" t="s">
        <v>2420</v>
      </c>
      <c r="F1804" s="502"/>
      <c r="G1804" s="384"/>
      <c r="H1804" s="332">
        <v>240.9</v>
      </c>
      <c r="I1804" s="332"/>
      <c r="J1804" s="332"/>
      <c r="K1804" s="332"/>
      <c r="L1804" s="332">
        <v>240.9</v>
      </c>
      <c r="M1804" s="332"/>
      <c r="N1804" s="332"/>
      <c r="O1804" s="332"/>
      <c r="P1804" s="332"/>
      <c r="Q1804" s="332"/>
      <c r="R1804" s="332"/>
      <c r="S1804" s="332"/>
      <c r="T1804" s="332"/>
      <c r="U1804" s="332"/>
      <c r="V1804" s="332"/>
      <c r="W1804" s="332"/>
      <c r="X1804" s="332"/>
      <c r="Y1804" s="267"/>
      <c r="Z1804" s="267"/>
      <c r="AA1804" s="267"/>
      <c r="AB1804" s="267"/>
      <c r="AC1804" s="267"/>
      <c r="AD1804" s="267"/>
    </row>
    <row r="1805" spans="3:30" s="382" customFormat="1">
      <c r="C1805" s="332"/>
      <c r="D1805" s="383">
        <v>44483</v>
      </c>
      <c r="E1805" s="432" t="s">
        <v>2037</v>
      </c>
      <c r="F1805" s="502"/>
      <c r="G1805" s="384"/>
      <c r="H1805" s="332">
        <v>186</v>
      </c>
      <c r="I1805" s="332"/>
      <c r="J1805" s="332"/>
      <c r="K1805" s="332"/>
      <c r="L1805" s="332"/>
      <c r="M1805" s="332">
        <v>186</v>
      </c>
      <c r="N1805" s="332"/>
      <c r="O1805" s="332"/>
      <c r="P1805" s="332"/>
      <c r="Q1805" s="332"/>
      <c r="R1805" s="332"/>
      <c r="S1805" s="332"/>
      <c r="T1805" s="332"/>
      <c r="U1805" s="332"/>
      <c r="V1805" s="332"/>
      <c r="W1805" s="332"/>
      <c r="X1805" s="332"/>
      <c r="Y1805" s="267"/>
      <c r="Z1805" s="267"/>
      <c r="AA1805" s="267"/>
      <c r="AB1805" s="267"/>
      <c r="AC1805" s="267"/>
      <c r="AD1805" s="267"/>
    </row>
    <row r="1806" spans="3:30" s="382" customFormat="1">
      <c r="C1806" s="332"/>
      <c r="D1806" s="383">
        <v>44483</v>
      </c>
      <c r="E1806" s="432" t="s">
        <v>2411</v>
      </c>
      <c r="F1806" s="502"/>
      <c r="G1806" s="384"/>
      <c r="H1806" s="332">
        <v>1535</v>
      </c>
      <c r="I1806" s="332">
        <v>1535</v>
      </c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332"/>
      <c r="V1806" s="332"/>
      <c r="W1806" s="332"/>
      <c r="X1806" s="332"/>
      <c r="Y1806" s="267"/>
      <c r="Z1806" s="267"/>
      <c r="AA1806" s="267"/>
      <c r="AB1806" s="267"/>
      <c r="AC1806" s="267"/>
      <c r="AD1806" s="267"/>
    </row>
    <row r="1807" spans="3:30" s="382" customFormat="1">
      <c r="C1807" s="332"/>
      <c r="D1807" s="383">
        <v>44483</v>
      </c>
      <c r="E1807" s="432" t="s">
        <v>1950</v>
      </c>
      <c r="F1807" s="502"/>
      <c r="G1807" s="384"/>
      <c r="H1807" s="332">
        <v>1</v>
      </c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/>
      <c r="T1807" s="332"/>
      <c r="U1807" s="332"/>
      <c r="V1807" s="332"/>
      <c r="W1807" s="332">
        <v>1</v>
      </c>
      <c r="X1807" s="332"/>
      <c r="Y1807" s="267"/>
      <c r="Z1807" s="267"/>
      <c r="AA1807" s="267"/>
      <c r="AB1807" s="267"/>
      <c r="AC1807" s="267"/>
      <c r="AD1807" s="267"/>
    </row>
    <row r="1808" spans="3:30" s="382" customFormat="1">
      <c r="C1808" s="332"/>
      <c r="D1808" s="383">
        <v>44483</v>
      </c>
      <c r="E1808" s="432" t="s">
        <v>1877</v>
      </c>
      <c r="F1808" s="502"/>
      <c r="G1808" s="384"/>
      <c r="H1808" s="332">
        <v>81</v>
      </c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/>
      <c r="S1808" s="332"/>
      <c r="T1808" s="332">
        <v>81</v>
      </c>
      <c r="U1808" s="332"/>
      <c r="V1808" s="332"/>
      <c r="W1808" s="332"/>
      <c r="X1808" s="332"/>
      <c r="Y1808" s="267"/>
      <c r="Z1808" s="267"/>
      <c r="AA1808" s="267"/>
      <c r="AB1808" s="267"/>
      <c r="AC1808" s="267"/>
      <c r="AD1808" s="267"/>
    </row>
    <row r="1809" spans="3:30" s="382" customFormat="1">
      <c r="C1809" s="332"/>
      <c r="D1809" s="383">
        <v>44483</v>
      </c>
      <c r="E1809" s="432" t="s">
        <v>1704</v>
      </c>
      <c r="F1809" s="502"/>
      <c r="G1809" s="384">
        <v>2200</v>
      </c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332"/>
      <c r="V1809" s="332"/>
      <c r="W1809" s="332"/>
      <c r="X1809" s="332"/>
      <c r="Y1809" s="267"/>
      <c r="Z1809" s="267"/>
      <c r="AA1809" s="267"/>
      <c r="AB1809" s="267"/>
      <c r="AC1809" s="267"/>
      <c r="AD1809" s="267"/>
    </row>
    <row r="1810" spans="3:30" s="382" customFormat="1">
      <c r="C1810" s="332"/>
      <c r="D1810" s="383">
        <v>44483</v>
      </c>
      <c r="E1810" s="432" t="s">
        <v>673</v>
      </c>
      <c r="F1810" s="502"/>
      <c r="G1810" s="384"/>
      <c r="H1810" s="384">
        <v>2043.9</v>
      </c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332"/>
      <c r="V1810" s="332"/>
      <c r="W1810" s="332"/>
      <c r="X1810" s="332"/>
      <c r="Y1810" s="267"/>
      <c r="Z1810" s="267"/>
      <c r="AA1810" s="267"/>
      <c r="AB1810" s="267"/>
      <c r="AC1810" s="267"/>
      <c r="AD1810" s="267"/>
    </row>
    <row r="1811" spans="3:30" s="382" customFormat="1">
      <c r="C1811" s="332"/>
      <c r="D1811" s="383">
        <v>44483</v>
      </c>
      <c r="E1811" s="432" t="s">
        <v>1705</v>
      </c>
      <c r="F1811" s="502"/>
      <c r="G1811" s="384"/>
      <c r="H1811" s="332">
        <v>156.1</v>
      </c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332"/>
      <c r="V1811" s="332"/>
      <c r="W1811" s="332"/>
      <c r="X1811" s="332"/>
      <c r="Y1811" s="267"/>
      <c r="Z1811" s="267"/>
      <c r="AA1811" s="267"/>
      <c r="AB1811" s="267"/>
      <c r="AC1811" s="267"/>
      <c r="AD1811" s="267"/>
    </row>
    <row r="1812" spans="3:30" s="382" customFormat="1">
      <c r="C1812" s="332"/>
      <c r="D1812" s="383">
        <v>44484</v>
      </c>
      <c r="E1812" s="432" t="s">
        <v>495</v>
      </c>
      <c r="F1812" s="502"/>
      <c r="G1812" s="384">
        <v>3496.93</v>
      </c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332"/>
      <c r="V1812" s="332"/>
      <c r="W1812" s="332"/>
      <c r="X1812" s="332"/>
      <c r="Y1812" s="267"/>
      <c r="Z1812" s="267"/>
      <c r="AA1812" s="267"/>
      <c r="AB1812" s="267"/>
      <c r="AC1812" s="267"/>
      <c r="AD1812" s="267"/>
    </row>
    <row r="1813" spans="3:30" s="382" customFormat="1">
      <c r="C1813" s="332"/>
      <c r="D1813" s="383">
        <v>44484</v>
      </c>
      <c r="E1813" s="432" t="s">
        <v>2038</v>
      </c>
      <c r="F1813" s="502"/>
      <c r="G1813" s="384"/>
      <c r="H1813" s="332">
        <v>146</v>
      </c>
      <c r="I1813" s="332"/>
      <c r="J1813" s="332"/>
      <c r="K1813" s="332"/>
      <c r="L1813" s="332"/>
      <c r="M1813" s="332"/>
      <c r="N1813" s="332">
        <v>146</v>
      </c>
      <c r="O1813" s="332"/>
      <c r="P1813" s="332"/>
      <c r="Q1813" s="332"/>
      <c r="R1813" s="332"/>
      <c r="S1813" s="332"/>
      <c r="T1813" s="332"/>
      <c r="U1813" s="332"/>
      <c r="V1813" s="332"/>
      <c r="W1813" s="332"/>
      <c r="X1813" s="332"/>
      <c r="Y1813" s="267"/>
      <c r="Z1813" s="267"/>
      <c r="AA1813" s="267"/>
      <c r="AB1813" s="267"/>
      <c r="AC1813" s="267"/>
      <c r="AD1813" s="267"/>
    </row>
    <row r="1814" spans="3:30" s="382" customFormat="1">
      <c r="C1814" s="332">
        <v>5</v>
      </c>
      <c r="D1814" s="464">
        <v>44484</v>
      </c>
      <c r="E1814" s="421" t="s">
        <v>2490</v>
      </c>
      <c r="F1814" s="434"/>
      <c r="G1814" s="384"/>
      <c r="H1814" s="332">
        <v>0</v>
      </c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332"/>
      <c r="V1814" s="332"/>
      <c r="W1814" s="332"/>
      <c r="X1814" s="332"/>
      <c r="Y1814" s="267"/>
      <c r="Z1814" s="267"/>
      <c r="AA1814" s="267"/>
      <c r="AB1814" s="267"/>
      <c r="AC1814" s="267"/>
      <c r="AD1814" s="267"/>
    </row>
    <row r="1815" spans="3:30" s="382" customFormat="1">
      <c r="C1815" s="332"/>
      <c r="D1815" s="383">
        <v>44484</v>
      </c>
      <c r="E1815" s="432" t="s">
        <v>2039</v>
      </c>
      <c r="F1815" s="502"/>
      <c r="G1815" s="384"/>
      <c r="H1815" s="332">
        <v>1330.12</v>
      </c>
      <c r="I1815" s="332"/>
      <c r="J1815" s="332"/>
      <c r="K1815" s="332"/>
      <c r="L1815" s="332">
        <v>1330.12</v>
      </c>
      <c r="M1815" s="332"/>
      <c r="N1815" s="332"/>
      <c r="O1815" s="332"/>
      <c r="P1815" s="332"/>
      <c r="Q1815" s="332"/>
      <c r="R1815" s="332"/>
      <c r="S1815" s="332"/>
      <c r="T1815" s="332"/>
      <c r="U1815" s="332"/>
      <c r="V1815" s="332"/>
      <c r="W1815" s="332"/>
      <c r="X1815" s="332"/>
      <c r="Y1815" s="267"/>
      <c r="Z1815" s="267"/>
      <c r="AA1815" s="267"/>
      <c r="AB1815" s="267"/>
      <c r="AC1815" s="267"/>
      <c r="AD1815" s="267"/>
    </row>
    <row r="1816" spans="3:30" s="382" customFormat="1">
      <c r="C1816" s="332"/>
      <c r="D1816" s="383">
        <v>44484</v>
      </c>
      <c r="E1816" s="432" t="s">
        <v>2040</v>
      </c>
      <c r="F1816" s="502"/>
      <c r="G1816" s="384"/>
      <c r="H1816" s="332">
        <v>780.37</v>
      </c>
      <c r="I1816" s="332"/>
      <c r="J1816" s="332"/>
      <c r="K1816" s="332"/>
      <c r="L1816" s="332">
        <v>780.37</v>
      </c>
      <c r="M1816" s="332"/>
      <c r="N1816" s="332"/>
      <c r="O1816" s="332"/>
      <c r="P1816" s="332"/>
      <c r="Q1816" s="332"/>
      <c r="R1816" s="332"/>
      <c r="S1816" s="332"/>
      <c r="T1816" s="332"/>
      <c r="U1816" s="332"/>
      <c r="V1816" s="332"/>
      <c r="W1816" s="332"/>
      <c r="X1816" s="332"/>
      <c r="Y1816" s="267"/>
      <c r="Z1816" s="267"/>
      <c r="AA1816" s="267"/>
      <c r="AB1816" s="267"/>
      <c r="AC1816" s="267"/>
      <c r="AD1816" s="267"/>
    </row>
    <row r="1817" spans="3:30" s="382" customFormat="1">
      <c r="C1817" s="332"/>
      <c r="D1817" s="383">
        <v>44484</v>
      </c>
      <c r="E1817" s="432" t="s">
        <v>2041</v>
      </c>
      <c r="F1817" s="502"/>
      <c r="G1817" s="384"/>
      <c r="H1817" s="332">
        <v>679.44</v>
      </c>
      <c r="I1817" s="332"/>
      <c r="J1817" s="332"/>
      <c r="K1817" s="332"/>
      <c r="L1817" s="332">
        <v>679.44</v>
      </c>
      <c r="M1817" s="332"/>
      <c r="N1817" s="332"/>
      <c r="O1817" s="332"/>
      <c r="P1817" s="332"/>
      <c r="Q1817" s="332"/>
      <c r="R1817" s="332"/>
      <c r="S1817" s="332"/>
      <c r="T1817" s="332"/>
      <c r="U1817" s="332"/>
      <c r="V1817" s="332"/>
      <c r="W1817" s="332"/>
      <c r="X1817" s="332"/>
      <c r="Y1817" s="267"/>
      <c r="Z1817" s="267"/>
      <c r="AA1817" s="267"/>
      <c r="AB1817" s="267"/>
      <c r="AC1817" s="267"/>
      <c r="AD1817" s="267"/>
    </row>
    <row r="1818" spans="3:30" s="382" customFormat="1">
      <c r="C1818" s="332"/>
      <c r="D1818" s="383">
        <v>44484</v>
      </c>
      <c r="E1818" s="432" t="s">
        <v>2042</v>
      </c>
      <c r="F1818" s="502"/>
      <c r="G1818" s="384"/>
      <c r="H1818" s="332">
        <v>466</v>
      </c>
      <c r="I1818" s="332"/>
      <c r="J1818" s="332"/>
      <c r="K1818" s="332"/>
      <c r="L1818" s="332"/>
      <c r="M1818" s="332"/>
      <c r="N1818" s="332"/>
      <c r="O1818" s="332"/>
      <c r="P1818" s="332"/>
      <c r="Q1818" s="332">
        <v>466</v>
      </c>
      <c r="R1818" s="332"/>
      <c r="S1818" s="332"/>
      <c r="T1818" s="332"/>
      <c r="U1818" s="332"/>
      <c r="V1818" s="332"/>
      <c r="W1818" s="332"/>
      <c r="X1818" s="332"/>
      <c r="Y1818" s="267"/>
      <c r="Z1818" s="267"/>
      <c r="AA1818" s="267"/>
      <c r="AB1818" s="267"/>
      <c r="AC1818" s="267"/>
      <c r="AD1818" s="267"/>
    </row>
    <row r="1819" spans="3:30" s="382" customFormat="1">
      <c r="C1819" s="332"/>
      <c r="D1819" s="383">
        <v>44484</v>
      </c>
      <c r="E1819" s="432" t="s">
        <v>1796</v>
      </c>
      <c r="F1819" s="502"/>
      <c r="G1819" s="384"/>
      <c r="H1819" s="332">
        <v>1</v>
      </c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/>
      <c r="T1819" s="332"/>
      <c r="U1819" s="332"/>
      <c r="V1819" s="332"/>
      <c r="W1819" s="332">
        <v>1</v>
      </c>
      <c r="X1819" s="332"/>
      <c r="Y1819" s="267"/>
      <c r="Z1819" s="267"/>
      <c r="AA1819" s="267"/>
      <c r="AB1819" s="267"/>
      <c r="AC1819" s="267"/>
      <c r="AD1819" s="267"/>
    </row>
    <row r="1820" spans="3:30" s="382" customFormat="1">
      <c r="C1820" s="332"/>
      <c r="D1820" s="383">
        <v>44484</v>
      </c>
      <c r="E1820" s="432" t="s">
        <v>1877</v>
      </c>
      <c r="F1820" s="502"/>
      <c r="G1820" s="384"/>
      <c r="H1820" s="332">
        <v>94</v>
      </c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/>
      <c r="S1820" s="332"/>
      <c r="T1820" s="332">
        <v>94</v>
      </c>
      <c r="U1820" s="332"/>
      <c r="V1820" s="332"/>
      <c r="W1820" s="332"/>
      <c r="X1820" s="332"/>
      <c r="Y1820" s="267"/>
      <c r="Z1820" s="267"/>
      <c r="AA1820" s="267"/>
      <c r="AB1820" s="267"/>
      <c r="AC1820" s="267"/>
      <c r="AD1820" s="267"/>
    </row>
    <row r="1821" spans="3:30" s="382" customFormat="1">
      <c r="C1821" s="332"/>
      <c r="D1821" s="383">
        <v>44484</v>
      </c>
      <c r="E1821" s="432" t="s">
        <v>1753</v>
      </c>
      <c r="F1821" s="502"/>
      <c r="G1821" s="384">
        <v>4792</v>
      </c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332"/>
      <c r="V1821" s="332"/>
      <c r="W1821" s="332"/>
      <c r="X1821" s="332"/>
      <c r="Y1821" s="267"/>
      <c r="Z1821" s="267"/>
      <c r="AA1821" s="267"/>
      <c r="AB1821" s="267"/>
      <c r="AC1821" s="267"/>
      <c r="AD1821" s="267"/>
    </row>
    <row r="1822" spans="3:30" s="382" customFormat="1">
      <c r="C1822" s="332"/>
      <c r="D1822" s="383">
        <v>44484</v>
      </c>
      <c r="E1822" s="432" t="s">
        <v>673</v>
      </c>
      <c r="F1822" s="502"/>
      <c r="G1822" s="384"/>
      <c r="H1822" s="384">
        <v>3496.93</v>
      </c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332"/>
      <c r="V1822" s="332"/>
      <c r="W1822" s="332"/>
      <c r="X1822" s="332"/>
      <c r="Y1822" s="267"/>
      <c r="Z1822" s="267"/>
      <c r="AA1822" s="267"/>
      <c r="AB1822" s="267"/>
      <c r="AC1822" s="267"/>
      <c r="AD1822" s="267"/>
    </row>
    <row r="1823" spans="3:30" s="382" customFormat="1">
      <c r="C1823" s="332"/>
      <c r="D1823" s="383">
        <v>44484</v>
      </c>
      <c r="E1823" s="432" t="s">
        <v>1754</v>
      </c>
      <c r="F1823" s="502"/>
      <c r="G1823" s="384"/>
      <c r="H1823" s="332">
        <v>1295.07</v>
      </c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332"/>
      <c r="V1823" s="332"/>
      <c r="W1823" s="332"/>
      <c r="X1823" s="332"/>
      <c r="Y1823" s="267"/>
      <c r="Z1823" s="267"/>
      <c r="AA1823" s="267"/>
      <c r="AB1823" s="267"/>
      <c r="AC1823" s="267"/>
      <c r="AD1823" s="267"/>
    </row>
    <row r="1824" spans="3:30" s="382" customFormat="1">
      <c r="C1824" s="332"/>
      <c r="D1824" s="383">
        <v>44485</v>
      </c>
      <c r="E1824" s="432" t="s">
        <v>495</v>
      </c>
      <c r="F1824" s="502"/>
      <c r="G1824" s="384">
        <v>286</v>
      </c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332"/>
      <c r="V1824" s="332"/>
      <c r="W1824" s="332"/>
      <c r="X1824" s="332"/>
      <c r="Y1824" s="267"/>
      <c r="Z1824" s="267"/>
      <c r="AA1824" s="267"/>
      <c r="AB1824" s="267"/>
      <c r="AC1824" s="267"/>
      <c r="AD1824" s="267"/>
    </row>
    <row r="1825" spans="3:30" s="382" customFormat="1">
      <c r="C1825" s="332"/>
      <c r="D1825" s="383">
        <v>44485</v>
      </c>
      <c r="E1825" s="432" t="s">
        <v>2043</v>
      </c>
      <c r="F1825" s="502"/>
      <c r="G1825" s="384"/>
      <c r="H1825" s="332">
        <v>286</v>
      </c>
      <c r="I1825" s="332"/>
      <c r="J1825" s="332"/>
      <c r="K1825" s="332"/>
      <c r="L1825" s="332"/>
      <c r="M1825" s="332"/>
      <c r="N1825" s="332">
        <v>286</v>
      </c>
      <c r="O1825" s="332"/>
      <c r="P1825" s="332"/>
      <c r="Q1825" s="332"/>
      <c r="R1825" s="332"/>
      <c r="S1825" s="332"/>
      <c r="T1825" s="332"/>
      <c r="U1825" s="332"/>
      <c r="V1825" s="332"/>
      <c r="W1825" s="332"/>
      <c r="X1825" s="332"/>
      <c r="Y1825" s="267"/>
      <c r="Z1825" s="267"/>
      <c r="AA1825" s="267"/>
      <c r="AB1825" s="267"/>
      <c r="AC1825" s="267"/>
      <c r="AD1825" s="267"/>
    </row>
    <row r="1826" spans="3:30" s="382" customFormat="1">
      <c r="C1826" s="332"/>
      <c r="D1826" s="383">
        <v>44485</v>
      </c>
      <c r="E1826" s="432" t="s">
        <v>2044</v>
      </c>
      <c r="F1826" s="502"/>
      <c r="G1826" s="384">
        <v>310</v>
      </c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332"/>
      <c r="V1826" s="332"/>
      <c r="W1826" s="332"/>
      <c r="X1826" s="332"/>
      <c r="Y1826" s="267"/>
      <c r="Z1826" s="267"/>
      <c r="AA1826" s="267"/>
      <c r="AB1826" s="267"/>
      <c r="AC1826" s="267"/>
      <c r="AD1826" s="267"/>
    </row>
    <row r="1827" spans="3:30">
      <c r="C1827" s="332"/>
      <c r="D1827" s="383">
        <v>44485</v>
      </c>
      <c r="E1827" s="432" t="s">
        <v>673</v>
      </c>
      <c r="F1827" s="502"/>
      <c r="G1827" s="384"/>
      <c r="H1827" s="332">
        <v>286</v>
      </c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332"/>
      <c r="V1827" s="332"/>
      <c r="W1827" s="332"/>
      <c r="X1827" s="332"/>
      <c r="Y1827" s="267"/>
      <c r="Z1827" s="267"/>
      <c r="AA1827" s="267"/>
      <c r="AB1827" s="267"/>
      <c r="AC1827" s="267"/>
      <c r="AD1827" s="267"/>
    </row>
    <row r="1828" spans="3:30">
      <c r="C1828" s="332"/>
      <c r="D1828" s="383">
        <v>44485</v>
      </c>
      <c r="E1828" s="432" t="s">
        <v>2045</v>
      </c>
      <c r="F1828" s="502"/>
      <c r="G1828" s="384"/>
      <c r="H1828" s="332">
        <v>24</v>
      </c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332"/>
      <c r="V1828" s="332"/>
      <c r="W1828" s="332"/>
      <c r="X1828" s="332"/>
      <c r="Y1828" s="267"/>
      <c r="Z1828" s="267"/>
      <c r="AA1828" s="267"/>
      <c r="AB1828" s="267"/>
      <c r="AC1828" s="267"/>
      <c r="AD1828" s="267"/>
    </row>
    <row r="1829" spans="3:30">
      <c r="C1829" s="332"/>
      <c r="D1829" s="383">
        <v>44488</v>
      </c>
      <c r="E1829" s="432" t="s">
        <v>495</v>
      </c>
      <c r="F1829" s="502"/>
      <c r="G1829" s="384">
        <v>1589</v>
      </c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332"/>
      <c r="V1829" s="332"/>
      <c r="W1829" s="332"/>
      <c r="X1829" s="332"/>
      <c r="Y1829" s="267"/>
      <c r="Z1829" s="267"/>
      <c r="AA1829" s="267"/>
      <c r="AB1829" s="267"/>
      <c r="AC1829" s="267"/>
      <c r="AD1829" s="267"/>
    </row>
    <row r="1830" spans="3:30">
      <c r="C1830" s="332">
        <v>6</v>
      </c>
      <c r="D1830" s="383">
        <v>44488</v>
      </c>
      <c r="E1830" s="432" t="s">
        <v>2411</v>
      </c>
      <c r="F1830" s="502"/>
      <c r="G1830" s="384"/>
      <c r="H1830" s="332">
        <v>1535</v>
      </c>
      <c r="I1830" s="332">
        <v>1535</v>
      </c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332"/>
      <c r="V1830" s="332"/>
      <c r="W1830" s="332"/>
      <c r="X1830" s="332"/>
      <c r="Y1830" s="267"/>
      <c r="Z1830" s="267"/>
      <c r="AA1830" s="267"/>
      <c r="AB1830" s="267"/>
      <c r="AC1830" s="267"/>
      <c r="AD1830" s="267"/>
    </row>
    <row r="1831" spans="3:30">
      <c r="C1831" s="332"/>
      <c r="D1831" s="383">
        <v>44488</v>
      </c>
      <c r="E1831" s="432" t="s">
        <v>1741</v>
      </c>
      <c r="F1831" s="502"/>
      <c r="G1831" s="384"/>
      <c r="H1831" s="332">
        <v>54</v>
      </c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/>
      <c r="S1831" s="332"/>
      <c r="T1831" s="332">
        <v>54</v>
      </c>
      <c r="U1831" s="332"/>
      <c r="V1831" s="332"/>
      <c r="W1831" s="332"/>
      <c r="X1831" s="332"/>
      <c r="Y1831" s="267"/>
      <c r="Z1831" s="267"/>
      <c r="AA1831" s="267"/>
      <c r="AB1831" s="267"/>
      <c r="AC1831" s="267"/>
      <c r="AD1831" s="267"/>
    </row>
    <row r="1832" spans="3:30">
      <c r="C1832" s="332"/>
      <c r="D1832" s="383">
        <v>44488</v>
      </c>
      <c r="E1832" s="432" t="s">
        <v>2046</v>
      </c>
      <c r="F1832" s="502"/>
      <c r="G1832" s="384">
        <v>1711</v>
      </c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332"/>
      <c r="V1832" s="332"/>
      <c r="W1832" s="332"/>
      <c r="X1832" s="332"/>
      <c r="Y1832" s="267"/>
      <c r="Z1832" s="267"/>
      <c r="AA1832" s="267"/>
      <c r="AB1832" s="267"/>
      <c r="AC1832" s="267"/>
      <c r="AD1832" s="267"/>
    </row>
    <row r="1833" spans="3:30">
      <c r="C1833" s="332"/>
      <c r="D1833" s="383">
        <v>44488</v>
      </c>
      <c r="E1833" s="432" t="s">
        <v>673</v>
      </c>
      <c r="F1833" s="502"/>
      <c r="G1833" s="384"/>
      <c r="H1833" s="384">
        <v>1589</v>
      </c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267"/>
      <c r="Z1833" s="267"/>
      <c r="AA1833" s="267"/>
      <c r="AB1833" s="267"/>
      <c r="AC1833" s="267"/>
      <c r="AD1833" s="267"/>
    </row>
    <row r="1834" spans="3:30">
      <c r="C1834" s="332"/>
      <c r="D1834" s="383">
        <v>44488</v>
      </c>
      <c r="E1834" s="432" t="s">
        <v>2047</v>
      </c>
      <c r="F1834" s="502"/>
      <c r="G1834" s="384"/>
      <c r="H1834" s="332">
        <v>122</v>
      </c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Y1834" s="267"/>
      <c r="Z1834" s="267"/>
      <c r="AA1834" s="267"/>
      <c r="AB1834" s="267"/>
      <c r="AC1834" s="267"/>
      <c r="AD1834" s="267"/>
    </row>
    <row r="1835" spans="3:30">
      <c r="C1835" s="332"/>
      <c r="D1835" s="383">
        <v>44489</v>
      </c>
      <c r="E1835" s="432" t="s">
        <v>495</v>
      </c>
      <c r="F1835" s="502"/>
      <c r="G1835" s="384">
        <v>437.03</v>
      </c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332"/>
      <c r="V1835" s="332"/>
      <c r="W1835" s="332"/>
      <c r="X1835" s="332"/>
      <c r="Y1835" s="267"/>
      <c r="Z1835" s="267"/>
      <c r="AA1835" s="267"/>
      <c r="AB1835" s="267"/>
      <c r="AC1835" s="267"/>
      <c r="AD1835" s="267"/>
    </row>
    <row r="1836" spans="3:30">
      <c r="C1836" s="332">
        <v>4.5</v>
      </c>
      <c r="D1836" s="383">
        <v>44489</v>
      </c>
      <c r="E1836" s="432" t="s">
        <v>2048</v>
      </c>
      <c r="F1836" s="502"/>
      <c r="G1836" s="384"/>
      <c r="H1836" s="332">
        <v>436.03</v>
      </c>
      <c r="I1836" s="332"/>
      <c r="J1836" s="332"/>
      <c r="K1836" s="332"/>
      <c r="L1836" s="332">
        <v>436.03</v>
      </c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Y1836" s="267"/>
      <c r="Z1836" s="267"/>
      <c r="AA1836" s="267"/>
      <c r="AB1836" s="267"/>
      <c r="AC1836" s="267"/>
      <c r="AD1836" s="267"/>
    </row>
    <row r="1837" spans="3:30">
      <c r="C1837" s="332"/>
      <c r="D1837" s="383">
        <v>44489</v>
      </c>
      <c r="E1837" s="432" t="s">
        <v>1493</v>
      </c>
      <c r="F1837" s="502"/>
      <c r="G1837" s="384"/>
      <c r="H1837" s="332">
        <v>1</v>
      </c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>
        <v>1</v>
      </c>
      <c r="X1837" s="332"/>
      <c r="Y1837" s="267"/>
      <c r="Z1837" s="267"/>
      <c r="AA1837" s="267"/>
      <c r="AB1837" s="267"/>
      <c r="AC1837" s="267"/>
      <c r="AD1837" s="267"/>
    </row>
    <row r="1838" spans="3:30">
      <c r="C1838" s="332"/>
      <c r="D1838" s="383">
        <v>44489</v>
      </c>
      <c r="E1838" s="432" t="s">
        <v>2049</v>
      </c>
      <c r="F1838" s="502"/>
      <c r="G1838" s="384">
        <v>490</v>
      </c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332"/>
      <c r="V1838" s="332"/>
      <c r="W1838" s="332"/>
      <c r="X1838" s="332"/>
      <c r="Y1838" s="267"/>
      <c r="Z1838" s="267"/>
      <c r="AA1838" s="267"/>
      <c r="AB1838" s="267"/>
      <c r="AC1838" s="267"/>
      <c r="AD1838" s="267"/>
    </row>
    <row r="1839" spans="3:30">
      <c r="C1839" s="332"/>
      <c r="D1839" s="383">
        <v>44489</v>
      </c>
      <c r="E1839" s="432" t="s">
        <v>673</v>
      </c>
      <c r="F1839" s="502"/>
      <c r="G1839" s="384"/>
      <c r="H1839" s="384">
        <v>437.03</v>
      </c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267"/>
      <c r="Z1839" s="267"/>
      <c r="AA1839" s="267"/>
      <c r="AB1839" s="267"/>
      <c r="AC1839" s="267"/>
      <c r="AD1839" s="267"/>
    </row>
    <row r="1840" spans="3:30">
      <c r="C1840" s="332"/>
      <c r="D1840" s="383">
        <v>44489</v>
      </c>
      <c r="E1840" s="432" t="s">
        <v>2050</v>
      </c>
      <c r="F1840" s="502"/>
      <c r="G1840" s="384"/>
      <c r="H1840" s="332">
        <v>52.97</v>
      </c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332"/>
      <c r="V1840" s="332"/>
      <c r="W1840" s="332"/>
      <c r="X1840" s="332"/>
      <c r="Y1840" s="267"/>
      <c r="Z1840" s="267"/>
      <c r="AA1840" s="267"/>
      <c r="AB1840" s="267"/>
      <c r="AC1840" s="267"/>
      <c r="AD1840" s="267"/>
    </row>
    <row r="1841" spans="3:30">
      <c r="C1841" s="332"/>
      <c r="D1841" s="383">
        <v>44490</v>
      </c>
      <c r="E1841" s="432" t="s">
        <v>495</v>
      </c>
      <c r="F1841" s="502"/>
      <c r="G1841" s="384">
        <v>542.12</v>
      </c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332"/>
      <c r="V1841" s="332"/>
      <c r="W1841" s="332"/>
      <c r="X1841" s="332"/>
      <c r="Y1841" s="267"/>
      <c r="Z1841" s="267"/>
      <c r="AA1841" s="267"/>
      <c r="AB1841" s="267"/>
      <c r="AC1841" s="267"/>
      <c r="AD1841" s="267"/>
    </row>
    <row r="1842" spans="3:30">
      <c r="C1842" s="332">
        <v>5</v>
      </c>
      <c r="D1842" s="383">
        <v>44490</v>
      </c>
      <c r="E1842" s="432" t="s">
        <v>2051</v>
      </c>
      <c r="F1842" s="502"/>
      <c r="G1842" s="384"/>
      <c r="H1842" s="332">
        <v>508</v>
      </c>
      <c r="I1842" s="332"/>
      <c r="J1842" s="332"/>
      <c r="K1842" s="332"/>
      <c r="L1842" s="332">
        <v>508</v>
      </c>
      <c r="M1842" s="332"/>
      <c r="N1842" s="332"/>
      <c r="O1842" s="332"/>
      <c r="P1842" s="332"/>
      <c r="Q1842" s="332"/>
      <c r="R1842" s="332"/>
      <c r="S1842" s="332"/>
      <c r="T1842" s="332"/>
      <c r="U1842" s="332"/>
      <c r="V1842" s="332"/>
      <c r="W1842" s="332"/>
      <c r="X1842" s="332"/>
      <c r="Y1842" s="267"/>
      <c r="Z1842" s="267"/>
      <c r="AA1842" s="267"/>
      <c r="AB1842" s="267"/>
      <c r="AC1842" s="267"/>
      <c r="AD1842" s="267"/>
    </row>
    <row r="1843" spans="3:30">
      <c r="C1843" s="332">
        <v>5</v>
      </c>
      <c r="D1843" s="383">
        <v>44490</v>
      </c>
      <c r="E1843" s="432" t="s">
        <v>2011</v>
      </c>
      <c r="F1843" s="502"/>
      <c r="G1843" s="384"/>
      <c r="H1843" s="332">
        <v>33.119999999999997</v>
      </c>
      <c r="I1843" s="332"/>
      <c r="J1843" s="332"/>
      <c r="K1843" s="332"/>
      <c r="L1843" s="332">
        <v>33.119999999999997</v>
      </c>
      <c r="M1843" s="332"/>
      <c r="N1843" s="332"/>
      <c r="O1843" s="332"/>
      <c r="P1843" s="332"/>
      <c r="Q1843" s="332"/>
      <c r="R1843" s="332"/>
      <c r="S1843" s="332"/>
      <c r="T1843" s="332"/>
      <c r="U1843" s="332"/>
      <c r="V1843" s="332"/>
      <c r="W1843" s="332"/>
      <c r="X1843" s="332"/>
      <c r="Y1843" s="267"/>
      <c r="Z1843" s="267"/>
      <c r="AA1843" s="267"/>
      <c r="AB1843" s="267"/>
      <c r="AC1843" s="267"/>
      <c r="AD1843" s="267"/>
    </row>
    <row r="1844" spans="3:30">
      <c r="C1844" s="332"/>
      <c r="D1844" s="383">
        <v>44490</v>
      </c>
      <c r="E1844" s="432" t="s">
        <v>1796</v>
      </c>
      <c r="F1844" s="502"/>
      <c r="G1844" s="384"/>
      <c r="H1844" s="332">
        <v>1</v>
      </c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/>
      <c r="T1844" s="332"/>
      <c r="U1844" s="332"/>
      <c r="V1844" s="332"/>
      <c r="W1844" s="332">
        <v>1</v>
      </c>
      <c r="X1844" s="332"/>
      <c r="Y1844" s="267"/>
      <c r="Z1844" s="267"/>
      <c r="AA1844" s="267"/>
      <c r="AB1844" s="267"/>
      <c r="AC1844" s="267"/>
      <c r="AD1844" s="267"/>
    </row>
    <row r="1845" spans="3:30">
      <c r="C1845" s="332"/>
      <c r="D1845" s="383">
        <v>44490</v>
      </c>
      <c r="E1845" s="432" t="s">
        <v>1888</v>
      </c>
      <c r="F1845" s="502"/>
      <c r="G1845" s="384">
        <v>615</v>
      </c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267"/>
      <c r="Z1845" s="267"/>
      <c r="AA1845" s="267"/>
      <c r="AB1845" s="267"/>
      <c r="AC1845" s="267"/>
      <c r="AD1845" s="267"/>
    </row>
    <row r="1846" spans="3:30">
      <c r="C1846" s="332"/>
      <c r="D1846" s="383">
        <v>44490</v>
      </c>
      <c r="E1846" s="432" t="s">
        <v>673</v>
      </c>
      <c r="F1846" s="502"/>
      <c r="G1846" s="384"/>
      <c r="H1846" s="384">
        <v>542.12</v>
      </c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332"/>
      <c r="V1846" s="332"/>
      <c r="W1846" s="332"/>
      <c r="X1846" s="332"/>
      <c r="Y1846" s="267"/>
      <c r="Z1846" s="267"/>
      <c r="AA1846" s="267"/>
      <c r="AB1846" s="267"/>
      <c r="AC1846" s="267"/>
      <c r="AD1846" s="267"/>
    </row>
    <row r="1847" spans="3:30">
      <c r="C1847" s="332"/>
      <c r="D1847" s="383">
        <v>44490</v>
      </c>
      <c r="E1847" s="432" t="s">
        <v>1611</v>
      </c>
      <c r="F1847" s="502"/>
      <c r="G1847" s="384"/>
      <c r="H1847" s="332">
        <v>72.88</v>
      </c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332"/>
      <c r="V1847" s="332"/>
      <c r="W1847" s="332"/>
      <c r="X1847" s="332"/>
      <c r="Y1847" s="267"/>
      <c r="Z1847" s="267"/>
      <c r="AA1847" s="267"/>
      <c r="AB1847" s="267"/>
      <c r="AC1847" s="267"/>
      <c r="AD1847" s="267"/>
    </row>
    <row r="1848" spans="3:30">
      <c r="C1848" s="332"/>
      <c r="D1848" s="383">
        <v>44491</v>
      </c>
      <c r="E1848" s="432" t="s">
        <v>495</v>
      </c>
      <c r="F1848" s="502"/>
      <c r="G1848" s="384">
        <v>3612.8</v>
      </c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332"/>
      <c r="V1848" s="332"/>
      <c r="W1848" s="332"/>
      <c r="X1848" s="332"/>
      <c r="Y1848" s="267"/>
      <c r="Z1848" s="267"/>
      <c r="AA1848" s="267"/>
      <c r="AB1848" s="267"/>
      <c r="AC1848" s="267"/>
      <c r="AD1848" s="267"/>
    </row>
    <row r="1849" spans="3:30">
      <c r="C1849" s="332"/>
      <c r="D1849" s="383">
        <v>44491</v>
      </c>
      <c r="E1849" s="432" t="s">
        <v>2052</v>
      </c>
      <c r="F1849" s="502"/>
      <c r="G1849" s="384"/>
      <c r="H1849" s="332">
        <v>3031.8</v>
      </c>
      <c r="I1849" s="332"/>
      <c r="J1849" s="332"/>
      <c r="K1849" s="332"/>
      <c r="L1849" s="332">
        <v>3031.8</v>
      </c>
      <c r="M1849" s="332"/>
      <c r="N1849" s="332"/>
      <c r="O1849" s="332"/>
      <c r="P1849" s="332"/>
      <c r="Q1849" s="332"/>
      <c r="R1849" s="332"/>
      <c r="S1849" s="332"/>
      <c r="T1849" s="332"/>
      <c r="U1849" s="332"/>
      <c r="V1849" s="332"/>
      <c r="W1849" s="332"/>
      <c r="X1849" s="332"/>
      <c r="Y1849" s="267"/>
      <c r="Z1849" s="267"/>
      <c r="AA1849" s="267"/>
      <c r="AB1849" s="267"/>
      <c r="AC1849" s="267"/>
      <c r="AD1849" s="267"/>
    </row>
    <row r="1850" spans="3:30">
      <c r="C1850" s="332"/>
      <c r="D1850" s="383">
        <v>44491</v>
      </c>
      <c r="E1850" s="432" t="s">
        <v>2053</v>
      </c>
      <c r="F1850" s="502"/>
      <c r="G1850" s="384"/>
      <c r="H1850" s="332">
        <v>470</v>
      </c>
      <c r="I1850" s="332"/>
      <c r="J1850" s="332"/>
      <c r="K1850" s="332"/>
      <c r="L1850" s="332"/>
      <c r="M1850" s="332">
        <v>470</v>
      </c>
      <c r="N1850" s="332"/>
      <c r="O1850" s="332"/>
      <c r="P1850" s="332"/>
      <c r="Q1850" s="332"/>
      <c r="R1850" s="332"/>
      <c r="S1850" s="332"/>
      <c r="T1850" s="332"/>
      <c r="U1850" s="332"/>
      <c r="V1850" s="332"/>
      <c r="W1850" s="332"/>
      <c r="X1850" s="332"/>
      <c r="Y1850" s="267"/>
      <c r="Z1850" s="267"/>
      <c r="AA1850" s="267"/>
      <c r="AB1850" s="267"/>
      <c r="AC1850" s="267"/>
      <c r="AD1850" s="267"/>
    </row>
    <row r="1851" spans="3:30">
      <c r="C1851" s="332"/>
      <c r="D1851" s="383">
        <v>44491</v>
      </c>
      <c r="E1851" s="432" t="s">
        <v>1162</v>
      </c>
      <c r="F1851" s="502"/>
      <c r="G1851" s="384"/>
      <c r="H1851" s="332">
        <v>110</v>
      </c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/>
      <c r="S1851" s="332"/>
      <c r="T1851" s="332">
        <v>110</v>
      </c>
      <c r="U1851" s="332"/>
      <c r="V1851" s="332"/>
      <c r="W1851" s="332"/>
      <c r="X1851" s="332"/>
      <c r="Y1851" s="267"/>
      <c r="Z1851" s="267"/>
      <c r="AA1851" s="267"/>
      <c r="AB1851" s="267"/>
      <c r="AC1851" s="267"/>
      <c r="AD1851" s="267"/>
    </row>
    <row r="1852" spans="3:30">
      <c r="C1852" s="332"/>
      <c r="D1852" s="383">
        <v>44491</v>
      </c>
      <c r="E1852" s="432" t="s">
        <v>1493</v>
      </c>
      <c r="F1852" s="502"/>
      <c r="G1852" s="384"/>
      <c r="H1852" s="332">
        <v>1</v>
      </c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/>
      <c r="T1852" s="332"/>
      <c r="U1852" s="332"/>
      <c r="V1852" s="332"/>
      <c r="W1852" s="332">
        <v>1</v>
      </c>
      <c r="X1852" s="332"/>
      <c r="Y1852" s="267"/>
      <c r="Z1852" s="267"/>
      <c r="AA1852" s="267"/>
      <c r="AB1852" s="267"/>
      <c r="AC1852" s="267"/>
      <c r="AD1852" s="267"/>
    </row>
    <row r="1853" spans="3:30">
      <c r="C1853" s="332"/>
      <c r="D1853" s="383">
        <v>44491</v>
      </c>
      <c r="E1853" s="432" t="s">
        <v>1715</v>
      </c>
      <c r="F1853" s="502"/>
      <c r="G1853" s="384">
        <v>3948</v>
      </c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332"/>
      <c r="V1853" s="332"/>
      <c r="W1853" s="332"/>
      <c r="X1853" s="332"/>
      <c r="Y1853" s="267"/>
      <c r="Z1853" s="267"/>
      <c r="AA1853" s="267"/>
      <c r="AB1853" s="267"/>
      <c r="AC1853" s="267"/>
      <c r="AD1853" s="267"/>
    </row>
    <row r="1854" spans="3:30">
      <c r="C1854" s="332"/>
      <c r="D1854" s="383">
        <v>44491</v>
      </c>
      <c r="E1854" s="432" t="s">
        <v>673</v>
      </c>
      <c r="F1854" s="502"/>
      <c r="G1854" s="384"/>
      <c r="H1854" s="384">
        <v>3612.8</v>
      </c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267"/>
      <c r="Z1854" s="267"/>
      <c r="AA1854" s="267"/>
      <c r="AB1854" s="267"/>
      <c r="AC1854" s="267"/>
      <c r="AD1854" s="267"/>
    </row>
    <row r="1855" spans="3:30">
      <c r="C1855" s="332"/>
      <c r="D1855" s="383">
        <v>44491</v>
      </c>
      <c r="E1855" s="432" t="s">
        <v>1717</v>
      </c>
      <c r="F1855" s="502"/>
      <c r="G1855" s="384"/>
      <c r="H1855" s="332">
        <v>335.2</v>
      </c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267"/>
      <c r="Z1855" s="267"/>
      <c r="AA1855" s="267"/>
      <c r="AB1855" s="267"/>
      <c r="AC1855" s="267"/>
      <c r="AD1855" s="267"/>
    </row>
    <row r="1856" spans="3:30">
      <c r="C1856" s="332"/>
      <c r="D1856" s="383">
        <v>44492</v>
      </c>
      <c r="E1856" s="432" t="s">
        <v>495</v>
      </c>
      <c r="F1856" s="502"/>
      <c r="G1856" s="384">
        <v>1408.94</v>
      </c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Y1856" s="267"/>
      <c r="Z1856" s="267"/>
      <c r="AA1856" s="267"/>
      <c r="AB1856" s="267"/>
      <c r="AC1856" s="267"/>
      <c r="AD1856" s="267"/>
    </row>
    <row r="1857" spans="3:30">
      <c r="C1857" s="332"/>
      <c r="D1857" s="383">
        <v>44492</v>
      </c>
      <c r="E1857" s="432" t="s">
        <v>669</v>
      </c>
      <c r="F1857" s="502"/>
      <c r="G1857" s="384">
        <v>65</v>
      </c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332"/>
      <c r="V1857" s="332"/>
      <c r="W1857" s="332"/>
      <c r="X1857" s="332"/>
      <c r="Y1857" s="267"/>
      <c r="Z1857" s="267"/>
      <c r="AA1857" s="267"/>
      <c r="AB1857" s="267"/>
      <c r="AC1857" s="267"/>
      <c r="AD1857" s="267"/>
    </row>
    <row r="1858" spans="3:30">
      <c r="C1858" s="332">
        <v>5</v>
      </c>
      <c r="D1858" s="383">
        <v>44492</v>
      </c>
      <c r="E1858" s="432" t="s">
        <v>2332</v>
      </c>
      <c r="F1858" s="502"/>
      <c r="G1858" s="384"/>
      <c r="H1858" s="332">
        <v>782</v>
      </c>
      <c r="I1858" s="332"/>
      <c r="J1858" s="332"/>
      <c r="K1858" s="332"/>
      <c r="L1858" s="332"/>
      <c r="M1858" s="332"/>
      <c r="N1858" s="332"/>
      <c r="O1858" s="332"/>
      <c r="P1858" s="332">
        <v>782</v>
      </c>
      <c r="Q1858" s="332"/>
      <c r="R1858" s="332"/>
      <c r="S1858" s="332"/>
      <c r="T1858" s="332"/>
      <c r="U1858" s="332"/>
      <c r="V1858" s="332"/>
      <c r="W1858" s="332"/>
      <c r="X1858" s="332"/>
      <c r="Y1858" s="267"/>
      <c r="Z1858" s="267"/>
      <c r="AA1858" s="267"/>
      <c r="AB1858" s="267"/>
      <c r="AC1858" s="267"/>
      <c r="AD1858" s="267"/>
    </row>
    <row r="1859" spans="3:30">
      <c r="C1859" s="332"/>
      <c r="D1859" s="383">
        <v>44492</v>
      </c>
      <c r="E1859" s="432" t="s">
        <v>1895</v>
      </c>
      <c r="F1859" s="502"/>
      <c r="G1859" s="384"/>
      <c r="H1859" s="332">
        <v>65</v>
      </c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>
        <v>65</v>
      </c>
      <c r="U1859" s="332"/>
      <c r="V1859" s="332"/>
      <c r="W1859" s="332"/>
      <c r="X1859" s="332"/>
      <c r="Y1859" s="267"/>
      <c r="Z1859" s="267"/>
      <c r="AA1859" s="267"/>
      <c r="AB1859" s="267"/>
      <c r="AC1859" s="267"/>
      <c r="AD1859" s="267"/>
    </row>
    <row r="1860" spans="3:30">
      <c r="C1860" s="332"/>
      <c r="D1860" s="383">
        <v>44492</v>
      </c>
      <c r="E1860" s="432" t="s">
        <v>2054</v>
      </c>
      <c r="F1860" s="502"/>
      <c r="G1860" s="384"/>
      <c r="H1860" s="332">
        <v>142.52000000000001</v>
      </c>
      <c r="I1860" s="332"/>
      <c r="J1860" s="332"/>
      <c r="K1860" s="332"/>
      <c r="L1860" s="332">
        <v>142.52000000000001</v>
      </c>
      <c r="M1860" s="332"/>
      <c r="N1860" s="332"/>
      <c r="O1860" s="332"/>
      <c r="P1860" s="332"/>
      <c r="Q1860" s="332"/>
      <c r="R1860" s="332"/>
      <c r="S1860" s="332"/>
      <c r="T1860" s="332"/>
      <c r="U1860" s="332"/>
      <c r="V1860" s="332"/>
      <c r="W1860" s="332"/>
      <c r="X1860" s="332"/>
      <c r="Y1860" s="267"/>
      <c r="Z1860" s="267"/>
      <c r="AA1860" s="267"/>
      <c r="AB1860" s="267"/>
      <c r="AC1860" s="267"/>
      <c r="AD1860" s="267"/>
    </row>
    <row r="1861" spans="3:30">
      <c r="C1861" s="332"/>
      <c r="D1861" s="383">
        <v>44492</v>
      </c>
      <c r="E1861" s="432" t="s">
        <v>2055</v>
      </c>
      <c r="F1861" s="502"/>
      <c r="G1861" s="384"/>
      <c r="H1861" s="332">
        <v>244.24</v>
      </c>
      <c r="I1861" s="332"/>
      <c r="J1861" s="332"/>
      <c r="K1861" s="332"/>
      <c r="L1861" s="332">
        <v>244.24</v>
      </c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Y1861" s="267"/>
      <c r="Z1861" s="267"/>
      <c r="AA1861" s="267"/>
      <c r="AB1861" s="267"/>
      <c r="AC1861" s="267"/>
      <c r="AD1861" s="267"/>
    </row>
    <row r="1862" spans="3:30">
      <c r="C1862" s="332"/>
      <c r="D1862" s="383">
        <v>44492</v>
      </c>
      <c r="E1862" s="432" t="s">
        <v>2056</v>
      </c>
      <c r="F1862" s="502"/>
      <c r="G1862" s="384"/>
      <c r="H1862" s="332">
        <v>161.18</v>
      </c>
      <c r="I1862" s="332"/>
      <c r="J1862" s="332"/>
      <c r="K1862" s="332"/>
      <c r="L1862" s="332">
        <v>161.18</v>
      </c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267"/>
      <c r="Z1862" s="267"/>
      <c r="AA1862" s="267"/>
      <c r="AB1862" s="267"/>
      <c r="AC1862" s="267"/>
      <c r="AD1862" s="267"/>
    </row>
    <row r="1863" spans="3:30">
      <c r="C1863" s="332"/>
      <c r="D1863" s="383">
        <v>44492</v>
      </c>
      <c r="E1863" s="432" t="s">
        <v>1796</v>
      </c>
      <c r="F1863" s="502"/>
      <c r="G1863" s="384"/>
      <c r="H1863" s="332">
        <v>1</v>
      </c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>
        <v>1</v>
      </c>
      <c r="X1863" s="332"/>
      <c r="Y1863" s="267"/>
      <c r="Z1863" s="267"/>
      <c r="AA1863" s="267"/>
      <c r="AB1863" s="267"/>
      <c r="AC1863" s="267"/>
      <c r="AD1863" s="267"/>
    </row>
    <row r="1864" spans="3:30">
      <c r="C1864" s="332"/>
      <c r="D1864" s="383">
        <v>44492</v>
      </c>
      <c r="E1864" s="432" t="s">
        <v>1877</v>
      </c>
      <c r="F1864" s="502"/>
      <c r="G1864" s="384"/>
      <c r="H1864" s="332">
        <v>78</v>
      </c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>
        <v>78</v>
      </c>
      <c r="U1864" s="332"/>
      <c r="V1864" s="332"/>
      <c r="W1864" s="332"/>
      <c r="X1864" s="332"/>
      <c r="Y1864" s="267"/>
      <c r="Z1864" s="267"/>
      <c r="AA1864" s="267"/>
      <c r="AB1864" s="267"/>
      <c r="AC1864" s="267"/>
      <c r="AD1864" s="267"/>
    </row>
    <row r="1865" spans="3:30">
      <c r="C1865" s="332"/>
      <c r="D1865" s="383">
        <v>44492</v>
      </c>
      <c r="E1865" s="432" t="s">
        <v>1741</v>
      </c>
      <c r="F1865" s="502"/>
      <c r="G1865" s="384"/>
      <c r="H1865" s="332">
        <v>54</v>
      </c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>
        <v>54</v>
      </c>
      <c r="U1865" s="332"/>
      <c r="V1865" s="332"/>
      <c r="W1865" s="332"/>
      <c r="X1865" s="332"/>
      <c r="Y1865" s="267"/>
      <c r="Z1865" s="267"/>
      <c r="AA1865" s="267"/>
      <c r="AB1865" s="267"/>
      <c r="AC1865" s="267"/>
      <c r="AD1865" s="267"/>
    </row>
    <row r="1866" spans="3:30">
      <c r="C1866" s="332"/>
      <c r="D1866" s="383">
        <v>44492</v>
      </c>
      <c r="E1866" s="432" t="s">
        <v>2057</v>
      </c>
      <c r="F1866" s="502"/>
      <c r="G1866" s="384">
        <v>1670</v>
      </c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Y1866" s="267"/>
      <c r="Z1866" s="267"/>
      <c r="AA1866" s="267"/>
      <c r="AB1866" s="267"/>
      <c r="AC1866" s="267"/>
      <c r="AD1866" s="267"/>
    </row>
    <row r="1867" spans="3:30">
      <c r="C1867" s="332"/>
      <c r="D1867" s="383">
        <v>44492</v>
      </c>
      <c r="E1867" s="432" t="s">
        <v>673</v>
      </c>
      <c r="F1867" s="502"/>
      <c r="G1867" s="384"/>
      <c r="H1867" s="384">
        <v>1408.94</v>
      </c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332"/>
      <c r="V1867" s="332"/>
      <c r="W1867" s="332"/>
      <c r="X1867" s="332"/>
      <c r="Y1867" s="267"/>
      <c r="Z1867" s="267"/>
      <c r="AA1867" s="267"/>
      <c r="AB1867" s="267"/>
      <c r="AC1867" s="267"/>
      <c r="AD1867" s="267"/>
    </row>
    <row r="1868" spans="3:30">
      <c r="C1868" s="332"/>
      <c r="D1868" s="383">
        <v>44492</v>
      </c>
      <c r="E1868" s="432" t="s">
        <v>674</v>
      </c>
      <c r="F1868" s="502"/>
      <c r="G1868" s="384"/>
      <c r="H1868" s="384">
        <v>65</v>
      </c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332"/>
      <c r="V1868" s="332"/>
      <c r="W1868" s="332"/>
      <c r="X1868" s="332"/>
      <c r="Y1868" s="267"/>
      <c r="Z1868" s="267"/>
      <c r="AA1868" s="267"/>
      <c r="AB1868" s="267"/>
      <c r="AC1868" s="267"/>
      <c r="AD1868" s="267"/>
    </row>
    <row r="1869" spans="3:30">
      <c r="C1869" s="332"/>
      <c r="D1869" s="383">
        <v>44492</v>
      </c>
      <c r="E1869" s="432" t="s">
        <v>1979</v>
      </c>
      <c r="F1869" s="502"/>
      <c r="G1869" s="384"/>
      <c r="H1869" s="332">
        <v>142.06</v>
      </c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267"/>
      <c r="Z1869" s="267"/>
      <c r="AA1869" s="267"/>
      <c r="AB1869" s="267"/>
      <c r="AC1869" s="267"/>
      <c r="AD1869" s="267"/>
    </row>
    <row r="1870" spans="3:30">
      <c r="C1870" s="332"/>
      <c r="D1870" s="383">
        <v>44493</v>
      </c>
      <c r="E1870" s="432" t="s">
        <v>495</v>
      </c>
      <c r="F1870" s="502"/>
      <c r="G1870" s="384">
        <v>1481.56</v>
      </c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Y1870" s="267"/>
      <c r="Z1870" s="267"/>
      <c r="AA1870" s="267"/>
      <c r="AB1870" s="267"/>
      <c r="AC1870" s="267"/>
      <c r="AD1870" s="267"/>
    </row>
    <row r="1871" spans="3:30">
      <c r="C1871" s="332">
        <v>6</v>
      </c>
      <c r="D1871" s="383">
        <v>44493</v>
      </c>
      <c r="E1871" s="421" t="s">
        <v>2408</v>
      </c>
      <c r="F1871" s="434"/>
      <c r="G1871" s="384"/>
      <c r="H1871" s="332">
        <v>878.37</v>
      </c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>
        <v>878.37</v>
      </c>
      <c r="T1871" s="332"/>
      <c r="U1871" s="332"/>
      <c r="V1871" s="332"/>
      <c r="W1871" s="332"/>
      <c r="X1871" s="332"/>
      <c r="Y1871" s="267"/>
      <c r="Z1871" s="267"/>
      <c r="AA1871" s="267"/>
      <c r="AB1871" s="267"/>
      <c r="AC1871" s="267"/>
      <c r="AD1871" s="267"/>
    </row>
    <row r="1872" spans="3:30">
      <c r="C1872" s="332"/>
      <c r="D1872" s="383">
        <v>44493</v>
      </c>
      <c r="E1872" s="432" t="s">
        <v>1914</v>
      </c>
      <c r="F1872" s="502"/>
      <c r="G1872" s="384"/>
      <c r="H1872" s="332">
        <v>224.65</v>
      </c>
      <c r="I1872" s="332"/>
      <c r="J1872" s="332"/>
      <c r="K1872" s="332"/>
      <c r="L1872" s="332">
        <v>224.65</v>
      </c>
      <c r="M1872" s="332"/>
      <c r="N1872" s="332"/>
      <c r="O1872" s="332"/>
      <c r="P1872" s="332"/>
      <c r="Q1872" s="332"/>
      <c r="R1872" s="332"/>
      <c r="S1872" s="332"/>
      <c r="T1872" s="332"/>
      <c r="U1872" s="332"/>
      <c r="V1872" s="332"/>
      <c r="W1872" s="332"/>
      <c r="X1872" s="332"/>
      <c r="Y1872" s="267"/>
      <c r="Z1872" s="267"/>
      <c r="AA1872" s="267"/>
      <c r="AB1872" s="267"/>
      <c r="AC1872" s="267"/>
      <c r="AD1872" s="267"/>
    </row>
    <row r="1873" spans="3:30">
      <c r="C1873" s="332"/>
      <c r="D1873" s="383">
        <v>44493</v>
      </c>
      <c r="E1873" s="432" t="s">
        <v>1974</v>
      </c>
      <c r="F1873" s="502"/>
      <c r="G1873" s="384"/>
      <c r="H1873" s="332">
        <v>214.11</v>
      </c>
      <c r="I1873" s="332"/>
      <c r="J1873" s="332"/>
      <c r="K1873" s="332"/>
      <c r="L1873" s="332">
        <v>214.11</v>
      </c>
      <c r="M1873" s="332"/>
      <c r="N1873" s="332"/>
      <c r="O1873" s="332"/>
      <c r="P1873" s="332"/>
      <c r="Q1873" s="332"/>
      <c r="R1873" s="332"/>
      <c r="S1873" s="332"/>
      <c r="T1873" s="332"/>
      <c r="U1873" s="332"/>
      <c r="V1873" s="332"/>
      <c r="W1873" s="332"/>
      <c r="X1873" s="332"/>
      <c r="Y1873" s="267"/>
      <c r="Z1873" s="267"/>
      <c r="AA1873" s="267"/>
      <c r="AB1873" s="267"/>
      <c r="AC1873" s="267"/>
      <c r="AD1873" s="267"/>
    </row>
    <row r="1874" spans="3:30">
      <c r="C1874" s="332"/>
      <c r="D1874" s="383">
        <v>44493</v>
      </c>
      <c r="E1874" s="432" t="s">
        <v>2403</v>
      </c>
      <c r="F1874" s="502"/>
      <c r="G1874" s="384"/>
      <c r="H1874" s="332">
        <v>85.43</v>
      </c>
      <c r="I1874" s="332"/>
      <c r="J1874" s="332"/>
      <c r="K1874" s="332"/>
      <c r="L1874" s="332">
        <v>85.43</v>
      </c>
      <c r="M1874" s="332"/>
      <c r="N1874" s="332"/>
      <c r="O1874" s="332"/>
      <c r="P1874" s="332"/>
      <c r="Q1874" s="332"/>
      <c r="R1874" s="332"/>
      <c r="S1874" s="332"/>
      <c r="T1874" s="332"/>
      <c r="U1874" s="332"/>
      <c r="V1874" s="332"/>
      <c r="W1874" s="332"/>
      <c r="X1874" s="332"/>
      <c r="Y1874" s="267"/>
      <c r="Z1874" s="267"/>
      <c r="AA1874" s="267"/>
      <c r="AB1874" s="267"/>
      <c r="AC1874" s="267"/>
      <c r="AD1874" s="267"/>
    </row>
    <row r="1875" spans="3:30">
      <c r="C1875" s="332"/>
      <c r="D1875" s="383">
        <v>44493</v>
      </c>
      <c r="E1875" s="432" t="s">
        <v>1877</v>
      </c>
      <c r="F1875" s="502"/>
      <c r="G1875" s="384"/>
      <c r="H1875" s="332">
        <v>78</v>
      </c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/>
      <c r="S1875" s="332"/>
      <c r="T1875" s="332">
        <v>78</v>
      </c>
      <c r="U1875" s="332"/>
      <c r="V1875" s="332"/>
      <c r="W1875" s="332"/>
      <c r="X1875" s="332"/>
      <c r="Y1875" s="267"/>
      <c r="Z1875" s="267"/>
      <c r="AA1875" s="267"/>
      <c r="AB1875" s="267"/>
      <c r="AC1875" s="267"/>
      <c r="AD1875" s="267"/>
    </row>
    <row r="1876" spans="3:30">
      <c r="C1876" s="332"/>
      <c r="D1876" s="383">
        <v>44493</v>
      </c>
      <c r="E1876" s="432" t="s">
        <v>1796</v>
      </c>
      <c r="F1876" s="502"/>
      <c r="G1876" s="384"/>
      <c r="H1876" s="332">
        <v>1</v>
      </c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/>
      <c r="T1876" s="332"/>
      <c r="U1876" s="332"/>
      <c r="V1876" s="332"/>
      <c r="W1876" s="332">
        <v>1</v>
      </c>
      <c r="X1876" s="332"/>
      <c r="Y1876" s="267"/>
      <c r="Z1876" s="267"/>
      <c r="AA1876" s="267"/>
      <c r="AB1876" s="267"/>
      <c r="AC1876" s="267"/>
      <c r="AD1876" s="267"/>
    </row>
    <row r="1877" spans="3:30">
      <c r="C1877" s="332"/>
      <c r="D1877" s="383">
        <v>44493</v>
      </c>
      <c r="E1877" s="432" t="s">
        <v>1741</v>
      </c>
      <c r="F1877" s="502"/>
      <c r="G1877" s="384"/>
      <c r="H1877" s="332">
        <v>53</v>
      </c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>
        <v>53</v>
      </c>
      <c r="U1877" s="332"/>
      <c r="V1877" s="332"/>
      <c r="W1877" s="332"/>
      <c r="X1877" s="332"/>
      <c r="Y1877" s="267"/>
      <c r="Z1877" s="267"/>
      <c r="AA1877" s="267"/>
      <c r="AB1877" s="267"/>
      <c r="AC1877" s="267"/>
      <c r="AD1877" s="267"/>
    </row>
    <row r="1878" spans="3:30">
      <c r="C1878" s="332"/>
      <c r="D1878" s="383">
        <v>44493</v>
      </c>
      <c r="E1878" s="432" t="s">
        <v>1664</v>
      </c>
      <c r="F1878" s="502"/>
      <c r="G1878" s="384">
        <v>1631</v>
      </c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267"/>
      <c r="Z1878" s="267"/>
      <c r="AA1878" s="267"/>
      <c r="AB1878" s="267"/>
      <c r="AC1878" s="267"/>
      <c r="AD1878" s="267"/>
    </row>
    <row r="1879" spans="3:30">
      <c r="C1879" s="332"/>
      <c r="D1879" s="383">
        <v>44493</v>
      </c>
      <c r="E1879" s="432" t="s">
        <v>673</v>
      </c>
      <c r="F1879" s="502"/>
      <c r="G1879" s="384"/>
      <c r="H1879" s="384">
        <v>1481.56</v>
      </c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Y1879" s="267"/>
      <c r="Z1879" s="267"/>
      <c r="AA1879" s="267"/>
      <c r="AB1879" s="267"/>
      <c r="AC1879" s="267"/>
      <c r="AD1879" s="267"/>
    </row>
    <row r="1880" spans="3:30">
      <c r="C1880" s="332"/>
      <c r="D1880" s="383">
        <v>44493</v>
      </c>
      <c r="E1880" s="432" t="s">
        <v>1665</v>
      </c>
      <c r="F1880" s="502"/>
      <c r="G1880" s="384"/>
      <c r="H1880" s="332">
        <v>96.44</v>
      </c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332"/>
      <c r="V1880" s="332"/>
      <c r="W1880" s="332"/>
      <c r="X1880" s="332"/>
      <c r="Y1880" s="267"/>
      <c r="Z1880" s="267"/>
      <c r="AA1880" s="267"/>
      <c r="AB1880" s="267"/>
      <c r="AC1880" s="267"/>
      <c r="AD1880" s="267"/>
    </row>
    <row r="1881" spans="3:30">
      <c r="C1881" s="332"/>
      <c r="D1881" s="383">
        <v>44494</v>
      </c>
      <c r="E1881" s="432" t="s">
        <v>495</v>
      </c>
      <c r="F1881" s="502"/>
      <c r="G1881" s="384">
        <v>1062</v>
      </c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Y1881" s="267"/>
      <c r="Z1881" s="267"/>
      <c r="AA1881" s="267"/>
      <c r="AB1881" s="267"/>
      <c r="AC1881" s="267"/>
      <c r="AD1881" s="267"/>
    </row>
    <row r="1882" spans="3:30">
      <c r="C1882" s="332"/>
      <c r="D1882" s="383">
        <v>44494</v>
      </c>
      <c r="E1882" s="432" t="s">
        <v>2058</v>
      </c>
      <c r="F1882" s="502"/>
      <c r="G1882" s="384"/>
      <c r="H1882" s="332">
        <v>76.12</v>
      </c>
      <c r="I1882" s="332"/>
      <c r="J1882" s="332"/>
      <c r="K1882" s="332"/>
      <c r="L1882" s="332">
        <v>76.12</v>
      </c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267"/>
      <c r="Z1882" s="267"/>
      <c r="AA1882" s="267"/>
      <c r="AB1882" s="267"/>
      <c r="AC1882" s="267"/>
      <c r="AD1882" s="267"/>
    </row>
    <row r="1883" spans="3:30">
      <c r="C1883" s="332"/>
      <c r="D1883" s="383">
        <v>44494</v>
      </c>
      <c r="E1883" s="433" t="s">
        <v>2476</v>
      </c>
      <c r="F1883" s="502"/>
      <c r="G1883" s="384"/>
      <c r="H1883" s="332">
        <v>153.88</v>
      </c>
      <c r="I1883" s="332"/>
      <c r="J1883" s="332"/>
      <c r="K1883" s="332"/>
      <c r="L1883" s="332">
        <v>153.88</v>
      </c>
      <c r="M1883" s="332"/>
      <c r="N1883" s="332"/>
      <c r="O1883" s="332"/>
      <c r="P1883" s="332"/>
      <c r="Q1883" s="332"/>
      <c r="R1883" s="332"/>
      <c r="S1883" s="332"/>
      <c r="T1883" s="332"/>
      <c r="U1883" s="332"/>
      <c r="V1883" s="332"/>
      <c r="W1883" s="332"/>
      <c r="X1883" s="332"/>
      <c r="Y1883" s="267"/>
      <c r="Z1883" s="267"/>
      <c r="AA1883" s="267"/>
      <c r="AB1883" s="267"/>
      <c r="AC1883" s="267"/>
      <c r="AD1883" s="267"/>
    </row>
    <row r="1884" spans="3:30">
      <c r="C1884" s="332">
        <v>4</v>
      </c>
      <c r="D1884" s="383">
        <v>44494</v>
      </c>
      <c r="E1884" s="432" t="s">
        <v>2059</v>
      </c>
      <c r="F1884" s="502"/>
      <c r="G1884" s="384"/>
      <c r="H1884" s="332">
        <v>831</v>
      </c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/>
      <c r="S1884" s="332"/>
      <c r="T1884" s="332"/>
      <c r="U1884" s="332"/>
      <c r="V1884" s="332">
        <v>831</v>
      </c>
      <c r="W1884" s="332"/>
      <c r="X1884" s="332"/>
      <c r="Y1884" s="267"/>
      <c r="Z1884" s="267"/>
      <c r="AA1884" s="267"/>
      <c r="AB1884" s="267"/>
      <c r="AC1884" s="267"/>
      <c r="AD1884" s="267"/>
    </row>
    <row r="1885" spans="3:30">
      <c r="C1885" s="332"/>
      <c r="D1885" s="383">
        <v>44494</v>
      </c>
      <c r="E1885" s="432" t="s">
        <v>1858</v>
      </c>
      <c r="F1885" s="502"/>
      <c r="G1885" s="384"/>
      <c r="H1885" s="332">
        <v>1</v>
      </c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>
        <v>1</v>
      </c>
      <c r="X1885" s="332"/>
      <c r="Y1885" s="267"/>
      <c r="Z1885" s="267"/>
      <c r="AA1885" s="267"/>
      <c r="AB1885" s="267"/>
      <c r="AC1885" s="267"/>
      <c r="AD1885" s="267"/>
    </row>
    <row r="1886" spans="3:30">
      <c r="C1886" s="332"/>
      <c r="D1886" s="383">
        <v>44494</v>
      </c>
      <c r="E1886" s="432" t="s">
        <v>1814</v>
      </c>
      <c r="F1886" s="502"/>
      <c r="G1886" s="384">
        <v>1200</v>
      </c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Y1886" s="267"/>
      <c r="Z1886" s="267"/>
      <c r="AA1886" s="267"/>
      <c r="AB1886" s="267"/>
      <c r="AC1886" s="267"/>
      <c r="AD1886" s="267"/>
    </row>
    <row r="1887" spans="3:30">
      <c r="C1887" s="332"/>
      <c r="D1887" s="383">
        <v>44494</v>
      </c>
      <c r="E1887" s="432" t="s">
        <v>673</v>
      </c>
      <c r="F1887" s="502"/>
      <c r="G1887" s="384"/>
      <c r="H1887" s="332">
        <v>1062</v>
      </c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Y1887" s="267"/>
      <c r="Z1887" s="267"/>
      <c r="AA1887" s="267"/>
      <c r="AB1887" s="267"/>
      <c r="AC1887" s="267"/>
      <c r="AD1887" s="267"/>
    </row>
    <row r="1888" spans="3:30">
      <c r="C1888" s="332"/>
      <c r="D1888" s="383">
        <v>44494</v>
      </c>
      <c r="E1888" s="432" t="s">
        <v>1815</v>
      </c>
      <c r="F1888" s="502"/>
      <c r="G1888" s="384"/>
      <c r="H1888" s="332">
        <v>138</v>
      </c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Y1888" s="267"/>
      <c r="Z1888" s="267"/>
      <c r="AA1888" s="267"/>
      <c r="AB1888" s="267"/>
      <c r="AC1888" s="267"/>
      <c r="AD1888" s="267"/>
    </row>
    <row r="1889" spans="3:30">
      <c r="C1889" s="234"/>
      <c r="D1889" s="355">
        <v>44503</v>
      </c>
      <c r="E1889" s="421" t="s">
        <v>495</v>
      </c>
      <c r="F1889" s="434"/>
      <c r="G1889" s="259">
        <v>7848</v>
      </c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4"/>
      <c r="V1889" s="234"/>
      <c r="W1889" s="234"/>
      <c r="X1889" s="234"/>
      <c r="Y1889" s="233"/>
      <c r="Z1889" s="233"/>
      <c r="AA1889" s="233"/>
      <c r="AB1889" s="233"/>
      <c r="AC1889" s="233"/>
      <c r="AD1889" s="233"/>
    </row>
    <row r="1890" spans="3:30">
      <c r="C1890" s="234"/>
      <c r="D1890" s="355">
        <v>44503</v>
      </c>
      <c r="E1890" s="421" t="s">
        <v>2093</v>
      </c>
      <c r="F1890" s="434"/>
      <c r="G1890" s="259"/>
      <c r="H1890" s="234">
        <v>1666</v>
      </c>
      <c r="I1890" s="234"/>
      <c r="J1890" s="234"/>
      <c r="K1890" s="234"/>
      <c r="L1890" s="234">
        <v>1666</v>
      </c>
      <c r="M1890" s="234"/>
      <c r="N1890" s="234"/>
      <c r="O1890" s="234"/>
      <c r="P1890" s="234"/>
      <c r="Q1890" s="234"/>
      <c r="R1890" s="234"/>
      <c r="S1890" s="234"/>
      <c r="T1890" s="234"/>
      <c r="U1890" s="234"/>
      <c r="V1890" s="234"/>
      <c r="W1890" s="234"/>
      <c r="X1890" s="234"/>
      <c r="Y1890" s="233"/>
      <c r="Z1890" s="233"/>
      <c r="AA1890" s="233"/>
      <c r="AB1890" s="233"/>
      <c r="AC1890" s="233"/>
      <c r="AD1890" s="233"/>
    </row>
    <row r="1891" spans="3:30">
      <c r="C1891" s="234"/>
      <c r="D1891" s="355">
        <v>44503</v>
      </c>
      <c r="E1891" s="421" t="s">
        <v>2094</v>
      </c>
      <c r="F1891" s="434"/>
      <c r="G1891" s="259"/>
      <c r="H1891" s="234">
        <v>3524</v>
      </c>
      <c r="I1891" s="234"/>
      <c r="J1891" s="234"/>
      <c r="K1891" s="234"/>
      <c r="L1891" s="234">
        <v>3524</v>
      </c>
      <c r="M1891" s="234"/>
      <c r="N1891" s="234"/>
      <c r="O1891" s="234"/>
      <c r="P1891" s="234"/>
      <c r="Q1891" s="234"/>
      <c r="R1891" s="234"/>
      <c r="S1891" s="234"/>
      <c r="T1891" s="234"/>
      <c r="U1891" s="234"/>
      <c r="V1891" s="234"/>
      <c r="W1891" s="234"/>
      <c r="X1891" s="234"/>
      <c r="Y1891" s="233"/>
      <c r="Z1891" s="233"/>
      <c r="AA1891" s="233"/>
      <c r="AB1891" s="233"/>
      <c r="AC1891" s="233"/>
      <c r="AD1891" s="233"/>
    </row>
    <row r="1892" spans="3:30">
      <c r="C1892" s="234"/>
      <c r="D1892" s="355">
        <v>44503</v>
      </c>
      <c r="E1892" s="421" t="s">
        <v>2095</v>
      </c>
      <c r="F1892" s="434"/>
      <c r="G1892" s="259"/>
      <c r="H1892" s="234">
        <v>488</v>
      </c>
      <c r="I1892" s="234"/>
      <c r="J1892" s="234"/>
      <c r="K1892" s="234"/>
      <c r="L1892" s="234">
        <v>488</v>
      </c>
      <c r="M1892" s="234"/>
      <c r="N1892" s="234"/>
      <c r="O1892" s="234"/>
      <c r="P1892" s="234"/>
      <c r="Q1892" s="234"/>
      <c r="R1892" s="234"/>
      <c r="S1892" s="234"/>
      <c r="T1892" s="234"/>
      <c r="U1892" s="234"/>
      <c r="V1892" s="234"/>
      <c r="W1892" s="234"/>
      <c r="X1892" s="234"/>
      <c r="Y1892" s="233"/>
      <c r="Z1892" s="233"/>
      <c r="AA1892" s="233"/>
      <c r="AB1892" s="233"/>
      <c r="AC1892" s="233"/>
      <c r="AD1892" s="233"/>
    </row>
    <row r="1893" spans="3:30">
      <c r="C1893" s="234"/>
      <c r="D1893" s="355">
        <v>44503</v>
      </c>
      <c r="E1893" s="421" t="s">
        <v>2096</v>
      </c>
      <c r="F1893" s="434"/>
      <c r="G1893" s="259"/>
      <c r="H1893" s="234">
        <v>1686</v>
      </c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4"/>
      <c r="V1893" s="234"/>
      <c r="W1893" s="234"/>
      <c r="X1893" s="234"/>
      <c r="Y1893" s="233"/>
      <c r="Z1893" s="233"/>
      <c r="AA1893" s="233"/>
      <c r="AB1893" s="233"/>
      <c r="AC1893" s="233"/>
      <c r="AD1893" s="233"/>
    </row>
    <row r="1894" spans="3:30">
      <c r="C1894" s="234"/>
      <c r="D1894" s="355">
        <v>44503</v>
      </c>
      <c r="E1894" s="421" t="s">
        <v>2097</v>
      </c>
      <c r="F1894" s="434"/>
      <c r="G1894" s="259"/>
      <c r="H1894" s="234">
        <v>384</v>
      </c>
      <c r="I1894" s="234"/>
      <c r="J1894" s="234"/>
      <c r="K1894" s="234"/>
      <c r="L1894" s="234"/>
      <c r="M1894" s="234"/>
      <c r="N1894" s="234">
        <v>384</v>
      </c>
      <c r="O1894" s="234"/>
      <c r="P1894" s="234"/>
      <c r="Q1894" s="234"/>
      <c r="R1894" s="234"/>
      <c r="S1894" s="234"/>
      <c r="T1894" s="234"/>
      <c r="U1894" s="234"/>
      <c r="V1894" s="234"/>
      <c r="W1894" s="234"/>
      <c r="X1894" s="234"/>
      <c r="Y1894" s="233"/>
      <c r="Z1894" s="233"/>
      <c r="AA1894" s="233"/>
      <c r="AB1894" s="233"/>
      <c r="AC1894" s="233"/>
      <c r="AD1894" s="233"/>
    </row>
    <row r="1895" spans="3:30">
      <c r="C1895" s="234"/>
      <c r="D1895" s="355">
        <v>44503</v>
      </c>
      <c r="E1895" s="421" t="s">
        <v>1877</v>
      </c>
      <c r="F1895" s="434"/>
      <c r="G1895" s="259"/>
      <c r="H1895" s="234">
        <v>100</v>
      </c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4"/>
      <c r="T1895" s="234">
        <v>100</v>
      </c>
      <c r="U1895" s="234"/>
      <c r="V1895" s="234"/>
      <c r="W1895" s="234"/>
      <c r="X1895" s="234"/>
      <c r="Y1895" s="233"/>
      <c r="Z1895" s="233"/>
      <c r="AA1895" s="233"/>
      <c r="AB1895" s="233"/>
      <c r="AC1895" s="233"/>
      <c r="AD1895" s="233"/>
    </row>
    <row r="1896" spans="3:30">
      <c r="C1896" s="234"/>
      <c r="D1896" s="355">
        <v>44503</v>
      </c>
      <c r="E1896" s="421" t="s">
        <v>1771</v>
      </c>
      <c r="F1896" s="434"/>
      <c r="G1896" s="259">
        <v>8664</v>
      </c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4"/>
      <c r="V1896" s="234"/>
      <c r="W1896" s="234"/>
      <c r="X1896" s="234"/>
      <c r="Y1896" s="233"/>
      <c r="Z1896" s="233"/>
      <c r="AA1896" s="233"/>
      <c r="AB1896" s="233"/>
      <c r="AC1896" s="233"/>
      <c r="AD1896" s="233"/>
    </row>
    <row r="1897" spans="3:30">
      <c r="C1897" s="234"/>
      <c r="D1897" s="355">
        <v>44503</v>
      </c>
      <c r="E1897" s="421" t="s">
        <v>673</v>
      </c>
      <c r="F1897" s="434"/>
      <c r="G1897" s="259"/>
      <c r="H1897" s="259">
        <v>7848</v>
      </c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4"/>
      <c r="V1897" s="234"/>
      <c r="W1897" s="234"/>
      <c r="X1897" s="234"/>
      <c r="Y1897" s="233"/>
      <c r="Z1897" s="233"/>
      <c r="AA1897" s="233"/>
      <c r="AB1897" s="233"/>
      <c r="AC1897" s="233"/>
      <c r="AD1897" s="233"/>
    </row>
    <row r="1898" spans="3:30">
      <c r="C1898" s="234"/>
      <c r="D1898" s="355">
        <v>44503</v>
      </c>
      <c r="E1898" s="421" t="s">
        <v>1772</v>
      </c>
      <c r="F1898" s="434"/>
      <c r="G1898" s="259"/>
      <c r="H1898" s="234">
        <v>816</v>
      </c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4"/>
      <c r="V1898" s="234"/>
      <c r="W1898" s="234"/>
      <c r="X1898" s="234"/>
      <c r="Y1898" s="233"/>
      <c r="Z1898" s="233"/>
      <c r="AA1898" s="233"/>
      <c r="AB1898" s="233"/>
      <c r="AC1898" s="233"/>
      <c r="AD1898" s="233"/>
    </row>
    <row r="1899" spans="3:30">
      <c r="C1899" s="234"/>
      <c r="D1899" s="355">
        <v>44504</v>
      </c>
      <c r="E1899" s="421" t="s">
        <v>495</v>
      </c>
      <c r="F1899" s="434"/>
      <c r="G1899" s="259">
        <v>3213.09</v>
      </c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4"/>
      <c r="V1899" s="234"/>
      <c r="W1899" s="234"/>
      <c r="X1899" s="234"/>
      <c r="Y1899" s="233"/>
      <c r="Z1899" s="233"/>
      <c r="AA1899" s="233"/>
      <c r="AB1899" s="233"/>
      <c r="AC1899" s="233"/>
      <c r="AD1899" s="233"/>
    </row>
    <row r="1900" spans="3:30">
      <c r="C1900" s="234"/>
      <c r="D1900" s="355">
        <v>44504</v>
      </c>
      <c r="E1900" s="421" t="s">
        <v>669</v>
      </c>
      <c r="F1900" s="434"/>
      <c r="G1900" s="259">
        <v>179</v>
      </c>
      <c r="H1900" s="235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4"/>
      <c r="V1900" s="234"/>
      <c r="W1900" s="234"/>
      <c r="X1900" s="234"/>
      <c r="Y1900" s="233"/>
      <c r="Z1900" s="233"/>
      <c r="AA1900" s="233"/>
      <c r="AB1900" s="233"/>
      <c r="AC1900" s="233"/>
      <c r="AD1900" s="233"/>
    </row>
    <row r="1901" spans="3:30">
      <c r="C1901" s="234">
        <v>5.67</v>
      </c>
      <c r="D1901" s="355">
        <v>44504</v>
      </c>
      <c r="E1901" s="421" t="s">
        <v>2098</v>
      </c>
      <c r="F1901" s="434"/>
      <c r="G1901" s="259"/>
      <c r="H1901" s="234">
        <v>799</v>
      </c>
      <c r="I1901" s="234">
        <v>799</v>
      </c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4"/>
      <c r="V1901" s="234"/>
      <c r="W1901" s="234"/>
      <c r="X1901" s="234"/>
      <c r="Y1901" s="233"/>
      <c r="Z1901" s="233"/>
      <c r="AA1901" s="233"/>
      <c r="AB1901" s="233"/>
      <c r="AC1901" s="233"/>
      <c r="AD1901" s="233"/>
    </row>
    <row r="1902" spans="3:30">
      <c r="C1902" s="234">
        <v>5.67</v>
      </c>
      <c r="D1902" s="355">
        <v>44504</v>
      </c>
      <c r="E1902" s="421" t="s">
        <v>2099</v>
      </c>
      <c r="F1902" s="434"/>
      <c r="G1902" s="259"/>
      <c r="H1902" s="234">
        <v>1074</v>
      </c>
      <c r="I1902" s="234"/>
      <c r="J1902" s="234"/>
      <c r="K1902" s="234"/>
      <c r="L1902" s="234"/>
      <c r="M1902" s="234"/>
      <c r="N1902" s="234"/>
      <c r="O1902" s="234">
        <v>1074</v>
      </c>
      <c r="P1902" s="234"/>
      <c r="Q1902" s="234"/>
      <c r="R1902" s="234"/>
      <c r="S1902" s="234"/>
      <c r="T1902" s="234"/>
      <c r="U1902" s="234"/>
      <c r="V1902" s="234"/>
      <c r="W1902" s="234"/>
      <c r="X1902" s="234"/>
      <c r="Y1902" s="233"/>
      <c r="Z1902" s="233"/>
      <c r="AA1902" s="233"/>
      <c r="AB1902" s="233"/>
      <c r="AC1902" s="233"/>
      <c r="AD1902" s="233"/>
    </row>
    <row r="1903" spans="3:30">
      <c r="C1903" s="234"/>
      <c r="D1903" s="355">
        <v>44504</v>
      </c>
      <c r="E1903" s="421" t="s">
        <v>2100</v>
      </c>
      <c r="F1903" s="434"/>
      <c r="G1903" s="259"/>
      <c r="H1903" s="234">
        <v>139.6</v>
      </c>
      <c r="I1903" s="234"/>
      <c r="J1903" s="234"/>
      <c r="K1903" s="234"/>
      <c r="L1903" s="234">
        <v>139.6</v>
      </c>
      <c r="M1903" s="234"/>
      <c r="N1903" s="234"/>
      <c r="O1903" s="234"/>
      <c r="P1903" s="234"/>
      <c r="Q1903" s="234"/>
      <c r="R1903" s="234"/>
      <c r="S1903" s="234"/>
      <c r="T1903" s="234"/>
      <c r="U1903" s="234"/>
      <c r="V1903" s="234"/>
      <c r="W1903" s="234"/>
      <c r="X1903" s="234"/>
      <c r="Y1903" s="233"/>
      <c r="Z1903" s="233"/>
      <c r="AA1903" s="233"/>
      <c r="AB1903" s="233"/>
      <c r="AC1903" s="233"/>
      <c r="AD1903" s="233"/>
    </row>
    <row r="1904" spans="3:30">
      <c r="C1904" s="234"/>
      <c r="D1904" s="355">
        <v>44504</v>
      </c>
      <c r="E1904" s="421" t="s">
        <v>2421</v>
      </c>
      <c r="F1904" s="434"/>
      <c r="G1904" s="259"/>
      <c r="H1904" s="234">
        <v>205.19</v>
      </c>
      <c r="I1904" s="234"/>
      <c r="J1904" s="234"/>
      <c r="K1904" s="234"/>
      <c r="L1904" s="234">
        <v>205.19</v>
      </c>
      <c r="M1904" s="234"/>
      <c r="N1904" s="234"/>
      <c r="O1904" s="234"/>
      <c r="P1904" s="234"/>
      <c r="Q1904" s="234"/>
      <c r="R1904" s="234"/>
      <c r="S1904" s="234"/>
      <c r="T1904" s="234"/>
      <c r="U1904" s="234"/>
      <c r="V1904" s="234"/>
      <c r="W1904" s="234"/>
      <c r="X1904" s="234"/>
      <c r="Y1904" s="233"/>
      <c r="Z1904" s="233"/>
      <c r="AA1904" s="233"/>
      <c r="AB1904" s="233"/>
      <c r="AC1904" s="233"/>
      <c r="AD1904" s="233"/>
    </row>
    <row r="1905" spans="3:30">
      <c r="C1905" s="234"/>
      <c r="D1905" s="355">
        <v>44504</v>
      </c>
      <c r="E1905" s="421" t="s">
        <v>2101</v>
      </c>
      <c r="F1905" s="434"/>
      <c r="G1905" s="259"/>
      <c r="H1905" s="234">
        <v>285.5</v>
      </c>
      <c r="I1905" s="234"/>
      <c r="J1905" s="234"/>
      <c r="K1905" s="234"/>
      <c r="L1905" s="234">
        <v>285.5</v>
      </c>
      <c r="M1905" s="234"/>
      <c r="N1905" s="234"/>
      <c r="O1905" s="234"/>
      <c r="P1905" s="234"/>
      <c r="Q1905" s="234"/>
      <c r="R1905" s="234"/>
      <c r="S1905" s="234"/>
      <c r="T1905" s="234"/>
      <c r="U1905" s="234"/>
      <c r="V1905" s="234"/>
      <c r="W1905" s="234"/>
      <c r="X1905" s="234"/>
      <c r="Y1905" s="233"/>
      <c r="Z1905" s="233"/>
      <c r="AA1905" s="233"/>
      <c r="AB1905" s="233"/>
      <c r="AC1905" s="233"/>
      <c r="AD1905" s="233"/>
    </row>
    <row r="1906" spans="3:30">
      <c r="C1906" s="234"/>
      <c r="D1906" s="355">
        <v>44504</v>
      </c>
      <c r="E1906" s="421" t="s">
        <v>1895</v>
      </c>
      <c r="F1906" s="434"/>
      <c r="G1906" s="259"/>
      <c r="H1906" s="234">
        <v>72</v>
      </c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/>
      <c r="S1906" s="234"/>
      <c r="T1906" s="234">
        <v>72</v>
      </c>
      <c r="U1906" s="234"/>
      <c r="V1906" s="234"/>
      <c r="W1906" s="234"/>
      <c r="X1906" s="234"/>
      <c r="Y1906" s="233"/>
      <c r="Z1906" s="233"/>
      <c r="AA1906" s="233"/>
      <c r="AB1906" s="233"/>
      <c r="AC1906" s="233"/>
      <c r="AD1906" s="233"/>
    </row>
    <row r="1907" spans="3:30">
      <c r="C1907" s="234"/>
      <c r="D1907" s="355">
        <v>44504</v>
      </c>
      <c r="E1907" s="421" t="s">
        <v>1877</v>
      </c>
      <c r="F1907" s="434"/>
      <c r="G1907" s="259"/>
      <c r="H1907" s="234">
        <v>107</v>
      </c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/>
      <c r="S1907" s="234"/>
      <c r="T1907" s="234">
        <v>107</v>
      </c>
      <c r="U1907" s="234"/>
      <c r="V1907" s="234"/>
      <c r="W1907" s="234"/>
      <c r="X1907" s="234"/>
      <c r="Y1907" s="233"/>
      <c r="Z1907" s="233"/>
      <c r="AA1907" s="233"/>
      <c r="AB1907" s="233"/>
      <c r="AC1907" s="233"/>
      <c r="AD1907" s="233"/>
    </row>
    <row r="1908" spans="3:30">
      <c r="C1908" s="234"/>
      <c r="D1908" s="355">
        <v>44504</v>
      </c>
      <c r="E1908" s="421" t="s">
        <v>2103</v>
      </c>
      <c r="F1908" s="434"/>
      <c r="G1908" s="259"/>
      <c r="H1908" s="234">
        <v>57</v>
      </c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/>
      <c r="S1908" s="234"/>
      <c r="T1908" s="234">
        <v>57</v>
      </c>
      <c r="U1908" s="234"/>
      <c r="V1908" s="234"/>
      <c r="W1908" s="234"/>
      <c r="X1908" s="234"/>
      <c r="Y1908" s="233"/>
      <c r="Z1908" s="233"/>
      <c r="AA1908" s="233"/>
      <c r="AB1908" s="233"/>
      <c r="AC1908" s="233"/>
      <c r="AD1908" s="233"/>
    </row>
    <row r="1909" spans="3:30">
      <c r="C1909" s="234"/>
      <c r="D1909" s="355">
        <v>44504</v>
      </c>
      <c r="E1909" s="421" t="s">
        <v>2104</v>
      </c>
      <c r="F1909" s="434"/>
      <c r="G1909" s="259"/>
      <c r="H1909" s="234">
        <v>206</v>
      </c>
      <c r="I1909" s="234"/>
      <c r="J1909" s="234"/>
      <c r="K1909" s="234"/>
      <c r="L1909" s="234">
        <v>206</v>
      </c>
      <c r="M1909" s="234"/>
      <c r="N1909" s="234"/>
      <c r="O1909" s="234"/>
      <c r="P1909" s="234"/>
      <c r="Q1909" s="234"/>
      <c r="R1909" s="234"/>
      <c r="S1909" s="234"/>
      <c r="T1909" s="234"/>
      <c r="U1909" s="234"/>
      <c r="V1909" s="234"/>
      <c r="W1909" s="234"/>
      <c r="X1909" s="234"/>
      <c r="Y1909" s="233"/>
      <c r="Z1909" s="233"/>
      <c r="AA1909" s="233"/>
      <c r="AB1909" s="233"/>
      <c r="AC1909" s="233"/>
      <c r="AD1909" s="233"/>
    </row>
    <row r="1910" spans="3:30">
      <c r="C1910" s="234"/>
      <c r="D1910" s="355">
        <v>44504</v>
      </c>
      <c r="E1910" s="421" t="s">
        <v>2105</v>
      </c>
      <c r="F1910" s="434"/>
      <c r="G1910" s="259"/>
      <c r="H1910" s="234">
        <v>50</v>
      </c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/>
      <c r="S1910" s="234"/>
      <c r="T1910" s="234">
        <v>50</v>
      </c>
      <c r="U1910" s="234"/>
      <c r="V1910" s="234"/>
      <c r="W1910" s="234"/>
      <c r="X1910" s="234"/>
      <c r="Y1910" s="233"/>
      <c r="Z1910" s="233"/>
      <c r="AA1910" s="233"/>
      <c r="AB1910" s="233"/>
      <c r="AC1910" s="233"/>
      <c r="AD1910" s="233"/>
    </row>
    <row r="1911" spans="3:30">
      <c r="C1911" s="234"/>
      <c r="D1911" s="355">
        <v>44504</v>
      </c>
      <c r="E1911" s="421" t="s">
        <v>2106</v>
      </c>
      <c r="F1911" s="434"/>
      <c r="G1911" s="259"/>
      <c r="H1911" s="234">
        <v>56</v>
      </c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/>
      <c r="S1911" s="234"/>
      <c r="T1911" s="234">
        <v>56</v>
      </c>
      <c r="U1911" s="234"/>
      <c r="V1911" s="234"/>
      <c r="W1911" s="234"/>
      <c r="X1911" s="234"/>
      <c r="Y1911" s="233"/>
      <c r="Z1911" s="233"/>
      <c r="AA1911" s="233"/>
      <c r="AB1911" s="233"/>
      <c r="AC1911" s="233"/>
      <c r="AD1911" s="233"/>
    </row>
    <row r="1912" spans="3:30">
      <c r="C1912" s="234"/>
      <c r="D1912" s="355">
        <v>44504</v>
      </c>
      <c r="E1912" s="421" t="s">
        <v>2102</v>
      </c>
      <c r="F1912" s="434"/>
      <c r="G1912" s="259"/>
      <c r="H1912" s="234">
        <v>340.8</v>
      </c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4"/>
      <c r="V1912" s="234"/>
      <c r="W1912" s="234"/>
      <c r="X1912" s="234"/>
      <c r="Y1912" s="233"/>
      <c r="Z1912" s="233"/>
      <c r="AA1912" s="233"/>
      <c r="AB1912" s="233"/>
      <c r="AC1912" s="233"/>
      <c r="AD1912" s="233"/>
    </row>
    <row r="1913" spans="3:30">
      <c r="C1913" s="234"/>
      <c r="D1913" s="355">
        <v>44504</v>
      </c>
      <c r="E1913" s="421" t="s">
        <v>2107</v>
      </c>
      <c r="F1913" s="434"/>
      <c r="G1913" s="259">
        <v>3447</v>
      </c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4"/>
      <c r="V1913" s="234"/>
      <c r="W1913" s="234"/>
      <c r="X1913" s="234"/>
      <c r="Y1913" s="233"/>
      <c r="Z1913" s="233"/>
      <c r="AA1913" s="233"/>
      <c r="AB1913" s="233"/>
      <c r="AC1913" s="233"/>
      <c r="AD1913" s="233"/>
    </row>
    <row r="1914" spans="3:30">
      <c r="C1914" s="234"/>
      <c r="D1914" s="355">
        <v>44504</v>
      </c>
      <c r="E1914" s="421" t="s">
        <v>1741</v>
      </c>
      <c r="F1914" s="434"/>
      <c r="G1914" s="259"/>
      <c r="H1914" s="234">
        <v>89</v>
      </c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/>
      <c r="S1914" s="234"/>
      <c r="T1914" s="234">
        <v>89</v>
      </c>
      <c r="U1914" s="234"/>
      <c r="V1914" s="234"/>
      <c r="W1914" s="234"/>
      <c r="X1914" s="234"/>
      <c r="Y1914" s="233"/>
      <c r="Z1914" s="233"/>
      <c r="AA1914" s="233"/>
      <c r="AB1914" s="233"/>
      <c r="AC1914" s="233"/>
      <c r="AD1914" s="233"/>
    </row>
    <row r="1915" spans="3:30">
      <c r="C1915" s="234"/>
      <c r="D1915" s="355">
        <v>44504</v>
      </c>
      <c r="E1915" s="421" t="s">
        <v>673</v>
      </c>
      <c r="F1915" s="434"/>
      <c r="G1915" s="259"/>
      <c r="H1915" s="259">
        <v>3213.09</v>
      </c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4"/>
      <c r="V1915" s="234"/>
      <c r="W1915" s="234"/>
      <c r="X1915" s="234"/>
      <c r="Y1915" s="233"/>
      <c r="Z1915" s="233"/>
      <c r="AA1915" s="233"/>
      <c r="AB1915" s="233"/>
      <c r="AC1915" s="233"/>
      <c r="AD1915" s="233"/>
    </row>
    <row r="1916" spans="3:30">
      <c r="C1916" s="234"/>
      <c r="D1916" s="355">
        <v>44504</v>
      </c>
      <c r="E1916" s="421" t="s">
        <v>674</v>
      </c>
      <c r="F1916" s="434"/>
      <c r="G1916" s="259"/>
      <c r="H1916" s="259">
        <v>179</v>
      </c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4"/>
      <c r="V1916" s="234"/>
      <c r="W1916" s="234"/>
      <c r="X1916" s="234"/>
      <c r="Y1916" s="233"/>
      <c r="Z1916" s="233"/>
      <c r="AA1916" s="233"/>
      <c r="AB1916" s="233"/>
      <c r="AC1916" s="233"/>
      <c r="AD1916" s="233"/>
    </row>
    <row r="1917" spans="3:30">
      <c r="C1917" s="234"/>
      <c r="D1917" s="355">
        <v>44504</v>
      </c>
      <c r="E1917" s="421" t="s">
        <v>2108</v>
      </c>
      <c r="F1917" s="434"/>
      <c r="G1917" s="259"/>
      <c r="H1917" s="234">
        <v>-34.090000000000003</v>
      </c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4"/>
      <c r="V1917" s="234"/>
      <c r="W1917" s="234"/>
      <c r="X1917" s="234"/>
      <c r="Y1917" s="233"/>
      <c r="Z1917" s="233"/>
      <c r="AA1917" s="233"/>
      <c r="AB1917" s="233"/>
      <c r="AC1917" s="233"/>
      <c r="AD1917" s="233"/>
    </row>
    <row r="1918" spans="3:30">
      <c r="C1918" s="234"/>
      <c r="D1918" s="355">
        <v>44504</v>
      </c>
      <c r="E1918" s="421" t="s">
        <v>495</v>
      </c>
      <c r="F1918" s="434"/>
      <c r="G1918" s="259">
        <v>99</v>
      </c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4"/>
      <c r="V1918" s="234"/>
      <c r="W1918" s="234"/>
      <c r="X1918" s="234"/>
      <c r="Y1918" s="233"/>
      <c r="Z1918" s="233"/>
      <c r="AA1918" s="233"/>
      <c r="AB1918" s="233"/>
      <c r="AC1918" s="233"/>
      <c r="AD1918" s="233"/>
    </row>
    <row r="1919" spans="3:30">
      <c r="C1919" s="234"/>
      <c r="D1919" s="355">
        <v>44504</v>
      </c>
      <c r="E1919" s="421" t="s">
        <v>669</v>
      </c>
      <c r="F1919" s="434"/>
      <c r="G1919" s="259">
        <v>120</v>
      </c>
      <c r="H1919" s="235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4"/>
      <c r="V1919" s="234"/>
      <c r="W1919" s="234"/>
      <c r="X1919" s="234"/>
      <c r="Y1919" s="233"/>
      <c r="Z1919" s="233"/>
      <c r="AA1919" s="233"/>
      <c r="AB1919" s="233"/>
      <c r="AC1919" s="233"/>
      <c r="AD1919" s="233"/>
    </row>
    <row r="1920" spans="3:30">
      <c r="C1920" s="234"/>
      <c r="D1920" s="355">
        <v>44504</v>
      </c>
      <c r="E1920" s="421" t="s">
        <v>2109</v>
      </c>
      <c r="F1920" s="434"/>
      <c r="G1920" s="259"/>
      <c r="H1920" s="234">
        <v>99</v>
      </c>
      <c r="I1920" s="234"/>
      <c r="J1920" s="234"/>
      <c r="K1920" s="234"/>
      <c r="L1920" s="234">
        <v>99</v>
      </c>
      <c r="M1920" s="234"/>
      <c r="N1920" s="234"/>
      <c r="O1920" s="234"/>
      <c r="P1920" s="234"/>
      <c r="Q1920" s="234"/>
      <c r="R1920" s="234"/>
      <c r="S1920" s="234"/>
      <c r="T1920" s="234"/>
      <c r="U1920" s="234"/>
      <c r="V1920" s="234"/>
      <c r="W1920" s="234"/>
      <c r="X1920" s="234"/>
      <c r="Y1920" s="233"/>
      <c r="Z1920" s="233"/>
      <c r="AA1920" s="233"/>
      <c r="AB1920" s="233"/>
      <c r="AC1920" s="233"/>
      <c r="AD1920" s="233"/>
    </row>
    <row r="1921" spans="3:30">
      <c r="C1921" s="234"/>
      <c r="D1921" s="355">
        <v>44504</v>
      </c>
      <c r="E1921" s="421" t="s">
        <v>2110</v>
      </c>
      <c r="F1921" s="434"/>
      <c r="G1921" s="259"/>
      <c r="H1921" s="234">
        <v>120</v>
      </c>
      <c r="I1921" s="234"/>
      <c r="J1921" s="234"/>
      <c r="K1921" s="234"/>
      <c r="L1921" s="234"/>
      <c r="M1921" s="234"/>
      <c r="N1921" s="234">
        <v>120</v>
      </c>
      <c r="O1921" s="234"/>
      <c r="P1921" s="234"/>
      <c r="Q1921" s="234"/>
      <c r="R1921" s="234"/>
      <c r="S1921" s="234"/>
      <c r="T1921" s="234"/>
      <c r="U1921" s="234"/>
      <c r="V1921" s="234"/>
      <c r="W1921" s="234"/>
      <c r="X1921" s="234"/>
      <c r="Y1921" s="233"/>
      <c r="Z1921" s="233"/>
      <c r="AA1921" s="233"/>
      <c r="AB1921" s="233"/>
      <c r="AC1921" s="233"/>
      <c r="AD1921" s="233"/>
    </row>
    <row r="1922" spans="3:30">
      <c r="C1922" s="234"/>
      <c r="D1922" s="355">
        <v>44504</v>
      </c>
      <c r="E1922" s="421" t="s">
        <v>1971</v>
      </c>
      <c r="F1922" s="434"/>
      <c r="G1922" s="259">
        <v>300</v>
      </c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4"/>
      <c r="V1922" s="234"/>
      <c r="W1922" s="234"/>
      <c r="X1922" s="234"/>
      <c r="Y1922" s="233"/>
      <c r="Z1922" s="233"/>
      <c r="AA1922" s="233"/>
      <c r="AB1922" s="233"/>
      <c r="AC1922" s="233"/>
      <c r="AD1922" s="233"/>
    </row>
    <row r="1923" spans="3:30">
      <c r="C1923" s="234"/>
      <c r="D1923" s="355">
        <v>44504</v>
      </c>
      <c r="E1923" s="421" t="s">
        <v>673</v>
      </c>
      <c r="F1923" s="434"/>
      <c r="G1923" s="259"/>
      <c r="H1923" s="234">
        <v>99</v>
      </c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4"/>
      <c r="V1923" s="234"/>
      <c r="W1923" s="234"/>
      <c r="X1923" s="234"/>
      <c r="Y1923" s="233"/>
      <c r="Z1923" s="233"/>
      <c r="AA1923" s="233"/>
      <c r="AB1923" s="233"/>
      <c r="AC1923" s="233"/>
      <c r="AD1923" s="233"/>
    </row>
    <row r="1924" spans="3:30">
      <c r="C1924" s="234"/>
      <c r="D1924" s="355">
        <v>44504</v>
      </c>
      <c r="E1924" s="421" t="s">
        <v>674</v>
      </c>
      <c r="F1924" s="434"/>
      <c r="G1924" s="259"/>
      <c r="H1924" s="234">
        <v>100</v>
      </c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4"/>
      <c r="V1924" s="234"/>
      <c r="W1924" s="234"/>
      <c r="X1924" s="234"/>
      <c r="Y1924" s="233"/>
      <c r="Z1924" s="233"/>
      <c r="AA1924" s="233"/>
      <c r="AB1924" s="233"/>
      <c r="AC1924" s="233"/>
      <c r="AD1924" s="233"/>
    </row>
    <row r="1925" spans="3:30">
      <c r="C1925" s="234"/>
      <c r="D1925" s="355">
        <v>44504</v>
      </c>
      <c r="E1925" s="421" t="s">
        <v>674</v>
      </c>
      <c r="F1925" s="434"/>
      <c r="G1925" s="259"/>
      <c r="H1925" s="234">
        <v>20</v>
      </c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4"/>
      <c r="V1925" s="234"/>
      <c r="W1925" s="234"/>
      <c r="X1925" s="234"/>
      <c r="Y1925" s="233"/>
      <c r="Z1925" s="233"/>
      <c r="AA1925" s="233"/>
      <c r="AB1925" s="233"/>
      <c r="AC1925" s="233"/>
      <c r="AD1925" s="233"/>
    </row>
    <row r="1926" spans="3:30">
      <c r="C1926" s="234"/>
      <c r="D1926" s="355">
        <v>44504</v>
      </c>
      <c r="E1926" s="421" t="s">
        <v>1972</v>
      </c>
      <c r="F1926" s="434"/>
      <c r="G1926" s="259"/>
      <c r="H1926" s="234">
        <v>81</v>
      </c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4"/>
      <c r="V1926" s="234"/>
      <c r="W1926" s="234"/>
      <c r="X1926" s="234"/>
      <c r="Y1926" s="233"/>
      <c r="Z1926" s="233"/>
      <c r="AA1926" s="233"/>
      <c r="AB1926" s="233"/>
      <c r="AC1926" s="233"/>
      <c r="AD1926" s="233"/>
    </row>
    <row r="1927" spans="3:30">
      <c r="C1927" s="234"/>
      <c r="D1927" s="355">
        <v>44510</v>
      </c>
      <c r="E1927" s="421" t="s">
        <v>495</v>
      </c>
      <c r="F1927" s="434"/>
      <c r="G1927" s="259">
        <v>975.8</v>
      </c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4"/>
      <c r="V1927" s="234"/>
      <c r="W1927" s="234"/>
      <c r="X1927" s="234"/>
      <c r="Y1927" s="233"/>
      <c r="Z1927" s="233"/>
      <c r="AA1927" s="233"/>
      <c r="AB1927" s="233"/>
      <c r="AC1927" s="233"/>
      <c r="AD1927" s="233"/>
    </row>
    <row r="1928" spans="3:30">
      <c r="C1928" s="234">
        <v>4</v>
      </c>
      <c r="D1928" s="462">
        <v>44510</v>
      </c>
      <c r="E1928" s="421" t="s">
        <v>2491</v>
      </c>
      <c r="F1928" s="434"/>
      <c r="G1928" s="259"/>
      <c r="H1928" s="234">
        <v>608.46</v>
      </c>
      <c r="I1928" s="234"/>
      <c r="J1928" s="234"/>
      <c r="K1928" s="234"/>
      <c r="L1928" s="234"/>
      <c r="M1928" s="234">
        <v>608.46</v>
      </c>
      <c r="N1928" s="234"/>
      <c r="O1928" s="234"/>
      <c r="P1928" s="234"/>
      <c r="Q1928" s="234"/>
      <c r="R1928" s="234"/>
      <c r="S1928" s="234"/>
      <c r="T1928" s="234"/>
      <c r="U1928" s="234"/>
      <c r="V1928" s="234"/>
      <c r="W1928" s="234"/>
      <c r="X1928" s="234"/>
      <c r="Y1928" s="233"/>
      <c r="Z1928" s="233"/>
      <c r="AA1928" s="233"/>
      <c r="AB1928" s="233"/>
      <c r="AC1928" s="233"/>
      <c r="AD1928" s="233"/>
    </row>
    <row r="1929" spans="3:30">
      <c r="C1929" s="234"/>
      <c r="D1929" s="355">
        <v>44510</v>
      </c>
      <c r="E1929" s="421" t="s">
        <v>2112</v>
      </c>
      <c r="F1929" s="434"/>
      <c r="G1929" s="259"/>
      <c r="H1929" s="234">
        <v>114.3</v>
      </c>
      <c r="I1929" s="234"/>
      <c r="J1929" s="234"/>
      <c r="K1929" s="234"/>
      <c r="L1929" s="234"/>
      <c r="M1929" s="234">
        <v>114.3</v>
      </c>
      <c r="N1929" s="234"/>
      <c r="O1929" s="234"/>
      <c r="P1929" s="234"/>
      <c r="Q1929" s="234"/>
      <c r="R1929" s="234"/>
      <c r="S1929" s="234"/>
      <c r="T1929" s="234"/>
      <c r="U1929" s="234"/>
      <c r="V1929" s="234"/>
      <c r="W1929" s="234"/>
      <c r="X1929" s="234"/>
      <c r="Y1929" s="233"/>
      <c r="Z1929" s="233"/>
      <c r="AA1929" s="233"/>
      <c r="AB1929" s="233"/>
      <c r="AC1929" s="233"/>
      <c r="AD1929" s="233"/>
    </row>
    <row r="1930" spans="3:30">
      <c r="C1930" s="234"/>
      <c r="D1930" s="355">
        <v>44510</v>
      </c>
      <c r="E1930" s="430" t="s">
        <v>2480</v>
      </c>
      <c r="F1930" s="434"/>
      <c r="G1930" s="259"/>
      <c r="H1930" s="234">
        <v>203.04</v>
      </c>
      <c r="I1930" s="234"/>
      <c r="J1930" s="234"/>
      <c r="K1930" s="234"/>
      <c r="L1930" s="234"/>
      <c r="M1930" s="234">
        <v>203.04</v>
      </c>
      <c r="N1930" s="234"/>
      <c r="O1930" s="234"/>
      <c r="P1930" s="234"/>
      <c r="Q1930" s="234"/>
      <c r="R1930" s="234"/>
      <c r="S1930" s="234"/>
      <c r="T1930" s="234"/>
      <c r="U1930" s="234"/>
      <c r="V1930" s="234"/>
      <c r="W1930" s="234"/>
      <c r="X1930" s="234"/>
      <c r="Y1930" s="233"/>
      <c r="Z1930" s="233"/>
      <c r="AA1930" s="233"/>
      <c r="AB1930" s="233"/>
      <c r="AC1930" s="233"/>
      <c r="AD1930" s="233"/>
    </row>
    <row r="1931" spans="3:30">
      <c r="C1931" s="234"/>
      <c r="D1931" s="355">
        <v>44510</v>
      </c>
      <c r="E1931" s="421" t="s">
        <v>2113</v>
      </c>
      <c r="F1931" s="434"/>
      <c r="G1931" s="259"/>
      <c r="H1931" s="234">
        <v>50</v>
      </c>
      <c r="I1931" s="234"/>
      <c r="J1931" s="234"/>
      <c r="K1931" s="234"/>
      <c r="L1931" s="234"/>
      <c r="M1931" s="234">
        <v>50</v>
      </c>
      <c r="N1931" s="234"/>
      <c r="O1931" s="234"/>
      <c r="P1931" s="234"/>
      <c r="Q1931" s="234"/>
      <c r="R1931" s="234"/>
      <c r="S1931" s="234"/>
      <c r="T1931" s="234"/>
      <c r="U1931" s="234"/>
      <c r="V1931" s="234"/>
      <c r="W1931" s="234"/>
      <c r="X1931" s="234"/>
      <c r="Y1931" s="233"/>
      <c r="Z1931" s="233"/>
      <c r="AA1931" s="233"/>
      <c r="AB1931" s="233"/>
      <c r="AC1931" s="233"/>
      <c r="AD1931" s="233"/>
    </row>
    <row r="1932" spans="3:30">
      <c r="C1932" s="234"/>
      <c r="D1932" s="355">
        <v>44510</v>
      </c>
      <c r="E1932" s="421" t="s">
        <v>2111</v>
      </c>
      <c r="F1932" s="434"/>
      <c r="G1932" s="259">
        <v>1115</v>
      </c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4"/>
      <c r="V1932" s="234"/>
      <c r="W1932" s="234"/>
      <c r="X1932" s="234"/>
      <c r="Y1932" s="233"/>
      <c r="Z1932" s="233"/>
      <c r="AA1932" s="233"/>
      <c r="AB1932" s="233"/>
      <c r="AC1932" s="233"/>
      <c r="AD1932" s="233"/>
    </row>
    <row r="1933" spans="3:30">
      <c r="C1933" s="234"/>
      <c r="D1933" s="355">
        <v>44510</v>
      </c>
      <c r="E1933" s="421" t="s">
        <v>673</v>
      </c>
      <c r="F1933" s="434"/>
      <c r="G1933" s="259"/>
      <c r="H1933" s="259">
        <v>975.8</v>
      </c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4"/>
      <c r="V1933" s="234"/>
      <c r="W1933" s="234"/>
      <c r="X1933" s="234"/>
      <c r="Y1933" s="233"/>
      <c r="Z1933" s="233"/>
      <c r="AA1933" s="233"/>
      <c r="AB1933" s="233"/>
      <c r="AC1933" s="233"/>
      <c r="AD1933" s="233"/>
    </row>
    <row r="1934" spans="3:30">
      <c r="C1934" s="234"/>
      <c r="D1934" s="355">
        <v>44510</v>
      </c>
      <c r="E1934" s="421" t="s">
        <v>1613</v>
      </c>
      <c r="F1934" s="434"/>
      <c r="G1934" s="259"/>
      <c r="H1934" s="234">
        <v>139.19999999999999</v>
      </c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4"/>
      <c r="V1934" s="234"/>
      <c r="W1934" s="234"/>
      <c r="X1934" s="234"/>
      <c r="Y1934" s="233"/>
      <c r="Z1934" s="233"/>
      <c r="AA1934" s="233"/>
      <c r="AB1934" s="233"/>
      <c r="AC1934" s="233"/>
      <c r="AD1934" s="233"/>
    </row>
    <row r="1935" spans="3:30">
      <c r="C1935" s="234"/>
      <c r="D1935" s="355">
        <v>44511</v>
      </c>
      <c r="E1935" s="421" t="s">
        <v>495</v>
      </c>
      <c r="F1935" s="434"/>
      <c r="G1935" s="259">
        <v>1760.14</v>
      </c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4"/>
      <c r="V1935" s="234"/>
      <c r="W1935" s="234"/>
      <c r="X1935" s="234"/>
      <c r="Y1935" s="233"/>
      <c r="Z1935" s="233"/>
      <c r="AA1935" s="233"/>
      <c r="AB1935" s="233"/>
      <c r="AC1935" s="233"/>
      <c r="AD1935" s="233"/>
    </row>
    <row r="1936" spans="3:30">
      <c r="C1936" s="234"/>
      <c r="D1936" s="355">
        <v>44511</v>
      </c>
      <c r="E1936" s="421" t="s">
        <v>2114</v>
      </c>
      <c r="F1936" s="434"/>
      <c r="G1936" s="259"/>
      <c r="H1936" s="234">
        <v>114.37</v>
      </c>
      <c r="I1936" s="234"/>
      <c r="J1936" s="234"/>
      <c r="K1936" s="234"/>
      <c r="L1936" s="234">
        <v>114.37</v>
      </c>
      <c r="M1936" s="234"/>
      <c r="N1936" s="234"/>
      <c r="O1936" s="234"/>
      <c r="P1936" s="234"/>
      <c r="Q1936" s="234"/>
      <c r="R1936" s="234"/>
      <c r="S1936" s="234"/>
      <c r="T1936" s="234"/>
      <c r="U1936" s="234"/>
      <c r="V1936" s="234"/>
      <c r="W1936" s="234"/>
      <c r="X1936" s="234"/>
      <c r="Y1936" s="233"/>
      <c r="Z1936" s="233"/>
      <c r="AA1936" s="233"/>
      <c r="AB1936" s="233"/>
      <c r="AC1936" s="233"/>
      <c r="AD1936" s="233"/>
    </row>
    <row r="1937" spans="3:30">
      <c r="C1937" s="234"/>
      <c r="D1937" s="355">
        <v>44511</v>
      </c>
      <c r="E1937" s="421" t="s">
        <v>2115</v>
      </c>
      <c r="F1937" s="434"/>
      <c r="G1937" s="259"/>
      <c r="H1937" s="234">
        <v>126.34</v>
      </c>
      <c r="I1937" s="234"/>
      <c r="J1937" s="234"/>
      <c r="K1937" s="234"/>
      <c r="L1937" s="234">
        <v>126.34</v>
      </c>
      <c r="M1937" s="234"/>
      <c r="N1937" s="234"/>
      <c r="O1937" s="234"/>
      <c r="P1937" s="234"/>
      <c r="Q1937" s="234"/>
      <c r="R1937" s="234"/>
      <c r="S1937" s="234"/>
      <c r="T1937" s="234"/>
      <c r="U1937" s="234"/>
      <c r="V1937" s="234"/>
      <c r="W1937" s="234"/>
      <c r="X1937" s="234"/>
      <c r="Y1937" s="233"/>
      <c r="Z1937" s="233"/>
      <c r="AA1937" s="233"/>
      <c r="AB1937" s="233"/>
      <c r="AC1937" s="233"/>
      <c r="AD1937" s="233"/>
    </row>
    <row r="1938" spans="3:30">
      <c r="C1938" s="234"/>
      <c r="D1938" s="355">
        <v>44511</v>
      </c>
      <c r="E1938" s="421" t="s">
        <v>2116</v>
      </c>
      <c r="F1938" s="434"/>
      <c r="G1938" s="259"/>
      <c r="H1938" s="234">
        <v>142.43</v>
      </c>
      <c r="I1938" s="234"/>
      <c r="J1938" s="234"/>
      <c r="K1938" s="234"/>
      <c r="L1938" s="234">
        <v>142.43</v>
      </c>
      <c r="M1938" s="234"/>
      <c r="N1938" s="234"/>
      <c r="O1938" s="234"/>
      <c r="P1938" s="234"/>
      <c r="Q1938" s="234"/>
      <c r="R1938" s="234"/>
      <c r="S1938" s="234"/>
      <c r="T1938" s="234"/>
      <c r="U1938" s="234"/>
      <c r="V1938" s="234"/>
      <c r="W1938" s="234"/>
      <c r="X1938" s="234"/>
      <c r="Y1938" s="233"/>
      <c r="Z1938" s="233"/>
      <c r="AA1938" s="233"/>
      <c r="AB1938" s="233"/>
      <c r="AC1938" s="233"/>
      <c r="AD1938" s="233"/>
    </row>
    <row r="1939" spans="3:30">
      <c r="C1939" s="234">
        <v>2</v>
      </c>
      <c r="D1939" s="355">
        <v>44511</v>
      </c>
      <c r="E1939" s="421" t="s">
        <v>2117</v>
      </c>
      <c r="F1939" s="434"/>
      <c r="G1939" s="259"/>
      <c r="H1939" s="234">
        <v>438</v>
      </c>
      <c r="I1939" s="234"/>
      <c r="J1939" s="234"/>
      <c r="K1939" s="234"/>
      <c r="L1939" s="234">
        <v>438</v>
      </c>
      <c r="M1939" s="234"/>
      <c r="N1939" s="234"/>
      <c r="O1939" s="234"/>
      <c r="P1939" s="234"/>
      <c r="Q1939" s="234"/>
      <c r="R1939" s="234"/>
      <c r="S1939" s="234"/>
      <c r="T1939" s="234"/>
      <c r="U1939" s="234"/>
      <c r="V1939" s="234"/>
      <c r="W1939" s="234"/>
      <c r="X1939" s="234"/>
      <c r="Y1939" s="233"/>
      <c r="Z1939" s="233"/>
      <c r="AA1939" s="233"/>
      <c r="AB1939" s="233"/>
      <c r="AC1939" s="233"/>
      <c r="AD1939" s="233"/>
    </row>
    <row r="1940" spans="3:30">
      <c r="C1940" s="234">
        <v>5</v>
      </c>
      <c r="D1940" s="462">
        <v>44511</v>
      </c>
      <c r="E1940" s="421" t="s">
        <v>2638</v>
      </c>
      <c r="F1940" s="434"/>
      <c r="G1940" s="259"/>
      <c r="H1940" s="234">
        <v>938</v>
      </c>
      <c r="I1940" s="234">
        <v>938</v>
      </c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4"/>
      <c r="V1940" s="234"/>
      <c r="W1940" s="234"/>
      <c r="X1940" s="234"/>
      <c r="Y1940" s="233"/>
      <c r="Z1940" s="233"/>
      <c r="AA1940" s="233"/>
      <c r="AB1940" s="233"/>
      <c r="AC1940" s="233"/>
      <c r="AD1940" s="233"/>
    </row>
    <row r="1941" spans="3:30">
      <c r="C1941" s="234"/>
      <c r="D1941" s="355">
        <v>44511</v>
      </c>
      <c r="E1941" s="421" t="s">
        <v>1796</v>
      </c>
      <c r="F1941" s="434"/>
      <c r="G1941" s="259"/>
      <c r="H1941" s="234">
        <v>1</v>
      </c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/>
      <c r="T1941" s="234"/>
      <c r="U1941" s="234"/>
      <c r="V1941" s="234"/>
      <c r="W1941" s="234">
        <v>1</v>
      </c>
      <c r="X1941" s="234"/>
      <c r="Y1941" s="233"/>
      <c r="Z1941" s="233"/>
      <c r="AA1941" s="233"/>
      <c r="AB1941" s="233"/>
      <c r="AC1941" s="233"/>
      <c r="AD1941" s="233"/>
    </row>
    <row r="1942" spans="3:30">
      <c r="C1942" s="234"/>
      <c r="D1942" s="355">
        <v>44511</v>
      </c>
      <c r="E1942" s="421" t="s">
        <v>1814</v>
      </c>
      <c r="F1942" s="434"/>
      <c r="G1942" s="259">
        <v>1875</v>
      </c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4"/>
      <c r="V1942" s="234"/>
      <c r="W1942" s="234"/>
      <c r="X1942" s="234"/>
      <c r="Y1942" s="233"/>
      <c r="Z1942" s="233"/>
      <c r="AA1942" s="233"/>
      <c r="AB1942" s="233"/>
      <c r="AC1942" s="233"/>
      <c r="AD1942" s="233"/>
    </row>
    <row r="1943" spans="3:30">
      <c r="C1943" s="234"/>
      <c r="D1943" s="355">
        <v>44511</v>
      </c>
      <c r="E1943" s="421" t="s">
        <v>673</v>
      </c>
      <c r="F1943" s="434"/>
      <c r="G1943" s="259"/>
      <c r="H1943" s="259">
        <v>1760.14</v>
      </c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4"/>
      <c r="V1943" s="234"/>
      <c r="W1943" s="234"/>
      <c r="X1943" s="234"/>
      <c r="Y1943" s="233"/>
      <c r="Z1943" s="233"/>
      <c r="AA1943" s="233"/>
      <c r="AB1943" s="233"/>
      <c r="AC1943" s="233"/>
      <c r="AD1943" s="233"/>
    </row>
    <row r="1944" spans="3:30">
      <c r="C1944" s="234"/>
      <c r="D1944" s="355">
        <v>44511</v>
      </c>
      <c r="E1944" s="421" t="s">
        <v>1815</v>
      </c>
      <c r="F1944" s="434"/>
      <c r="G1944" s="259"/>
      <c r="H1944" s="234">
        <v>114.86</v>
      </c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4"/>
      <c r="V1944" s="234"/>
      <c r="W1944" s="234"/>
      <c r="X1944" s="234"/>
      <c r="Y1944" s="233"/>
      <c r="Z1944" s="233"/>
      <c r="AA1944" s="233"/>
      <c r="AB1944" s="233"/>
      <c r="AC1944" s="233"/>
      <c r="AD1944" s="233"/>
    </row>
    <row r="1945" spans="3:30">
      <c r="C1945" s="234"/>
      <c r="D1945" s="355">
        <v>44515</v>
      </c>
      <c r="E1945" s="421" t="s">
        <v>495</v>
      </c>
      <c r="F1945" s="434"/>
      <c r="G1945" s="259">
        <v>1184.26</v>
      </c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4"/>
      <c r="V1945" s="234"/>
      <c r="W1945" s="234"/>
      <c r="X1945" s="234"/>
      <c r="Y1945" s="233"/>
      <c r="Z1945" s="233"/>
      <c r="AA1945" s="233"/>
      <c r="AB1945" s="233"/>
      <c r="AC1945" s="233"/>
      <c r="AD1945" s="233"/>
    </row>
    <row r="1946" spans="3:30">
      <c r="C1946" s="234"/>
      <c r="D1946" s="355">
        <v>44515</v>
      </c>
      <c r="E1946" s="421" t="s">
        <v>2118</v>
      </c>
      <c r="F1946" s="434"/>
      <c r="G1946" s="259"/>
      <c r="H1946" s="234">
        <v>603.75</v>
      </c>
      <c r="I1946" s="234"/>
      <c r="J1946" s="234"/>
      <c r="K1946" s="234"/>
      <c r="L1946" s="234"/>
      <c r="M1946" s="234"/>
      <c r="N1946" s="234"/>
      <c r="O1946" s="234"/>
      <c r="P1946" s="234"/>
      <c r="Q1946" s="234">
        <v>603.75</v>
      </c>
      <c r="R1946" s="234"/>
      <c r="S1946" s="234"/>
      <c r="T1946" s="234"/>
      <c r="U1946" s="234"/>
      <c r="V1946" s="234"/>
      <c r="W1946" s="234"/>
      <c r="X1946" s="234"/>
      <c r="Y1946" s="233"/>
      <c r="Z1946" s="233"/>
      <c r="AA1946" s="233"/>
      <c r="AB1946" s="233"/>
      <c r="AC1946" s="233"/>
      <c r="AD1946" s="233"/>
    </row>
    <row r="1947" spans="3:30">
      <c r="C1947" s="234"/>
      <c r="D1947" s="355">
        <v>44515</v>
      </c>
      <c r="E1947" s="421" t="s">
        <v>2119</v>
      </c>
      <c r="F1947" s="434"/>
      <c r="G1947" s="259"/>
      <c r="H1947" s="234">
        <v>100.8</v>
      </c>
      <c r="I1947" s="234"/>
      <c r="J1947" s="234"/>
      <c r="K1947" s="234"/>
      <c r="L1947" s="234"/>
      <c r="M1947" s="234"/>
      <c r="N1947" s="234"/>
      <c r="O1947" s="234"/>
      <c r="P1947" s="234"/>
      <c r="Q1947" s="234">
        <v>100.8</v>
      </c>
      <c r="R1947" s="234"/>
      <c r="S1947" s="234"/>
      <c r="T1947" s="234"/>
      <c r="U1947" s="234"/>
      <c r="V1947" s="234"/>
      <c r="W1947" s="234"/>
      <c r="X1947" s="234"/>
      <c r="Y1947" s="233"/>
      <c r="Z1947" s="233"/>
      <c r="AA1947" s="233"/>
      <c r="AB1947" s="233"/>
      <c r="AC1947" s="233"/>
      <c r="AD1947" s="233"/>
    </row>
    <row r="1948" spans="3:30">
      <c r="C1948" s="234"/>
      <c r="D1948" s="355">
        <v>44515</v>
      </c>
      <c r="E1948" s="421" t="s">
        <v>2120</v>
      </c>
      <c r="F1948" s="434"/>
      <c r="G1948" s="259"/>
      <c r="H1948" s="234">
        <v>265.14999999999998</v>
      </c>
      <c r="I1948" s="234"/>
      <c r="J1948" s="234"/>
      <c r="K1948" s="234"/>
      <c r="L1948" s="234">
        <v>265.14999999999998</v>
      </c>
      <c r="M1948" s="234"/>
      <c r="N1948" s="234"/>
      <c r="O1948" s="234"/>
      <c r="P1948" s="234"/>
      <c r="Q1948" s="234"/>
      <c r="R1948" s="234"/>
      <c r="S1948" s="234"/>
      <c r="T1948" s="234"/>
      <c r="U1948" s="234"/>
      <c r="V1948" s="234"/>
      <c r="W1948" s="234"/>
      <c r="X1948" s="234"/>
      <c r="Y1948" s="233"/>
      <c r="Z1948" s="233"/>
      <c r="AA1948" s="233"/>
      <c r="AB1948" s="233"/>
      <c r="AC1948" s="233"/>
      <c r="AD1948" s="233"/>
    </row>
    <row r="1949" spans="3:30">
      <c r="C1949" s="234"/>
      <c r="D1949" s="355">
        <v>44515</v>
      </c>
      <c r="E1949" s="421" t="s">
        <v>2121</v>
      </c>
      <c r="F1949" s="434"/>
      <c r="G1949" s="259"/>
      <c r="H1949" s="234">
        <v>146.56</v>
      </c>
      <c r="I1949" s="234"/>
      <c r="J1949" s="234"/>
      <c r="K1949" s="234"/>
      <c r="L1949" s="234">
        <v>146.56</v>
      </c>
      <c r="M1949" s="234"/>
      <c r="N1949" s="234"/>
      <c r="O1949" s="234"/>
      <c r="P1949" s="234"/>
      <c r="Q1949" s="234"/>
      <c r="R1949" s="234"/>
      <c r="S1949" s="234"/>
      <c r="T1949" s="234"/>
      <c r="U1949" s="234"/>
      <c r="V1949" s="234"/>
      <c r="W1949" s="234"/>
      <c r="X1949" s="234"/>
      <c r="Y1949" s="233"/>
      <c r="Z1949" s="233"/>
      <c r="AA1949" s="233"/>
      <c r="AB1949" s="233"/>
      <c r="AC1949" s="233"/>
      <c r="AD1949" s="233"/>
    </row>
    <row r="1950" spans="3:30">
      <c r="C1950" s="234"/>
      <c r="D1950" s="355">
        <v>44515</v>
      </c>
      <c r="E1950" s="421" t="s">
        <v>1877</v>
      </c>
      <c r="F1950" s="434"/>
      <c r="G1950" s="259"/>
      <c r="H1950" s="234">
        <v>67</v>
      </c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/>
      <c r="S1950" s="234"/>
      <c r="T1950" s="234">
        <v>67</v>
      </c>
      <c r="U1950" s="234"/>
      <c r="V1950" s="234"/>
      <c r="W1950" s="234"/>
      <c r="X1950" s="234"/>
      <c r="Y1950" s="233"/>
      <c r="Z1950" s="233"/>
      <c r="AA1950" s="233"/>
      <c r="AB1950" s="233"/>
      <c r="AC1950" s="233"/>
      <c r="AD1950" s="233"/>
    </row>
    <row r="1951" spans="3:30">
      <c r="C1951" s="234"/>
      <c r="D1951" s="355">
        <v>44515</v>
      </c>
      <c r="E1951" s="421" t="s">
        <v>1493</v>
      </c>
      <c r="F1951" s="434"/>
      <c r="G1951" s="259"/>
      <c r="H1951" s="234">
        <v>1</v>
      </c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/>
      <c r="T1951" s="234"/>
      <c r="U1951" s="234"/>
      <c r="V1951" s="234"/>
      <c r="W1951" s="234">
        <v>1</v>
      </c>
      <c r="X1951" s="234"/>
      <c r="Y1951" s="233"/>
      <c r="Z1951" s="233"/>
      <c r="AA1951" s="233"/>
      <c r="AB1951" s="233"/>
      <c r="AC1951" s="233"/>
      <c r="AD1951" s="233"/>
    </row>
    <row r="1952" spans="3:30">
      <c r="C1952" s="234"/>
      <c r="D1952" s="355">
        <v>44515</v>
      </c>
      <c r="E1952" s="421" t="s">
        <v>1283</v>
      </c>
      <c r="F1952" s="434"/>
      <c r="G1952" s="259">
        <v>1435</v>
      </c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4"/>
      <c r="V1952" s="234"/>
      <c r="W1952" s="234"/>
      <c r="X1952" s="234"/>
      <c r="Y1952" s="233"/>
      <c r="Z1952" s="233"/>
      <c r="AA1952" s="233"/>
      <c r="AB1952" s="233"/>
      <c r="AC1952" s="233"/>
      <c r="AD1952" s="233"/>
    </row>
    <row r="1953" spans="3:30">
      <c r="C1953" s="234"/>
      <c r="D1953" s="355">
        <v>44515</v>
      </c>
      <c r="E1953" s="421" t="s">
        <v>673</v>
      </c>
      <c r="F1953" s="434"/>
      <c r="G1953" s="259"/>
      <c r="H1953" s="259">
        <v>1184.26</v>
      </c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4"/>
      <c r="V1953" s="234"/>
      <c r="W1953" s="234"/>
      <c r="X1953" s="234"/>
      <c r="Y1953" s="233"/>
      <c r="Z1953" s="233"/>
      <c r="AA1953" s="233"/>
      <c r="AB1953" s="233"/>
      <c r="AC1953" s="233"/>
      <c r="AD1953" s="233"/>
    </row>
    <row r="1954" spans="3:30">
      <c r="C1954" s="234"/>
      <c r="D1954" s="355">
        <v>44515</v>
      </c>
      <c r="E1954" s="421" t="s">
        <v>1633</v>
      </c>
      <c r="F1954" s="434"/>
      <c r="G1954" s="259"/>
      <c r="H1954" s="234">
        <v>250.74</v>
      </c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4"/>
      <c r="V1954" s="234"/>
      <c r="W1954" s="234"/>
      <c r="X1954" s="234"/>
      <c r="Y1954" s="233"/>
      <c r="Z1954" s="233"/>
      <c r="AA1954" s="233"/>
      <c r="AB1954" s="233"/>
      <c r="AC1954" s="233"/>
      <c r="AD1954" s="233"/>
    </row>
    <row r="1955" spans="3:30">
      <c r="C1955" s="234"/>
      <c r="D1955" s="355">
        <v>44515</v>
      </c>
      <c r="E1955" s="434" t="s">
        <v>495</v>
      </c>
      <c r="F1955" s="434"/>
      <c r="G1955" s="259">
        <v>1741.47</v>
      </c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4"/>
      <c r="V1955" s="234"/>
      <c r="W1955" s="234"/>
      <c r="X1955" s="234"/>
      <c r="Y1955" s="233"/>
      <c r="Z1955" s="233"/>
      <c r="AA1955" s="233"/>
      <c r="AB1955" s="233"/>
      <c r="AC1955" s="233"/>
      <c r="AD1955" s="233"/>
    </row>
    <row r="1956" spans="3:30">
      <c r="C1956" s="234"/>
      <c r="D1956" s="355">
        <v>44515</v>
      </c>
      <c r="E1956" s="421" t="s">
        <v>2125</v>
      </c>
      <c r="F1956" s="434"/>
      <c r="G1956" s="259"/>
      <c r="H1956" s="234">
        <v>138.66</v>
      </c>
      <c r="I1956" s="234"/>
      <c r="J1956" s="234"/>
      <c r="K1956" s="234"/>
      <c r="L1956" s="234"/>
      <c r="M1956" s="234">
        <v>138.66</v>
      </c>
      <c r="N1956" s="234"/>
      <c r="O1956" s="234"/>
      <c r="P1956" s="234"/>
      <c r="Q1956" s="234"/>
      <c r="R1956" s="234"/>
      <c r="S1956" s="234"/>
      <c r="T1956" s="234"/>
      <c r="U1956" s="234"/>
      <c r="V1956" s="234"/>
      <c r="W1956" s="234"/>
      <c r="X1956" s="234"/>
      <c r="Y1956" s="233"/>
      <c r="Z1956" s="233"/>
      <c r="AA1956" s="233"/>
      <c r="AB1956" s="233"/>
      <c r="AC1956" s="233"/>
      <c r="AD1956" s="233"/>
    </row>
    <row r="1957" spans="3:30">
      <c r="C1957" s="234"/>
      <c r="D1957" s="355">
        <v>44515</v>
      </c>
      <c r="E1957" s="421" t="s">
        <v>2422</v>
      </c>
      <c r="F1957" s="434"/>
      <c r="G1957" s="259"/>
      <c r="H1957" s="234">
        <v>180.42</v>
      </c>
      <c r="I1957" s="234"/>
      <c r="J1957" s="234"/>
      <c r="K1957" s="234"/>
      <c r="L1957" s="234">
        <v>180.42</v>
      </c>
      <c r="M1957" s="234"/>
      <c r="N1957" s="234"/>
      <c r="O1957" s="234"/>
      <c r="P1957" s="234"/>
      <c r="Q1957" s="234"/>
      <c r="R1957" s="234"/>
      <c r="S1957" s="234"/>
      <c r="T1957" s="234"/>
      <c r="U1957" s="234"/>
      <c r="V1957" s="234"/>
      <c r="W1957" s="234"/>
      <c r="X1957" s="234"/>
      <c r="Y1957" s="233"/>
      <c r="Z1957" s="233"/>
      <c r="AA1957" s="233"/>
      <c r="AB1957" s="233"/>
      <c r="AC1957" s="233"/>
      <c r="AD1957" s="233"/>
    </row>
    <row r="1958" spans="3:30">
      <c r="C1958" s="234"/>
      <c r="D1958" s="355">
        <v>44515</v>
      </c>
      <c r="E1958" s="421" t="s">
        <v>2124</v>
      </c>
      <c r="F1958" s="434"/>
      <c r="G1958" s="259"/>
      <c r="H1958" s="234">
        <v>265</v>
      </c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4"/>
      <c r="V1958" s="234"/>
      <c r="W1958" s="234"/>
      <c r="X1958" s="234"/>
      <c r="Y1958" s="233"/>
      <c r="Z1958" s="233"/>
      <c r="AA1958" s="233"/>
      <c r="AB1958" s="233"/>
      <c r="AC1958" s="233"/>
      <c r="AD1958" s="233"/>
    </row>
    <row r="1959" spans="3:30">
      <c r="C1959" s="234"/>
      <c r="D1959" s="355">
        <v>44515</v>
      </c>
      <c r="E1959" s="421" t="s">
        <v>1493</v>
      </c>
      <c r="F1959" s="434"/>
      <c r="G1959" s="259"/>
      <c r="H1959" s="234">
        <v>1</v>
      </c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/>
      <c r="T1959" s="234"/>
      <c r="U1959" s="234"/>
      <c r="V1959" s="234"/>
      <c r="W1959" s="234">
        <v>1</v>
      </c>
      <c r="X1959" s="234"/>
      <c r="Y1959" s="233"/>
      <c r="Z1959" s="233"/>
      <c r="AA1959" s="233"/>
      <c r="AB1959" s="233"/>
      <c r="AC1959" s="233"/>
      <c r="AD1959" s="233"/>
    </row>
    <row r="1960" spans="3:30">
      <c r="C1960" s="234"/>
      <c r="D1960" s="355">
        <v>44515</v>
      </c>
      <c r="E1960" s="421" t="s">
        <v>2123</v>
      </c>
      <c r="F1960" s="434"/>
      <c r="G1960" s="259"/>
      <c r="H1960" s="234">
        <v>116.39</v>
      </c>
      <c r="I1960" s="234"/>
      <c r="J1960" s="234"/>
      <c r="K1960" s="234"/>
      <c r="L1960" s="234">
        <v>116.39</v>
      </c>
      <c r="M1960" s="234"/>
      <c r="N1960" s="234"/>
      <c r="O1960" s="234"/>
      <c r="P1960" s="234"/>
      <c r="Q1960" s="234"/>
      <c r="R1960" s="234"/>
      <c r="S1960" s="234"/>
      <c r="T1960" s="234"/>
      <c r="U1960" s="234"/>
      <c r="V1960" s="234"/>
      <c r="W1960" s="234"/>
      <c r="X1960" s="234"/>
      <c r="Y1960" s="233"/>
      <c r="Z1960" s="233"/>
      <c r="AA1960" s="233"/>
      <c r="AB1960" s="233"/>
      <c r="AC1960" s="233"/>
      <c r="AD1960" s="233"/>
    </row>
    <row r="1961" spans="3:30">
      <c r="C1961" s="234">
        <v>5</v>
      </c>
      <c r="D1961" s="355">
        <v>44515</v>
      </c>
      <c r="E1961" s="421" t="s">
        <v>2122</v>
      </c>
      <c r="F1961" s="434"/>
      <c r="G1961" s="259"/>
      <c r="H1961" s="234">
        <v>1040</v>
      </c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4"/>
      <c r="T1961" s="234"/>
      <c r="U1961" s="234"/>
      <c r="V1961" s="234">
        <v>1040</v>
      </c>
      <c r="W1961" s="234"/>
      <c r="X1961" s="234"/>
      <c r="Y1961" s="233"/>
      <c r="Z1961" s="233"/>
      <c r="AA1961" s="233"/>
      <c r="AB1961" s="233"/>
      <c r="AC1961" s="233"/>
      <c r="AD1961" s="233"/>
    </row>
    <row r="1962" spans="3:30">
      <c r="C1962" s="234"/>
      <c r="D1962" s="355">
        <v>44515</v>
      </c>
      <c r="E1962" s="421" t="s">
        <v>1571</v>
      </c>
      <c r="F1962" s="434"/>
      <c r="G1962" s="259">
        <v>1725</v>
      </c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4"/>
      <c r="V1962" s="234"/>
      <c r="W1962" s="234"/>
      <c r="X1962" s="234"/>
      <c r="Y1962" s="233"/>
      <c r="Z1962" s="233"/>
      <c r="AA1962" s="233"/>
      <c r="AB1962" s="233"/>
      <c r="AC1962" s="233"/>
      <c r="AD1962" s="233"/>
    </row>
    <row r="1963" spans="3:30">
      <c r="C1963" s="234"/>
      <c r="D1963" s="355">
        <v>44515</v>
      </c>
      <c r="E1963" s="421" t="s">
        <v>673</v>
      </c>
      <c r="F1963" s="434"/>
      <c r="G1963" s="259"/>
      <c r="H1963" s="234">
        <v>1741.47</v>
      </c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4"/>
      <c r="V1963" s="234"/>
      <c r="W1963" s="234"/>
      <c r="X1963" s="234"/>
      <c r="Y1963" s="233"/>
      <c r="Z1963" s="233"/>
      <c r="AA1963" s="233"/>
      <c r="AB1963" s="233"/>
      <c r="AC1963" s="233"/>
      <c r="AD1963" s="233"/>
    </row>
    <row r="1964" spans="3:30">
      <c r="C1964" s="234"/>
      <c r="D1964" s="355">
        <v>44515</v>
      </c>
      <c r="E1964" s="421" t="s">
        <v>1572</v>
      </c>
      <c r="F1964" s="434"/>
      <c r="G1964" s="259"/>
      <c r="H1964" s="234">
        <v>-16.47</v>
      </c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4"/>
      <c r="V1964" s="234"/>
      <c r="W1964" s="234"/>
      <c r="X1964" s="234"/>
      <c r="Y1964" s="233"/>
      <c r="Z1964" s="233"/>
      <c r="AA1964" s="233"/>
      <c r="AB1964" s="233"/>
      <c r="AC1964" s="233"/>
      <c r="AD1964" s="233"/>
    </row>
    <row r="1965" spans="3:30">
      <c r="C1965" s="234"/>
      <c r="D1965" s="355">
        <v>44515</v>
      </c>
      <c r="E1965" s="421" t="s">
        <v>495</v>
      </c>
      <c r="F1965" s="434"/>
      <c r="G1965" s="259">
        <v>2150.2800000000002</v>
      </c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4"/>
      <c r="V1965" s="234"/>
      <c r="W1965" s="234"/>
      <c r="X1965" s="234"/>
      <c r="Y1965" s="233"/>
      <c r="Z1965" s="233"/>
      <c r="AA1965" s="233"/>
      <c r="AB1965" s="233"/>
      <c r="AC1965" s="233"/>
      <c r="AD1965" s="233"/>
    </row>
    <row r="1966" spans="3:30">
      <c r="C1966" s="234"/>
      <c r="D1966" s="355">
        <v>44515</v>
      </c>
      <c r="E1966" s="421" t="s">
        <v>2126</v>
      </c>
      <c r="F1966" s="434"/>
      <c r="G1966" s="259"/>
      <c r="H1966" s="234">
        <v>100.8</v>
      </c>
      <c r="I1966" s="234"/>
      <c r="J1966" s="234"/>
      <c r="K1966" s="234"/>
      <c r="L1966" s="234"/>
      <c r="M1966" s="234">
        <v>100.8</v>
      </c>
      <c r="N1966" s="234"/>
      <c r="O1966" s="234"/>
      <c r="P1966" s="234"/>
      <c r="Q1966" s="234"/>
      <c r="R1966" s="234"/>
      <c r="S1966" s="234"/>
      <c r="T1966" s="234"/>
      <c r="U1966" s="234"/>
      <c r="V1966" s="234"/>
      <c r="W1966" s="234"/>
      <c r="X1966" s="234"/>
      <c r="Y1966" s="233"/>
      <c r="Z1966" s="233"/>
      <c r="AA1966" s="233"/>
      <c r="AB1966" s="233"/>
      <c r="AC1966" s="233"/>
      <c r="AD1966" s="233"/>
    </row>
    <row r="1967" spans="3:30">
      <c r="C1967" s="234"/>
      <c r="D1967" s="355">
        <v>44515</v>
      </c>
      <c r="E1967" s="421" t="s">
        <v>1987</v>
      </c>
      <c r="F1967" s="434"/>
      <c r="G1967" s="259"/>
      <c r="H1967" s="234">
        <v>332.3</v>
      </c>
      <c r="I1967" s="234"/>
      <c r="J1967" s="234"/>
      <c r="K1967" s="234"/>
      <c r="L1967" s="234"/>
      <c r="M1967" s="234">
        <v>332.3</v>
      </c>
      <c r="N1967" s="234"/>
      <c r="O1967" s="234"/>
      <c r="P1967" s="234"/>
      <c r="Q1967" s="234"/>
      <c r="R1967" s="234"/>
      <c r="S1967" s="234"/>
      <c r="T1967" s="234"/>
      <c r="U1967" s="234"/>
      <c r="V1967" s="234"/>
      <c r="W1967" s="234"/>
      <c r="X1967" s="234"/>
      <c r="Y1967" s="233"/>
      <c r="Z1967" s="233"/>
      <c r="AA1967" s="233"/>
      <c r="AB1967" s="233"/>
      <c r="AC1967" s="233"/>
      <c r="AD1967" s="233"/>
    </row>
    <row r="1968" spans="3:30">
      <c r="C1968" s="234"/>
      <c r="D1968" s="462">
        <v>44515</v>
      </c>
      <c r="E1968" s="430" t="s">
        <v>2488</v>
      </c>
      <c r="F1968" s="434"/>
      <c r="G1968" s="259"/>
      <c r="H1968" s="234">
        <v>143.18</v>
      </c>
      <c r="I1968" s="234"/>
      <c r="J1968" s="234"/>
      <c r="K1968" s="234"/>
      <c r="L1968" s="234">
        <v>143.18</v>
      </c>
      <c r="M1968" s="234"/>
      <c r="N1968" s="234"/>
      <c r="O1968" s="234"/>
      <c r="P1968" s="234"/>
      <c r="Q1968" s="234"/>
      <c r="R1968" s="234"/>
      <c r="S1968" s="234"/>
      <c r="T1968" s="234"/>
      <c r="U1968" s="234"/>
      <c r="V1968" s="234"/>
      <c r="W1968" s="234"/>
      <c r="X1968" s="234"/>
      <c r="Y1968" s="233"/>
      <c r="Z1968" s="233"/>
      <c r="AA1968" s="233"/>
      <c r="AB1968" s="233"/>
      <c r="AC1968" s="233"/>
      <c r="AD1968" s="233"/>
    </row>
    <row r="1969" spans="3:30">
      <c r="C1969" s="234">
        <v>6</v>
      </c>
      <c r="D1969" s="355">
        <v>44515</v>
      </c>
      <c r="E1969" s="421" t="s">
        <v>2528</v>
      </c>
      <c r="F1969" s="434"/>
      <c r="G1969" s="259"/>
      <c r="H1969" s="234">
        <v>1573</v>
      </c>
      <c r="I1969" s="234">
        <v>1573</v>
      </c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4"/>
      <c r="V1969" s="234"/>
      <c r="W1969" s="234"/>
      <c r="X1969" s="234"/>
      <c r="Y1969" s="233"/>
      <c r="Z1969" s="233"/>
      <c r="AA1969" s="233"/>
      <c r="AB1969" s="233"/>
      <c r="AC1969" s="233"/>
      <c r="AD1969" s="233"/>
    </row>
    <row r="1970" spans="3:30">
      <c r="C1970" s="234"/>
      <c r="D1970" s="355">
        <v>44515</v>
      </c>
      <c r="E1970" s="421" t="s">
        <v>1493</v>
      </c>
      <c r="F1970" s="434"/>
      <c r="G1970" s="259"/>
      <c r="H1970" s="234">
        <v>1</v>
      </c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/>
      <c r="T1970" s="234"/>
      <c r="U1970" s="234"/>
      <c r="V1970" s="234"/>
      <c r="W1970" s="234">
        <v>1</v>
      </c>
      <c r="X1970" s="234"/>
      <c r="Y1970" s="233"/>
      <c r="Z1970" s="233"/>
      <c r="AA1970" s="233"/>
      <c r="AB1970" s="233"/>
      <c r="AC1970" s="233"/>
      <c r="AD1970" s="233"/>
    </row>
    <row r="1971" spans="3:30">
      <c r="C1971" s="234"/>
      <c r="D1971" s="355">
        <v>44515</v>
      </c>
      <c r="E1971" s="421" t="s">
        <v>1571</v>
      </c>
      <c r="F1971" s="434"/>
      <c r="G1971" s="259">
        <v>2475</v>
      </c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4"/>
      <c r="V1971" s="234"/>
      <c r="W1971" s="234"/>
      <c r="X1971" s="234"/>
      <c r="Y1971" s="233"/>
      <c r="Z1971" s="233"/>
      <c r="AA1971" s="233"/>
      <c r="AB1971" s="233"/>
      <c r="AC1971" s="233"/>
      <c r="AD1971" s="233"/>
    </row>
    <row r="1972" spans="3:30">
      <c r="C1972" s="234"/>
      <c r="D1972" s="355">
        <v>44515</v>
      </c>
      <c r="E1972" s="421" t="s">
        <v>673</v>
      </c>
      <c r="F1972" s="434"/>
      <c r="G1972" s="259"/>
      <c r="H1972" s="259">
        <v>2150.2800000000002</v>
      </c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4"/>
      <c r="V1972" s="234"/>
      <c r="W1972" s="234"/>
      <c r="X1972" s="234"/>
      <c r="Y1972" s="233"/>
      <c r="Z1972" s="233"/>
      <c r="AA1972" s="233"/>
      <c r="AB1972" s="233"/>
      <c r="AC1972" s="233"/>
      <c r="AD1972" s="233"/>
    </row>
    <row r="1973" spans="3:30">
      <c r="C1973" s="234"/>
      <c r="D1973" s="355">
        <v>44515</v>
      </c>
      <c r="E1973" s="421" t="s">
        <v>1572</v>
      </c>
      <c r="F1973" s="434"/>
      <c r="G1973" s="259"/>
      <c r="H1973" s="234">
        <v>324.72000000000003</v>
      </c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4"/>
      <c r="V1973" s="234"/>
      <c r="W1973" s="234"/>
      <c r="X1973" s="234"/>
      <c r="Y1973" s="233"/>
      <c r="Z1973" s="233"/>
      <c r="AA1973" s="233"/>
      <c r="AB1973" s="233"/>
      <c r="AC1973" s="233"/>
      <c r="AD1973" s="233"/>
    </row>
    <row r="1974" spans="3:30">
      <c r="C1974" s="234"/>
      <c r="D1974" s="355">
        <v>44516</v>
      </c>
      <c r="E1974" s="421" t="s">
        <v>495</v>
      </c>
      <c r="F1974" s="434"/>
      <c r="G1974" s="259">
        <v>1057.92</v>
      </c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4"/>
      <c r="V1974" s="234"/>
      <c r="W1974" s="234"/>
      <c r="X1974" s="234"/>
      <c r="Y1974" s="233"/>
      <c r="Z1974" s="233"/>
      <c r="AA1974" s="233"/>
      <c r="AB1974" s="233"/>
      <c r="AC1974" s="233"/>
      <c r="AD1974" s="233"/>
    </row>
    <row r="1975" spans="3:30">
      <c r="C1975" s="234">
        <v>5</v>
      </c>
      <c r="D1975" s="355">
        <v>44516</v>
      </c>
      <c r="E1975" s="421" t="s">
        <v>2127</v>
      </c>
      <c r="F1975" s="434"/>
      <c r="G1975" s="259"/>
      <c r="H1975" s="234">
        <v>563</v>
      </c>
      <c r="I1975" s="234"/>
      <c r="J1975" s="234"/>
      <c r="K1975" s="234"/>
      <c r="L1975" s="234"/>
      <c r="M1975" s="234"/>
      <c r="N1975" s="234"/>
      <c r="O1975" s="234">
        <v>563</v>
      </c>
      <c r="P1975" s="235"/>
      <c r="Q1975" s="234"/>
      <c r="R1975" s="234"/>
      <c r="S1975" s="234"/>
      <c r="T1975" s="234"/>
      <c r="U1975" s="234"/>
      <c r="V1975" s="234"/>
      <c r="W1975" s="234"/>
      <c r="X1975" s="234"/>
      <c r="Y1975" s="233"/>
      <c r="Z1975" s="233"/>
      <c r="AA1975" s="233"/>
      <c r="AB1975" s="233"/>
      <c r="AC1975" s="233"/>
      <c r="AD1975" s="233"/>
    </row>
    <row r="1976" spans="3:30">
      <c r="C1976" s="234"/>
      <c r="D1976" s="355">
        <v>44516</v>
      </c>
      <c r="E1976" s="421" t="s">
        <v>1895</v>
      </c>
      <c r="F1976" s="434"/>
      <c r="G1976" s="259"/>
      <c r="H1976" s="234">
        <v>65</v>
      </c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/>
      <c r="S1976" s="234"/>
      <c r="T1976" s="234">
        <v>65</v>
      </c>
      <c r="U1976" s="234"/>
      <c r="V1976" s="234"/>
      <c r="W1976" s="234"/>
      <c r="X1976" s="234"/>
      <c r="Y1976" s="233"/>
      <c r="Z1976" s="233"/>
      <c r="AA1976" s="233"/>
      <c r="AB1976" s="233"/>
      <c r="AC1976" s="233"/>
      <c r="AD1976" s="233"/>
    </row>
    <row r="1977" spans="3:30">
      <c r="C1977" s="234"/>
      <c r="D1977" s="355">
        <v>44516</v>
      </c>
      <c r="E1977" s="421" t="s">
        <v>2128</v>
      </c>
      <c r="F1977" s="434"/>
      <c r="G1977" s="259"/>
      <c r="H1977" s="234">
        <v>88.92</v>
      </c>
      <c r="I1977" s="234"/>
      <c r="J1977" s="234"/>
      <c r="K1977" s="234"/>
      <c r="L1977" s="234"/>
      <c r="M1977" s="234">
        <v>88.92</v>
      </c>
      <c r="N1977" s="234"/>
      <c r="O1977" s="234"/>
      <c r="P1977" s="234"/>
      <c r="Q1977" s="234"/>
      <c r="R1977" s="234"/>
      <c r="S1977" s="234"/>
      <c r="T1977" s="234"/>
      <c r="U1977" s="234"/>
      <c r="V1977" s="234"/>
      <c r="W1977" s="234"/>
      <c r="X1977" s="234"/>
      <c r="Y1977" s="233"/>
      <c r="Z1977" s="233"/>
      <c r="AA1977" s="233"/>
      <c r="AB1977" s="233"/>
      <c r="AC1977" s="233"/>
      <c r="AD1977" s="233"/>
    </row>
    <row r="1978" spans="3:30">
      <c r="C1978" s="234"/>
      <c r="D1978" s="355">
        <v>44516</v>
      </c>
      <c r="E1978" s="421" t="s">
        <v>2129</v>
      </c>
      <c r="F1978" s="434"/>
      <c r="G1978" s="259"/>
      <c r="H1978" s="234">
        <v>270</v>
      </c>
      <c r="I1978" s="234"/>
      <c r="J1978" s="234"/>
      <c r="K1978" s="234"/>
      <c r="L1978" s="234"/>
      <c r="M1978" s="234">
        <v>270</v>
      </c>
      <c r="N1978" s="234"/>
      <c r="O1978" s="234"/>
      <c r="P1978" s="234"/>
      <c r="Q1978" s="234"/>
      <c r="R1978" s="234"/>
      <c r="S1978" s="234"/>
      <c r="T1978" s="234"/>
      <c r="U1978" s="234"/>
      <c r="V1978" s="234"/>
      <c r="W1978" s="234"/>
      <c r="X1978" s="234"/>
      <c r="Y1978" s="233"/>
      <c r="Z1978" s="233"/>
      <c r="AA1978" s="233"/>
      <c r="AB1978" s="233"/>
      <c r="AC1978" s="233"/>
      <c r="AD1978" s="233"/>
    </row>
    <row r="1979" spans="3:30">
      <c r="C1979" s="234"/>
      <c r="D1979" s="355">
        <v>44516</v>
      </c>
      <c r="E1979" s="421" t="s">
        <v>1877</v>
      </c>
      <c r="F1979" s="434"/>
      <c r="G1979" s="259"/>
      <c r="H1979" s="234">
        <v>71</v>
      </c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/>
      <c r="S1979" s="234"/>
      <c r="T1979" s="234">
        <v>71</v>
      </c>
      <c r="U1979" s="234"/>
      <c r="V1979" s="234"/>
      <c r="W1979" s="234"/>
      <c r="X1979" s="234"/>
      <c r="Y1979" s="233"/>
      <c r="Z1979" s="233"/>
      <c r="AA1979" s="233"/>
      <c r="AB1979" s="233"/>
      <c r="AC1979" s="233"/>
      <c r="AD1979" s="233"/>
    </row>
    <row r="1980" spans="3:30">
      <c r="C1980" s="234"/>
      <c r="D1980" s="355">
        <v>44516</v>
      </c>
      <c r="E1980" s="421" t="s">
        <v>1296</v>
      </c>
      <c r="F1980" s="434"/>
      <c r="G1980" s="259">
        <v>1270</v>
      </c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4"/>
      <c r="V1980" s="234"/>
      <c r="W1980" s="234"/>
      <c r="X1980" s="234"/>
      <c r="Y1980" s="233"/>
      <c r="Z1980" s="233"/>
      <c r="AA1980" s="233"/>
      <c r="AB1980" s="233"/>
      <c r="AC1980" s="233"/>
      <c r="AD1980" s="233"/>
    </row>
    <row r="1981" spans="3:30">
      <c r="C1981" s="234"/>
      <c r="D1981" s="355">
        <v>44516</v>
      </c>
      <c r="E1981" s="421" t="s">
        <v>673</v>
      </c>
      <c r="F1981" s="434"/>
      <c r="G1981" s="259"/>
      <c r="H1981" s="259">
        <v>1057.92</v>
      </c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4"/>
      <c r="V1981" s="234"/>
      <c r="W1981" s="234"/>
      <c r="X1981" s="234"/>
      <c r="Y1981" s="233"/>
      <c r="Z1981" s="233"/>
      <c r="AA1981" s="233"/>
      <c r="AB1981" s="233"/>
      <c r="AC1981" s="233"/>
      <c r="AD1981" s="233"/>
    </row>
    <row r="1982" spans="3:30">
      <c r="C1982" s="234"/>
      <c r="D1982" s="355">
        <v>44516</v>
      </c>
      <c r="E1982" s="421" t="s">
        <v>1723</v>
      </c>
      <c r="F1982" s="434"/>
      <c r="G1982" s="259"/>
      <c r="H1982" s="234">
        <v>212.08</v>
      </c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4"/>
      <c r="V1982" s="234"/>
      <c r="W1982" s="234"/>
      <c r="X1982" s="234"/>
      <c r="Y1982" s="233"/>
      <c r="Z1982" s="233"/>
      <c r="AA1982" s="233"/>
      <c r="AB1982" s="233"/>
      <c r="AC1982" s="233"/>
      <c r="AD1982" s="233"/>
    </row>
    <row r="1983" spans="3:30">
      <c r="C1983" s="234"/>
      <c r="D1983" s="355">
        <v>44518</v>
      </c>
      <c r="E1983" s="421" t="s">
        <v>495</v>
      </c>
      <c r="F1983" s="434"/>
      <c r="G1983" s="259">
        <v>619</v>
      </c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4"/>
      <c r="V1983" s="234"/>
      <c r="W1983" s="234"/>
      <c r="X1983" s="234"/>
      <c r="Y1983" s="233"/>
      <c r="Z1983" s="233"/>
      <c r="AA1983" s="233"/>
      <c r="AB1983" s="233"/>
      <c r="AC1983" s="233"/>
      <c r="AD1983" s="233"/>
    </row>
    <row r="1984" spans="3:30">
      <c r="C1984" s="234">
        <v>2</v>
      </c>
      <c r="D1984" s="355">
        <v>44518</v>
      </c>
      <c r="E1984" s="421" t="s">
        <v>2431</v>
      </c>
      <c r="F1984" s="434"/>
      <c r="G1984" s="259"/>
      <c r="H1984" s="234">
        <v>562</v>
      </c>
      <c r="I1984" s="234"/>
      <c r="J1984" s="234"/>
      <c r="K1984" s="234"/>
      <c r="L1984" s="234"/>
      <c r="M1984" s="234"/>
      <c r="N1984" s="234"/>
      <c r="O1984" s="234">
        <v>562</v>
      </c>
      <c r="P1984" s="234"/>
      <c r="Q1984" s="234"/>
      <c r="R1984" s="234"/>
      <c r="S1984" s="234"/>
      <c r="T1984" s="234"/>
      <c r="U1984" s="234"/>
      <c r="V1984" s="234"/>
      <c r="W1984" s="234"/>
      <c r="X1984" s="234"/>
      <c r="Y1984" s="233"/>
      <c r="Z1984" s="233"/>
      <c r="AA1984" s="233"/>
      <c r="AB1984" s="233"/>
      <c r="AC1984" s="233"/>
      <c r="AD1984" s="233"/>
    </row>
    <row r="1985" spans="3:30">
      <c r="C1985" s="234"/>
      <c r="D1985" s="355">
        <v>44518</v>
      </c>
      <c r="E1985" s="421" t="s">
        <v>1895</v>
      </c>
      <c r="F1985" s="434"/>
      <c r="G1985" s="259"/>
      <c r="H1985" s="234">
        <v>57</v>
      </c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/>
      <c r="S1985" s="234"/>
      <c r="T1985" s="234">
        <v>57</v>
      </c>
      <c r="U1985" s="234"/>
      <c r="V1985" s="234"/>
      <c r="W1985" s="234"/>
      <c r="X1985" s="234"/>
      <c r="Y1985" s="233"/>
      <c r="Z1985" s="233"/>
      <c r="AA1985" s="233"/>
      <c r="AB1985" s="233"/>
      <c r="AC1985" s="233"/>
      <c r="AD1985" s="233"/>
    </row>
    <row r="1986" spans="3:30">
      <c r="C1986" s="234"/>
      <c r="D1986" s="355">
        <v>44518</v>
      </c>
      <c r="E1986" s="421" t="s">
        <v>1724</v>
      </c>
      <c r="F1986" s="434"/>
      <c r="G1986" s="259">
        <v>685</v>
      </c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4"/>
      <c r="V1986" s="234"/>
      <c r="W1986" s="234"/>
      <c r="X1986" s="234"/>
      <c r="Y1986" s="233"/>
      <c r="Z1986" s="233"/>
      <c r="AA1986" s="233"/>
      <c r="AB1986" s="233"/>
      <c r="AC1986" s="233"/>
      <c r="AD1986" s="233"/>
    </row>
    <row r="1987" spans="3:30">
      <c r="C1987" s="234"/>
      <c r="D1987" s="355">
        <v>44518</v>
      </c>
      <c r="E1987" s="421" t="s">
        <v>673</v>
      </c>
      <c r="F1987" s="434"/>
      <c r="G1987" s="259"/>
      <c r="H1987" s="234">
        <v>619</v>
      </c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4"/>
      <c r="V1987" s="234"/>
      <c r="W1987" s="234"/>
      <c r="X1987" s="234"/>
      <c r="Y1987" s="233"/>
      <c r="Z1987" s="233"/>
      <c r="AA1987" s="233"/>
      <c r="AB1987" s="233"/>
      <c r="AC1987" s="233"/>
      <c r="AD1987" s="233"/>
    </row>
    <row r="1988" spans="3:30">
      <c r="C1988" s="234"/>
      <c r="D1988" s="355">
        <v>44518</v>
      </c>
      <c r="E1988" s="421" t="s">
        <v>1725</v>
      </c>
      <c r="F1988" s="434"/>
      <c r="G1988" s="259"/>
      <c r="H1988" s="234">
        <v>66</v>
      </c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4"/>
      <c r="V1988" s="234"/>
      <c r="W1988" s="234"/>
      <c r="X1988" s="234"/>
      <c r="Y1988" s="233"/>
      <c r="Z1988" s="233"/>
      <c r="AA1988" s="233"/>
      <c r="AB1988" s="233"/>
      <c r="AC1988" s="233"/>
      <c r="AD1988" s="233"/>
    </row>
    <row r="1989" spans="3:30">
      <c r="C1989" s="129"/>
      <c r="D1989" s="392">
        <v>44519</v>
      </c>
      <c r="E1989" s="423" t="s">
        <v>495</v>
      </c>
      <c r="F1989" s="492"/>
      <c r="G1989" s="294">
        <v>869.44</v>
      </c>
      <c r="H1989" s="129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4"/>
      <c r="V1989" s="234"/>
      <c r="W1989" s="234"/>
      <c r="X1989" s="234"/>
      <c r="Y1989" s="233"/>
      <c r="Z1989" s="233"/>
      <c r="AA1989" s="233"/>
      <c r="AB1989" s="233"/>
      <c r="AC1989" s="233"/>
      <c r="AD1989" s="233"/>
    </row>
    <row r="1990" spans="3:30">
      <c r="C1990" s="129">
        <v>4</v>
      </c>
      <c r="D1990" s="392">
        <v>44519</v>
      </c>
      <c r="E1990" s="423" t="s">
        <v>2130</v>
      </c>
      <c r="F1990" s="492"/>
      <c r="G1990" s="294"/>
      <c r="H1990" s="129">
        <v>589.26</v>
      </c>
      <c r="I1990" s="234"/>
      <c r="J1990" s="234"/>
      <c r="K1990" s="234"/>
      <c r="L1990" s="234">
        <v>589.26</v>
      </c>
      <c r="M1990" s="234"/>
      <c r="N1990" s="234"/>
      <c r="O1990" s="234"/>
      <c r="P1990" s="234"/>
      <c r="Q1990" s="234"/>
      <c r="R1990" s="234"/>
      <c r="S1990" s="234"/>
      <c r="T1990" s="234"/>
      <c r="U1990" s="234"/>
      <c r="V1990" s="234"/>
      <c r="W1990" s="234"/>
      <c r="X1990" s="234"/>
      <c r="Y1990" s="233"/>
      <c r="Z1990" s="233"/>
      <c r="AA1990" s="233"/>
      <c r="AB1990" s="233"/>
      <c r="AC1990" s="233"/>
      <c r="AD1990" s="233"/>
    </row>
    <row r="1991" spans="3:30">
      <c r="C1991" s="129"/>
      <c r="D1991" s="392">
        <v>44519</v>
      </c>
      <c r="E1991" s="423" t="s">
        <v>2131</v>
      </c>
      <c r="F1991" s="492"/>
      <c r="G1991" s="294"/>
      <c r="H1991" s="129">
        <v>88.93</v>
      </c>
      <c r="I1991" s="234"/>
      <c r="J1991" s="234"/>
      <c r="K1991" s="234"/>
      <c r="L1991" s="234">
        <v>88.93</v>
      </c>
      <c r="M1991" s="234"/>
      <c r="N1991" s="234"/>
      <c r="O1991" s="234"/>
      <c r="P1991" s="234"/>
      <c r="Q1991" s="234"/>
      <c r="R1991" s="234"/>
      <c r="S1991" s="234"/>
      <c r="T1991" s="234"/>
      <c r="U1991" s="234"/>
      <c r="V1991" s="234"/>
      <c r="W1991" s="234"/>
      <c r="X1991" s="234"/>
      <c r="Y1991" s="233"/>
      <c r="Z1991" s="233"/>
      <c r="AA1991" s="233"/>
      <c r="AB1991" s="233"/>
      <c r="AC1991" s="233"/>
      <c r="AD1991" s="233"/>
    </row>
    <row r="1992" spans="3:30">
      <c r="C1992" s="129"/>
      <c r="D1992" s="392">
        <v>44519</v>
      </c>
      <c r="E1992" s="423" t="s">
        <v>2132</v>
      </c>
      <c r="F1992" s="492"/>
      <c r="G1992" s="294"/>
      <c r="H1992" s="129">
        <v>125.25</v>
      </c>
      <c r="I1992" s="234"/>
      <c r="J1992" s="234"/>
      <c r="K1992" s="234"/>
      <c r="L1992" s="234">
        <v>125.25</v>
      </c>
      <c r="M1992" s="234"/>
      <c r="N1992" s="234"/>
      <c r="O1992" s="234"/>
      <c r="P1992" s="234"/>
      <c r="Q1992" s="234"/>
      <c r="R1992" s="234"/>
      <c r="S1992" s="234"/>
      <c r="T1992" s="234"/>
      <c r="U1992" s="234"/>
      <c r="V1992" s="234"/>
      <c r="W1992" s="234"/>
      <c r="X1992" s="234"/>
      <c r="Y1992" s="233"/>
      <c r="Z1992" s="233"/>
      <c r="AA1992" s="233"/>
      <c r="AB1992" s="233"/>
      <c r="AC1992" s="233"/>
      <c r="AD1992" s="233"/>
    </row>
    <row r="1993" spans="3:30">
      <c r="C1993" s="129"/>
      <c r="D1993" s="392">
        <v>44519</v>
      </c>
      <c r="E1993" s="423" t="s">
        <v>1796</v>
      </c>
      <c r="F1993" s="492"/>
      <c r="G1993" s="294"/>
      <c r="H1993" s="129">
        <v>1</v>
      </c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/>
      <c r="T1993" s="234"/>
      <c r="U1993" s="234"/>
      <c r="V1993" s="234"/>
      <c r="W1993" s="234">
        <v>1</v>
      </c>
      <c r="X1993" s="234"/>
      <c r="Y1993" s="233"/>
      <c r="Z1993" s="233"/>
      <c r="AA1993" s="233"/>
      <c r="AB1993" s="233"/>
      <c r="AC1993" s="233"/>
      <c r="AD1993" s="233"/>
    </row>
    <row r="1994" spans="3:30">
      <c r="C1994" s="129"/>
      <c r="D1994" s="392">
        <v>44519</v>
      </c>
      <c r="E1994" s="423" t="s">
        <v>1877</v>
      </c>
      <c r="F1994" s="492"/>
      <c r="G1994" s="294"/>
      <c r="H1994" s="129">
        <v>65</v>
      </c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/>
      <c r="S1994" s="234"/>
      <c r="T1994" s="234">
        <v>65</v>
      </c>
      <c r="U1994" s="234"/>
      <c r="V1994" s="234"/>
      <c r="W1994" s="234"/>
      <c r="X1994" s="234"/>
      <c r="Y1994" s="233"/>
      <c r="Z1994" s="233"/>
      <c r="AA1994" s="233"/>
      <c r="AB1994" s="233"/>
      <c r="AC1994" s="233"/>
      <c r="AD1994" s="233"/>
    </row>
    <row r="1995" spans="3:30">
      <c r="C1995" s="129"/>
      <c r="D1995" s="392">
        <v>44519</v>
      </c>
      <c r="E1995" s="423" t="s">
        <v>2133</v>
      </c>
      <c r="F1995" s="492"/>
      <c r="G1995" s="294">
        <v>1000</v>
      </c>
      <c r="H1995" s="129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4"/>
      <c r="V1995" s="234"/>
      <c r="W1995" s="234"/>
      <c r="X1995" s="234"/>
      <c r="Y1995" s="233"/>
      <c r="Z1995" s="233"/>
      <c r="AA1995" s="233"/>
      <c r="AB1995" s="233"/>
      <c r="AC1995" s="233"/>
      <c r="AD1995" s="233"/>
    </row>
    <row r="1996" spans="3:30">
      <c r="C1996" s="129"/>
      <c r="D1996" s="392">
        <v>44519</v>
      </c>
      <c r="E1996" s="423" t="s">
        <v>1741</v>
      </c>
      <c r="F1996" s="492"/>
      <c r="G1996" s="294"/>
      <c r="H1996" s="129">
        <v>40</v>
      </c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/>
      <c r="S1996" s="234"/>
      <c r="T1996" s="234">
        <v>40</v>
      </c>
      <c r="U1996" s="234"/>
      <c r="V1996" s="234"/>
      <c r="W1996" s="234"/>
      <c r="X1996" s="234"/>
      <c r="Y1996" s="233"/>
      <c r="Z1996" s="233"/>
      <c r="AA1996" s="233"/>
      <c r="AB1996" s="233"/>
      <c r="AC1996" s="233"/>
      <c r="AD1996" s="233"/>
    </row>
    <row r="1997" spans="3:30">
      <c r="C1997" s="129"/>
      <c r="D1997" s="392">
        <v>44519</v>
      </c>
      <c r="E1997" s="423" t="s">
        <v>673</v>
      </c>
      <c r="F1997" s="492"/>
      <c r="G1997" s="294"/>
      <c r="H1997" s="129">
        <v>869.44</v>
      </c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4"/>
      <c r="V1997" s="234"/>
      <c r="W1997" s="234"/>
      <c r="X1997" s="234"/>
      <c r="Y1997" s="233"/>
      <c r="Z1997" s="233"/>
      <c r="AA1997" s="233"/>
      <c r="AB1997" s="233"/>
      <c r="AC1997" s="233"/>
      <c r="AD1997" s="233"/>
    </row>
    <row r="1998" spans="3:30">
      <c r="C1998" s="129"/>
      <c r="D1998" s="392">
        <v>44519</v>
      </c>
      <c r="E1998" s="423" t="s">
        <v>2134</v>
      </c>
      <c r="F1998" s="492"/>
      <c r="G1998" s="294"/>
      <c r="H1998" s="129">
        <v>90.56</v>
      </c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4"/>
      <c r="V1998" s="234"/>
      <c r="W1998" s="234"/>
      <c r="X1998" s="234"/>
      <c r="Y1998" s="233"/>
      <c r="Z1998" s="233"/>
      <c r="AA1998" s="233"/>
      <c r="AB1998" s="233"/>
      <c r="AC1998" s="233"/>
      <c r="AD1998" s="233"/>
    </row>
    <row r="1999" spans="3:30">
      <c r="C1999" s="234"/>
      <c r="D1999" s="355">
        <v>44522</v>
      </c>
      <c r="E1999" s="421" t="s">
        <v>495</v>
      </c>
      <c r="F1999" s="434"/>
      <c r="G1999" s="259">
        <v>1792</v>
      </c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4"/>
      <c r="V1999" s="234"/>
      <c r="W1999" s="234"/>
      <c r="X1999" s="234"/>
      <c r="Y1999" s="233"/>
      <c r="Z1999" s="233"/>
      <c r="AA1999" s="233"/>
      <c r="AB1999" s="233"/>
      <c r="AC1999" s="233"/>
      <c r="AD1999" s="233"/>
    </row>
    <row r="2000" spans="3:30">
      <c r="C2000" s="234">
        <v>8</v>
      </c>
      <c r="D2000" s="355">
        <v>44522</v>
      </c>
      <c r="E2000" s="421" t="s">
        <v>2409</v>
      </c>
      <c r="F2000" s="434"/>
      <c r="G2000" s="259"/>
      <c r="H2000" s="234">
        <v>1792</v>
      </c>
      <c r="I2000" s="234"/>
      <c r="J2000" s="234"/>
      <c r="K2000" s="234"/>
      <c r="L2000" s="234"/>
      <c r="M2000" s="234"/>
      <c r="N2000" s="234"/>
      <c r="O2000" s="234"/>
      <c r="P2000" s="234"/>
      <c r="Q2000" s="234"/>
      <c r="R2000" s="234"/>
      <c r="S2000" s="234">
        <v>1792</v>
      </c>
      <c r="T2000" s="234"/>
      <c r="U2000" s="234"/>
      <c r="V2000" s="234"/>
      <c r="W2000" s="234"/>
      <c r="X2000" s="234"/>
      <c r="Y2000" s="233"/>
      <c r="Z2000" s="233"/>
      <c r="AA2000" s="233"/>
      <c r="AB2000" s="233"/>
      <c r="AC2000" s="233"/>
      <c r="AD2000" s="233"/>
    </row>
    <row r="2001" spans="3:30">
      <c r="C2001" s="234"/>
      <c r="D2001" s="355">
        <v>44522</v>
      </c>
      <c r="E2001" s="421" t="s">
        <v>2135</v>
      </c>
      <c r="F2001" s="434"/>
      <c r="G2001" s="259">
        <v>1880</v>
      </c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4"/>
      <c r="V2001" s="234"/>
      <c r="W2001" s="234"/>
      <c r="X2001" s="234"/>
      <c r="Y2001" s="233"/>
      <c r="Z2001" s="233"/>
      <c r="AA2001" s="233"/>
      <c r="AB2001" s="233"/>
      <c r="AC2001" s="233"/>
      <c r="AD2001" s="233"/>
    </row>
    <row r="2002" spans="3:30">
      <c r="C2002" s="234"/>
      <c r="D2002" s="355">
        <v>44522</v>
      </c>
      <c r="E2002" s="421" t="s">
        <v>673</v>
      </c>
      <c r="F2002" s="434"/>
      <c r="G2002" s="259"/>
      <c r="H2002" s="259">
        <v>1792</v>
      </c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4"/>
      <c r="V2002" s="234"/>
      <c r="W2002" s="234"/>
      <c r="X2002" s="234"/>
      <c r="Y2002" s="233"/>
      <c r="Z2002" s="233"/>
      <c r="AA2002" s="233"/>
      <c r="AB2002" s="233"/>
      <c r="AC2002" s="233"/>
      <c r="AD2002" s="233"/>
    </row>
    <row r="2003" spans="3:30">
      <c r="C2003" s="234"/>
      <c r="D2003" s="355">
        <v>44522</v>
      </c>
      <c r="E2003" s="421" t="s">
        <v>2136</v>
      </c>
      <c r="F2003" s="434"/>
      <c r="G2003" s="259"/>
      <c r="H2003" s="234">
        <v>88</v>
      </c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4"/>
      <c r="V2003" s="234"/>
      <c r="W2003" s="234"/>
      <c r="X2003" s="234"/>
      <c r="Y2003" s="233"/>
      <c r="Z2003" s="233"/>
      <c r="AA2003" s="233"/>
      <c r="AB2003" s="233"/>
      <c r="AC2003" s="233"/>
      <c r="AD2003" s="233"/>
    </row>
    <row r="2004" spans="3:30">
      <c r="C2004" s="234"/>
      <c r="D2004" s="355">
        <v>44526</v>
      </c>
      <c r="E2004" s="421" t="s">
        <v>495</v>
      </c>
      <c r="F2004" s="434"/>
      <c r="G2004" s="259">
        <v>2061</v>
      </c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4"/>
      <c r="V2004" s="234"/>
      <c r="W2004" s="234"/>
      <c r="X2004" s="234"/>
      <c r="Y2004" s="233"/>
      <c r="Z2004" s="233"/>
      <c r="AA2004" s="233"/>
      <c r="AB2004" s="233"/>
      <c r="AC2004" s="233"/>
      <c r="AD2004" s="233"/>
    </row>
    <row r="2005" spans="3:30">
      <c r="C2005" s="234">
        <v>20</v>
      </c>
      <c r="D2005" s="355">
        <v>44526</v>
      </c>
      <c r="E2005" s="421" t="s">
        <v>2417</v>
      </c>
      <c r="F2005" s="434"/>
      <c r="G2005" s="259"/>
      <c r="H2005" s="234">
        <v>1850</v>
      </c>
      <c r="I2005" s="234"/>
      <c r="J2005" s="234"/>
      <c r="K2005" s="234"/>
      <c r="L2005" s="234"/>
      <c r="M2005" s="234">
        <v>1850</v>
      </c>
      <c r="N2005" s="234"/>
      <c r="O2005" s="234"/>
      <c r="P2005" s="234"/>
      <c r="Q2005" s="234"/>
      <c r="R2005" s="234"/>
      <c r="S2005" s="234"/>
      <c r="T2005" s="234"/>
      <c r="U2005" s="234"/>
      <c r="V2005" s="234"/>
      <c r="W2005" s="234"/>
      <c r="X2005" s="234"/>
      <c r="Y2005" s="233"/>
      <c r="Z2005" s="233"/>
      <c r="AA2005" s="233"/>
      <c r="AB2005" s="233"/>
      <c r="AC2005" s="233"/>
      <c r="AD2005" s="233"/>
    </row>
    <row r="2006" spans="3:30">
      <c r="C2006" s="234"/>
      <c r="D2006" s="355">
        <v>44526</v>
      </c>
      <c r="E2006" s="421" t="s">
        <v>2138</v>
      </c>
      <c r="F2006" s="434"/>
      <c r="G2006" s="259"/>
      <c r="H2006" s="234">
        <v>210</v>
      </c>
      <c r="I2006" s="234"/>
      <c r="J2006" s="234"/>
      <c r="K2006" s="234"/>
      <c r="L2006" s="234">
        <v>210</v>
      </c>
      <c r="M2006" s="234"/>
      <c r="N2006" s="234"/>
      <c r="O2006" s="234"/>
      <c r="P2006" s="234"/>
      <c r="Q2006" s="234"/>
      <c r="R2006" s="234"/>
      <c r="S2006" s="234"/>
      <c r="T2006" s="234"/>
      <c r="U2006" s="234"/>
      <c r="V2006" s="234"/>
      <c r="W2006" s="234"/>
      <c r="X2006" s="234"/>
      <c r="Y2006" s="233"/>
      <c r="Z2006" s="233"/>
      <c r="AA2006" s="233"/>
      <c r="AB2006" s="233"/>
      <c r="AC2006" s="233"/>
      <c r="AD2006" s="233"/>
    </row>
    <row r="2007" spans="3:30">
      <c r="C2007" s="234"/>
      <c r="D2007" s="355">
        <v>44526</v>
      </c>
      <c r="E2007" s="421" t="s">
        <v>2139</v>
      </c>
      <c r="F2007" s="434"/>
      <c r="G2007" s="259"/>
      <c r="H2007" s="234">
        <v>1</v>
      </c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/>
      <c r="T2007" s="234"/>
      <c r="U2007" s="234"/>
      <c r="V2007" s="234"/>
      <c r="W2007" s="234">
        <v>1</v>
      </c>
      <c r="X2007" s="234"/>
      <c r="Y2007" s="233"/>
      <c r="Z2007" s="233"/>
      <c r="AA2007" s="233"/>
      <c r="AB2007" s="233"/>
      <c r="AC2007" s="233"/>
      <c r="AD2007" s="233"/>
    </row>
    <row r="2008" spans="3:30">
      <c r="C2008" s="234"/>
      <c r="D2008" s="355">
        <v>44526</v>
      </c>
      <c r="E2008" s="421" t="s">
        <v>2137</v>
      </c>
      <c r="F2008" s="434"/>
      <c r="G2008" s="259">
        <v>2200</v>
      </c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4"/>
      <c r="V2008" s="234"/>
      <c r="W2008" s="234"/>
      <c r="X2008" s="234"/>
      <c r="Y2008" s="233"/>
      <c r="Z2008" s="233"/>
      <c r="AA2008" s="233"/>
      <c r="AB2008" s="233"/>
      <c r="AC2008" s="233"/>
      <c r="AD2008" s="233"/>
    </row>
    <row r="2009" spans="3:30">
      <c r="C2009" s="234"/>
      <c r="D2009" s="355">
        <v>44526</v>
      </c>
      <c r="E2009" s="421" t="s">
        <v>673</v>
      </c>
      <c r="F2009" s="434"/>
      <c r="G2009" s="259"/>
      <c r="H2009" s="259">
        <v>1850</v>
      </c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4"/>
      <c r="V2009" s="234"/>
      <c r="W2009" s="234"/>
      <c r="X2009" s="234"/>
      <c r="Y2009" s="233"/>
      <c r="Z2009" s="233"/>
      <c r="AA2009" s="233"/>
      <c r="AB2009" s="233"/>
      <c r="AC2009" s="233"/>
      <c r="AD2009" s="233"/>
    </row>
    <row r="2010" spans="3:30">
      <c r="C2010" s="234"/>
      <c r="D2010" s="355">
        <v>44526</v>
      </c>
      <c r="E2010" s="421" t="s">
        <v>1519</v>
      </c>
      <c r="F2010" s="434"/>
      <c r="G2010" s="259"/>
      <c r="H2010" s="234">
        <v>350</v>
      </c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4"/>
      <c r="V2010" s="234"/>
      <c r="W2010" s="234"/>
      <c r="X2010" s="234"/>
      <c r="Y2010" s="233"/>
      <c r="Z2010" s="233"/>
      <c r="AA2010" s="233"/>
      <c r="AB2010" s="233"/>
      <c r="AC2010" s="233"/>
      <c r="AD2010" s="233"/>
    </row>
    <row r="2011" spans="3:30">
      <c r="C2011" s="234"/>
      <c r="D2011" s="355">
        <v>44526</v>
      </c>
      <c r="E2011" s="421" t="s">
        <v>495</v>
      </c>
      <c r="F2011" s="434"/>
      <c r="G2011" s="259">
        <v>1466.99</v>
      </c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4"/>
      <c r="V2011" s="234"/>
      <c r="W2011" s="234"/>
      <c r="X2011" s="234"/>
      <c r="Y2011" s="233"/>
      <c r="Z2011" s="233"/>
      <c r="AA2011" s="233"/>
      <c r="AB2011" s="233"/>
      <c r="AC2011" s="233"/>
      <c r="AD2011" s="233"/>
    </row>
    <row r="2012" spans="3:30">
      <c r="C2012" s="234"/>
      <c r="D2012" s="355">
        <v>44526</v>
      </c>
      <c r="E2012" s="421" t="s">
        <v>2140</v>
      </c>
      <c r="F2012" s="434"/>
      <c r="G2012" s="259"/>
      <c r="H2012" s="234">
        <v>85.88</v>
      </c>
      <c r="I2012" s="234"/>
      <c r="J2012" s="234"/>
      <c r="K2012" s="234"/>
      <c r="L2012" s="234">
        <v>85.88</v>
      </c>
      <c r="M2012" s="234"/>
      <c r="N2012" s="234"/>
      <c r="O2012" s="234"/>
      <c r="P2012" s="234"/>
      <c r="Q2012" s="234"/>
      <c r="R2012" s="234"/>
      <c r="S2012" s="234"/>
      <c r="T2012" s="234"/>
      <c r="U2012" s="234"/>
      <c r="V2012" s="234"/>
      <c r="W2012" s="234"/>
      <c r="X2012" s="234"/>
      <c r="Y2012" s="233"/>
      <c r="Z2012" s="233"/>
      <c r="AA2012" s="233"/>
      <c r="AB2012" s="233"/>
      <c r="AC2012" s="233"/>
      <c r="AD2012" s="233"/>
    </row>
    <row r="2013" spans="3:30">
      <c r="C2013" s="234"/>
      <c r="D2013" s="355">
        <v>44526</v>
      </c>
      <c r="E2013" s="421" t="s">
        <v>2141</v>
      </c>
      <c r="F2013" s="434"/>
      <c r="G2013" s="259"/>
      <c r="H2013" s="234">
        <v>107</v>
      </c>
      <c r="I2013" s="234"/>
      <c r="J2013" s="234"/>
      <c r="K2013" s="234"/>
      <c r="L2013" s="234"/>
      <c r="M2013" s="234">
        <v>107</v>
      </c>
      <c r="N2013" s="234"/>
      <c r="O2013" s="234"/>
      <c r="P2013" s="234"/>
      <c r="Q2013" s="234"/>
      <c r="R2013" s="234"/>
      <c r="S2013" s="234"/>
      <c r="T2013" s="234"/>
      <c r="U2013" s="234"/>
      <c r="V2013" s="234"/>
      <c r="W2013" s="234"/>
      <c r="X2013" s="234"/>
      <c r="Y2013" s="233"/>
      <c r="Z2013" s="233"/>
      <c r="AA2013" s="233"/>
      <c r="AB2013" s="233"/>
      <c r="AC2013" s="233"/>
      <c r="AD2013" s="233"/>
    </row>
    <row r="2014" spans="3:30">
      <c r="C2014" s="234"/>
      <c r="D2014" s="355">
        <v>44526</v>
      </c>
      <c r="E2014" s="421" t="s">
        <v>2142</v>
      </c>
      <c r="F2014" s="434"/>
      <c r="G2014" s="259"/>
      <c r="H2014" s="234">
        <v>166.78</v>
      </c>
      <c r="I2014" s="234"/>
      <c r="J2014" s="234"/>
      <c r="K2014" s="234"/>
      <c r="L2014" s="234">
        <v>166.78</v>
      </c>
      <c r="M2014" s="234"/>
      <c r="N2014" s="234"/>
      <c r="O2014" s="234"/>
      <c r="P2014" s="234"/>
      <c r="Q2014" s="234"/>
      <c r="R2014" s="234"/>
      <c r="S2014" s="234"/>
      <c r="T2014" s="234"/>
      <c r="U2014" s="234"/>
      <c r="V2014" s="234"/>
      <c r="W2014" s="234"/>
      <c r="X2014" s="234"/>
      <c r="Y2014" s="233"/>
      <c r="Z2014" s="233"/>
      <c r="AA2014" s="233"/>
      <c r="AB2014" s="233"/>
      <c r="AC2014" s="233"/>
      <c r="AD2014" s="233"/>
    </row>
    <row r="2015" spans="3:30">
      <c r="C2015" s="234">
        <v>5</v>
      </c>
      <c r="D2015" s="355">
        <v>44526</v>
      </c>
      <c r="E2015" s="421" t="s">
        <v>2410</v>
      </c>
      <c r="F2015" s="434"/>
      <c r="G2015" s="259"/>
      <c r="H2015" s="234">
        <v>918.33</v>
      </c>
      <c r="I2015" s="234"/>
      <c r="J2015" s="234"/>
      <c r="K2015" s="234"/>
      <c r="L2015" s="234"/>
      <c r="M2015" s="234"/>
      <c r="N2015" s="234"/>
      <c r="O2015" s="234"/>
      <c r="P2015" s="234">
        <v>918.33</v>
      </c>
      <c r="Q2015" s="234"/>
      <c r="R2015" s="234"/>
      <c r="S2015" s="234"/>
      <c r="T2015" s="234"/>
      <c r="U2015" s="234"/>
      <c r="V2015" s="234"/>
      <c r="W2015" s="234"/>
      <c r="X2015" s="234"/>
      <c r="Y2015" s="233"/>
      <c r="Z2015" s="233"/>
      <c r="AA2015" s="233"/>
      <c r="AB2015" s="233"/>
      <c r="AC2015" s="233"/>
      <c r="AD2015" s="233"/>
    </row>
    <row r="2016" spans="3:30">
      <c r="C2016" s="234"/>
      <c r="D2016" s="355">
        <v>44526</v>
      </c>
      <c r="E2016" s="421" t="s">
        <v>1895</v>
      </c>
      <c r="F2016" s="434"/>
      <c r="G2016" s="259"/>
      <c r="H2016" s="234">
        <v>110</v>
      </c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/>
      <c r="S2016" s="234"/>
      <c r="T2016" s="234">
        <v>110</v>
      </c>
      <c r="U2016" s="234"/>
      <c r="V2016" s="234"/>
      <c r="W2016" s="234"/>
      <c r="X2016" s="234"/>
      <c r="Y2016" s="233"/>
      <c r="Z2016" s="233"/>
      <c r="AA2016" s="233"/>
      <c r="AB2016" s="233"/>
      <c r="AC2016" s="233"/>
      <c r="AD2016" s="233"/>
    </row>
    <row r="2017" spans="3:30">
      <c r="C2017" s="234"/>
      <c r="D2017" s="355">
        <v>44526</v>
      </c>
      <c r="E2017" s="421" t="s">
        <v>1877</v>
      </c>
      <c r="F2017" s="434"/>
      <c r="G2017" s="259"/>
      <c r="H2017" s="234">
        <v>78</v>
      </c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/>
      <c r="S2017" s="234"/>
      <c r="T2017" s="234">
        <v>78</v>
      </c>
      <c r="U2017" s="234"/>
      <c r="V2017" s="234"/>
      <c r="W2017" s="234"/>
      <c r="X2017" s="234"/>
      <c r="Y2017" s="233"/>
      <c r="Z2017" s="233"/>
      <c r="AA2017" s="233"/>
      <c r="AB2017" s="233"/>
      <c r="AC2017" s="233"/>
      <c r="AD2017" s="233"/>
    </row>
    <row r="2018" spans="3:30">
      <c r="C2018" s="234"/>
      <c r="D2018" s="355">
        <v>44526</v>
      </c>
      <c r="E2018" s="421" t="s">
        <v>1796</v>
      </c>
      <c r="F2018" s="434"/>
      <c r="G2018" s="259"/>
      <c r="H2018" s="234">
        <v>1</v>
      </c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/>
      <c r="T2018" s="234"/>
      <c r="U2018" s="234"/>
      <c r="V2018" s="234"/>
      <c r="W2018" s="234">
        <v>1</v>
      </c>
      <c r="X2018" s="234"/>
      <c r="Y2018" s="233"/>
      <c r="Z2018" s="233"/>
      <c r="AA2018" s="233"/>
      <c r="AB2018" s="233"/>
      <c r="AC2018" s="233"/>
      <c r="AD2018" s="233"/>
    </row>
    <row r="2019" spans="3:30">
      <c r="C2019" s="234"/>
      <c r="D2019" s="355">
        <v>44526</v>
      </c>
      <c r="E2019" s="421" t="s">
        <v>1744</v>
      </c>
      <c r="F2019" s="434"/>
      <c r="G2019" s="259">
        <v>1594</v>
      </c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4"/>
      <c r="V2019" s="234"/>
      <c r="W2019" s="234"/>
      <c r="X2019" s="234"/>
      <c r="Y2019" s="233"/>
      <c r="Z2019" s="233"/>
      <c r="AA2019" s="233"/>
      <c r="AB2019" s="233"/>
      <c r="AC2019" s="233"/>
      <c r="AD2019" s="233"/>
    </row>
    <row r="2020" spans="3:30">
      <c r="C2020" s="234"/>
      <c r="D2020" s="355">
        <v>44526</v>
      </c>
      <c r="E2020" s="421" t="s">
        <v>673</v>
      </c>
      <c r="F2020" s="434"/>
      <c r="G2020" s="259"/>
      <c r="H2020" s="259">
        <v>1466.99</v>
      </c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4"/>
      <c r="V2020" s="234"/>
      <c r="W2020" s="234"/>
      <c r="X2020" s="234"/>
      <c r="Y2020" s="233"/>
      <c r="Z2020" s="233"/>
      <c r="AA2020" s="233"/>
      <c r="AB2020" s="233"/>
      <c r="AC2020" s="233"/>
      <c r="AD2020" s="233"/>
    </row>
    <row r="2021" spans="3:30">
      <c r="C2021" s="234"/>
      <c r="D2021" s="355">
        <v>44526</v>
      </c>
      <c r="E2021" s="421" t="s">
        <v>1745</v>
      </c>
      <c r="F2021" s="434"/>
      <c r="G2021" s="259"/>
      <c r="H2021" s="234">
        <v>127.01</v>
      </c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4"/>
      <c r="V2021" s="234"/>
      <c r="W2021" s="234"/>
      <c r="X2021" s="234"/>
      <c r="Y2021" s="233"/>
      <c r="Z2021" s="233"/>
      <c r="AA2021" s="233"/>
      <c r="AB2021" s="233"/>
      <c r="AC2021" s="233"/>
      <c r="AD2021" s="233"/>
    </row>
    <row r="2022" spans="3:30">
      <c r="C2022" s="234"/>
      <c r="D2022" s="355">
        <v>44527</v>
      </c>
      <c r="E2022" s="421" t="s">
        <v>495</v>
      </c>
      <c r="F2022" s="434"/>
      <c r="G2022" s="259">
        <v>3276.63</v>
      </c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4"/>
      <c r="V2022" s="234"/>
      <c r="W2022" s="234"/>
      <c r="X2022" s="234"/>
      <c r="Y2022" s="233"/>
      <c r="Z2022" s="233"/>
      <c r="AA2022" s="233"/>
      <c r="AB2022" s="233"/>
      <c r="AC2022" s="233"/>
      <c r="AD2022" s="233"/>
    </row>
    <row r="2023" spans="3:30">
      <c r="C2023" s="234"/>
      <c r="D2023" s="355">
        <v>44527</v>
      </c>
      <c r="E2023" s="421" t="s">
        <v>2143</v>
      </c>
      <c r="F2023" s="434"/>
      <c r="G2023" s="259">
        <v>108</v>
      </c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4"/>
      <c r="V2023" s="234"/>
      <c r="W2023" s="234"/>
      <c r="X2023" s="234"/>
      <c r="Y2023" s="233"/>
      <c r="Z2023" s="233"/>
      <c r="AA2023" s="233"/>
      <c r="AB2023" s="233"/>
      <c r="AC2023" s="233"/>
      <c r="AD2023" s="233"/>
    </row>
    <row r="2024" spans="3:30">
      <c r="C2024" s="234"/>
      <c r="D2024" s="355">
        <v>44527</v>
      </c>
      <c r="E2024" s="421" t="s">
        <v>2144</v>
      </c>
      <c r="F2024" s="434"/>
      <c r="G2024" s="259"/>
      <c r="H2024" s="234">
        <v>108</v>
      </c>
      <c r="I2024" s="234"/>
      <c r="J2024" s="234"/>
      <c r="K2024" s="234"/>
      <c r="L2024" s="234"/>
      <c r="M2024" s="234"/>
      <c r="N2024" s="234">
        <v>108</v>
      </c>
      <c r="O2024" s="234"/>
      <c r="P2024" s="234"/>
      <c r="Q2024" s="234"/>
      <c r="R2024" s="234"/>
      <c r="S2024" s="234"/>
      <c r="T2024" s="234"/>
      <c r="U2024" s="234"/>
      <c r="V2024" s="234"/>
      <c r="W2024" s="234"/>
      <c r="X2024" s="234"/>
      <c r="Y2024" s="233"/>
      <c r="Z2024" s="233"/>
      <c r="AA2024" s="233"/>
      <c r="AB2024" s="233"/>
      <c r="AC2024" s="233"/>
      <c r="AD2024" s="233"/>
    </row>
    <row r="2025" spans="3:30">
      <c r="C2025" s="234"/>
      <c r="D2025" s="355">
        <v>44527</v>
      </c>
      <c r="E2025" s="421" t="s">
        <v>2145</v>
      </c>
      <c r="F2025" s="434"/>
      <c r="G2025" s="259"/>
      <c r="H2025" s="234">
        <v>310</v>
      </c>
      <c r="I2025" s="234"/>
      <c r="J2025" s="234"/>
      <c r="K2025" s="234"/>
      <c r="L2025" s="234">
        <v>310</v>
      </c>
      <c r="M2025" s="234"/>
      <c r="N2025" s="234"/>
      <c r="O2025" s="234"/>
      <c r="P2025" s="234"/>
      <c r="Q2025" s="234"/>
      <c r="R2025" s="234"/>
      <c r="S2025" s="234"/>
      <c r="T2025" s="234"/>
      <c r="U2025" s="234"/>
      <c r="V2025" s="234"/>
      <c r="W2025" s="234"/>
      <c r="X2025" s="234"/>
      <c r="Y2025" s="233"/>
      <c r="Z2025" s="233"/>
      <c r="AA2025" s="233"/>
      <c r="AB2025" s="233"/>
      <c r="AC2025" s="233"/>
      <c r="AD2025" s="233"/>
    </row>
    <row r="2026" spans="3:30">
      <c r="C2026" s="234"/>
      <c r="D2026" s="355">
        <v>44527</v>
      </c>
      <c r="E2026" s="421" t="s">
        <v>2423</v>
      </c>
      <c r="F2026" s="434"/>
      <c r="G2026" s="259"/>
      <c r="H2026" s="234">
        <v>671</v>
      </c>
      <c r="I2026" s="234"/>
      <c r="J2026" s="234"/>
      <c r="K2026" s="234"/>
      <c r="L2026" s="234">
        <v>671</v>
      </c>
      <c r="M2026" s="234"/>
      <c r="N2026" s="234"/>
      <c r="O2026" s="234"/>
      <c r="P2026" s="234"/>
      <c r="Q2026" s="234"/>
      <c r="R2026" s="234"/>
      <c r="S2026" s="234"/>
      <c r="T2026" s="234"/>
      <c r="U2026" s="234"/>
      <c r="V2026" s="234"/>
      <c r="W2026" s="234"/>
      <c r="X2026" s="234"/>
      <c r="Y2026" s="233"/>
      <c r="Z2026" s="233"/>
      <c r="AA2026" s="233"/>
      <c r="AB2026" s="233"/>
      <c r="AC2026" s="233"/>
      <c r="AD2026" s="233"/>
    </row>
    <row r="2027" spans="3:30">
      <c r="C2027" s="234"/>
      <c r="D2027" s="355">
        <v>44527</v>
      </c>
      <c r="E2027" s="430" t="s">
        <v>2481</v>
      </c>
      <c r="F2027" s="434"/>
      <c r="G2027" s="259"/>
      <c r="H2027" s="234">
        <v>349</v>
      </c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4"/>
      <c r="V2027" s="234"/>
      <c r="W2027" s="234"/>
      <c r="X2027" s="234"/>
      <c r="Y2027" s="233"/>
      <c r="Z2027" s="233"/>
      <c r="AA2027" s="233"/>
      <c r="AB2027" s="233"/>
      <c r="AC2027" s="233"/>
      <c r="AD2027" s="233"/>
    </row>
    <row r="2028" spans="3:30">
      <c r="C2028" s="234">
        <v>5</v>
      </c>
      <c r="D2028" s="462">
        <v>44527</v>
      </c>
      <c r="E2028" s="421" t="s">
        <v>2490</v>
      </c>
      <c r="F2028" s="434"/>
      <c r="G2028" s="259"/>
      <c r="H2028" s="234">
        <v>882</v>
      </c>
      <c r="I2028" s="234"/>
      <c r="J2028" s="234"/>
      <c r="K2028" s="234"/>
      <c r="L2028" s="234"/>
      <c r="M2028" s="234"/>
      <c r="N2028" s="234"/>
      <c r="O2028" s="234">
        <v>882</v>
      </c>
      <c r="P2028" s="234"/>
      <c r="Q2028" s="234"/>
      <c r="R2028" s="234"/>
      <c r="S2028" s="234"/>
      <c r="T2028" s="234"/>
      <c r="U2028" s="234"/>
      <c r="V2028" s="234"/>
      <c r="W2028" s="234"/>
      <c r="X2028" s="234"/>
      <c r="Y2028" s="233"/>
      <c r="Z2028" s="233"/>
      <c r="AA2028" s="233"/>
      <c r="AB2028" s="233"/>
      <c r="AC2028" s="233"/>
      <c r="AD2028" s="233"/>
    </row>
    <row r="2029" spans="3:30">
      <c r="C2029" s="234"/>
      <c r="D2029" s="355">
        <v>44527</v>
      </c>
      <c r="E2029" s="421" t="s">
        <v>2146</v>
      </c>
      <c r="F2029" s="434"/>
      <c r="G2029" s="259"/>
      <c r="H2029" s="234">
        <v>505</v>
      </c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4"/>
      <c r="V2029" s="234"/>
      <c r="W2029" s="234"/>
      <c r="X2029" s="234"/>
      <c r="Y2029" s="233"/>
      <c r="Z2029" s="233"/>
      <c r="AA2029" s="233"/>
      <c r="AB2029" s="233"/>
      <c r="AC2029" s="233"/>
      <c r="AD2029" s="233"/>
    </row>
    <row r="2030" spans="3:30">
      <c r="C2030" s="234"/>
      <c r="D2030" s="355">
        <v>44527</v>
      </c>
      <c r="E2030" s="421" t="s">
        <v>1895</v>
      </c>
      <c r="F2030" s="434"/>
      <c r="G2030" s="259"/>
      <c r="H2030" s="234">
        <v>62</v>
      </c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/>
      <c r="S2030" s="234"/>
      <c r="T2030" s="234">
        <v>62</v>
      </c>
      <c r="U2030" s="234"/>
      <c r="V2030" s="234"/>
      <c r="W2030" s="234"/>
      <c r="X2030" s="234"/>
      <c r="Y2030" s="233"/>
      <c r="Z2030" s="233"/>
      <c r="AA2030" s="233"/>
      <c r="AB2030" s="233"/>
      <c r="AC2030" s="233"/>
      <c r="AD2030" s="233"/>
    </row>
    <row r="2031" spans="3:30">
      <c r="C2031" s="234"/>
      <c r="D2031" s="355">
        <v>44527</v>
      </c>
      <c r="E2031" s="421" t="s">
        <v>1796</v>
      </c>
      <c r="F2031" s="434"/>
      <c r="G2031" s="259"/>
      <c r="H2031" s="234">
        <v>1</v>
      </c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/>
      <c r="T2031" s="234"/>
      <c r="U2031" s="234"/>
      <c r="V2031" s="234"/>
      <c r="W2031" s="234">
        <v>1</v>
      </c>
      <c r="X2031" s="234"/>
      <c r="Y2031" s="233"/>
      <c r="Z2031" s="233"/>
      <c r="AA2031" s="233"/>
      <c r="AB2031" s="233"/>
      <c r="AC2031" s="233"/>
      <c r="AD2031" s="233"/>
    </row>
    <row r="2032" spans="3:30">
      <c r="C2032" s="234"/>
      <c r="D2032" s="355">
        <v>44527</v>
      </c>
      <c r="E2032" s="421" t="s">
        <v>2147</v>
      </c>
      <c r="F2032" s="434"/>
      <c r="G2032" s="259"/>
      <c r="H2032" s="234">
        <v>496.63</v>
      </c>
      <c r="I2032" s="234"/>
      <c r="J2032" s="234"/>
      <c r="K2032" s="234"/>
      <c r="L2032" s="234">
        <v>496.63</v>
      </c>
      <c r="M2032" s="234"/>
      <c r="N2032" s="234"/>
      <c r="O2032" s="234"/>
      <c r="P2032" s="234"/>
      <c r="Q2032" s="234"/>
      <c r="R2032" s="234"/>
      <c r="S2032" s="234"/>
      <c r="T2032" s="234"/>
      <c r="U2032" s="234"/>
      <c r="V2032" s="234"/>
      <c r="W2032" s="234"/>
      <c r="X2032" s="234"/>
      <c r="Y2032" s="233"/>
      <c r="Z2032" s="233"/>
      <c r="AA2032" s="233"/>
      <c r="AB2032" s="233"/>
      <c r="AC2032" s="233"/>
      <c r="AD2032" s="233"/>
    </row>
    <row r="2033" spans="3:30">
      <c r="C2033" s="234"/>
      <c r="D2033" s="355">
        <v>44527</v>
      </c>
      <c r="E2033" s="421" t="s">
        <v>1877</v>
      </c>
      <c r="F2033" s="434"/>
      <c r="G2033" s="259"/>
      <c r="H2033" s="234">
        <v>0</v>
      </c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/>
      <c r="S2033" s="234"/>
      <c r="T2033" s="234">
        <v>0</v>
      </c>
      <c r="U2033" s="234"/>
      <c r="V2033" s="234"/>
      <c r="W2033" s="234"/>
      <c r="X2033" s="234"/>
      <c r="Y2033" s="233"/>
      <c r="Z2033" s="233"/>
      <c r="AA2033" s="233"/>
      <c r="AB2033" s="233"/>
      <c r="AC2033" s="233"/>
      <c r="AD2033" s="233"/>
    </row>
    <row r="2034" spans="3:30">
      <c r="C2034" s="234"/>
      <c r="D2034" s="355">
        <v>44527</v>
      </c>
      <c r="E2034" s="421" t="s">
        <v>1715</v>
      </c>
      <c r="F2034" s="434"/>
      <c r="G2034" s="259">
        <v>3884</v>
      </c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4"/>
      <c r="V2034" s="234"/>
      <c r="W2034" s="234"/>
      <c r="X2034" s="234"/>
      <c r="Y2034" s="233"/>
      <c r="Z2034" s="233"/>
      <c r="AA2034" s="233"/>
      <c r="AB2034" s="233"/>
      <c r="AC2034" s="233"/>
      <c r="AD2034" s="233"/>
    </row>
    <row r="2035" spans="3:30">
      <c r="C2035" s="234"/>
      <c r="D2035" s="355">
        <v>44527</v>
      </c>
      <c r="E2035" s="421" t="s">
        <v>673</v>
      </c>
      <c r="F2035" s="434"/>
      <c r="G2035" s="259"/>
      <c r="H2035" s="259">
        <v>3276.63</v>
      </c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4"/>
      <c r="V2035" s="234"/>
      <c r="W2035" s="234"/>
      <c r="X2035" s="234"/>
      <c r="Y2035" s="233"/>
      <c r="Z2035" s="233"/>
      <c r="AA2035" s="233"/>
      <c r="AB2035" s="233"/>
      <c r="AC2035" s="233"/>
      <c r="AD2035" s="233"/>
    </row>
    <row r="2036" spans="3:30">
      <c r="C2036" s="234"/>
      <c r="D2036" s="355">
        <v>44527</v>
      </c>
      <c r="E2036" s="421" t="s">
        <v>674</v>
      </c>
      <c r="F2036" s="434"/>
      <c r="G2036" s="259"/>
      <c r="H2036" s="259">
        <v>108</v>
      </c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4"/>
      <c r="V2036" s="234"/>
      <c r="W2036" s="234"/>
      <c r="X2036" s="234"/>
      <c r="Y2036" s="233"/>
      <c r="Z2036" s="233"/>
      <c r="AA2036" s="233"/>
      <c r="AB2036" s="233"/>
      <c r="AC2036" s="233"/>
      <c r="AD2036" s="233"/>
    </row>
    <row r="2037" spans="3:30">
      <c r="C2037" s="234"/>
      <c r="D2037" s="355">
        <v>44527</v>
      </c>
      <c r="E2037" s="421" t="s">
        <v>1717</v>
      </c>
      <c r="F2037" s="434"/>
      <c r="G2037" s="259"/>
      <c r="H2037" s="234">
        <v>499.37</v>
      </c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4"/>
      <c r="V2037" s="234"/>
      <c r="W2037" s="234"/>
      <c r="X2037" s="234"/>
      <c r="Y2037" s="233"/>
      <c r="Z2037" s="233"/>
      <c r="AA2037" s="233"/>
      <c r="AB2037" s="233"/>
      <c r="AC2037" s="233"/>
      <c r="AD2037" s="233"/>
    </row>
    <row r="2038" spans="3:30">
      <c r="C2038" s="252"/>
      <c r="D2038" s="329">
        <v>44897</v>
      </c>
      <c r="E2038" s="426" t="s">
        <v>495</v>
      </c>
      <c r="F2038" s="495"/>
      <c r="G2038" s="330">
        <v>1366</v>
      </c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252"/>
      <c r="V2038" s="252"/>
      <c r="W2038" s="252"/>
      <c r="X2038" s="252"/>
      <c r="Y2038" s="196"/>
      <c r="Z2038" s="196"/>
      <c r="AA2038" s="196"/>
      <c r="AB2038" s="196"/>
      <c r="AC2038" s="196"/>
      <c r="AD2038" s="196"/>
    </row>
    <row r="2039" spans="3:30">
      <c r="C2039" s="252"/>
      <c r="D2039" s="329">
        <v>44897</v>
      </c>
      <c r="E2039" s="426" t="s">
        <v>669</v>
      </c>
      <c r="F2039" s="495"/>
      <c r="G2039" s="330">
        <v>72</v>
      </c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252"/>
      <c r="V2039" s="252"/>
      <c r="W2039" s="252"/>
      <c r="X2039" s="252"/>
      <c r="Y2039" s="196"/>
      <c r="Z2039" s="196"/>
      <c r="AA2039" s="196"/>
      <c r="AB2039" s="196"/>
      <c r="AC2039" s="196"/>
      <c r="AD2039" s="196"/>
    </row>
    <row r="2040" spans="3:30">
      <c r="C2040" s="252">
        <v>10</v>
      </c>
      <c r="D2040" s="329">
        <v>44897</v>
      </c>
      <c r="E2040" s="426" t="s">
        <v>2151</v>
      </c>
      <c r="F2040" s="495"/>
      <c r="G2040" s="330"/>
      <c r="H2040" s="252">
        <v>1366</v>
      </c>
      <c r="I2040" s="252"/>
      <c r="J2040" s="252"/>
      <c r="K2040" s="252"/>
      <c r="L2040" s="252"/>
      <c r="M2040" s="252"/>
      <c r="N2040" s="252"/>
      <c r="O2040" s="252">
        <v>1366</v>
      </c>
      <c r="P2040" s="252"/>
      <c r="Q2040" s="252"/>
      <c r="R2040" s="252"/>
      <c r="S2040" s="252"/>
      <c r="T2040" s="252"/>
      <c r="U2040" s="252"/>
      <c r="V2040" s="252"/>
      <c r="W2040" s="252"/>
      <c r="X2040" s="252"/>
      <c r="Y2040" s="196"/>
      <c r="Z2040" s="196"/>
      <c r="AA2040" s="196"/>
      <c r="AB2040" s="196"/>
      <c r="AC2040" s="196"/>
      <c r="AD2040" s="196"/>
    </row>
    <row r="2041" spans="3:30">
      <c r="C2041" s="252"/>
      <c r="D2041" s="329">
        <v>44897</v>
      </c>
      <c r="E2041" s="426" t="s">
        <v>1895</v>
      </c>
      <c r="F2041" s="495"/>
      <c r="G2041" s="330"/>
      <c r="H2041" s="252">
        <v>72</v>
      </c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/>
      <c r="S2041" s="252"/>
      <c r="T2041" s="252">
        <v>72</v>
      </c>
      <c r="U2041" s="252"/>
      <c r="V2041" s="252"/>
      <c r="W2041" s="252"/>
      <c r="X2041" s="252"/>
      <c r="Y2041" s="196"/>
      <c r="Z2041" s="196"/>
      <c r="AA2041" s="196"/>
      <c r="AB2041" s="196"/>
      <c r="AC2041" s="196"/>
      <c r="AD2041" s="196"/>
    </row>
    <row r="2042" spans="3:30">
      <c r="C2042" s="252"/>
      <c r="D2042" s="329">
        <v>44897</v>
      </c>
      <c r="E2042" s="426" t="s">
        <v>1571</v>
      </c>
      <c r="F2042" s="495"/>
      <c r="G2042" s="330">
        <v>1600</v>
      </c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252"/>
      <c r="V2042" s="252"/>
      <c r="W2042" s="252"/>
      <c r="X2042" s="252"/>
      <c r="Y2042" s="196"/>
      <c r="Z2042" s="196"/>
      <c r="AA2042" s="196"/>
      <c r="AB2042" s="196"/>
      <c r="AC2042" s="196"/>
      <c r="AD2042" s="196"/>
    </row>
    <row r="2043" spans="3:30">
      <c r="C2043" s="252"/>
      <c r="D2043" s="329">
        <v>44897</v>
      </c>
      <c r="E2043" s="426" t="s">
        <v>673</v>
      </c>
      <c r="F2043" s="495"/>
      <c r="G2043" s="330"/>
      <c r="H2043" s="252">
        <v>1366</v>
      </c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252"/>
      <c r="V2043" s="252"/>
      <c r="W2043" s="252"/>
      <c r="X2043" s="252"/>
      <c r="Y2043" s="196"/>
      <c r="Z2043" s="196"/>
      <c r="AA2043" s="196"/>
      <c r="AB2043" s="196"/>
      <c r="AC2043" s="196"/>
      <c r="AD2043" s="196"/>
    </row>
    <row r="2044" spans="3:30">
      <c r="C2044" s="252"/>
      <c r="D2044" s="329">
        <v>44897</v>
      </c>
      <c r="E2044" s="426" t="s">
        <v>674</v>
      </c>
      <c r="F2044" s="495"/>
      <c r="G2044" s="330"/>
      <c r="H2044" s="252">
        <v>72</v>
      </c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252"/>
      <c r="V2044" s="252"/>
      <c r="W2044" s="252"/>
      <c r="X2044" s="252"/>
      <c r="Y2044" s="196"/>
      <c r="Z2044" s="196"/>
      <c r="AA2044" s="196"/>
      <c r="AB2044" s="196"/>
      <c r="AC2044" s="196"/>
      <c r="AD2044" s="196"/>
    </row>
    <row r="2045" spans="3:30">
      <c r="C2045" s="252"/>
      <c r="D2045" s="329">
        <v>44897</v>
      </c>
      <c r="E2045" s="426" t="s">
        <v>1572</v>
      </c>
      <c r="F2045" s="495"/>
      <c r="G2045" s="330"/>
      <c r="H2045" s="252">
        <v>162</v>
      </c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252"/>
      <c r="V2045" s="252"/>
      <c r="W2045" s="252"/>
      <c r="X2045" s="252"/>
      <c r="Y2045" s="196"/>
      <c r="Z2045" s="196"/>
      <c r="AA2045" s="196"/>
      <c r="AB2045" s="196"/>
      <c r="AC2045" s="196"/>
      <c r="AD2045" s="196"/>
    </row>
    <row r="2046" spans="3:30">
      <c r="C2046" s="252"/>
      <c r="D2046" s="329">
        <v>44898</v>
      </c>
      <c r="E2046" s="426" t="s">
        <v>495</v>
      </c>
      <c r="F2046" s="495"/>
      <c r="G2046" s="330">
        <v>461.32</v>
      </c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252"/>
      <c r="V2046" s="252"/>
      <c r="W2046" s="252"/>
      <c r="X2046" s="252"/>
      <c r="Y2046" s="196"/>
      <c r="Z2046" s="196"/>
      <c r="AA2046" s="196"/>
      <c r="AB2046" s="196"/>
      <c r="AC2046" s="196"/>
      <c r="AD2046" s="196"/>
    </row>
    <row r="2047" spans="3:30">
      <c r="C2047" s="252"/>
      <c r="D2047" s="329">
        <v>44898</v>
      </c>
      <c r="E2047" s="426" t="s">
        <v>2152</v>
      </c>
      <c r="F2047" s="495"/>
      <c r="G2047" s="330"/>
      <c r="H2047" s="252">
        <v>146</v>
      </c>
      <c r="I2047" s="252"/>
      <c r="J2047" s="252"/>
      <c r="K2047" s="252"/>
      <c r="L2047" s="252"/>
      <c r="M2047" s="252">
        <v>146</v>
      </c>
      <c r="N2047" s="252"/>
      <c r="O2047" s="252"/>
      <c r="P2047" s="252"/>
      <c r="Q2047" s="252"/>
      <c r="R2047" s="252"/>
      <c r="S2047" s="252"/>
      <c r="T2047" s="252"/>
      <c r="U2047" s="252"/>
      <c r="V2047" s="252"/>
      <c r="W2047" s="252"/>
      <c r="X2047" s="252"/>
      <c r="Y2047" s="196"/>
      <c r="Z2047" s="196"/>
      <c r="AA2047" s="196"/>
      <c r="AB2047" s="196"/>
      <c r="AC2047" s="196"/>
      <c r="AD2047" s="196"/>
    </row>
    <row r="2048" spans="3:30">
      <c r="C2048" s="252">
        <v>1.5</v>
      </c>
      <c r="D2048" s="329">
        <v>44898</v>
      </c>
      <c r="E2048" s="426" t="s">
        <v>2153</v>
      </c>
      <c r="F2048" s="495"/>
      <c r="G2048" s="330"/>
      <c r="H2048" s="252">
        <v>158.57</v>
      </c>
      <c r="I2048" s="252"/>
      <c r="J2048" s="252"/>
      <c r="K2048" s="252"/>
      <c r="L2048" s="252">
        <v>158.57</v>
      </c>
      <c r="M2048" s="252"/>
      <c r="N2048" s="252"/>
      <c r="O2048" s="252"/>
      <c r="P2048" s="252"/>
      <c r="Q2048" s="252"/>
      <c r="R2048" s="252"/>
      <c r="S2048" s="252"/>
      <c r="T2048" s="252"/>
      <c r="U2048" s="252"/>
      <c r="V2048" s="252"/>
      <c r="W2048" s="252"/>
      <c r="X2048" s="252"/>
      <c r="Y2048" s="196"/>
      <c r="Z2048" s="196"/>
      <c r="AA2048" s="196"/>
      <c r="AB2048" s="196"/>
      <c r="AC2048" s="196"/>
      <c r="AD2048" s="196"/>
    </row>
    <row r="2049" spans="3:30">
      <c r="C2049" s="252">
        <v>3</v>
      </c>
      <c r="D2049" s="329">
        <v>44898</v>
      </c>
      <c r="E2049" s="435" t="s">
        <v>2154</v>
      </c>
      <c r="F2049" s="503"/>
      <c r="G2049" s="330"/>
      <c r="H2049" s="252">
        <v>155.75</v>
      </c>
      <c r="I2049" s="252"/>
      <c r="J2049" s="252"/>
      <c r="K2049" s="252"/>
      <c r="L2049" s="252">
        <v>155.75</v>
      </c>
      <c r="M2049" s="252"/>
      <c r="N2049" s="252"/>
      <c r="O2049" s="252"/>
      <c r="P2049" s="252"/>
      <c r="Q2049" s="252"/>
      <c r="R2049" s="252"/>
      <c r="S2049" s="252"/>
      <c r="T2049" s="252"/>
      <c r="U2049" s="252"/>
      <c r="V2049" s="252"/>
      <c r="W2049" s="252"/>
      <c r="X2049" s="252"/>
      <c r="Y2049" s="196"/>
      <c r="Z2049" s="196"/>
      <c r="AA2049" s="196"/>
      <c r="AB2049" s="196"/>
      <c r="AC2049" s="196"/>
      <c r="AD2049" s="196"/>
    </row>
    <row r="2050" spans="3:30">
      <c r="C2050" s="252"/>
      <c r="D2050" s="329">
        <v>44898</v>
      </c>
      <c r="E2050" s="426" t="s">
        <v>1493</v>
      </c>
      <c r="F2050" s="495"/>
      <c r="G2050" s="330"/>
      <c r="H2050" s="252">
        <v>1</v>
      </c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/>
      <c r="T2050" s="252"/>
      <c r="U2050" s="252"/>
      <c r="V2050" s="252"/>
      <c r="W2050" s="252">
        <v>1</v>
      </c>
      <c r="X2050" s="252"/>
      <c r="Y2050" s="196"/>
      <c r="Z2050" s="196"/>
      <c r="AA2050" s="196"/>
      <c r="AB2050" s="196"/>
      <c r="AC2050" s="196"/>
      <c r="AD2050" s="196"/>
    </row>
    <row r="2051" spans="3:30">
      <c r="C2051" s="252"/>
      <c r="D2051" s="329">
        <v>44898</v>
      </c>
      <c r="E2051" s="426" t="s">
        <v>1864</v>
      </c>
      <c r="F2051" s="495"/>
      <c r="G2051" s="330">
        <v>500</v>
      </c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252"/>
      <c r="V2051" s="252"/>
      <c r="W2051" s="252"/>
      <c r="X2051" s="252"/>
      <c r="Y2051" s="196"/>
      <c r="Z2051" s="196"/>
      <c r="AA2051" s="196"/>
      <c r="AB2051" s="196"/>
      <c r="AC2051" s="196"/>
      <c r="AD2051" s="196"/>
    </row>
    <row r="2052" spans="3:30">
      <c r="C2052" s="252"/>
      <c r="D2052" s="329">
        <v>44898</v>
      </c>
      <c r="E2052" s="426" t="s">
        <v>673</v>
      </c>
      <c r="F2052" s="495"/>
      <c r="G2052" s="330"/>
      <c r="H2052" s="252">
        <v>461.32</v>
      </c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252"/>
      <c r="V2052" s="252"/>
      <c r="W2052" s="252"/>
      <c r="X2052" s="252"/>
      <c r="Y2052" s="196"/>
      <c r="Z2052" s="196"/>
      <c r="AA2052" s="196"/>
      <c r="AB2052" s="196"/>
      <c r="AC2052" s="196"/>
      <c r="AD2052" s="196"/>
    </row>
    <row r="2053" spans="3:30">
      <c r="C2053" s="252"/>
      <c r="D2053" s="329">
        <v>44898</v>
      </c>
      <c r="E2053" s="426" t="s">
        <v>1865</v>
      </c>
      <c r="F2053" s="495"/>
      <c r="G2053" s="330"/>
      <c r="H2053" s="252">
        <v>38.68</v>
      </c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252"/>
      <c r="V2053" s="252"/>
      <c r="W2053" s="252"/>
      <c r="X2053" s="252"/>
      <c r="Y2053" s="196"/>
      <c r="Z2053" s="196"/>
      <c r="AA2053" s="196"/>
      <c r="AB2053" s="196"/>
      <c r="AC2053" s="196"/>
      <c r="AD2053" s="196"/>
    </row>
    <row r="2054" spans="3:30">
      <c r="C2054" s="252"/>
      <c r="D2054" s="329">
        <v>44899</v>
      </c>
      <c r="E2054" s="426" t="s">
        <v>495</v>
      </c>
      <c r="F2054" s="495"/>
      <c r="G2054" s="330">
        <v>2620.11</v>
      </c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252"/>
      <c r="V2054" s="252"/>
      <c r="W2054" s="252"/>
      <c r="X2054" s="252"/>
      <c r="Y2054" s="196"/>
      <c r="Z2054" s="196"/>
      <c r="AA2054" s="196"/>
      <c r="AB2054" s="196"/>
      <c r="AC2054" s="196"/>
      <c r="AD2054" s="196"/>
    </row>
    <row r="2055" spans="3:30">
      <c r="C2055" s="252"/>
      <c r="D2055" s="329">
        <v>44899</v>
      </c>
      <c r="E2055" s="426" t="s">
        <v>2419</v>
      </c>
      <c r="F2055" s="495"/>
      <c r="G2055" s="330"/>
      <c r="H2055" s="252">
        <v>372.08</v>
      </c>
      <c r="I2055" s="252"/>
      <c r="J2055" s="252"/>
      <c r="K2055" s="252"/>
      <c r="L2055" s="252">
        <v>372.08</v>
      </c>
      <c r="M2055" s="252"/>
      <c r="N2055" s="252"/>
      <c r="O2055" s="252"/>
      <c r="P2055" s="252"/>
      <c r="Q2055" s="252"/>
      <c r="R2055" s="252"/>
      <c r="S2055" s="252"/>
      <c r="T2055" s="252"/>
      <c r="U2055" s="252"/>
      <c r="V2055" s="252"/>
      <c r="W2055" s="252"/>
      <c r="X2055" s="252"/>
      <c r="Y2055" s="196"/>
      <c r="Z2055" s="196"/>
      <c r="AA2055" s="196"/>
      <c r="AB2055" s="196"/>
      <c r="AC2055" s="196"/>
      <c r="AD2055" s="196"/>
    </row>
    <row r="2056" spans="3:30">
      <c r="C2056" s="252"/>
      <c r="D2056" s="329">
        <v>44899</v>
      </c>
      <c r="E2056" s="426" t="s">
        <v>2155</v>
      </c>
      <c r="F2056" s="495"/>
      <c r="G2056" s="330"/>
      <c r="H2056" s="252">
        <v>196.03</v>
      </c>
      <c r="I2056" s="252"/>
      <c r="J2056" s="252"/>
      <c r="K2056" s="252"/>
      <c r="L2056" s="252">
        <v>196.03</v>
      </c>
      <c r="M2056" s="252"/>
      <c r="N2056" s="252"/>
      <c r="O2056" s="252"/>
      <c r="P2056" s="252"/>
      <c r="Q2056" s="252"/>
      <c r="R2056" s="252"/>
      <c r="S2056" s="252"/>
      <c r="T2056" s="252"/>
      <c r="U2056" s="252"/>
      <c r="V2056" s="252"/>
      <c r="W2056" s="252"/>
      <c r="X2056" s="252"/>
      <c r="Y2056" s="196"/>
      <c r="Z2056" s="196"/>
      <c r="AA2056" s="196"/>
      <c r="AB2056" s="196"/>
      <c r="AC2056" s="196"/>
      <c r="AD2056" s="196"/>
    </row>
    <row r="2057" spans="3:30">
      <c r="C2057" s="252"/>
      <c r="D2057" s="329">
        <v>44899</v>
      </c>
      <c r="E2057" s="426" t="s">
        <v>1493</v>
      </c>
      <c r="F2057" s="495"/>
      <c r="G2057" s="330"/>
      <c r="H2057" s="252">
        <v>1</v>
      </c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252"/>
      <c r="V2057" s="252"/>
      <c r="W2057" s="252"/>
      <c r="X2057" s="252"/>
      <c r="Y2057" s="196"/>
      <c r="Z2057" s="196"/>
      <c r="AA2057" s="196"/>
      <c r="AB2057" s="196"/>
      <c r="AC2057" s="196"/>
      <c r="AD2057" s="196"/>
    </row>
    <row r="2058" spans="3:30">
      <c r="C2058" s="252">
        <v>7</v>
      </c>
      <c r="D2058" s="329">
        <v>44899</v>
      </c>
      <c r="E2058" s="426" t="s">
        <v>2156</v>
      </c>
      <c r="F2058" s="495"/>
      <c r="G2058" s="330"/>
      <c r="H2058" s="252">
        <v>1967</v>
      </c>
      <c r="I2058" s="252">
        <v>1967</v>
      </c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252"/>
      <c r="V2058" s="252"/>
      <c r="W2058" s="252"/>
      <c r="X2058" s="252"/>
      <c r="Y2058" s="196"/>
      <c r="Z2058" s="196"/>
      <c r="AA2058" s="196"/>
      <c r="AB2058" s="196"/>
      <c r="AC2058" s="196"/>
      <c r="AD2058" s="196"/>
    </row>
    <row r="2059" spans="3:30">
      <c r="C2059" s="252"/>
      <c r="D2059" s="329">
        <v>44899</v>
      </c>
      <c r="E2059" s="426" t="s">
        <v>1877</v>
      </c>
      <c r="F2059" s="495"/>
      <c r="G2059" s="330"/>
      <c r="H2059" s="252">
        <v>84</v>
      </c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/>
      <c r="S2059" s="252"/>
      <c r="T2059" s="252">
        <v>84</v>
      </c>
      <c r="U2059" s="252"/>
      <c r="V2059" s="252"/>
      <c r="W2059" s="252"/>
      <c r="X2059" s="252"/>
      <c r="Y2059" s="196"/>
      <c r="Z2059" s="196"/>
      <c r="AA2059" s="196"/>
      <c r="AB2059" s="196"/>
      <c r="AC2059" s="196"/>
      <c r="AD2059" s="196"/>
    </row>
    <row r="2060" spans="3:30">
      <c r="C2060" s="252"/>
      <c r="D2060" s="329">
        <v>44899</v>
      </c>
      <c r="E2060" s="426" t="s">
        <v>1623</v>
      </c>
      <c r="F2060" s="495"/>
      <c r="G2060" s="330">
        <v>2854</v>
      </c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252"/>
      <c r="V2060" s="252"/>
      <c r="W2060" s="252"/>
      <c r="X2060" s="252"/>
      <c r="Y2060" s="196"/>
      <c r="Z2060" s="196"/>
      <c r="AA2060" s="196"/>
      <c r="AB2060" s="196"/>
      <c r="AC2060" s="196"/>
      <c r="AD2060" s="196"/>
    </row>
    <row r="2061" spans="3:30">
      <c r="C2061" s="252"/>
      <c r="D2061" s="329">
        <v>44899</v>
      </c>
      <c r="E2061" s="426" t="s">
        <v>673</v>
      </c>
      <c r="F2061" s="495"/>
      <c r="G2061" s="330"/>
      <c r="H2061" s="330">
        <v>2620.11</v>
      </c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252"/>
      <c r="V2061" s="252"/>
      <c r="W2061" s="252"/>
      <c r="X2061" s="252"/>
      <c r="Y2061" s="196"/>
      <c r="Z2061" s="196"/>
      <c r="AA2061" s="196"/>
      <c r="AB2061" s="196"/>
      <c r="AC2061" s="196"/>
      <c r="AD2061" s="196"/>
    </row>
    <row r="2062" spans="3:30">
      <c r="C2062" s="252"/>
      <c r="D2062" s="329">
        <v>44899</v>
      </c>
      <c r="E2062" s="426" t="s">
        <v>1624</v>
      </c>
      <c r="F2062" s="495"/>
      <c r="G2062" s="330"/>
      <c r="H2062" s="252">
        <v>233.89</v>
      </c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252"/>
      <c r="V2062" s="252"/>
      <c r="W2062" s="252"/>
      <c r="X2062" s="252"/>
      <c r="Y2062" s="196"/>
      <c r="Z2062" s="196"/>
      <c r="AA2062" s="196"/>
      <c r="AB2062" s="196"/>
      <c r="AC2062" s="196"/>
      <c r="AD2062" s="196"/>
    </row>
    <row r="2063" spans="3:30">
      <c r="C2063" s="252"/>
      <c r="D2063" s="329">
        <v>44899</v>
      </c>
      <c r="E2063" s="426" t="s">
        <v>669</v>
      </c>
      <c r="F2063" s="495"/>
      <c r="G2063" s="330">
        <v>107</v>
      </c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252"/>
      <c r="V2063" s="252"/>
      <c r="W2063" s="252"/>
      <c r="X2063" s="252"/>
      <c r="Y2063" s="196"/>
      <c r="Z2063" s="196"/>
      <c r="AA2063" s="196"/>
      <c r="AB2063" s="196"/>
      <c r="AC2063" s="196"/>
      <c r="AD2063" s="196"/>
    </row>
    <row r="2064" spans="3:30">
      <c r="C2064" s="252"/>
      <c r="D2064" s="329">
        <v>44899</v>
      </c>
      <c r="E2064" s="426" t="s">
        <v>2157</v>
      </c>
      <c r="F2064" s="495"/>
      <c r="G2064" s="330"/>
      <c r="H2064" s="252">
        <v>107</v>
      </c>
      <c r="I2064" s="252"/>
      <c r="J2064" s="252"/>
      <c r="K2064" s="252"/>
      <c r="L2064" s="252"/>
      <c r="M2064" s="252"/>
      <c r="N2064" s="252">
        <v>107</v>
      </c>
      <c r="O2064" s="252"/>
      <c r="P2064" s="252"/>
      <c r="Q2064" s="252"/>
      <c r="R2064" s="252"/>
      <c r="S2064" s="252"/>
      <c r="T2064" s="252"/>
      <c r="U2064" s="252"/>
      <c r="V2064" s="252"/>
      <c r="W2064" s="252"/>
      <c r="X2064" s="252"/>
      <c r="Y2064" s="196"/>
      <c r="Z2064" s="196"/>
      <c r="AA2064" s="196"/>
      <c r="AB2064" s="196"/>
      <c r="AC2064" s="196"/>
      <c r="AD2064" s="196"/>
    </row>
    <row r="2065" spans="3:30">
      <c r="C2065" s="252"/>
      <c r="D2065" s="329">
        <v>44899</v>
      </c>
      <c r="E2065" s="426" t="s">
        <v>1674</v>
      </c>
      <c r="F2065" s="495"/>
      <c r="G2065" s="330">
        <v>140</v>
      </c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252"/>
      <c r="V2065" s="252"/>
      <c r="W2065" s="252"/>
      <c r="X2065" s="252"/>
      <c r="Y2065" s="196"/>
      <c r="Z2065" s="196"/>
      <c r="AA2065" s="196"/>
      <c r="AB2065" s="196"/>
      <c r="AC2065" s="196"/>
      <c r="AD2065" s="196"/>
    </row>
    <row r="2066" spans="3:30">
      <c r="C2066" s="252"/>
      <c r="D2066" s="329">
        <v>44899</v>
      </c>
      <c r="E2066" s="426" t="s">
        <v>674</v>
      </c>
      <c r="F2066" s="495"/>
      <c r="G2066" s="330"/>
      <c r="H2066" s="252">
        <v>107</v>
      </c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252"/>
      <c r="V2066" s="252"/>
      <c r="W2066" s="252"/>
      <c r="X2066" s="252"/>
      <c r="Y2066" s="196"/>
      <c r="Z2066" s="196"/>
      <c r="AA2066" s="196"/>
      <c r="AB2066" s="196"/>
      <c r="AC2066" s="196"/>
      <c r="AD2066" s="196"/>
    </row>
    <row r="2067" spans="3:30">
      <c r="C2067" s="252"/>
      <c r="D2067" s="329">
        <v>44899</v>
      </c>
      <c r="E2067" s="426" t="s">
        <v>1675</v>
      </c>
      <c r="F2067" s="495"/>
      <c r="G2067" s="330"/>
      <c r="H2067" s="252">
        <v>33</v>
      </c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252"/>
      <c r="V2067" s="252"/>
      <c r="W2067" s="252"/>
      <c r="X2067" s="252"/>
      <c r="Y2067" s="196"/>
      <c r="Z2067" s="196"/>
      <c r="AA2067" s="196"/>
      <c r="AB2067" s="196"/>
      <c r="AC2067" s="196"/>
      <c r="AD2067" s="196"/>
    </row>
    <row r="2068" spans="3:30">
      <c r="C2068" s="252"/>
      <c r="D2068" s="329">
        <v>44903</v>
      </c>
      <c r="E2068" s="426" t="s">
        <v>495</v>
      </c>
      <c r="F2068" s="495"/>
      <c r="G2068" s="330">
        <v>2236</v>
      </c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252"/>
      <c r="V2068" s="252"/>
      <c r="W2068" s="252"/>
      <c r="X2068" s="252"/>
      <c r="Y2068" s="196"/>
      <c r="Z2068" s="196"/>
      <c r="AA2068" s="196"/>
      <c r="AB2068" s="196"/>
      <c r="AC2068" s="196"/>
      <c r="AD2068" s="196"/>
    </row>
    <row r="2069" spans="3:30">
      <c r="C2069" s="252">
        <v>8</v>
      </c>
      <c r="D2069" s="329">
        <v>44903</v>
      </c>
      <c r="E2069" s="426" t="s">
        <v>2156</v>
      </c>
      <c r="F2069" s="495"/>
      <c r="G2069" s="330"/>
      <c r="H2069" s="252">
        <v>2236</v>
      </c>
      <c r="I2069" s="252">
        <v>2236</v>
      </c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252"/>
      <c r="V2069" s="252"/>
      <c r="W2069" s="252"/>
      <c r="X2069" s="252"/>
      <c r="Y2069" s="196"/>
      <c r="Z2069" s="196"/>
      <c r="AA2069" s="196"/>
      <c r="AB2069" s="196"/>
      <c r="AC2069" s="196"/>
      <c r="AD2069" s="196"/>
    </row>
    <row r="2070" spans="3:30">
      <c r="C2070" s="252"/>
      <c r="D2070" s="329">
        <v>44903</v>
      </c>
      <c r="E2070" s="426" t="s">
        <v>2158</v>
      </c>
      <c r="F2070" s="495"/>
      <c r="G2070" s="330">
        <v>2400</v>
      </c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252"/>
      <c r="V2070" s="252"/>
      <c r="W2070" s="252"/>
      <c r="X2070" s="252"/>
      <c r="Y2070" s="196"/>
      <c r="Z2070" s="196"/>
      <c r="AA2070" s="196"/>
      <c r="AB2070" s="196"/>
      <c r="AC2070" s="196"/>
      <c r="AD2070" s="196"/>
    </row>
    <row r="2071" spans="3:30">
      <c r="C2071" s="252"/>
      <c r="D2071" s="329">
        <v>44903</v>
      </c>
      <c r="E2071" s="426" t="s">
        <v>673</v>
      </c>
      <c r="F2071" s="495"/>
      <c r="G2071" s="330"/>
      <c r="H2071" s="330">
        <v>2236</v>
      </c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252"/>
      <c r="V2071" s="252"/>
      <c r="W2071" s="252"/>
      <c r="X2071" s="252"/>
      <c r="Y2071" s="196"/>
      <c r="Z2071" s="196"/>
      <c r="AA2071" s="196"/>
      <c r="AB2071" s="196"/>
      <c r="AC2071" s="196"/>
      <c r="AD2071" s="196"/>
    </row>
    <row r="2072" spans="3:30">
      <c r="C2072" s="252"/>
      <c r="D2072" s="329">
        <v>44903</v>
      </c>
      <c r="E2072" s="426" t="s">
        <v>2159</v>
      </c>
      <c r="F2072" s="495"/>
      <c r="G2072" s="330"/>
      <c r="H2072" s="252">
        <v>164</v>
      </c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252"/>
      <c r="V2072" s="252"/>
      <c r="W2072" s="252"/>
      <c r="X2072" s="252"/>
      <c r="Y2072" s="196"/>
      <c r="Z2072" s="196"/>
      <c r="AA2072" s="196"/>
      <c r="AB2072" s="196"/>
      <c r="AC2072" s="196"/>
      <c r="AD2072" s="196"/>
    </row>
    <row r="2073" spans="3:30">
      <c r="C2073" s="252"/>
      <c r="D2073" s="329">
        <v>44905</v>
      </c>
      <c r="E2073" s="426" t="s">
        <v>495</v>
      </c>
      <c r="F2073" s="495"/>
      <c r="G2073" s="330">
        <v>1751.05</v>
      </c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252"/>
      <c r="V2073" s="252"/>
      <c r="W2073" s="252"/>
      <c r="X2073" s="252"/>
      <c r="Y2073" s="196"/>
      <c r="Z2073" s="196"/>
      <c r="AA2073" s="196"/>
      <c r="AB2073" s="196"/>
      <c r="AC2073" s="196"/>
      <c r="AD2073" s="196"/>
    </row>
    <row r="2074" spans="3:30">
      <c r="C2074" s="252"/>
      <c r="D2074" s="329">
        <v>44905</v>
      </c>
      <c r="E2074" s="426" t="s">
        <v>2160</v>
      </c>
      <c r="F2074" s="495"/>
      <c r="G2074" s="330"/>
      <c r="H2074" s="252">
        <v>227.44</v>
      </c>
      <c r="I2074" s="252"/>
      <c r="J2074" s="252"/>
      <c r="K2074" s="252"/>
      <c r="L2074" s="252">
        <v>227.44</v>
      </c>
      <c r="M2074" s="252"/>
      <c r="N2074" s="252"/>
      <c r="O2074" s="252"/>
      <c r="P2074" s="252"/>
      <c r="Q2074" s="252"/>
      <c r="R2074" s="252"/>
      <c r="S2074" s="252"/>
      <c r="T2074" s="252"/>
      <c r="U2074" s="252"/>
      <c r="V2074" s="252"/>
      <c r="W2074" s="252"/>
      <c r="X2074" s="252"/>
      <c r="Y2074" s="196"/>
      <c r="Z2074" s="196"/>
      <c r="AA2074" s="196"/>
      <c r="AB2074" s="196"/>
      <c r="AC2074" s="196"/>
      <c r="AD2074" s="196"/>
    </row>
    <row r="2075" spans="3:30">
      <c r="C2075" s="252"/>
      <c r="D2075" s="329">
        <v>44905</v>
      </c>
      <c r="E2075" s="426" t="s">
        <v>2161</v>
      </c>
      <c r="F2075" s="495"/>
      <c r="G2075" s="330"/>
      <c r="H2075" s="252">
        <v>282.51</v>
      </c>
      <c r="I2075" s="252"/>
      <c r="J2075" s="252"/>
      <c r="K2075" s="252"/>
      <c r="L2075" s="252">
        <v>282.51</v>
      </c>
      <c r="M2075" s="252"/>
      <c r="N2075" s="252"/>
      <c r="O2075" s="252"/>
      <c r="P2075" s="252"/>
      <c r="Q2075" s="252"/>
      <c r="R2075" s="252"/>
      <c r="S2075" s="252"/>
      <c r="T2075" s="252"/>
      <c r="U2075" s="252"/>
      <c r="V2075" s="252"/>
      <c r="W2075" s="252"/>
      <c r="X2075" s="252"/>
      <c r="Y2075" s="196"/>
      <c r="Z2075" s="196"/>
      <c r="AA2075" s="196"/>
      <c r="AB2075" s="196"/>
      <c r="AC2075" s="196"/>
      <c r="AD2075" s="196"/>
    </row>
    <row r="2076" spans="3:30">
      <c r="C2076" s="252"/>
      <c r="D2076" s="329">
        <v>44905</v>
      </c>
      <c r="E2076" s="426" t="s">
        <v>2162</v>
      </c>
      <c r="F2076" s="495"/>
      <c r="G2076" s="330"/>
      <c r="H2076" s="252">
        <v>111.1</v>
      </c>
      <c r="I2076" s="252"/>
      <c r="J2076" s="252"/>
      <c r="K2076" s="252"/>
      <c r="L2076" s="252">
        <v>111.1</v>
      </c>
      <c r="M2076" s="252"/>
      <c r="N2076" s="252"/>
      <c r="O2076" s="252"/>
      <c r="P2076" s="252"/>
      <c r="Q2076" s="252"/>
      <c r="R2076" s="252"/>
      <c r="S2076" s="252"/>
      <c r="T2076" s="252"/>
      <c r="U2076" s="252"/>
      <c r="V2076" s="252"/>
      <c r="W2076" s="252"/>
      <c r="X2076" s="252"/>
      <c r="Y2076" s="196"/>
      <c r="Z2076" s="196"/>
      <c r="AA2076" s="196"/>
      <c r="AB2076" s="196"/>
      <c r="AC2076" s="196"/>
      <c r="AD2076" s="196"/>
    </row>
    <row r="2077" spans="3:30">
      <c r="C2077" s="252"/>
      <c r="D2077" s="329">
        <v>44905</v>
      </c>
      <c r="E2077" s="426" t="s">
        <v>1796</v>
      </c>
      <c r="F2077" s="495"/>
      <c r="G2077" s="330"/>
      <c r="H2077" s="252">
        <v>1</v>
      </c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/>
      <c r="T2077" s="252"/>
      <c r="U2077" s="252"/>
      <c r="V2077" s="252"/>
      <c r="W2077" s="252">
        <v>1</v>
      </c>
      <c r="X2077" s="252"/>
      <c r="Y2077" s="196"/>
      <c r="Z2077" s="196"/>
      <c r="AA2077" s="196"/>
      <c r="AB2077" s="196"/>
      <c r="AC2077" s="196"/>
      <c r="AD2077" s="196"/>
    </row>
    <row r="2078" spans="3:30">
      <c r="C2078" s="252">
        <v>5</v>
      </c>
      <c r="D2078" s="329">
        <v>44905</v>
      </c>
      <c r="E2078" s="426" t="s">
        <v>2163</v>
      </c>
      <c r="F2078" s="495"/>
      <c r="G2078" s="330"/>
      <c r="H2078" s="252">
        <v>1049</v>
      </c>
      <c r="I2078" s="252"/>
      <c r="J2078" s="252"/>
      <c r="K2078" s="252"/>
      <c r="L2078" s="252"/>
      <c r="M2078" s="252"/>
      <c r="N2078" s="252"/>
      <c r="O2078" s="252"/>
      <c r="P2078" s="252"/>
      <c r="Q2078" s="252"/>
      <c r="R2078" s="252"/>
      <c r="S2078" s="252">
        <v>1049</v>
      </c>
      <c r="T2078" s="252"/>
      <c r="U2078" s="252"/>
      <c r="V2078" s="252"/>
      <c r="W2078" s="252"/>
      <c r="X2078" s="252"/>
      <c r="Y2078" s="196"/>
      <c r="Z2078" s="196"/>
      <c r="AA2078" s="196"/>
      <c r="AB2078" s="196"/>
      <c r="AC2078" s="196"/>
      <c r="AD2078" s="196"/>
    </row>
    <row r="2079" spans="3:30">
      <c r="C2079" s="252"/>
      <c r="D2079" s="329">
        <v>44905</v>
      </c>
      <c r="E2079" s="426" t="s">
        <v>1877</v>
      </c>
      <c r="F2079" s="495"/>
      <c r="G2079" s="330"/>
      <c r="H2079" s="252">
        <v>80</v>
      </c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/>
      <c r="S2079" s="252"/>
      <c r="T2079" s="252">
        <v>80</v>
      </c>
      <c r="U2079" s="252"/>
      <c r="V2079" s="252"/>
      <c r="W2079" s="252"/>
      <c r="X2079" s="252"/>
      <c r="Y2079" s="196"/>
      <c r="Z2079" s="196"/>
      <c r="AA2079" s="196"/>
      <c r="AB2079" s="196"/>
      <c r="AC2079" s="196"/>
      <c r="AD2079" s="196"/>
    </row>
    <row r="2080" spans="3:30">
      <c r="C2080" s="252"/>
      <c r="D2080" s="329">
        <v>44905</v>
      </c>
      <c r="E2080" s="426" t="s">
        <v>1664</v>
      </c>
      <c r="F2080" s="495"/>
      <c r="G2080" s="330">
        <v>1900</v>
      </c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252"/>
      <c r="V2080" s="252"/>
      <c r="W2080" s="252"/>
      <c r="X2080" s="252"/>
      <c r="Y2080" s="196"/>
      <c r="Z2080" s="196"/>
      <c r="AA2080" s="196"/>
      <c r="AB2080" s="196"/>
      <c r="AC2080" s="196"/>
      <c r="AD2080" s="196"/>
    </row>
    <row r="2081" spans="3:30">
      <c r="C2081" s="252"/>
      <c r="D2081" s="329">
        <v>44905</v>
      </c>
      <c r="E2081" s="426" t="s">
        <v>673</v>
      </c>
      <c r="F2081" s="495"/>
      <c r="G2081" s="330"/>
      <c r="H2081" s="330">
        <v>1751.05</v>
      </c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252"/>
      <c r="V2081" s="252"/>
      <c r="W2081" s="252"/>
      <c r="X2081" s="252"/>
      <c r="Y2081" s="196"/>
      <c r="Z2081" s="196"/>
      <c r="AA2081" s="196"/>
      <c r="AB2081" s="196"/>
      <c r="AC2081" s="196"/>
      <c r="AD2081" s="196"/>
    </row>
    <row r="2082" spans="3:30">
      <c r="C2082" s="252"/>
      <c r="D2082" s="329">
        <v>44905</v>
      </c>
      <c r="E2082" s="426" t="s">
        <v>1741</v>
      </c>
      <c r="F2082" s="495"/>
      <c r="G2082" s="330"/>
      <c r="H2082" s="252">
        <v>58</v>
      </c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/>
      <c r="S2082" s="252"/>
      <c r="T2082" s="252">
        <v>58</v>
      </c>
      <c r="U2082" s="252"/>
      <c r="V2082" s="252"/>
      <c r="W2082" s="252"/>
      <c r="X2082" s="252"/>
      <c r="Y2082" s="196"/>
      <c r="Z2082" s="196"/>
      <c r="AA2082" s="196"/>
      <c r="AB2082" s="196"/>
      <c r="AC2082" s="196"/>
      <c r="AD2082" s="196"/>
    </row>
    <row r="2083" spans="3:30">
      <c r="C2083" s="252"/>
      <c r="D2083" s="329">
        <v>44905</v>
      </c>
      <c r="E2083" s="426" t="s">
        <v>1665</v>
      </c>
      <c r="F2083" s="495"/>
      <c r="G2083" s="330"/>
      <c r="H2083" s="252">
        <v>90.95</v>
      </c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252"/>
      <c r="V2083" s="252"/>
      <c r="W2083" s="252"/>
      <c r="X2083" s="252"/>
      <c r="Y2083" s="196"/>
      <c r="Z2083" s="196"/>
      <c r="AA2083" s="196"/>
      <c r="AB2083" s="196"/>
      <c r="AC2083" s="196"/>
      <c r="AD2083" s="196"/>
    </row>
    <row r="2084" spans="3:30">
      <c r="C2084" s="252"/>
      <c r="D2084" s="329">
        <v>44910</v>
      </c>
      <c r="E2084" s="426" t="s">
        <v>495</v>
      </c>
      <c r="F2084" s="495"/>
      <c r="G2084" s="330">
        <v>1916.72</v>
      </c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252"/>
      <c r="V2084" s="252"/>
      <c r="W2084" s="252"/>
      <c r="X2084" s="252"/>
      <c r="Y2084" s="196"/>
      <c r="Z2084" s="196"/>
      <c r="AA2084" s="196"/>
      <c r="AB2084" s="196"/>
      <c r="AC2084" s="196"/>
      <c r="AD2084" s="196"/>
    </row>
    <row r="2085" spans="3:30">
      <c r="C2085" s="252">
        <v>5</v>
      </c>
      <c r="D2085" s="329">
        <v>44910</v>
      </c>
      <c r="E2085" s="426" t="s">
        <v>2156</v>
      </c>
      <c r="F2085" s="495"/>
      <c r="G2085" s="330"/>
      <c r="H2085" s="252">
        <v>1399</v>
      </c>
      <c r="I2085" s="252">
        <v>1399</v>
      </c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252"/>
      <c r="V2085" s="252"/>
      <c r="W2085" s="252"/>
      <c r="X2085" s="252"/>
      <c r="Y2085" s="196"/>
      <c r="Z2085" s="196"/>
      <c r="AA2085" s="196"/>
      <c r="AB2085" s="196"/>
      <c r="AC2085" s="196"/>
      <c r="AD2085" s="196"/>
    </row>
    <row r="2086" spans="3:30">
      <c r="C2086" s="252"/>
      <c r="D2086" s="329">
        <v>44910</v>
      </c>
      <c r="E2086" s="426" t="s">
        <v>2164</v>
      </c>
      <c r="F2086" s="495"/>
      <c r="G2086" s="330"/>
      <c r="H2086" s="252">
        <v>171.07</v>
      </c>
      <c r="I2086" s="252"/>
      <c r="J2086" s="252"/>
      <c r="K2086" s="252"/>
      <c r="L2086" s="252">
        <v>171.07</v>
      </c>
      <c r="M2086" s="252"/>
      <c r="N2086" s="252"/>
      <c r="O2086" s="252"/>
      <c r="P2086" s="252"/>
      <c r="Q2086" s="252"/>
      <c r="R2086" s="252"/>
      <c r="S2086" s="252"/>
      <c r="T2086" s="252"/>
      <c r="U2086" s="252"/>
      <c r="V2086" s="252"/>
      <c r="W2086" s="252"/>
      <c r="X2086" s="252"/>
      <c r="Y2086" s="196"/>
      <c r="Z2086" s="196"/>
      <c r="AA2086" s="196"/>
      <c r="AB2086" s="196"/>
      <c r="AC2086" s="196"/>
      <c r="AD2086" s="196"/>
    </row>
    <row r="2087" spans="3:30">
      <c r="C2087" s="252"/>
      <c r="D2087" s="329">
        <v>44910</v>
      </c>
      <c r="E2087" s="426" t="s">
        <v>1964</v>
      </c>
      <c r="F2087" s="495"/>
      <c r="G2087" s="330"/>
      <c r="H2087" s="252">
        <v>345.65</v>
      </c>
      <c r="I2087" s="252"/>
      <c r="J2087" s="252"/>
      <c r="K2087" s="252"/>
      <c r="L2087" s="252">
        <v>345.65</v>
      </c>
      <c r="M2087" s="252"/>
      <c r="N2087" s="252"/>
      <c r="O2087" s="252"/>
      <c r="P2087" s="252"/>
      <c r="Q2087" s="252"/>
      <c r="R2087" s="252"/>
      <c r="S2087" s="252"/>
      <c r="T2087" s="252"/>
      <c r="U2087" s="252"/>
      <c r="V2087" s="252"/>
      <c r="W2087" s="252"/>
      <c r="X2087" s="252"/>
      <c r="Y2087" s="196"/>
      <c r="Z2087" s="196"/>
      <c r="AA2087" s="196"/>
      <c r="AB2087" s="196"/>
      <c r="AC2087" s="196"/>
      <c r="AD2087" s="196"/>
    </row>
    <row r="2088" spans="3:30">
      <c r="C2088" s="252"/>
      <c r="D2088" s="329">
        <v>44910</v>
      </c>
      <c r="E2088" s="426" t="s">
        <v>1796</v>
      </c>
      <c r="F2088" s="495"/>
      <c r="G2088" s="330"/>
      <c r="H2088" s="252">
        <v>1</v>
      </c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/>
      <c r="T2088" s="252"/>
      <c r="U2088" s="252"/>
      <c r="V2088" s="252"/>
      <c r="W2088" s="252">
        <v>1</v>
      </c>
      <c r="X2088" s="252"/>
      <c r="Y2088" s="196"/>
      <c r="Z2088" s="196"/>
      <c r="AA2088" s="196"/>
      <c r="AB2088" s="196"/>
      <c r="AC2088" s="196"/>
      <c r="AD2088" s="196"/>
    </row>
    <row r="2089" spans="3:30">
      <c r="C2089" s="252"/>
      <c r="D2089" s="329">
        <v>44910</v>
      </c>
      <c r="E2089" s="426" t="s">
        <v>1810</v>
      </c>
      <c r="F2089" s="495"/>
      <c r="G2089" s="330">
        <v>2127</v>
      </c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252"/>
      <c r="V2089" s="252"/>
      <c r="W2089" s="252"/>
      <c r="X2089" s="252"/>
      <c r="Y2089" s="196"/>
      <c r="Z2089" s="196"/>
      <c r="AA2089" s="196"/>
      <c r="AB2089" s="196"/>
      <c r="AC2089" s="196"/>
      <c r="AD2089" s="196"/>
    </row>
    <row r="2090" spans="3:30">
      <c r="C2090" s="252"/>
      <c r="D2090" s="329">
        <v>44910</v>
      </c>
      <c r="E2090" s="426" t="s">
        <v>673</v>
      </c>
      <c r="F2090" s="495"/>
      <c r="G2090" s="330"/>
      <c r="H2090" s="330">
        <v>1916.72</v>
      </c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252"/>
      <c r="V2090" s="252"/>
      <c r="W2090" s="252"/>
      <c r="X2090" s="252"/>
      <c r="Y2090" s="196"/>
      <c r="Z2090" s="196"/>
      <c r="AA2090" s="196"/>
      <c r="AB2090" s="196"/>
      <c r="AC2090" s="196"/>
      <c r="AD2090" s="196"/>
    </row>
    <row r="2091" spans="3:30">
      <c r="C2091" s="252"/>
      <c r="D2091" s="329">
        <v>44910</v>
      </c>
      <c r="E2091" s="426" t="s">
        <v>1516</v>
      </c>
      <c r="F2091" s="495"/>
      <c r="G2091" s="330"/>
      <c r="H2091" s="252">
        <v>210.28</v>
      </c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252"/>
      <c r="V2091" s="252"/>
      <c r="W2091" s="252"/>
      <c r="X2091" s="252"/>
      <c r="Y2091" s="196"/>
      <c r="Z2091" s="196"/>
      <c r="AA2091" s="196"/>
      <c r="AB2091" s="196"/>
      <c r="AC2091" s="196"/>
      <c r="AD2091" s="196"/>
    </row>
    <row r="2092" spans="3:30">
      <c r="C2092" s="252"/>
      <c r="D2092" s="355">
        <v>44911</v>
      </c>
      <c r="E2092" s="421" t="s">
        <v>495</v>
      </c>
      <c r="F2092" s="434"/>
      <c r="G2092" s="259">
        <v>657.65</v>
      </c>
      <c r="H2092" s="234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252"/>
      <c r="V2092" s="252"/>
      <c r="W2092" s="252"/>
      <c r="X2092" s="252"/>
      <c r="Y2092" s="196"/>
      <c r="Z2092" s="196"/>
      <c r="AA2092" s="196"/>
      <c r="AB2092" s="196"/>
      <c r="AC2092" s="196"/>
      <c r="AD2092" s="196"/>
    </row>
    <row r="2093" spans="3:30">
      <c r="C2093" s="252"/>
      <c r="D2093" s="355">
        <v>44911</v>
      </c>
      <c r="E2093" s="421" t="s">
        <v>2150</v>
      </c>
      <c r="F2093" s="434"/>
      <c r="G2093" s="259"/>
      <c r="H2093" s="234">
        <v>483.89</v>
      </c>
      <c r="I2093" s="252"/>
      <c r="J2093" s="252"/>
      <c r="K2093" s="252"/>
      <c r="L2093" s="252">
        <v>483.89</v>
      </c>
      <c r="M2093" s="252"/>
      <c r="N2093" s="252"/>
      <c r="O2093" s="252"/>
      <c r="P2093" s="252"/>
      <c r="Q2093" s="252"/>
      <c r="R2093" s="252"/>
      <c r="S2093" s="252"/>
      <c r="T2093" s="252"/>
      <c r="U2093" s="252"/>
      <c r="V2093" s="252"/>
      <c r="W2093" s="252"/>
      <c r="X2093" s="252"/>
      <c r="Y2093" s="196"/>
      <c r="Z2093" s="196"/>
      <c r="AA2093" s="196"/>
      <c r="AB2093" s="196"/>
      <c r="AC2093" s="196"/>
      <c r="AD2093" s="196"/>
    </row>
    <row r="2094" spans="3:30">
      <c r="C2094" s="252"/>
      <c r="D2094" s="355">
        <v>44911</v>
      </c>
      <c r="E2094" s="421" t="s">
        <v>2164</v>
      </c>
      <c r="F2094" s="434"/>
      <c r="G2094" s="259"/>
      <c r="H2094" s="234">
        <v>172.76</v>
      </c>
      <c r="I2094" s="252"/>
      <c r="J2094" s="252"/>
      <c r="K2094" s="252"/>
      <c r="L2094" s="252">
        <v>172.76</v>
      </c>
      <c r="M2094" s="252"/>
      <c r="N2094" s="252"/>
      <c r="O2094" s="252"/>
      <c r="P2094" s="252"/>
      <c r="Q2094" s="252"/>
      <c r="R2094" s="252"/>
      <c r="S2094" s="252"/>
      <c r="T2094" s="252"/>
      <c r="U2094" s="252"/>
      <c r="V2094" s="252"/>
      <c r="W2094" s="252"/>
      <c r="X2094" s="252"/>
      <c r="Y2094" s="196"/>
      <c r="Z2094" s="196"/>
      <c r="AA2094" s="196"/>
      <c r="AB2094" s="196"/>
      <c r="AC2094" s="196"/>
      <c r="AD2094" s="196"/>
    </row>
    <row r="2095" spans="3:30">
      <c r="C2095" s="252"/>
      <c r="D2095" s="355">
        <v>44911</v>
      </c>
      <c r="E2095" s="421" t="s">
        <v>1796</v>
      </c>
      <c r="F2095" s="434"/>
      <c r="G2095" s="259"/>
      <c r="H2095" s="234">
        <v>1</v>
      </c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/>
      <c r="T2095" s="252"/>
      <c r="U2095" s="252"/>
      <c r="V2095" s="252"/>
      <c r="W2095" s="252">
        <v>1</v>
      </c>
      <c r="X2095" s="252"/>
      <c r="Y2095" s="196"/>
      <c r="Z2095" s="196"/>
      <c r="AA2095" s="196"/>
      <c r="AB2095" s="196"/>
      <c r="AC2095" s="196"/>
      <c r="AD2095" s="196"/>
    </row>
    <row r="2096" spans="3:30">
      <c r="C2096" s="252"/>
      <c r="D2096" s="355">
        <v>44911</v>
      </c>
      <c r="E2096" s="421" t="s">
        <v>2165</v>
      </c>
      <c r="F2096" s="434"/>
      <c r="G2096" s="259">
        <v>740</v>
      </c>
      <c r="H2096" s="234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252"/>
      <c r="V2096" s="252"/>
      <c r="W2096" s="252"/>
      <c r="X2096" s="252"/>
      <c r="Y2096" s="196"/>
      <c r="Z2096" s="196"/>
      <c r="AA2096" s="196"/>
      <c r="AB2096" s="196"/>
      <c r="AC2096" s="196"/>
      <c r="AD2096" s="196"/>
    </row>
    <row r="2097" spans="3:30">
      <c r="C2097" s="252"/>
      <c r="D2097" s="329">
        <v>44911</v>
      </c>
      <c r="E2097" s="426" t="s">
        <v>673</v>
      </c>
      <c r="F2097" s="495"/>
      <c r="G2097" s="330"/>
      <c r="H2097" s="252">
        <v>657.65</v>
      </c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252"/>
      <c r="V2097" s="252"/>
      <c r="W2097" s="252"/>
      <c r="X2097" s="252"/>
      <c r="Y2097" s="196"/>
      <c r="Z2097" s="196"/>
      <c r="AA2097" s="196"/>
      <c r="AB2097" s="196"/>
      <c r="AC2097" s="196"/>
      <c r="AD2097" s="196"/>
    </row>
    <row r="2098" spans="3:30">
      <c r="C2098" s="252"/>
      <c r="D2098" s="329">
        <v>44911</v>
      </c>
      <c r="E2098" s="426" t="s">
        <v>2166</v>
      </c>
      <c r="F2098" s="495"/>
      <c r="G2098" s="330"/>
      <c r="H2098" s="252">
        <v>82.35</v>
      </c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252"/>
      <c r="V2098" s="252"/>
      <c r="W2098" s="252"/>
      <c r="X2098" s="252"/>
      <c r="Y2098" s="196"/>
      <c r="Z2098" s="196"/>
      <c r="AA2098" s="196"/>
      <c r="AB2098" s="196"/>
      <c r="AC2098" s="196"/>
      <c r="AD2098" s="196"/>
    </row>
    <row r="2099" spans="3:30">
      <c r="C2099" s="252"/>
      <c r="D2099" s="329">
        <v>44917</v>
      </c>
      <c r="E2099" s="426" t="s">
        <v>495</v>
      </c>
      <c r="F2099" s="495"/>
      <c r="G2099" s="330">
        <v>1135.6500000000001</v>
      </c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252"/>
      <c r="V2099" s="252"/>
      <c r="W2099" s="252"/>
      <c r="X2099" s="252"/>
      <c r="Y2099" s="196"/>
      <c r="Z2099" s="196"/>
      <c r="AA2099" s="196"/>
      <c r="AB2099" s="196"/>
      <c r="AC2099" s="196"/>
      <c r="AD2099" s="196"/>
    </row>
    <row r="2100" spans="3:30">
      <c r="C2100" s="252">
        <v>5</v>
      </c>
      <c r="D2100" s="329">
        <v>44917</v>
      </c>
      <c r="E2100" s="426" t="s">
        <v>2167</v>
      </c>
      <c r="F2100" s="495"/>
      <c r="G2100" s="330"/>
      <c r="H2100" s="252">
        <v>1135.6500000000001</v>
      </c>
      <c r="I2100" s="252"/>
      <c r="J2100" s="252"/>
      <c r="K2100" s="252"/>
      <c r="L2100" s="252"/>
      <c r="M2100" s="252"/>
      <c r="N2100" s="252"/>
      <c r="O2100" s="252"/>
      <c r="P2100" s="252"/>
      <c r="Q2100" s="252"/>
      <c r="R2100" s="252"/>
      <c r="S2100" s="252">
        <v>1135.6500000000001</v>
      </c>
      <c r="T2100" s="252"/>
      <c r="U2100" s="252"/>
      <c r="V2100" s="252"/>
      <c r="W2100" s="252"/>
      <c r="X2100" s="252"/>
      <c r="Y2100" s="196"/>
      <c r="Z2100" s="196"/>
      <c r="AA2100" s="196"/>
      <c r="AB2100" s="196"/>
      <c r="AC2100" s="196"/>
      <c r="AD2100" s="196"/>
    </row>
    <row r="2101" spans="3:30">
      <c r="C2101" s="252"/>
      <c r="D2101" s="329">
        <v>44917</v>
      </c>
      <c r="E2101" s="426" t="s">
        <v>2135</v>
      </c>
      <c r="F2101" s="495"/>
      <c r="G2101" s="330">
        <v>1210</v>
      </c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252"/>
      <c r="V2101" s="252"/>
      <c r="W2101" s="252"/>
      <c r="X2101" s="252"/>
      <c r="Y2101" s="196"/>
      <c r="Z2101" s="196"/>
      <c r="AA2101" s="196"/>
      <c r="AB2101" s="196"/>
      <c r="AC2101" s="196"/>
      <c r="AD2101" s="196"/>
    </row>
    <row r="2102" spans="3:30">
      <c r="C2102" s="252"/>
      <c r="D2102" s="329">
        <v>44917</v>
      </c>
      <c r="E2102" s="426" t="s">
        <v>673</v>
      </c>
      <c r="F2102" s="495"/>
      <c r="G2102" s="330"/>
      <c r="H2102" s="330">
        <v>1135.6500000000001</v>
      </c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252"/>
      <c r="V2102" s="252"/>
      <c r="W2102" s="252"/>
      <c r="X2102" s="252"/>
      <c r="Y2102" s="196"/>
      <c r="Z2102" s="196"/>
      <c r="AA2102" s="196"/>
      <c r="AB2102" s="196"/>
      <c r="AC2102" s="196"/>
      <c r="AD2102" s="196"/>
    </row>
    <row r="2103" spans="3:30">
      <c r="C2103" s="252"/>
      <c r="D2103" s="329">
        <v>44917</v>
      </c>
      <c r="E2103" s="426" t="s">
        <v>2136</v>
      </c>
      <c r="F2103" s="495"/>
      <c r="G2103" s="330"/>
      <c r="H2103" s="252">
        <v>74.349999999999994</v>
      </c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252"/>
      <c r="V2103" s="252"/>
      <c r="W2103" s="252"/>
      <c r="X2103" s="252"/>
      <c r="Y2103" s="196"/>
      <c r="Z2103" s="196"/>
      <c r="AA2103" s="196"/>
      <c r="AB2103" s="196"/>
      <c r="AC2103" s="196"/>
      <c r="AD2103" s="196"/>
    </row>
    <row r="2104" spans="3:30">
      <c r="C2104" s="252"/>
      <c r="D2104" s="329">
        <v>44918</v>
      </c>
      <c r="E2104" s="426" t="s">
        <v>495</v>
      </c>
      <c r="F2104" s="495"/>
      <c r="G2104" s="330">
        <v>1920.89</v>
      </c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252"/>
      <c r="V2104" s="252"/>
      <c r="W2104" s="252"/>
      <c r="X2104" s="252"/>
      <c r="Y2104" s="196"/>
      <c r="Z2104" s="196"/>
      <c r="AA2104" s="196"/>
      <c r="AB2104" s="196"/>
      <c r="AC2104" s="196"/>
      <c r="AD2104" s="196"/>
    </row>
    <row r="2105" spans="3:30">
      <c r="C2105" s="252">
        <v>6</v>
      </c>
      <c r="D2105" s="465">
        <v>44918</v>
      </c>
      <c r="E2105" s="421" t="s">
        <v>2491</v>
      </c>
      <c r="F2105" s="434"/>
      <c r="G2105" s="330"/>
      <c r="H2105" s="252">
        <v>789</v>
      </c>
      <c r="I2105" s="252"/>
      <c r="J2105" s="252"/>
      <c r="K2105" s="252"/>
      <c r="L2105" s="252"/>
      <c r="M2105" s="252"/>
      <c r="N2105" s="252"/>
      <c r="O2105" s="252">
        <v>789</v>
      </c>
      <c r="P2105" s="252"/>
      <c r="Q2105" s="252"/>
      <c r="R2105" s="252"/>
      <c r="S2105" s="252"/>
      <c r="T2105" s="252"/>
      <c r="U2105" s="252"/>
      <c r="V2105" s="252"/>
      <c r="W2105" s="252"/>
      <c r="X2105" s="252"/>
      <c r="Y2105" s="196"/>
      <c r="Z2105" s="196"/>
      <c r="AA2105" s="196"/>
      <c r="AB2105" s="196"/>
      <c r="AC2105" s="196"/>
      <c r="AD2105" s="196"/>
    </row>
    <row r="2106" spans="3:30">
      <c r="C2106" s="252">
        <v>6</v>
      </c>
      <c r="D2106" s="465">
        <v>44918</v>
      </c>
      <c r="E2106" s="426" t="s">
        <v>2418</v>
      </c>
      <c r="F2106" s="495"/>
      <c r="G2106" s="330"/>
      <c r="H2106" s="252">
        <v>692</v>
      </c>
      <c r="I2106" s="252"/>
      <c r="J2106" s="252"/>
      <c r="K2106" s="252"/>
      <c r="L2106" s="252"/>
      <c r="M2106" s="252"/>
      <c r="N2106" s="252"/>
      <c r="O2106" s="252">
        <v>692</v>
      </c>
      <c r="P2106" s="252"/>
      <c r="Q2106" s="252"/>
      <c r="R2106" s="252"/>
      <c r="S2106" s="252"/>
      <c r="T2106" s="252"/>
      <c r="U2106" s="252"/>
      <c r="V2106" s="252"/>
      <c r="W2106" s="252"/>
      <c r="X2106" s="252"/>
      <c r="Y2106" s="196"/>
      <c r="Z2106" s="196"/>
      <c r="AA2106" s="196"/>
      <c r="AB2106" s="196"/>
      <c r="AC2106" s="196"/>
      <c r="AD2106" s="196"/>
    </row>
    <row r="2107" spans="3:30">
      <c r="C2107" s="252"/>
      <c r="D2107" s="329">
        <v>44918</v>
      </c>
      <c r="E2107" s="426" t="s">
        <v>2168</v>
      </c>
      <c r="F2107" s="495"/>
      <c r="G2107" s="330"/>
      <c r="H2107" s="252">
        <v>129.07</v>
      </c>
      <c r="I2107" s="252"/>
      <c r="J2107" s="252"/>
      <c r="K2107" s="252"/>
      <c r="L2107" s="252">
        <v>129.07</v>
      </c>
      <c r="M2107" s="252"/>
      <c r="N2107" s="252"/>
      <c r="O2107" s="252"/>
      <c r="P2107" s="252"/>
      <c r="Q2107" s="252"/>
      <c r="R2107" s="252"/>
      <c r="S2107" s="252"/>
      <c r="T2107" s="252"/>
      <c r="U2107" s="252"/>
      <c r="V2107" s="252"/>
      <c r="W2107" s="252"/>
      <c r="X2107" s="252"/>
      <c r="Y2107" s="196"/>
      <c r="Z2107" s="196"/>
      <c r="AA2107" s="196"/>
      <c r="AB2107" s="196"/>
      <c r="AC2107" s="196"/>
      <c r="AD2107" s="196"/>
    </row>
    <row r="2108" spans="3:30">
      <c r="C2108" s="252"/>
      <c r="D2108" s="329">
        <v>44918</v>
      </c>
      <c r="E2108" s="426" t="s">
        <v>2169</v>
      </c>
      <c r="F2108" s="495"/>
      <c r="G2108" s="330"/>
      <c r="H2108" s="252">
        <v>136.82</v>
      </c>
      <c r="I2108" s="252"/>
      <c r="J2108" s="252"/>
      <c r="K2108" s="252"/>
      <c r="L2108" s="252">
        <v>136.82</v>
      </c>
      <c r="M2108" s="252"/>
      <c r="N2108" s="252"/>
      <c r="O2108" s="252"/>
      <c r="P2108" s="252"/>
      <c r="Q2108" s="252"/>
      <c r="R2108" s="252"/>
      <c r="S2108" s="252"/>
      <c r="T2108" s="252"/>
      <c r="U2108" s="252"/>
      <c r="V2108" s="252"/>
      <c r="W2108" s="252"/>
      <c r="X2108" s="252"/>
      <c r="Y2108" s="196"/>
      <c r="Z2108" s="196"/>
      <c r="AA2108" s="196"/>
      <c r="AB2108" s="196"/>
      <c r="AC2108" s="196"/>
      <c r="AD2108" s="196"/>
    </row>
    <row r="2109" spans="3:30">
      <c r="C2109" s="252"/>
      <c r="D2109" s="329">
        <v>44918</v>
      </c>
      <c r="E2109" s="426" t="s">
        <v>1796</v>
      </c>
      <c r="F2109" s="495"/>
      <c r="G2109" s="330"/>
      <c r="H2109" s="252">
        <v>1</v>
      </c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/>
      <c r="T2109" s="252"/>
      <c r="U2109" s="252"/>
      <c r="V2109" s="252"/>
      <c r="W2109" s="252">
        <v>1</v>
      </c>
      <c r="X2109" s="252"/>
      <c r="Y2109" s="196"/>
      <c r="Z2109" s="196"/>
      <c r="AA2109" s="196"/>
      <c r="AB2109" s="196"/>
      <c r="AC2109" s="196"/>
      <c r="AD2109" s="196"/>
    </row>
    <row r="2110" spans="3:30">
      <c r="C2110" s="252"/>
      <c r="D2110" s="329">
        <v>44918</v>
      </c>
      <c r="E2110" s="426" t="s">
        <v>1895</v>
      </c>
      <c r="F2110" s="495"/>
      <c r="G2110" s="330"/>
      <c r="H2110" s="252">
        <v>72</v>
      </c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/>
      <c r="S2110" s="252"/>
      <c r="T2110" s="252">
        <v>72</v>
      </c>
      <c r="U2110" s="252"/>
      <c r="V2110" s="252"/>
      <c r="W2110" s="252"/>
      <c r="X2110" s="252"/>
      <c r="Y2110" s="196"/>
      <c r="Z2110" s="196"/>
      <c r="AA2110" s="196"/>
      <c r="AB2110" s="196"/>
      <c r="AC2110" s="196"/>
      <c r="AD2110" s="196"/>
    </row>
    <row r="2111" spans="3:30">
      <c r="C2111" s="252"/>
      <c r="D2111" s="329">
        <v>44918</v>
      </c>
      <c r="E2111" s="426" t="s">
        <v>1877</v>
      </c>
      <c r="F2111" s="495"/>
      <c r="G2111" s="330"/>
      <c r="H2111" s="252">
        <v>101</v>
      </c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/>
      <c r="S2111" s="252"/>
      <c r="T2111" s="252">
        <v>101</v>
      </c>
      <c r="U2111" s="252"/>
      <c r="V2111" s="252"/>
      <c r="W2111" s="252"/>
      <c r="X2111" s="252"/>
      <c r="Y2111" s="196"/>
      <c r="Z2111" s="196"/>
      <c r="AA2111" s="196"/>
      <c r="AB2111" s="196"/>
      <c r="AC2111" s="196"/>
      <c r="AD2111" s="196"/>
    </row>
    <row r="2112" spans="3:30">
      <c r="C2112" s="252"/>
      <c r="D2112" s="329">
        <v>44918</v>
      </c>
      <c r="E2112" s="426" t="s">
        <v>2170</v>
      </c>
      <c r="F2112" s="495"/>
      <c r="G2112" s="330">
        <v>2153</v>
      </c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252"/>
      <c r="V2112" s="252"/>
      <c r="W2112" s="252"/>
      <c r="X2112" s="252"/>
      <c r="Y2112" s="196"/>
      <c r="Z2112" s="196"/>
      <c r="AA2112" s="196"/>
      <c r="AB2112" s="196"/>
      <c r="AC2112" s="196"/>
      <c r="AD2112" s="196"/>
    </row>
    <row r="2113" spans="3:30">
      <c r="C2113" s="252"/>
      <c r="D2113" s="329">
        <v>44918</v>
      </c>
      <c r="E2113" s="426" t="s">
        <v>673</v>
      </c>
      <c r="F2113" s="495"/>
      <c r="G2113" s="330"/>
      <c r="H2113" s="330">
        <v>1920.89</v>
      </c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252"/>
      <c r="V2113" s="252"/>
      <c r="W2113" s="252"/>
      <c r="X2113" s="252"/>
      <c r="Y2113" s="196"/>
      <c r="Z2113" s="196"/>
      <c r="AA2113" s="196"/>
      <c r="AB2113" s="196"/>
      <c r="AC2113" s="196"/>
      <c r="AD2113" s="196"/>
    </row>
    <row r="2114" spans="3:30">
      <c r="C2114" s="252"/>
      <c r="D2114" s="329">
        <v>44918</v>
      </c>
      <c r="E2114" s="426" t="s">
        <v>2171</v>
      </c>
      <c r="F2114" s="495"/>
      <c r="G2114" s="330"/>
      <c r="H2114" s="252">
        <v>232.11</v>
      </c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252"/>
      <c r="V2114" s="252"/>
      <c r="W2114" s="252"/>
      <c r="X2114" s="252"/>
      <c r="Y2114" s="196"/>
      <c r="Z2114" s="196"/>
      <c r="AA2114" s="196"/>
      <c r="AB2114" s="196"/>
      <c r="AC2114" s="196"/>
      <c r="AD2114" s="196"/>
    </row>
    <row r="2115" spans="3:30">
      <c r="C2115" s="252"/>
      <c r="D2115" s="329">
        <v>44919</v>
      </c>
      <c r="E2115" s="426" t="s">
        <v>495</v>
      </c>
      <c r="F2115" s="495"/>
      <c r="G2115" s="330">
        <v>1168.1099999999999</v>
      </c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252"/>
      <c r="V2115" s="252"/>
      <c r="W2115" s="252"/>
      <c r="X2115" s="252"/>
      <c r="Y2115" s="196"/>
      <c r="Z2115" s="196"/>
      <c r="AA2115" s="196"/>
      <c r="AB2115" s="196"/>
      <c r="AC2115" s="196"/>
      <c r="AD2115" s="196"/>
    </row>
    <row r="2116" spans="3:30">
      <c r="C2116" s="252"/>
      <c r="D2116" s="329">
        <v>44919</v>
      </c>
      <c r="E2116" s="426" t="s">
        <v>2172</v>
      </c>
      <c r="F2116" s="495"/>
      <c r="G2116" s="330"/>
      <c r="H2116" s="252">
        <v>114.43</v>
      </c>
      <c r="I2116" s="252"/>
      <c r="J2116" s="252"/>
      <c r="K2116" s="252"/>
      <c r="L2116" s="252">
        <v>114.43</v>
      </c>
      <c r="M2116" s="252"/>
      <c r="N2116" s="252"/>
      <c r="O2116" s="252"/>
      <c r="P2116" s="252"/>
      <c r="Q2116" s="252"/>
      <c r="R2116" s="252"/>
      <c r="S2116" s="252"/>
      <c r="T2116" s="252"/>
      <c r="U2116" s="252"/>
      <c r="V2116" s="252"/>
      <c r="W2116" s="252"/>
      <c r="X2116" s="252"/>
      <c r="Y2116" s="196"/>
      <c r="Z2116" s="196"/>
      <c r="AA2116" s="196"/>
      <c r="AB2116" s="196"/>
      <c r="AC2116" s="196"/>
      <c r="AD2116" s="196"/>
    </row>
    <row r="2117" spans="3:30">
      <c r="C2117" s="252"/>
      <c r="D2117" s="329">
        <v>44919</v>
      </c>
      <c r="E2117" s="426" t="s">
        <v>2173</v>
      </c>
      <c r="F2117" s="495"/>
      <c r="G2117" s="330"/>
      <c r="H2117" s="252">
        <v>220.43</v>
      </c>
      <c r="I2117" s="252"/>
      <c r="J2117" s="252"/>
      <c r="K2117" s="252"/>
      <c r="L2117" s="252">
        <v>220.43</v>
      </c>
      <c r="M2117" s="252"/>
      <c r="N2117" s="252"/>
      <c r="O2117" s="252"/>
      <c r="P2117" s="252"/>
      <c r="Q2117" s="252"/>
      <c r="R2117" s="252"/>
      <c r="S2117" s="252"/>
      <c r="T2117" s="252"/>
      <c r="U2117" s="252"/>
      <c r="V2117" s="252"/>
      <c r="W2117" s="252"/>
      <c r="X2117" s="252"/>
      <c r="Y2117" s="196"/>
      <c r="Z2117" s="196"/>
      <c r="AA2117" s="196"/>
      <c r="AB2117" s="196"/>
      <c r="AC2117" s="196"/>
      <c r="AD2117" s="196"/>
    </row>
    <row r="2118" spans="3:30">
      <c r="C2118" s="252"/>
      <c r="D2118" s="329">
        <v>44919</v>
      </c>
      <c r="E2118" s="426" t="s">
        <v>2403</v>
      </c>
      <c r="F2118" s="495"/>
      <c r="G2118" s="330"/>
      <c r="H2118" s="252">
        <v>83.82</v>
      </c>
      <c r="I2118" s="252"/>
      <c r="J2118" s="252"/>
      <c r="K2118" s="252"/>
      <c r="L2118" s="252">
        <v>83.82</v>
      </c>
      <c r="M2118" s="252"/>
      <c r="N2118" s="252"/>
      <c r="O2118" s="252"/>
      <c r="P2118" s="252"/>
      <c r="Q2118" s="252"/>
      <c r="R2118" s="252"/>
      <c r="S2118" s="252"/>
      <c r="T2118" s="252"/>
      <c r="U2118" s="252"/>
      <c r="V2118" s="252"/>
      <c r="W2118" s="252"/>
      <c r="X2118" s="252"/>
      <c r="Y2118" s="196"/>
      <c r="Z2118" s="196"/>
      <c r="AA2118" s="196"/>
      <c r="AB2118" s="196"/>
      <c r="AC2118" s="196"/>
      <c r="AD2118" s="196"/>
    </row>
    <row r="2119" spans="3:30">
      <c r="C2119" s="252"/>
      <c r="D2119" s="329">
        <v>44919</v>
      </c>
      <c r="E2119" s="426" t="s">
        <v>1796</v>
      </c>
      <c r="F2119" s="495"/>
      <c r="G2119" s="330"/>
      <c r="H2119" s="252">
        <v>1</v>
      </c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/>
      <c r="T2119" s="252"/>
      <c r="U2119" s="252"/>
      <c r="V2119" s="252"/>
      <c r="W2119" s="252">
        <v>1</v>
      </c>
      <c r="X2119" s="252"/>
      <c r="Y2119" s="196"/>
      <c r="Z2119" s="196"/>
      <c r="AA2119" s="196"/>
      <c r="AB2119" s="196"/>
      <c r="AC2119" s="196"/>
      <c r="AD2119" s="196"/>
    </row>
    <row r="2120" spans="3:30">
      <c r="C2120" s="252"/>
      <c r="D2120" s="329">
        <v>44919</v>
      </c>
      <c r="E2120" s="426" t="s">
        <v>1895</v>
      </c>
      <c r="F2120" s="495"/>
      <c r="G2120" s="330"/>
      <c r="H2120" s="252">
        <v>64</v>
      </c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/>
      <c r="S2120" s="252"/>
      <c r="T2120" s="252">
        <v>64</v>
      </c>
      <c r="U2120" s="252"/>
      <c r="V2120" s="252"/>
      <c r="W2120" s="252"/>
      <c r="X2120" s="252"/>
      <c r="Y2120" s="196"/>
      <c r="Z2120" s="196"/>
      <c r="AA2120" s="196"/>
      <c r="AB2120" s="196"/>
      <c r="AC2120" s="196"/>
      <c r="AD2120" s="196"/>
    </row>
    <row r="2121" spans="3:30">
      <c r="C2121" s="252">
        <v>5</v>
      </c>
      <c r="D2121" s="329">
        <v>44919</v>
      </c>
      <c r="E2121" s="426" t="s">
        <v>2174</v>
      </c>
      <c r="F2121" s="495"/>
      <c r="G2121" s="330"/>
      <c r="H2121" s="252">
        <v>684.43</v>
      </c>
      <c r="I2121" s="252"/>
      <c r="J2121" s="252"/>
      <c r="K2121" s="252"/>
      <c r="L2121" s="252"/>
      <c r="M2121" s="252"/>
      <c r="N2121" s="252"/>
      <c r="O2121" s="252"/>
      <c r="P2121" s="252">
        <v>684.43</v>
      </c>
      <c r="Q2121" s="252"/>
      <c r="R2121" s="252"/>
      <c r="S2121" s="252"/>
      <c r="T2121" s="252"/>
      <c r="U2121" s="252"/>
      <c r="V2121" s="252"/>
      <c r="W2121" s="252"/>
      <c r="X2121" s="252"/>
      <c r="Y2121" s="196"/>
      <c r="Z2121" s="196"/>
      <c r="AA2121" s="196"/>
      <c r="AB2121" s="196"/>
      <c r="AC2121" s="196"/>
      <c r="AD2121" s="196"/>
    </row>
    <row r="2122" spans="3:30">
      <c r="C2122" s="252"/>
      <c r="D2122" s="329">
        <v>44919</v>
      </c>
      <c r="E2122" s="426" t="s">
        <v>1814</v>
      </c>
      <c r="F2122" s="495"/>
      <c r="G2122" s="330">
        <v>1276</v>
      </c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252"/>
      <c r="V2122" s="252"/>
      <c r="W2122" s="252"/>
      <c r="X2122" s="252"/>
      <c r="Y2122" s="196"/>
      <c r="Z2122" s="196"/>
      <c r="AA2122" s="196"/>
      <c r="AB2122" s="196"/>
      <c r="AC2122" s="196"/>
      <c r="AD2122" s="196"/>
    </row>
    <row r="2123" spans="3:30">
      <c r="C2123" s="252"/>
      <c r="D2123" s="329">
        <v>44919</v>
      </c>
      <c r="E2123" s="426" t="s">
        <v>673</v>
      </c>
      <c r="F2123" s="495"/>
      <c r="G2123" s="330"/>
      <c r="H2123" s="330">
        <v>1168.1099999999999</v>
      </c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252"/>
      <c r="V2123" s="252"/>
      <c r="W2123" s="252"/>
      <c r="X2123" s="252"/>
      <c r="Y2123" s="196"/>
      <c r="Z2123" s="196"/>
      <c r="AA2123" s="196"/>
      <c r="AB2123" s="196"/>
      <c r="AC2123" s="196"/>
      <c r="AD2123" s="196"/>
    </row>
    <row r="2124" spans="3:30">
      <c r="C2124" s="252"/>
      <c r="D2124" s="329">
        <v>44919</v>
      </c>
      <c r="E2124" s="426" t="s">
        <v>1815</v>
      </c>
      <c r="F2124" s="495"/>
      <c r="G2124" s="330"/>
      <c r="H2124" s="252">
        <v>107.89</v>
      </c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252"/>
      <c r="V2124" s="252"/>
      <c r="W2124" s="252"/>
      <c r="X2124" s="252"/>
      <c r="Y2124" s="196"/>
      <c r="Z2124" s="196"/>
      <c r="AA2124" s="196"/>
      <c r="AB2124" s="196"/>
      <c r="AC2124" s="196"/>
      <c r="AD2124" s="196"/>
    </row>
    <row r="2125" spans="3:30">
      <c r="C2125" s="252"/>
      <c r="D2125" s="329">
        <v>44920</v>
      </c>
      <c r="E2125" s="426" t="s">
        <v>495</v>
      </c>
      <c r="F2125" s="495"/>
      <c r="G2125" s="330">
        <v>1593.94</v>
      </c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252"/>
      <c r="V2125" s="252"/>
      <c r="W2125" s="252"/>
      <c r="X2125" s="252"/>
      <c r="Y2125" s="196"/>
      <c r="Z2125" s="196"/>
      <c r="AA2125" s="196"/>
      <c r="AB2125" s="196"/>
      <c r="AC2125" s="196"/>
      <c r="AD2125" s="196"/>
    </row>
    <row r="2126" spans="3:30">
      <c r="C2126" s="252">
        <v>5</v>
      </c>
      <c r="D2126" s="329">
        <v>44920</v>
      </c>
      <c r="E2126" s="426" t="s">
        <v>2175</v>
      </c>
      <c r="F2126" s="495"/>
      <c r="G2126" s="330"/>
      <c r="H2126" s="252">
        <v>863</v>
      </c>
      <c r="I2126" s="252">
        <v>863</v>
      </c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252"/>
      <c r="V2126" s="252"/>
      <c r="W2126" s="252"/>
      <c r="X2126" s="252"/>
      <c r="Y2126" s="196"/>
      <c r="Z2126" s="196"/>
      <c r="AA2126" s="196"/>
      <c r="AB2126" s="196"/>
      <c r="AC2126" s="196"/>
      <c r="AD2126" s="196"/>
    </row>
    <row r="2127" spans="3:30">
      <c r="C2127" s="252"/>
      <c r="D2127" s="329">
        <v>44920</v>
      </c>
      <c r="E2127" s="426" t="s">
        <v>2176</v>
      </c>
      <c r="F2127" s="495"/>
      <c r="G2127" s="330"/>
      <c r="H2127" s="252">
        <v>355</v>
      </c>
      <c r="I2127" s="252"/>
      <c r="J2127" s="252"/>
      <c r="K2127" s="252"/>
      <c r="L2127" s="252"/>
      <c r="M2127" s="252">
        <v>355</v>
      </c>
      <c r="N2127" s="252"/>
      <c r="O2127" s="252"/>
      <c r="P2127" s="252"/>
      <c r="Q2127" s="252"/>
      <c r="R2127" s="252"/>
      <c r="S2127" s="252"/>
      <c r="T2127" s="252"/>
      <c r="U2127" s="252"/>
      <c r="V2127" s="252"/>
      <c r="W2127" s="252"/>
      <c r="X2127" s="252"/>
      <c r="Y2127" s="196"/>
      <c r="Z2127" s="196"/>
      <c r="AA2127" s="196"/>
      <c r="AB2127" s="196"/>
      <c r="AC2127" s="196"/>
      <c r="AD2127" s="196"/>
    </row>
    <row r="2128" spans="3:30">
      <c r="C2128" s="252"/>
      <c r="D2128" s="329">
        <v>44920</v>
      </c>
      <c r="E2128" s="426" t="s">
        <v>2177</v>
      </c>
      <c r="F2128" s="495"/>
      <c r="G2128" s="330"/>
      <c r="H2128" s="252">
        <v>135.66999999999999</v>
      </c>
      <c r="I2128" s="252"/>
      <c r="J2128" s="252"/>
      <c r="K2128" s="252"/>
      <c r="L2128" s="252">
        <v>135.66999999999999</v>
      </c>
      <c r="M2128" s="252"/>
      <c r="N2128" s="252"/>
      <c r="O2128" s="252"/>
      <c r="P2128" s="252"/>
      <c r="Q2128" s="252"/>
      <c r="R2128" s="252"/>
      <c r="S2128" s="252"/>
      <c r="T2128" s="252"/>
      <c r="U2128" s="252"/>
      <c r="V2128" s="252"/>
      <c r="W2128" s="252"/>
      <c r="X2128" s="252"/>
      <c r="Y2128" s="196"/>
      <c r="Z2128" s="196"/>
      <c r="AA2128" s="196"/>
      <c r="AB2128" s="196"/>
      <c r="AC2128" s="196"/>
      <c r="AD2128" s="196"/>
    </row>
    <row r="2129" spans="3:30">
      <c r="C2129" s="252"/>
      <c r="D2129" s="329">
        <v>44920</v>
      </c>
      <c r="E2129" s="426" t="s">
        <v>3178</v>
      </c>
      <c r="F2129" s="495"/>
      <c r="G2129" s="330"/>
      <c r="H2129" s="252">
        <v>160.27000000000001</v>
      </c>
      <c r="I2129" s="252"/>
      <c r="J2129" s="252"/>
      <c r="K2129" s="252"/>
      <c r="L2129" s="252">
        <v>160.27000000000001</v>
      </c>
      <c r="M2129" s="252"/>
      <c r="N2129" s="252"/>
      <c r="O2129" s="252"/>
      <c r="P2129" s="252"/>
      <c r="Q2129" s="252"/>
      <c r="R2129" s="252"/>
      <c r="S2129" s="252"/>
      <c r="T2129" s="252"/>
      <c r="U2129" s="252"/>
      <c r="V2129" s="252"/>
      <c r="W2129" s="252"/>
      <c r="X2129" s="252"/>
      <c r="Y2129" s="196"/>
      <c r="Z2129" s="196"/>
      <c r="AA2129" s="196"/>
      <c r="AB2129" s="196"/>
      <c r="AC2129" s="196"/>
      <c r="AD2129" s="196"/>
    </row>
    <row r="2130" spans="3:30">
      <c r="C2130" s="252"/>
      <c r="D2130" s="329">
        <v>44920</v>
      </c>
      <c r="E2130" s="426" t="s">
        <v>1796</v>
      </c>
      <c r="F2130" s="495"/>
      <c r="G2130" s="330"/>
      <c r="H2130" s="252">
        <v>1</v>
      </c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/>
      <c r="T2130" s="252"/>
      <c r="U2130" s="252"/>
      <c r="V2130" s="252"/>
      <c r="W2130" s="252">
        <v>1</v>
      </c>
      <c r="X2130" s="252"/>
      <c r="Y2130" s="196"/>
      <c r="Z2130" s="196"/>
      <c r="AA2130" s="196"/>
      <c r="AB2130" s="196"/>
      <c r="AC2130" s="196"/>
      <c r="AD2130" s="196"/>
    </row>
    <row r="2131" spans="3:30">
      <c r="C2131" s="252"/>
      <c r="D2131" s="329">
        <v>44920</v>
      </c>
      <c r="E2131" s="426" t="s">
        <v>1877</v>
      </c>
      <c r="F2131" s="495"/>
      <c r="G2131" s="330"/>
      <c r="H2131" s="252">
        <v>79</v>
      </c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/>
      <c r="S2131" s="252"/>
      <c r="T2131" s="252">
        <v>79</v>
      </c>
      <c r="U2131" s="252"/>
      <c r="V2131" s="252"/>
      <c r="W2131" s="252"/>
      <c r="X2131" s="252"/>
      <c r="Y2131" s="196"/>
      <c r="Z2131" s="196"/>
      <c r="AA2131" s="196"/>
      <c r="AB2131" s="196"/>
      <c r="AC2131" s="196"/>
      <c r="AD2131" s="196"/>
    </row>
    <row r="2132" spans="3:30">
      <c r="C2132" s="252"/>
      <c r="D2132" s="329">
        <v>44920</v>
      </c>
      <c r="E2132" s="426" t="s">
        <v>2178</v>
      </c>
      <c r="F2132" s="495"/>
      <c r="G2132" s="330">
        <v>1740</v>
      </c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252"/>
      <c r="V2132" s="252"/>
      <c r="W2132" s="252"/>
      <c r="X2132" s="252"/>
      <c r="Y2132" s="196"/>
      <c r="Z2132" s="196"/>
      <c r="AA2132" s="196"/>
      <c r="AB2132" s="196"/>
      <c r="AC2132" s="196"/>
      <c r="AD2132" s="196"/>
    </row>
    <row r="2133" spans="3:30">
      <c r="C2133" s="252"/>
      <c r="D2133" s="329">
        <v>44920</v>
      </c>
      <c r="E2133" s="426" t="s">
        <v>1741</v>
      </c>
      <c r="F2133" s="495"/>
      <c r="G2133" s="330"/>
      <c r="H2133" s="252">
        <v>55</v>
      </c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/>
      <c r="S2133" s="252"/>
      <c r="T2133" s="252">
        <v>55</v>
      </c>
      <c r="U2133" s="252"/>
      <c r="V2133" s="252"/>
      <c r="W2133" s="252"/>
      <c r="X2133" s="252"/>
      <c r="Y2133" s="196"/>
      <c r="Z2133" s="196"/>
      <c r="AA2133" s="196"/>
      <c r="AB2133" s="196"/>
      <c r="AC2133" s="196"/>
      <c r="AD2133" s="196"/>
    </row>
    <row r="2134" spans="3:30">
      <c r="C2134" s="252"/>
      <c r="D2134" s="329">
        <v>44920</v>
      </c>
      <c r="E2134" s="426" t="s">
        <v>673</v>
      </c>
      <c r="F2134" s="495"/>
      <c r="G2134" s="330"/>
      <c r="H2134" s="330">
        <v>1593.94</v>
      </c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252"/>
      <c r="V2134" s="252"/>
      <c r="W2134" s="252"/>
      <c r="X2134" s="252"/>
      <c r="Y2134" s="196"/>
      <c r="Z2134" s="196"/>
      <c r="AA2134" s="196"/>
      <c r="AB2134" s="196"/>
      <c r="AC2134" s="196"/>
      <c r="AD2134" s="196"/>
    </row>
    <row r="2135" spans="3:30">
      <c r="C2135" s="252"/>
      <c r="D2135" s="329">
        <v>44920</v>
      </c>
      <c r="E2135" s="426" t="s">
        <v>2179</v>
      </c>
      <c r="F2135" s="495"/>
      <c r="G2135" s="330"/>
      <c r="H2135" s="252">
        <v>91.06</v>
      </c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252"/>
      <c r="V2135" s="252"/>
      <c r="W2135" s="252"/>
      <c r="X2135" s="252"/>
      <c r="Y2135" s="196"/>
      <c r="Z2135" s="196"/>
      <c r="AA2135" s="196"/>
      <c r="AB2135" s="196"/>
      <c r="AC2135" s="196"/>
      <c r="AD2135" s="196"/>
    </row>
    <row r="2136" spans="3:30">
      <c r="C2136" s="252"/>
      <c r="D2136" s="329">
        <v>44921</v>
      </c>
      <c r="E2136" s="426" t="s">
        <v>495</v>
      </c>
      <c r="F2136" s="495"/>
      <c r="G2136" s="330">
        <v>979.8</v>
      </c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252"/>
      <c r="V2136" s="252"/>
      <c r="W2136" s="252"/>
      <c r="X2136" s="252"/>
      <c r="Y2136" s="196"/>
      <c r="Z2136" s="196"/>
      <c r="AA2136" s="196"/>
      <c r="AB2136" s="196"/>
      <c r="AC2136" s="196"/>
      <c r="AD2136" s="196"/>
    </row>
    <row r="2137" spans="3:30">
      <c r="C2137" s="252">
        <v>5</v>
      </c>
      <c r="D2137" s="329">
        <v>44921</v>
      </c>
      <c r="E2137" s="426" t="s">
        <v>2180</v>
      </c>
      <c r="F2137" s="495"/>
      <c r="G2137" s="330"/>
      <c r="H2137" s="252">
        <v>864</v>
      </c>
      <c r="I2137" s="252"/>
      <c r="J2137" s="252"/>
      <c r="K2137" s="252"/>
      <c r="L2137" s="252"/>
      <c r="M2137" s="252"/>
      <c r="N2137" s="252"/>
      <c r="O2137" s="252">
        <v>864</v>
      </c>
      <c r="P2137" s="252"/>
      <c r="Q2137" s="252"/>
      <c r="R2137" s="252"/>
      <c r="S2137" s="252"/>
      <c r="T2137" s="252"/>
      <c r="U2137" s="252"/>
      <c r="V2137" s="252"/>
      <c r="W2137" s="252"/>
      <c r="X2137" s="252"/>
      <c r="Y2137" s="196"/>
      <c r="Z2137" s="196"/>
      <c r="AA2137" s="196"/>
      <c r="AB2137" s="196"/>
      <c r="AC2137" s="196"/>
      <c r="AD2137" s="196"/>
    </row>
    <row r="2138" spans="3:30">
      <c r="C2138" s="252">
        <v>5</v>
      </c>
      <c r="D2138" s="329">
        <v>44921</v>
      </c>
      <c r="E2138" s="426" t="s">
        <v>2011</v>
      </c>
      <c r="F2138" s="495"/>
      <c r="G2138" s="330"/>
      <c r="H2138" s="252">
        <v>43.8</v>
      </c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252"/>
      <c r="V2138" s="252"/>
      <c r="W2138" s="252"/>
      <c r="X2138" s="252"/>
      <c r="Y2138" s="196"/>
      <c r="Z2138" s="196"/>
      <c r="AA2138" s="196"/>
      <c r="AB2138" s="196"/>
      <c r="AC2138" s="196"/>
      <c r="AD2138" s="196"/>
    </row>
    <row r="2139" spans="3:30">
      <c r="C2139" s="252"/>
      <c r="D2139" s="329">
        <v>44921</v>
      </c>
      <c r="E2139" s="426" t="s">
        <v>1895</v>
      </c>
      <c r="F2139" s="495"/>
      <c r="G2139" s="330"/>
      <c r="H2139" s="252">
        <v>72</v>
      </c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/>
      <c r="S2139" s="252"/>
      <c r="T2139" s="252">
        <v>72</v>
      </c>
      <c r="U2139" s="252"/>
      <c r="V2139" s="252"/>
      <c r="W2139" s="252"/>
      <c r="X2139" s="252"/>
      <c r="Y2139" s="196"/>
      <c r="Z2139" s="196"/>
      <c r="AA2139" s="196"/>
      <c r="AB2139" s="196"/>
      <c r="AC2139" s="196"/>
      <c r="AD2139" s="196"/>
    </row>
    <row r="2140" spans="3:30">
      <c r="C2140" s="252"/>
      <c r="D2140" s="329">
        <v>44921</v>
      </c>
      <c r="E2140" s="426" t="s">
        <v>1571</v>
      </c>
      <c r="F2140" s="495"/>
      <c r="G2140" s="330">
        <v>1070</v>
      </c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252"/>
      <c r="V2140" s="252"/>
      <c r="W2140" s="252"/>
      <c r="X2140" s="252"/>
      <c r="Y2140" s="196"/>
      <c r="Z2140" s="196"/>
      <c r="AA2140" s="196"/>
      <c r="AB2140" s="196"/>
      <c r="AC2140" s="196"/>
      <c r="AD2140" s="196"/>
    </row>
    <row r="2141" spans="3:30">
      <c r="C2141" s="252"/>
      <c r="D2141" s="329">
        <v>44921</v>
      </c>
      <c r="E2141" s="426" t="s">
        <v>673</v>
      </c>
      <c r="F2141" s="495"/>
      <c r="G2141" s="330"/>
      <c r="H2141" s="330">
        <v>979.8</v>
      </c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252"/>
      <c r="V2141" s="252"/>
      <c r="W2141" s="252"/>
      <c r="X2141" s="252"/>
      <c r="Y2141" s="196"/>
      <c r="Z2141" s="196"/>
      <c r="AA2141" s="196"/>
      <c r="AB2141" s="196"/>
      <c r="AC2141" s="196"/>
      <c r="AD2141" s="196"/>
    </row>
    <row r="2142" spans="3:30">
      <c r="C2142" s="252"/>
      <c r="D2142" s="329">
        <v>44921</v>
      </c>
      <c r="E2142" s="426" t="s">
        <v>1572</v>
      </c>
      <c r="F2142" s="495"/>
      <c r="G2142" s="330"/>
      <c r="H2142" s="252">
        <v>90.2</v>
      </c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252"/>
      <c r="V2142" s="252"/>
      <c r="W2142" s="252"/>
      <c r="X2142" s="252"/>
      <c r="Y2142" s="196"/>
      <c r="Z2142" s="196"/>
      <c r="AA2142" s="196"/>
      <c r="AB2142" s="196"/>
      <c r="AC2142" s="196"/>
      <c r="AD2142" s="196"/>
    </row>
    <row r="2143" spans="3:30">
      <c r="C2143" s="252"/>
      <c r="D2143" s="329">
        <v>44921</v>
      </c>
      <c r="E2143" s="426" t="s">
        <v>495</v>
      </c>
      <c r="F2143" s="495"/>
      <c r="G2143" s="330">
        <v>1173</v>
      </c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252"/>
      <c r="V2143" s="252"/>
      <c r="W2143" s="252"/>
      <c r="X2143" s="252"/>
      <c r="Y2143" s="196"/>
      <c r="Z2143" s="196"/>
      <c r="AA2143" s="196"/>
      <c r="AB2143" s="196"/>
      <c r="AC2143" s="196"/>
      <c r="AD2143" s="196"/>
    </row>
    <row r="2144" spans="3:30">
      <c r="C2144" s="252">
        <v>4</v>
      </c>
      <c r="D2144" s="329">
        <v>44921</v>
      </c>
      <c r="E2144" s="426" t="s">
        <v>2156</v>
      </c>
      <c r="F2144" s="495"/>
      <c r="G2144" s="330"/>
      <c r="H2144" s="252">
        <v>1173</v>
      </c>
      <c r="I2144" s="252">
        <v>1173</v>
      </c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252"/>
      <c r="V2144" s="252"/>
      <c r="W2144" s="252"/>
      <c r="X2144" s="252"/>
      <c r="Y2144" s="196"/>
      <c r="Z2144" s="196"/>
      <c r="AA2144" s="196"/>
      <c r="AB2144" s="196"/>
      <c r="AC2144" s="196"/>
      <c r="AD2144" s="196"/>
    </row>
    <row r="2145" spans="3:30">
      <c r="C2145" s="252"/>
      <c r="D2145" s="329">
        <v>44921</v>
      </c>
      <c r="E2145" s="426" t="s">
        <v>2181</v>
      </c>
      <c r="F2145" s="495"/>
      <c r="G2145" s="330">
        <v>1250</v>
      </c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252"/>
      <c r="V2145" s="252"/>
      <c r="W2145" s="252"/>
      <c r="X2145" s="252"/>
      <c r="Y2145" s="196"/>
      <c r="Z2145" s="196"/>
      <c r="AA2145" s="196"/>
      <c r="AB2145" s="196"/>
      <c r="AC2145" s="196"/>
      <c r="AD2145" s="196"/>
    </row>
    <row r="2146" spans="3:30">
      <c r="C2146" s="252"/>
      <c r="D2146" s="329">
        <v>44921</v>
      </c>
      <c r="E2146" s="426" t="s">
        <v>673</v>
      </c>
      <c r="F2146" s="495"/>
      <c r="G2146" s="330"/>
      <c r="H2146" s="330">
        <v>1173</v>
      </c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252"/>
      <c r="V2146" s="252"/>
      <c r="W2146" s="252"/>
      <c r="X2146" s="252"/>
      <c r="Y2146" s="196"/>
      <c r="Z2146" s="196"/>
      <c r="AA2146" s="196"/>
      <c r="AB2146" s="196"/>
      <c r="AC2146" s="196"/>
      <c r="AD2146" s="196"/>
    </row>
    <row r="2147" spans="3:30">
      <c r="C2147" s="252"/>
      <c r="D2147" s="329">
        <v>44921</v>
      </c>
      <c r="E2147" s="426" t="s">
        <v>2182</v>
      </c>
      <c r="F2147" s="495"/>
      <c r="G2147" s="330"/>
      <c r="H2147" s="252">
        <v>77</v>
      </c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252"/>
      <c r="V2147" s="252"/>
      <c r="W2147" s="252"/>
      <c r="X2147" s="252"/>
      <c r="Y2147" s="196"/>
      <c r="Z2147" s="196"/>
      <c r="AA2147" s="196"/>
      <c r="AB2147" s="196"/>
      <c r="AC2147" s="196"/>
      <c r="AD2147" s="196"/>
    </row>
    <row r="2148" spans="3:30">
      <c r="C2148" s="252"/>
      <c r="D2148" s="329">
        <v>44924</v>
      </c>
      <c r="E2148" s="426" t="s">
        <v>495</v>
      </c>
      <c r="F2148" s="495"/>
      <c r="G2148" s="330">
        <v>1296.8699999999999</v>
      </c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252"/>
      <c r="V2148" s="252"/>
      <c r="W2148" s="252"/>
      <c r="X2148" s="252"/>
      <c r="Y2148" s="196"/>
      <c r="Z2148" s="196"/>
      <c r="AA2148" s="196"/>
      <c r="AB2148" s="196"/>
      <c r="AC2148" s="196"/>
      <c r="AD2148" s="196"/>
    </row>
    <row r="2149" spans="3:30">
      <c r="C2149" s="252">
        <v>4</v>
      </c>
      <c r="D2149" s="329">
        <v>44924</v>
      </c>
      <c r="E2149" s="426" t="s">
        <v>2183</v>
      </c>
      <c r="F2149" s="495"/>
      <c r="G2149" s="330"/>
      <c r="H2149" s="252">
        <v>441.87</v>
      </c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/>
      <c r="S2149" s="252"/>
      <c r="T2149" s="252"/>
      <c r="U2149" s="252"/>
      <c r="V2149" s="252">
        <v>441.87</v>
      </c>
      <c r="W2149" s="252"/>
      <c r="X2149" s="252"/>
      <c r="Y2149" s="196"/>
      <c r="Z2149" s="196"/>
      <c r="AA2149" s="196"/>
      <c r="AB2149" s="196"/>
      <c r="AC2149" s="196"/>
      <c r="AD2149" s="196"/>
    </row>
    <row r="2150" spans="3:30">
      <c r="C2150" s="252">
        <v>4</v>
      </c>
      <c r="D2150" s="329">
        <v>44924</v>
      </c>
      <c r="E2150" s="426" t="s">
        <v>2184</v>
      </c>
      <c r="F2150" s="495"/>
      <c r="G2150" s="330"/>
      <c r="H2150" s="252">
        <v>855</v>
      </c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/>
      <c r="S2150" s="252"/>
      <c r="T2150" s="252"/>
      <c r="U2150" s="252"/>
      <c r="V2150" s="252">
        <v>855</v>
      </c>
      <c r="W2150" s="252"/>
      <c r="X2150" s="252"/>
      <c r="Y2150" s="196"/>
      <c r="Z2150" s="196"/>
      <c r="AA2150" s="196"/>
      <c r="AB2150" s="196"/>
      <c r="AC2150" s="196"/>
      <c r="AD2150" s="196"/>
    </row>
    <row r="2151" spans="3:30">
      <c r="C2151" s="252"/>
      <c r="D2151" s="329">
        <v>44924</v>
      </c>
      <c r="E2151" s="426" t="s">
        <v>2185</v>
      </c>
      <c r="F2151" s="495"/>
      <c r="G2151" s="330">
        <v>855</v>
      </c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252"/>
      <c r="V2151" s="252"/>
      <c r="W2151" s="252"/>
      <c r="X2151" s="252"/>
      <c r="Y2151" s="196"/>
      <c r="Z2151" s="196"/>
      <c r="AA2151" s="196"/>
      <c r="AB2151" s="196"/>
      <c r="AC2151" s="196"/>
      <c r="AD2151" s="196"/>
    </row>
    <row r="2152" spans="3:30">
      <c r="C2152" s="252"/>
      <c r="D2152" s="329">
        <v>44924</v>
      </c>
      <c r="E2152" s="426" t="s">
        <v>2186</v>
      </c>
      <c r="F2152" s="495"/>
      <c r="G2152" s="330">
        <v>441.87</v>
      </c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252"/>
      <c r="V2152" s="252"/>
      <c r="W2152" s="252"/>
      <c r="X2152" s="252"/>
      <c r="Y2152" s="196"/>
      <c r="Z2152" s="196"/>
      <c r="AA2152" s="196"/>
      <c r="AB2152" s="196"/>
      <c r="AC2152" s="196"/>
      <c r="AD2152" s="196"/>
    </row>
    <row r="2153" spans="3:30">
      <c r="C2153" s="252"/>
      <c r="D2153" s="329">
        <v>44924</v>
      </c>
      <c r="E2153" s="426" t="s">
        <v>673</v>
      </c>
      <c r="F2153" s="495"/>
      <c r="G2153" s="330"/>
      <c r="H2153" s="330">
        <v>1296.8699999999999</v>
      </c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252"/>
      <c r="V2153" s="252"/>
      <c r="W2153" s="252"/>
      <c r="X2153" s="252"/>
      <c r="Y2153" s="196"/>
      <c r="Z2153" s="196"/>
      <c r="AA2153" s="196"/>
      <c r="AB2153" s="196"/>
      <c r="AC2153" s="196"/>
      <c r="AD2153" s="196"/>
    </row>
    <row r="2154" spans="3:30">
      <c r="C2154" s="252"/>
      <c r="D2154" s="329">
        <v>44924</v>
      </c>
      <c r="E2154" s="426" t="s">
        <v>495</v>
      </c>
      <c r="F2154" s="495"/>
      <c r="G2154" s="330">
        <v>210</v>
      </c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252"/>
      <c r="V2154" s="252"/>
      <c r="W2154" s="252"/>
      <c r="X2154" s="252"/>
      <c r="Y2154" s="196"/>
      <c r="Z2154" s="196"/>
      <c r="AA2154" s="196"/>
      <c r="AB2154" s="196"/>
      <c r="AC2154" s="196"/>
      <c r="AD2154" s="196"/>
    </row>
    <row r="2155" spans="3:30">
      <c r="C2155" s="252">
        <v>1</v>
      </c>
      <c r="D2155" s="329">
        <v>44924</v>
      </c>
      <c r="E2155" s="426" t="s">
        <v>2188</v>
      </c>
      <c r="F2155" s="495"/>
      <c r="G2155" s="330"/>
      <c r="H2155" s="252">
        <v>210</v>
      </c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/>
      <c r="S2155" s="252"/>
      <c r="T2155" s="252"/>
      <c r="U2155" s="252"/>
      <c r="V2155" s="252">
        <v>210</v>
      </c>
      <c r="W2155" s="252"/>
      <c r="X2155" s="252"/>
      <c r="Y2155" s="196"/>
      <c r="Z2155" s="196"/>
      <c r="AA2155" s="196"/>
      <c r="AB2155" s="196"/>
      <c r="AC2155" s="196"/>
      <c r="AD2155" s="196"/>
    </row>
    <row r="2156" spans="3:30">
      <c r="C2156" s="252"/>
      <c r="D2156" s="329">
        <v>44924</v>
      </c>
      <c r="E2156" s="426" t="s">
        <v>2189</v>
      </c>
      <c r="F2156" s="495"/>
      <c r="G2156" s="330">
        <v>210</v>
      </c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252"/>
      <c r="V2156" s="252"/>
      <c r="W2156" s="252"/>
      <c r="X2156" s="252"/>
      <c r="Y2156" s="196"/>
      <c r="Z2156" s="196"/>
      <c r="AA2156" s="196"/>
      <c r="AB2156" s="196"/>
      <c r="AC2156" s="196"/>
      <c r="AD2156" s="196"/>
    </row>
    <row r="2157" spans="3:30">
      <c r="C2157" s="252"/>
      <c r="D2157" s="329">
        <v>44924</v>
      </c>
      <c r="E2157" s="426" t="s">
        <v>673</v>
      </c>
      <c r="F2157" s="495"/>
      <c r="G2157" s="330"/>
      <c r="H2157" s="252">
        <v>210</v>
      </c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252"/>
      <c r="V2157" s="252"/>
      <c r="W2157" s="252"/>
      <c r="X2157" s="252"/>
      <c r="Y2157" s="196"/>
      <c r="Z2157" s="196"/>
      <c r="AA2157" s="196"/>
      <c r="AB2157" s="196"/>
      <c r="AC2157" s="196"/>
      <c r="AD2157" s="196"/>
    </row>
    <row r="2158" spans="3:30">
      <c r="C2158" s="234"/>
      <c r="D2158" s="354">
        <v>44565</v>
      </c>
      <c r="E2158" s="420" t="s">
        <v>495</v>
      </c>
      <c r="F2158" s="493"/>
      <c r="G2158" s="258">
        <v>3124.14</v>
      </c>
      <c r="H2158" s="387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234"/>
      <c r="U2158" s="234"/>
      <c r="V2158" s="387"/>
      <c r="W2158" s="234"/>
      <c r="X2158" s="387"/>
      <c r="Y2158" s="42"/>
      <c r="Z2158" s="42"/>
      <c r="AA2158" s="42"/>
      <c r="AB2158" s="42"/>
      <c r="AC2158" s="42"/>
      <c r="AD2158" s="42"/>
    </row>
    <row r="2159" spans="3:30">
      <c r="C2159" s="234"/>
      <c r="D2159" s="354">
        <v>44565</v>
      </c>
      <c r="E2159" s="420" t="s">
        <v>2191</v>
      </c>
      <c r="F2159" s="493"/>
      <c r="G2159" s="258"/>
      <c r="H2159" s="388">
        <v>368.34</v>
      </c>
      <c r="I2159" s="234"/>
      <c r="J2159" s="234"/>
      <c r="K2159" s="234"/>
      <c r="L2159" s="234">
        <v>368.34</v>
      </c>
      <c r="M2159" s="234"/>
      <c r="N2159" s="234"/>
      <c r="O2159" s="234"/>
      <c r="P2159" s="234"/>
      <c r="Q2159" s="234"/>
      <c r="R2159" s="234"/>
      <c r="S2159" s="234"/>
      <c r="T2159" s="234"/>
      <c r="U2159" s="234"/>
      <c r="V2159" s="388"/>
      <c r="W2159" s="234"/>
      <c r="X2159" s="388"/>
      <c r="Y2159" s="42"/>
      <c r="Z2159" s="42"/>
      <c r="AA2159" s="42"/>
      <c r="AB2159" s="42"/>
      <c r="AC2159" s="42"/>
      <c r="AD2159" s="42"/>
    </row>
    <row r="2160" spans="3:30">
      <c r="C2160" s="234"/>
      <c r="D2160" s="354">
        <v>44565</v>
      </c>
      <c r="E2160" s="420" t="s">
        <v>2424</v>
      </c>
      <c r="F2160" s="493"/>
      <c r="G2160" s="258"/>
      <c r="H2160" s="388">
        <v>248.63</v>
      </c>
      <c r="I2160" s="234"/>
      <c r="J2160" s="234"/>
      <c r="K2160" s="234"/>
      <c r="L2160" s="234">
        <v>248.63</v>
      </c>
      <c r="M2160" s="234"/>
      <c r="N2160" s="234"/>
      <c r="O2160" s="234"/>
      <c r="P2160" s="234"/>
      <c r="Q2160" s="234"/>
      <c r="R2160" s="234"/>
      <c r="S2160" s="234"/>
      <c r="T2160" s="234"/>
      <c r="U2160" s="234"/>
      <c r="V2160" s="388"/>
      <c r="W2160" s="234"/>
      <c r="X2160" s="388"/>
      <c r="Y2160" s="42"/>
      <c r="Z2160" s="42"/>
      <c r="AA2160" s="42"/>
      <c r="AB2160" s="42"/>
      <c r="AC2160" s="42"/>
      <c r="AD2160" s="42"/>
    </row>
    <row r="2161" spans="3:30">
      <c r="C2161" s="234"/>
      <c r="D2161" s="354">
        <v>44565</v>
      </c>
      <c r="E2161" s="420" t="s">
        <v>2425</v>
      </c>
      <c r="F2161" s="493"/>
      <c r="G2161" s="258"/>
      <c r="H2161" s="388">
        <v>390.35</v>
      </c>
      <c r="I2161" s="234"/>
      <c r="J2161" s="234"/>
      <c r="K2161" s="234"/>
      <c r="L2161" s="234">
        <v>390.35</v>
      </c>
      <c r="M2161" s="234"/>
      <c r="N2161" s="234"/>
      <c r="O2161" s="234"/>
      <c r="P2161" s="234"/>
      <c r="Q2161" s="234"/>
      <c r="R2161" s="234"/>
      <c r="S2161" s="234"/>
      <c r="T2161" s="234"/>
      <c r="U2161" s="234"/>
      <c r="V2161" s="388"/>
      <c r="W2161" s="234"/>
      <c r="X2161" s="388"/>
      <c r="Y2161" s="42"/>
      <c r="Z2161" s="42"/>
      <c r="AA2161" s="42"/>
      <c r="AB2161" s="42"/>
      <c r="AC2161" s="42"/>
      <c r="AD2161" s="42"/>
    </row>
    <row r="2162" spans="3:30">
      <c r="C2162" s="234"/>
      <c r="D2162" s="354">
        <v>44565</v>
      </c>
      <c r="E2162" s="420" t="s">
        <v>2192</v>
      </c>
      <c r="F2162" s="493"/>
      <c r="G2162" s="258"/>
      <c r="H2162" s="388">
        <v>296.66000000000003</v>
      </c>
      <c r="I2162" s="234"/>
      <c r="J2162" s="234"/>
      <c r="K2162" s="234"/>
      <c r="L2162" s="234">
        <v>296.66000000000003</v>
      </c>
      <c r="M2162" s="234"/>
      <c r="N2162" s="234"/>
      <c r="O2162" s="234"/>
      <c r="P2162" s="234"/>
      <c r="Q2162" s="234"/>
      <c r="R2162" s="234"/>
      <c r="S2162" s="234"/>
      <c r="T2162" s="234"/>
      <c r="U2162" s="234"/>
      <c r="V2162" s="388"/>
      <c r="W2162" s="234"/>
      <c r="X2162" s="388"/>
      <c r="Y2162" s="42"/>
      <c r="Z2162" s="42"/>
      <c r="AA2162" s="42"/>
      <c r="AB2162" s="42"/>
      <c r="AC2162" s="42"/>
      <c r="AD2162" s="42"/>
    </row>
    <row r="2163" spans="3:30">
      <c r="C2163" s="234">
        <v>4</v>
      </c>
      <c r="D2163" s="354">
        <v>44565</v>
      </c>
      <c r="E2163" s="420" t="s">
        <v>2156</v>
      </c>
      <c r="F2163" s="493"/>
      <c r="G2163" s="258"/>
      <c r="H2163" s="388">
        <v>1138.02</v>
      </c>
      <c r="I2163" s="234"/>
      <c r="J2163" s="234"/>
      <c r="K2163" s="234"/>
      <c r="L2163" s="234">
        <v>1138.02</v>
      </c>
      <c r="M2163" s="234"/>
      <c r="N2163" s="234"/>
      <c r="O2163" s="234"/>
      <c r="P2163" s="234"/>
      <c r="Q2163" s="234"/>
      <c r="R2163" s="234"/>
      <c r="S2163" s="234"/>
      <c r="T2163" s="234"/>
      <c r="U2163" s="234"/>
      <c r="V2163" s="388"/>
      <c r="W2163" s="234"/>
      <c r="X2163" s="388"/>
      <c r="Y2163" s="42"/>
      <c r="Z2163" s="42"/>
      <c r="AA2163" s="42"/>
      <c r="AB2163" s="42"/>
      <c r="AC2163" s="42"/>
      <c r="AD2163" s="42"/>
    </row>
    <row r="2164" spans="3:30">
      <c r="C2164" s="234">
        <v>2</v>
      </c>
      <c r="D2164" s="354">
        <v>44565</v>
      </c>
      <c r="E2164" s="420" t="s">
        <v>2156</v>
      </c>
      <c r="F2164" s="493"/>
      <c r="G2164" s="258"/>
      <c r="H2164" s="388">
        <v>584.14</v>
      </c>
      <c r="I2164" s="234">
        <v>584.14</v>
      </c>
      <c r="J2164" s="234"/>
      <c r="K2164" s="234"/>
      <c r="L2164" s="234"/>
      <c r="M2164" s="234"/>
      <c r="N2164" s="234"/>
      <c r="O2164" s="234"/>
      <c r="P2164" s="234"/>
      <c r="Q2164" s="234"/>
      <c r="R2164" s="234"/>
      <c r="S2164" s="234"/>
      <c r="T2164" s="234"/>
      <c r="U2164" s="234"/>
      <c r="V2164" s="388"/>
      <c r="W2164" s="234"/>
      <c r="X2164" s="388"/>
      <c r="Y2164" s="42"/>
      <c r="Z2164" s="42"/>
      <c r="AA2164" s="42"/>
      <c r="AB2164" s="42"/>
      <c r="AC2164" s="42"/>
      <c r="AD2164" s="42"/>
    </row>
    <row r="2165" spans="3:30">
      <c r="C2165" s="234"/>
      <c r="D2165" s="354">
        <v>44565</v>
      </c>
      <c r="E2165" s="420" t="s">
        <v>1796</v>
      </c>
      <c r="F2165" s="493"/>
      <c r="G2165" s="258"/>
      <c r="H2165" s="388">
        <v>1</v>
      </c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234"/>
      <c r="S2165" s="234"/>
      <c r="T2165" s="234"/>
      <c r="U2165" s="234"/>
      <c r="V2165" s="388"/>
      <c r="W2165" s="234">
        <v>1</v>
      </c>
      <c r="X2165" s="388"/>
      <c r="Y2165" s="42"/>
      <c r="Z2165" s="42"/>
      <c r="AA2165" s="42"/>
      <c r="AB2165" s="42"/>
      <c r="AC2165" s="42"/>
      <c r="AD2165" s="42"/>
    </row>
    <row r="2166" spans="3:30">
      <c r="C2166" s="234"/>
      <c r="D2166" s="354">
        <v>44565</v>
      </c>
      <c r="E2166" s="420" t="s">
        <v>1877</v>
      </c>
      <c r="F2166" s="493"/>
      <c r="G2166" s="258"/>
      <c r="H2166" s="388">
        <v>97</v>
      </c>
      <c r="I2166" s="234"/>
      <c r="J2166" s="234"/>
      <c r="K2166" s="234"/>
      <c r="L2166" s="234"/>
      <c r="M2166" s="234"/>
      <c r="N2166" s="234"/>
      <c r="O2166" s="234"/>
      <c r="P2166" s="234"/>
      <c r="Q2166" s="234"/>
      <c r="R2166" s="234"/>
      <c r="S2166" s="234"/>
      <c r="T2166" s="234">
        <v>97</v>
      </c>
      <c r="U2166" s="234"/>
      <c r="V2166" s="388"/>
      <c r="W2166" s="234"/>
      <c r="X2166" s="388"/>
      <c r="Y2166" s="42"/>
      <c r="Z2166" s="42"/>
      <c r="AA2166" s="42"/>
      <c r="AB2166" s="42"/>
      <c r="AC2166" s="42"/>
      <c r="AD2166" s="42"/>
    </row>
    <row r="2167" spans="3:30">
      <c r="C2167" s="234"/>
      <c r="D2167" s="354">
        <v>44565</v>
      </c>
      <c r="E2167" s="420" t="s">
        <v>1698</v>
      </c>
      <c r="F2167" s="493"/>
      <c r="G2167" s="258">
        <v>3365</v>
      </c>
      <c r="H2167" s="388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234"/>
      <c r="S2167" s="234"/>
      <c r="T2167" s="234"/>
      <c r="U2167" s="234"/>
      <c r="V2167" s="388"/>
      <c r="W2167" s="234"/>
      <c r="X2167" s="388"/>
      <c r="Y2167" s="42"/>
      <c r="Z2167" s="42"/>
      <c r="AA2167" s="42"/>
      <c r="AB2167" s="42"/>
      <c r="AC2167" s="42"/>
      <c r="AD2167" s="42"/>
    </row>
    <row r="2168" spans="3:30">
      <c r="C2168" s="234"/>
      <c r="D2168" s="354">
        <v>44565</v>
      </c>
      <c r="E2168" s="420" t="s">
        <v>673</v>
      </c>
      <c r="F2168" s="493"/>
      <c r="G2168" s="258"/>
      <c r="H2168" s="258">
        <v>3124.14</v>
      </c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234"/>
      <c r="S2168" s="234"/>
      <c r="T2168" s="234"/>
      <c r="U2168" s="234"/>
      <c r="V2168" s="388"/>
      <c r="W2168" s="234"/>
      <c r="X2168" s="388"/>
      <c r="Y2168" s="42"/>
      <c r="Z2168" s="42"/>
      <c r="AA2168" s="42"/>
      <c r="AB2168" s="42"/>
      <c r="AC2168" s="42"/>
      <c r="AD2168" s="42"/>
    </row>
    <row r="2169" spans="3:30">
      <c r="C2169" s="234"/>
      <c r="D2169" s="354">
        <v>44565</v>
      </c>
      <c r="E2169" s="436" t="s">
        <v>1699</v>
      </c>
      <c r="F2169" s="504"/>
      <c r="G2169" s="390"/>
      <c r="H2169" s="389">
        <v>240.86</v>
      </c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234"/>
      <c r="S2169" s="234"/>
      <c r="T2169" s="234"/>
      <c r="U2169" s="234"/>
      <c r="V2169" s="388"/>
      <c r="W2169" s="234"/>
      <c r="X2169" s="388"/>
      <c r="Y2169" s="42"/>
      <c r="Z2169" s="42"/>
      <c r="AA2169" s="42"/>
      <c r="AB2169" s="42"/>
      <c r="AC2169" s="42"/>
      <c r="AD2169" s="42"/>
    </row>
    <row r="2170" spans="3:30">
      <c r="C2170" s="234"/>
      <c r="D2170" s="354">
        <v>44567</v>
      </c>
      <c r="E2170" s="420" t="s">
        <v>495</v>
      </c>
      <c r="F2170" s="493"/>
      <c r="G2170" s="258">
        <v>909.73</v>
      </c>
      <c r="H2170" s="388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234"/>
      <c r="S2170" s="234"/>
      <c r="T2170" s="234"/>
      <c r="U2170" s="234"/>
      <c r="V2170" s="388"/>
      <c r="W2170" s="234"/>
      <c r="X2170" s="388"/>
      <c r="Y2170" s="42"/>
      <c r="Z2170" s="42"/>
      <c r="AA2170" s="42"/>
      <c r="AB2170" s="42"/>
      <c r="AC2170" s="42"/>
      <c r="AD2170" s="42"/>
    </row>
    <row r="2171" spans="3:30">
      <c r="C2171" s="234"/>
      <c r="D2171" s="354">
        <v>44567</v>
      </c>
      <c r="E2171" s="420" t="s">
        <v>669</v>
      </c>
      <c r="F2171" s="493"/>
      <c r="G2171" s="258">
        <v>72</v>
      </c>
      <c r="H2171" s="388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234"/>
      <c r="S2171" s="234"/>
      <c r="T2171" s="234"/>
      <c r="U2171" s="234"/>
      <c r="V2171" s="388"/>
      <c r="W2171" s="234"/>
      <c r="X2171" s="388"/>
      <c r="Y2171" s="42"/>
      <c r="Z2171" s="42"/>
      <c r="AA2171" s="42"/>
      <c r="AB2171" s="42"/>
      <c r="AC2171" s="42"/>
      <c r="AD2171" s="42"/>
    </row>
    <row r="2172" spans="3:30">
      <c r="C2172" s="234"/>
      <c r="D2172" s="354">
        <v>44567</v>
      </c>
      <c r="E2172" s="420" t="s">
        <v>2193</v>
      </c>
      <c r="F2172" s="493"/>
      <c r="G2172" s="258"/>
      <c r="H2172" s="388">
        <v>78.78</v>
      </c>
      <c r="I2172" s="234"/>
      <c r="J2172" s="234"/>
      <c r="K2172" s="234"/>
      <c r="L2172" s="234">
        <v>78.78</v>
      </c>
      <c r="M2172" s="234"/>
      <c r="N2172" s="234"/>
      <c r="O2172" s="234"/>
      <c r="P2172" s="234"/>
      <c r="Q2172" s="234"/>
      <c r="R2172" s="234"/>
      <c r="S2172" s="234"/>
      <c r="T2172" s="234"/>
      <c r="U2172" s="234"/>
      <c r="V2172" s="388"/>
      <c r="W2172" s="234"/>
      <c r="X2172" s="388"/>
      <c r="Y2172" s="42"/>
      <c r="Z2172" s="42"/>
      <c r="AA2172" s="42"/>
      <c r="AB2172" s="42"/>
      <c r="AC2172" s="42"/>
      <c r="AD2172" s="42"/>
    </row>
    <row r="2173" spans="3:30">
      <c r="C2173" s="234"/>
      <c r="D2173" s="354">
        <v>44567</v>
      </c>
      <c r="E2173" s="420" t="s">
        <v>2194</v>
      </c>
      <c r="F2173" s="493"/>
      <c r="G2173" s="258"/>
      <c r="H2173" s="388">
        <v>113.45</v>
      </c>
      <c r="I2173" s="234"/>
      <c r="J2173" s="234"/>
      <c r="K2173" s="234"/>
      <c r="L2173" s="234">
        <v>113.45</v>
      </c>
      <c r="M2173" s="234"/>
      <c r="N2173" s="234"/>
      <c r="O2173" s="234"/>
      <c r="P2173" s="234"/>
      <c r="Q2173" s="234"/>
      <c r="R2173" s="234"/>
      <c r="S2173" s="234"/>
      <c r="T2173" s="234"/>
      <c r="U2173" s="234"/>
      <c r="V2173" s="388"/>
      <c r="W2173" s="234"/>
      <c r="X2173" s="388"/>
      <c r="Y2173" s="42"/>
      <c r="Z2173" s="42"/>
      <c r="AA2173" s="42"/>
      <c r="AB2173" s="42"/>
      <c r="AC2173" s="42"/>
      <c r="AD2173" s="42"/>
    </row>
    <row r="2174" spans="3:30">
      <c r="C2174" s="234"/>
      <c r="D2174" s="354">
        <v>44567</v>
      </c>
      <c r="E2174" s="420" t="s">
        <v>2195</v>
      </c>
      <c r="F2174" s="493"/>
      <c r="G2174" s="258"/>
      <c r="H2174" s="388">
        <v>124.96</v>
      </c>
      <c r="I2174" s="234"/>
      <c r="J2174" s="234"/>
      <c r="K2174" s="234"/>
      <c r="L2174" s="234">
        <v>124.96</v>
      </c>
      <c r="M2174" s="234"/>
      <c r="N2174" s="234"/>
      <c r="O2174" s="234"/>
      <c r="P2174" s="234"/>
      <c r="Q2174" s="234"/>
      <c r="R2174" s="234"/>
      <c r="S2174" s="234"/>
      <c r="T2174" s="234"/>
      <c r="U2174" s="234"/>
      <c r="V2174" s="388"/>
      <c r="W2174" s="234"/>
      <c r="X2174" s="388"/>
      <c r="Y2174" s="42"/>
      <c r="Z2174" s="42"/>
      <c r="AA2174" s="42"/>
      <c r="AB2174" s="42"/>
      <c r="AC2174" s="42"/>
      <c r="AD2174" s="42"/>
    </row>
    <row r="2175" spans="3:30">
      <c r="C2175" s="234"/>
      <c r="D2175" s="354">
        <v>44567</v>
      </c>
      <c r="E2175" s="420" t="s">
        <v>1796</v>
      </c>
      <c r="F2175" s="493"/>
      <c r="G2175" s="258"/>
      <c r="H2175" s="388">
        <v>1</v>
      </c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234"/>
      <c r="S2175" s="234"/>
      <c r="T2175" s="234"/>
      <c r="U2175" s="234"/>
      <c r="V2175" s="388"/>
      <c r="W2175" s="234">
        <v>1</v>
      </c>
      <c r="X2175" s="388"/>
      <c r="Y2175" s="42"/>
      <c r="Z2175" s="42"/>
      <c r="AA2175" s="42"/>
      <c r="AB2175" s="42"/>
      <c r="AC2175" s="42"/>
      <c r="AD2175" s="42"/>
    </row>
    <row r="2176" spans="3:30">
      <c r="C2176" s="234"/>
      <c r="D2176" s="354">
        <v>44567</v>
      </c>
      <c r="E2176" s="420" t="s">
        <v>2196</v>
      </c>
      <c r="F2176" s="493"/>
      <c r="G2176" s="258"/>
      <c r="H2176" s="388">
        <v>120.54</v>
      </c>
      <c r="I2176" s="234"/>
      <c r="J2176" s="234"/>
      <c r="K2176" s="234"/>
      <c r="L2176" s="234"/>
      <c r="M2176" s="234">
        <v>120.54</v>
      </c>
      <c r="N2176" s="234"/>
      <c r="O2176" s="234"/>
      <c r="P2176" s="234"/>
      <c r="Q2176" s="234"/>
      <c r="R2176" s="234"/>
      <c r="S2176" s="234"/>
      <c r="T2176" s="234"/>
      <c r="U2176" s="234"/>
      <c r="V2176" s="388"/>
      <c r="W2176" s="234"/>
      <c r="X2176" s="388"/>
      <c r="Y2176" s="42"/>
      <c r="Z2176" s="42"/>
      <c r="AA2176" s="42"/>
      <c r="AB2176" s="42"/>
      <c r="AC2176" s="42"/>
      <c r="AD2176" s="42"/>
    </row>
    <row r="2177" spans="3:30">
      <c r="C2177" s="234">
        <v>5</v>
      </c>
      <c r="D2177" s="354">
        <v>44567</v>
      </c>
      <c r="E2177" s="420" t="s">
        <v>2197</v>
      </c>
      <c r="F2177" s="493"/>
      <c r="G2177" s="258"/>
      <c r="H2177" s="388">
        <v>471</v>
      </c>
      <c r="I2177" s="234"/>
      <c r="J2177" s="234"/>
      <c r="K2177" s="234"/>
      <c r="L2177" s="234"/>
      <c r="M2177" s="234"/>
      <c r="N2177" s="234"/>
      <c r="O2177" s="234">
        <v>471</v>
      </c>
      <c r="P2177" s="234"/>
      <c r="Q2177" s="234"/>
      <c r="R2177" s="234"/>
      <c r="S2177" s="234"/>
      <c r="T2177" s="234"/>
      <c r="U2177" s="234"/>
      <c r="V2177" s="388"/>
      <c r="W2177" s="234"/>
      <c r="X2177" s="388"/>
      <c r="Y2177" s="42"/>
      <c r="Z2177" s="42"/>
      <c r="AA2177" s="42"/>
      <c r="AB2177" s="42"/>
      <c r="AC2177" s="42"/>
      <c r="AD2177" s="42"/>
    </row>
    <row r="2178" spans="3:30">
      <c r="C2178" s="234"/>
      <c r="D2178" s="354">
        <v>44567</v>
      </c>
      <c r="E2178" s="420" t="s">
        <v>1895</v>
      </c>
      <c r="F2178" s="493"/>
      <c r="G2178" s="258"/>
      <c r="H2178" s="388">
        <v>72</v>
      </c>
      <c r="I2178" s="234"/>
      <c r="J2178" s="234"/>
      <c r="K2178" s="234"/>
      <c r="L2178" s="234"/>
      <c r="M2178" s="234"/>
      <c r="N2178" s="234"/>
      <c r="O2178" s="234"/>
      <c r="P2178" s="234"/>
      <c r="Q2178" s="234"/>
      <c r="R2178" s="234"/>
      <c r="S2178" s="234"/>
      <c r="T2178" s="234">
        <v>72</v>
      </c>
      <c r="U2178" s="234"/>
      <c r="V2178" s="388"/>
      <c r="W2178" s="234"/>
      <c r="X2178" s="388"/>
      <c r="Y2178" s="42"/>
      <c r="Z2178" s="42"/>
      <c r="AA2178" s="42"/>
      <c r="AB2178" s="42"/>
      <c r="AC2178" s="42"/>
      <c r="AD2178" s="42"/>
    </row>
    <row r="2179" spans="3:30">
      <c r="C2179" s="234"/>
      <c r="D2179" s="354">
        <v>44567</v>
      </c>
      <c r="E2179" s="420" t="s">
        <v>1566</v>
      </c>
      <c r="F2179" s="493"/>
      <c r="G2179" s="258">
        <v>1180</v>
      </c>
      <c r="H2179" s="388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234"/>
      <c r="S2179" s="234"/>
      <c r="T2179" s="234"/>
      <c r="U2179" s="234"/>
      <c r="V2179" s="388"/>
      <c r="W2179" s="234"/>
      <c r="X2179" s="388"/>
      <c r="Y2179" s="42"/>
      <c r="Z2179" s="42"/>
      <c r="AA2179" s="42"/>
      <c r="AB2179" s="42"/>
      <c r="AC2179" s="42"/>
      <c r="AD2179" s="42"/>
    </row>
    <row r="2180" spans="3:30">
      <c r="C2180" s="234"/>
      <c r="D2180" s="354">
        <v>44567</v>
      </c>
      <c r="E2180" s="420" t="s">
        <v>673</v>
      </c>
      <c r="F2180" s="493"/>
      <c r="G2180" s="258"/>
      <c r="H2180" s="388">
        <v>909.73</v>
      </c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234"/>
      <c r="S2180" s="234"/>
      <c r="T2180" s="234"/>
      <c r="U2180" s="234"/>
      <c r="V2180" s="388"/>
      <c r="W2180" s="234"/>
      <c r="X2180" s="388"/>
      <c r="Y2180" s="42"/>
      <c r="Z2180" s="42"/>
      <c r="AA2180" s="42"/>
      <c r="AB2180" s="42"/>
      <c r="AC2180" s="42"/>
      <c r="AD2180" s="42"/>
    </row>
    <row r="2181" spans="3:30">
      <c r="C2181" s="234"/>
      <c r="D2181" s="354">
        <v>44567</v>
      </c>
      <c r="E2181" s="436" t="s">
        <v>674</v>
      </c>
      <c r="F2181" s="504"/>
      <c r="G2181" s="390"/>
      <c r="H2181" s="389">
        <v>72</v>
      </c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234"/>
      <c r="S2181" s="234"/>
      <c r="T2181" s="234"/>
      <c r="U2181" s="234"/>
      <c r="V2181" s="388"/>
      <c r="W2181" s="234"/>
      <c r="X2181" s="388"/>
      <c r="Y2181" s="42"/>
      <c r="Z2181" s="42"/>
      <c r="AA2181" s="42"/>
      <c r="AB2181" s="42"/>
      <c r="AC2181" s="42"/>
      <c r="AD2181" s="42"/>
    </row>
    <row r="2182" spans="3:30">
      <c r="C2182" s="234"/>
      <c r="D2182" s="354">
        <v>44567</v>
      </c>
      <c r="E2182" s="436" t="s">
        <v>1567</v>
      </c>
      <c r="F2182" s="504"/>
      <c r="G2182" s="390"/>
      <c r="H2182" s="389">
        <v>198.27</v>
      </c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234"/>
      <c r="S2182" s="234"/>
      <c r="T2182" s="234"/>
      <c r="U2182" s="234"/>
      <c r="V2182" s="388"/>
      <c r="W2182" s="234"/>
      <c r="X2182" s="388"/>
      <c r="Y2182" s="42"/>
      <c r="Z2182" s="42"/>
      <c r="AA2182" s="42"/>
      <c r="AB2182" s="42"/>
      <c r="AC2182" s="42"/>
      <c r="AD2182" s="42"/>
    </row>
    <row r="2183" spans="3:30">
      <c r="C2183" s="234"/>
      <c r="D2183" s="354">
        <v>44572</v>
      </c>
      <c r="E2183" s="420" t="s">
        <v>495</v>
      </c>
      <c r="F2183" s="493"/>
      <c r="G2183" s="258">
        <v>1236.75</v>
      </c>
      <c r="H2183" s="388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234"/>
      <c r="S2183" s="234"/>
      <c r="T2183" s="234"/>
      <c r="U2183" s="234"/>
      <c r="V2183" s="388"/>
      <c r="W2183" s="234"/>
      <c r="X2183" s="388"/>
      <c r="Y2183" s="42"/>
      <c r="Z2183" s="42"/>
      <c r="AA2183" s="42"/>
      <c r="AB2183" s="42"/>
      <c r="AC2183" s="42"/>
      <c r="AD2183" s="42"/>
    </row>
    <row r="2184" spans="3:30">
      <c r="C2184" s="234"/>
      <c r="D2184" s="354">
        <v>44572</v>
      </c>
      <c r="E2184" s="420" t="s">
        <v>2198</v>
      </c>
      <c r="F2184" s="493"/>
      <c r="G2184" s="258"/>
      <c r="H2184" s="388">
        <v>196.12</v>
      </c>
      <c r="I2184" s="234"/>
      <c r="J2184" s="234"/>
      <c r="K2184" s="234"/>
      <c r="L2184" s="234">
        <v>196.12</v>
      </c>
      <c r="M2184" s="234"/>
      <c r="N2184" s="234"/>
      <c r="O2184" s="234"/>
      <c r="P2184" s="234"/>
      <c r="Q2184" s="234"/>
      <c r="R2184" s="234"/>
      <c r="S2184" s="234"/>
      <c r="T2184" s="234"/>
      <c r="U2184" s="234"/>
      <c r="V2184" s="388"/>
      <c r="W2184" s="234"/>
      <c r="X2184" s="388"/>
      <c r="Y2184" s="42"/>
      <c r="Z2184" s="42"/>
      <c r="AA2184" s="42"/>
      <c r="AB2184" s="42"/>
      <c r="AC2184" s="42"/>
      <c r="AD2184" s="42"/>
    </row>
    <row r="2185" spans="3:30">
      <c r="C2185" s="234"/>
      <c r="D2185" s="354">
        <v>44572</v>
      </c>
      <c r="E2185" s="420" t="s">
        <v>2199</v>
      </c>
      <c r="F2185" s="493"/>
      <c r="G2185" s="258"/>
      <c r="H2185" s="388">
        <v>116.42</v>
      </c>
      <c r="I2185" s="234"/>
      <c r="J2185" s="234"/>
      <c r="K2185" s="234"/>
      <c r="L2185" s="234">
        <v>116.42</v>
      </c>
      <c r="M2185" s="234"/>
      <c r="N2185" s="234"/>
      <c r="O2185" s="234"/>
      <c r="P2185" s="234"/>
      <c r="Q2185" s="234"/>
      <c r="R2185" s="234"/>
      <c r="S2185" s="234"/>
      <c r="T2185" s="234"/>
      <c r="U2185" s="234"/>
      <c r="V2185" s="388"/>
      <c r="W2185" s="234"/>
      <c r="X2185" s="388"/>
      <c r="Y2185" s="42"/>
      <c r="Z2185" s="42"/>
      <c r="AA2185" s="42"/>
      <c r="AB2185" s="42"/>
      <c r="AC2185" s="42"/>
      <c r="AD2185" s="42"/>
    </row>
    <row r="2186" spans="3:30">
      <c r="C2186" s="234">
        <v>1</v>
      </c>
      <c r="D2186" s="354">
        <v>44572</v>
      </c>
      <c r="E2186" s="420" t="s">
        <v>2200</v>
      </c>
      <c r="F2186" s="493"/>
      <c r="G2186" s="258"/>
      <c r="H2186" s="388">
        <v>290.38</v>
      </c>
      <c r="I2186" s="234"/>
      <c r="J2186" s="234"/>
      <c r="K2186" s="234"/>
      <c r="L2186" s="234">
        <v>290.38</v>
      </c>
      <c r="M2186" s="234"/>
      <c r="N2186" s="234"/>
      <c r="O2186" s="234"/>
      <c r="P2186" s="234"/>
      <c r="Q2186" s="234"/>
      <c r="R2186" s="234"/>
      <c r="S2186" s="234"/>
      <c r="T2186" s="234"/>
      <c r="U2186" s="234"/>
      <c r="V2186" s="388"/>
      <c r="W2186" s="234"/>
      <c r="X2186" s="388"/>
      <c r="Y2186" s="42"/>
      <c r="Z2186" s="42"/>
      <c r="AA2186" s="42"/>
      <c r="AB2186" s="42"/>
      <c r="AC2186" s="42"/>
      <c r="AD2186" s="42"/>
    </row>
    <row r="2187" spans="3:30">
      <c r="C2187" s="234">
        <v>5</v>
      </c>
      <c r="D2187" s="354">
        <v>44572</v>
      </c>
      <c r="E2187" s="420" t="s">
        <v>2200</v>
      </c>
      <c r="F2187" s="493"/>
      <c r="G2187" s="258"/>
      <c r="H2187" s="388">
        <v>545.83000000000004</v>
      </c>
      <c r="I2187" s="234"/>
      <c r="J2187" s="234"/>
      <c r="K2187" s="234"/>
      <c r="L2187" s="234">
        <v>545.83000000000004</v>
      </c>
      <c r="M2187" s="234"/>
      <c r="N2187" s="234"/>
      <c r="O2187" s="234"/>
      <c r="P2187" s="234"/>
      <c r="Q2187" s="234"/>
      <c r="R2187" s="234"/>
      <c r="S2187" s="234"/>
      <c r="T2187" s="234"/>
      <c r="U2187" s="234"/>
      <c r="V2187" s="388"/>
      <c r="W2187" s="234"/>
      <c r="X2187" s="388"/>
      <c r="Y2187" s="42"/>
      <c r="Z2187" s="42"/>
      <c r="AA2187" s="42"/>
      <c r="AB2187" s="42"/>
      <c r="AC2187" s="42"/>
      <c r="AD2187" s="42"/>
    </row>
    <row r="2188" spans="3:30">
      <c r="C2188" s="234"/>
      <c r="D2188" s="354">
        <v>44572</v>
      </c>
      <c r="E2188" s="420" t="s">
        <v>1796</v>
      </c>
      <c r="F2188" s="493"/>
      <c r="G2188" s="258"/>
      <c r="H2188" s="388">
        <v>1</v>
      </c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234"/>
      <c r="S2188" s="234"/>
      <c r="T2188" s="234"/>
      <c r="U2188" s="234"/>
      <c r="V2188" s="388"/>
      <c r="W2188" s="234">
        <v>1</v>
      </c>
      <c r="X2188" s="388"/>
      <c r="Y2188" s="42"/>
      <c r="Z2188" s="42"/>
      <c r="AA2188" s="42"/>
      <c r="AB2188" s="42"/>
      <c r="AC2188" s="42"/>
      <c r="AD2188" s="42"/>
    </row>
    <row r="2189" spans="3:30">
      <c r="C2189" s="234"/>
      <c r="D2189" s="354">
        <v>44572</v>
      </c>
      <c r="E2189" s="420" t="s">
        <v>1877</v>
      </c>
      <c r="F2189" s="493"/>
      <c r="G2189" s="258"/>
      <c r="H2189" s="388">
        <v>87</v>
      </c>
      <c r="I2189" s="234"/>
      <c r="J2189" s="234"/>
      <c r="K2189" s="234"/>
      <c r="L2189" s="234"/>
      <c r="M2189" s="234"/>
      <c r="N2189" s="234"/>
      <c r="O2189" s="234"/>
      <c r="P2189" s="234"/>
      <c r="Q2189" s="234"/>
      <c r="R2189" s="234"/>
      <c r="S2189" s="234"/>
      <c r="T2189" s="234">
        <v>87</v>
      </c>
      <c r="U2189" s="234"/>
      <c r="V2189" s="388"/>
      <c r="W2189" s="234"/>
      <c r="X2189" s="388"/>
      <c r="Y2189" s="42"/>
      <c r="Z2189" s="42"/>
      <c r="AA2189" s="42"/>
      <c r="AB2189" s="42"/>
      <c r="AC2189" s="42"/>
      <c r="AD2189" s="42"/>
    </row>
    <row r="2190" spans="3:30">
      <c r="C2190" s="234"/>
      <c r="D2190" s="354">
        <v>44572</v>
      </c>
      <c r="E2190" s="420" t="s">
        <v>1481</v>
      </c>
      <c r="F2190" s="493"/>
      <c r="G2190" s="258">
        <v>1319</v>
      </c>
      <c r="H2190" s="388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234"/>
      <c r="S2190" s="234"/>
      <c r="T2190" s="234"/>
      <c r="U2190" s="234"/>
      <c r="V2190" s="388"/>
      <c r="W2190" s="234"/>
      <c r="X2190" s="388"/>
      <c r="Y2190" s="42"/>
      <c r="Z2190" s="42"/>
      <c r="AA2190" s="42"/>
      <c r="AB2190" s="42"/>
      <c r="AC2190" s="42"/>
      <c r="AD2190" s="42"/>
    </row>
    <row r="2191" spans="3:30">
      <c r="C2191" s="234"/>
      <c r="D2191" s="354">
        <v>44572</v>
      </c>
      <c r="E2191" s="420" t="s">
        <v>673</v>
      </c>
      <c r="F2191" s="493"/>
      <c r="G2191" s="258"/>
      <c r="H2191" s="258">
        <v>1236.75</v>
      </c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234"/>
      <c r="S2191" s="234"/>
      <c r="T2191" s="234"/>
      <c r="U2191" s="234"/>
      <c r="V2191" s="388"/>
      <c r="W2191" s="234"/>
      <c r="X2191" s="388"/>
      <c r="Y2191" s="42"/>
      <c r="Z2191" s="42"/>
      <c r="AA2191" s="42"/>
      <c r="AB2191" s="42"/>
      <c r="AC2191" s="42"/>
      <c r="AD2191" s="42"/>
    </row>
    <row r="2192" spans="3:30">
      <c r="C2192" s="234"/>
      <c r="D2192" s="354">
        <v>44572</v>
      </c>
      <c r="E2192" s="436" t="s">
        <v>1503</v>
      </c>
      <c r="F2192" s="504"/>
      <c r="G2192" s="390"/>
      <c r="H2192" s="389">
        <v>82.25</v>
      </c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234"/>
      <c r="S2192" s="234"/>
      <c r="T2192" s="234"/>
      <c r="U2192" s="234"/>
      <c r="V2192" s="388"/>
      <c r="W2192" s="234"/>
      <c r="X2192" s="388"/>
      <c r="Y2192" s="42"/>
      <c r="Z2192" s="42"/>
      <c r="AA2192" s="42"/>
      <c r="AB2192" s="42"/>
      <c r="AC2192" s="42"/>
      <c r="AD2192" s="42"/>
    </row>
    <row r="2193" spans="3:30">
      <c r="C2193" s="234"/>
      <c r="D2193" s="354">
        <v>44572</v>
      </c>
      <c r="E2193" s="420" t="s">
        <v>495</v>
      </c>
      <c r="F2193" s="493"/>
      <c r="G2193" s="258">
        <v>289.33999999999997</v>
      </c>
      <c r="H2193" s="388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234"/>
      <c r="S2193" s="234"/>
      <c r="T2193" s="234"/>
      <c r="U2193" s="234"/>
      <c r="V2193" s="388"/>
      <c r="W2193" s="234"/>
      <c r="X2193" s="388"/>
      <c r="Y2193" s="42"/>
      <c r="Z2193" s="42"/>
      <c r="AA2193" s="42"/>
      <c r="AB2193" s="42"/>
      <c r="AC2193" s="42"/>
      <c r="AD2193" s="42"/>
    </row>
    <row r="2194" spans="3:30">
      <c r="C2194" s="234"/>
      <c r="D2194" s="354">
        <v>44572</v>
      </c>
      <c r="E2194" s="420" t="s">
        <v>2201</v>
      </c>
      <c r="F2194" s="493"/>
      <c r="G2194" s="258"/>
      <c r="H2194" s="388">
        <v>288.33999999999997</v>
      </c>
      <c r="I2194" s="234"/>
      <c r="J2194" s="234"/>
      <c r="K2194" s="234"/>
      <c r="L2194" s="234">
        <v>288.33999999999997</v>
      </c>
      <c r="M2194" s="234"/>
      <c r="N2194" s="234"/>
      <c r="O2194" s="234"/>
      <c r="P2194" s="234"/>
      <c r="Q2194" s="234"/>
      <c r="R2194" s="234"/>
      <c r="S2194" s="234"/>
      <c r="T2194" s="234"/>
      <c r="U2194" s="234"/>
      <c r="V2194" s="388"/>
      <c r="W2194" s="234"/>
      <c r="X2194" s="388"/>
      <c r="Y2194" s="42"/>
      <c r="Z2194" s="42"/>
      <c r="AA2194" s="42"/>
      <c r="AB2194" s="42"/>
      <c r="AC2194" s="42"/>
      <c r="AD2194" s="42"/>
    </row>
    <row r="2195" spans="3:30">
      <c r="C2195" s="234"/>
      <c r="D2195" s="354">
        <v>44572</v>
      </c>
      <c r="E2195" s="420" t="s">
        <v>1796</v>
      </c>
      <c r="F2195" s="493"/>
      <c r="G2195" s="258"/>
      <c r="H2195" s="388">
        <v>1</v>
      </c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234"/>
      <c r="S2195" s="234"/>
      <c r="T2195" s="234"/>
      <c r="U2195" s="234"/>
      <c r="V2195" s="388"/>
      <c r="W2195" s="234">
        <v>1</v>
      </c>
      <c r="X2195" s="388"/>
      <c r="Y2195" s="42"/>
      <c r="Z2195" s="42"/>
      <c r="AA2195" s="42"/>
      <c r="AB2195" s="42"/>
      <c r="AC2195" s="42"/>
      <c r="AD2195" s="42"/>
    </row>
    <row r="2196" spans="3:30">
      <c r="C2196" s="234"/>
      <c r="D2196" s="354">
        <v>44572</v>
      </c>
      <c r="E2196" s="420" t="s">
        <v>1296</v>
      </c>
      <c r="F2196" s="493"/>
      <c r="G2196" s="258">
        <v>329</v>
      </c>
      <c r="H2196" s="388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234"/>
      <c r="S2196" s="234"/>
      <c r="T2196" s="234"/>
      <c r="U2196" s="234"/>
      <c r="V2196" s="388"/>
      <c r="W2196" s="234"/>
      <c r="X2196" s="388"/>
      <c r="Y2196" s="42"/>
      <c r="Z2196" s="42"/>
      <c r="AA2196" s="42"/>
      <c r="AB2196" s="42"/>
      <c r="AC2196" s="42"/>
      <c r="AD2196" s="42"/>
    </row>
    <row r="2197" spans="3:30">
      <c r="C2197" s="234"/>
      <c r="D2197" s="354">
        <v>44572</v>
      </c>
      <c r="E2197" s="420" t="s">
        <v>673</v>
      </c>
      <c r="F2197" s="493"/>
      <c r="G2197" s="258"/>
      <c r="H2197" s="258">
        <v>289.33999999999997</v>
      </c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234"/>
      <c r="S2197" s="234"/>
      <c r="T2197" s="234"/>
      <c r="U2197" s="234"/>
      <c r="V2197" s="388"/>
      <c r="W2197" s="234"/>
      <c r="X2197" s="388"/>
      <c r="Y2197" s="42"/>
      <c r="Z2197" s="42"/>
      <c r="AA2197" s="42"/>
      <c r="AB2197" s="42"/>
      <c r="AC2197" s="42"/>
      <c r="AD2197" s="42"/>
    </row>
    <row r="2198" spans="3:30">
      <c r="C2198" s="234"/>
      <c r="D2198" s="354">
        <v>44572</v>
      </c>
      <c r="E2198" s="436" t="s">
        <v>1723</v>
      </c>
      <c r="F2198" s="504"/>
      <c r="G2198" s="390"/>
      <c r="H2198" s="389">
        <v>39.659999999999997</v>
      </c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234"/>
      <c r="S2198" s="234"/>
      <c r="T2198" s="234"/>
      <c r="U2198" s="234"/>
      <c r="V2198" s="388"/>
      <c r="W2198" s="234"/>
      <c r="X2198" s="388"/>
      <c r="Y2198" s="42"/>
      <c r="Z2198" s="42"/>
      <c r="AA2198" s="42"/>
      <c r="AB2198" s="42"/>
      <c r="AC2198" s="42"/>
      <c r="AD2198" s="42"/>
    </row>
    <row r="2199" spans="3:30">
      <c r="C2199" s="234"/>
      <c r="D2199" s="354">
        <v>44572</v>
      </c>
      <c r="E2199" s="420" t="s">
        <v>495</v>
      </c>
      <c r="F2199" s="493"/>
      <c r="G2199" s="258">
        <v>1001.01</v>
      </c>
      <c r="H2199" s="388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234"/>
      <c r="S2199" s="234"/>
      <c r="T2199" s="234"/>
      <c r="U2199" s="234"/>
      <c r="V2199" s="388"/>
      <c r="W2199" s="234"/>
      <c r="X2199" s="388"/>
      <c r="Y2199" s="42"/>
      <c r="Z2199" s="42"/>
      <c r="AA2199" s="42"/>
      <c r="AB2199" s="42"/>
      <c r="AC2199" s="42"/>
      <c r="AD2199" s="42"/>
    </row>
    <row r="2200" spans="3:30">
      <c r="C2200" s="234"/>
      <c r="D2200" s="354">
        <v>44572</v>
      </c>
      <c r="E2200" s="420" t="s">
        <v>669</v>
      </c>
      <c r="F2200" s="493"/>
      <c r="G2200" s="258">
        <v>72</v>
      </c>
      <c r="H2200" s="388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234"/>
      <c r="S2200" s="234"/>
      <c r="T2200" s="234"/>
      <c r="U2200" s="234"/>
      <c r="V2200" s="388"/>
      <c r="W2200" s="234"/>
      <c r="X2200" s="388"/>
      <c r="Y2200" s="42"/>
      <c r="Z2200" s="42"/>
      <c r="AA2200" s="42"/>
      <c r="AB2200" s="42"/>
      <c r="AC2200" s="42"/>
      <c r="AD2200" s="42"/>
    </row>
    <row r="2201" spans="3:30">
      <c r="C2201" s="234">
        <v>4</v>
      </c>
      <c r="D2201" s="460">
        <v>44572</v>
      </c>
      <c r="E2201" s="429" t="s">
        <v>2492</v>
      </c>
      <c r="F2201" s="500"/>
      <c r="G2201" s="258"/>
      <c r="H2201" s="388">
        <v>598</v>
      </c>
      <c r="I2201" s="234"/>
      <c r="J2201" s="234"/>
      <c r="K2201" s="234"/>
      <c r="L2201" s="234"/>
      <c r="M2201" s="234"/>
      <c r="N2201" s="234"/>
      <c r="O2201" s="234">
        <v>598</v>
      </c>
      <c r="P2201" s="234"/>
      <c r="Q2201" s="234"/>
      <c r="R2201" s="234"/>
      <c r="S2201" s="234"/>
      <c r="T2201" s="234"/>
      <c r="U2201" s="234"/>
      <c r="V2201" s="388"/>
      <c r="W2201" s="234"/>
      <c r="X2201" s="388"/>
      <c r="Y2201" s="42"/>
      <c r="Z2201" s="42"/>
      <c r="AA2201" s="42"/>
      <c r="AB2201" s="42"/>
      <c r="AC2201" s="42"/>
      <c r="AD2201" s="42"/>
    </row>
    <row r="2202" spans="3:30">
      <c r="C2202" s="234"/>
      <c r="D2202" s="354">
        <v>44572</v>
      </c>
      <c r="E2202" s="420" t="s">
        <v>2202</v>
      </c>
      <c r="F2202" s="493"/>
      <c r="G2202" s="258"/>
      <c r="H2202" s="388">
        <v>109.32</v>
      </c>
      <c r="I2202" s="234"/>
      <c r="J2202" s="234"/>
      <c r="K2202" s="234"/>
      <c r="L2202" s="234">
        <v>109.32</v>
      </c>
      <c r="M2202" s="234"/>
      <c r="N2202" s="234"/>
      <c r="O2202" s="234"/>
      <c r="P2202" s="234"/>
      <c r="Q2202" s="234"/>
      <c r="R2202" s="234"/>
      <c r="S2202" s="234"/>
      <c r="T2202" s="234"/>
      <c r="U2202" s="234"/>
      <c r="V2202" s="388"/>
      <c r="W2202" s="234"/>
      <c r="X2202" s="388"/>
      <c r="Y2202" s="42"/>
      <c r="Z2202" s="42"/>
      <c r="AA2202" s="42"/>
      <c r="AB2202" s="42"/>
      <c r="AC2202" s="42"/>
      <c r="AD2202" s="42"/>
    </row>
    <row r="2203" spans="3:30">
      <c r="C2203" s="234"/>
      <c r="D2203" s="354">
        <v>44572</v>
      </c>
      <c r="E2203" s="420" t="s">
        <v>2203</v>
      </c>
      <c r="F2203" s="493"/>
      <c r="G2203" s="258"/>
      <c r="H2203" s="388">
        <v>206.69</v>
      </c>
      <c r="I2203" s="234"/>
      <c r="J2203" s="234"/>
      <c r="K2203" s="234"/>
      <c r="L2203" s="234">
        <v>206.69</v>
      </c>
      <c r="M2203" s="234"/>
      <c r="N2203" s="234"/>
      <c r="O2203" s="234"/>
      <c r="P2203" s="234"/>
      <c r="Q2203" s="234"/>
      <c r="R2203" s="234"/>
      <c r="S2203" s="234"/>
      <c r="T2203" s="234"/>
      <c r="U2203" s="234"/>
      <c r="V2203" s="388"/>
      <c r="W2203" s="234"/>
      <c r="X2203" s="388"/>
      <c r="Y2203" s="42"/>
      <c r="Z2203" s="42"/>
      <c r="AA2203" s="42"/>
      <c r="AB2203" s="42"/>
      <c r="AC2203" s="42"/>
      <c r="AD2203" s="42"/>
    </row>
    <row r="2204" spans="3:30">
      <c r="C2204" s="234"/>
      <c r="D2204" s="354">
        <v>44572</v>
      </c>
      <c r="E2204" s="420" t="s">
        <v>1796</v>
      </c>
      <c r="F2204" s="493"/>
      <c r="G2204" s="258"/>
      <c r="H2204" s="388">
        <v>1</v>
      </c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234"/>
      <c r="S2204" s="234"/>
      <c r="T2204" s="234"/>
      <c r="U2204" s="234"/>
      <c r="V2204" s="388"/>
      <c r="W2204" s="234">
        <v>1</v>
      </c>
      <c r="X2204" s="388"/>
      <c r="Y2204" s="42"/>
      <c r="Z2204" s="42"/>
      <c r="AA2204" s="42"/>
      <c r="AB2204" s="42"/>
      <c r="AC2204" s="42"/>
      <c r="AD2204" s="42"/>
    </row>
    <row r="2205" spans="3:30">
      <c r="C2205" s="234"/>
      <c r="D2205" s="354">
        <v>44572</v>
      </c>
      <c r="E2205" s="420" t="s">
        <v>1877</v>
      </c>
      <c r="F2205" s="493"/>
      <c r="G2205" s="258"/>
      <c r="H2205" s="388">
        <v>86</v>
      </c>
      <c r="I2205" s="234"/>
      <c r="J2205" s="234"/>
      <c r="K2205" s="234"/>
      <c r="L2205" s="234"/>
      <c r="M2205" s="234"/>
      <c r="N2205" s="234"/>
      <c r="O2205" s="234"/>
      <c r="P2205" s="234"/>
      <c r="Q2205" s="234"/>
      <c r="R2205" s="234"/>
      <c r="S2205" s="234"/>
      <c r="T2205" s="234">
        <v>86</v>
      </c>
      <c r="U2205" s="234"/>
      <c r="V2205" s="388"/>
      <c r="W2205" s="234"/>
      <c r="X2205" s="388"/>
      <c r="Y2205" s="42"/>
      <c r="Z2205" s="42"/>
      <c r="AA2205" s="42"/>
      <c r="AB2205" s="42"/>
      <c r="AC2205" s="42"/>
      <c r="AD2205" s="42"/>
    </row>
    <row r="2206" spans="3:30">
      <c r="C2206" s="234"/>
      <c r="D2206" s="354">
        <v>44572</v>
      </c>
      <c r="E2206" s="420" t="s">
        <v>1895</v>
      </c>
      <c r="F2206" s="493"/>
      <c r="G2206" s="258"/>
      <c r="H2206" s="388">
        <v>72</v>
      </c>
      <c r="I2206" s="234"/>
      <c r="J2206" s="234"/>
      <c r="K2206" s="234"/>
      <c r="L2206" s="234"/>
      <c r="M2206" s="234"/>
      <c r="N2206" s="234"/>
      <c r="O2206" s="234"/>
      <c r="P2206" s="234"/>
      <c r="Q2206" s="234"/>
      <c r="R2206" s="234"/>
      <c r="S2206" s="234"/>
      <c r="T2206" s="234">
        <v>72</v>
      </c>
      <c r="U2206" s="234"/>
      <c r="V2206" s="388"/>
      <c r="W2206" s="234"/>
      <c r="X2206" s="388"/>
      <c r="Y2206" s="42"/>
      <c r="Z2206" s="42"/>
      <c r="AA2206" s="42"/>
      <c r="AB2206" s="42"/>
      <c r="AC2206" s="42"/>
      <c r="AD2206" s="42"/>
    </row>
    <row r="2207" spans="3:30">
      <c r="C2207" s="234"/>
      <c r="D2207" s="354">
        <v>44572</v>
      </c>
      <c r="E2207" s="420" t="s">
        <v>1811</v>
      </c>
      <c r="F2207" s="493"/>
      <c r="G2207" s="258">
        <v>1122</v>
      </c>
      <c r="H2207" s="388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234"/>
      <c r="S2207" s="234"/>
      <c r="T2207" s="234"/>
      <c r="U2207" s="234"/>
      <c r="V2207" s="388"/>
      <c r="W2207" s="234"/>
      <c r="X2207" s="388"/>
      <c r="Y2207" s="42"/>
      <c r="Z2207" s="42"/>
      <c r="AA2207" s="42"/>
      <c r="AB2207" s="42"/>
      <c r="AC2207" s="42"/>
      <c r="AD2207" s="42"/>
    </row>
    <row r="2208" spans="3:30">
      <c r="C2208" s="234"/>
      <c r="D2208" s="354">
        <v>44572</v>
      </c>
      <c r="E2208" s="420" t="s">
        <v>1741</v>
      </c>
      <c r="F2208" s="493"/>
      <c r="G2208" s="258"/>
      <c r="H2208" s="388">
        <v>43</v>
      </c>
      <c r="I2208" s="234"/>
      <c r="J2208" s="234"/>
      <c r="K2208" s="234"/>
      <c r="L2208" s="234"/>
      <c r="M2208" s="234"/>
      <c r="N2208" s="234"/>
      <c r="O2208" s="234"/>
      <c r="P2208" s="234"/>
      <c r="Q2208" s="234"/>
      <c r="R2208" s="234"/>
      <c r="S2208" s="234"/>
      <c r="T2208" s="234">
        <v>43</v>
      </c>
      <c r="U2208" s="234"/>
      <c r="V2208" s="388"/>
      <c r="W2208" s="234"/>
      <c r="X2208" s="388"/>
      <c r="Y2208" s="42"/>
      <c r="Z2208" s="42"/>
      <c r="AA2208" s="42"/>
      <c r="AB2208" s="42"/>
      <c r="AC2208" s="42"/>
      <c r="AD2208" s="42"/>
    </row>
    <row r="2209" spans="3:30">
      <c r="C2209" s="234"/>
      <c r="D2209" s="354">
        <v>44572</v>
      </c>
      <c r="E2209" s="420" t="s">
        <v>673</v>
      </c>
      <c r="F2209" s="493"/>
      <c r="G2209" s="258"/>
      <c r="H2209" s="258">
        <v>1001.01</v>
      </c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234"/>
      <c r="S2209" s="234"/>
      <c r="T2209" s="234"/>
      <c r="U2209" s="234"/>
      <c r="V2209" s="388"/>
      <c r="W2209" s="234"/>
      <c r="X2209" s="388"/>
      <c r="Y2209" s="42"/>
      <c r="Z2209" s="42"/>
      <c r="AA2209" s="42"/>
      <c r="AB2209" s="42"/>
      <c r="AC2209" s="42"/>
      <c r="AD2209" s="42"/>
    </row>
    <row r="2210" spans="3:30">
      <c r="C2210" s="234"/>
      <c r="D2210" s="354">
        <v>44572</v>
      </c>
      <c r="E2210" s="436" t="s">
        <v>674</v>
      </c>
      <c r="F2210" s="504"/>
      <c r="G2210" s="390"/>
      <c r="H2210" s="390">
        <v>72</v>
      </c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234"/>
      <c r="S2210" s="234"/>
      <c r="T2210" s="234"/>
      <c r="U2210" s="234"/>
      <c r="V2210" s="388"/>
      <c r="W2210" s="234"/>
      <c r="X2210" s="388"/>
      <c r="Y2210" s="42"/>
      <c r="Z2210" s="42"/>
      <c r="AA2210" s="42"/>
      <c r="AB2210" s="42"/>
      <c r="AC2210" s="42"/>
      <c r="AD2210" s="42"/>
    </row>
    <row r="2211" spans="3:30">
      <c r="C2211" s="234"/>
      <c r="D2211" s="354">
        <v>44572</v>
      </c>
      <c r="E2211" s="436" t="s">
        <v>1812</v>
      </c>
      <c r="F2211" s="504"/>
      <c r="G2211" s="390"/>
      <c r="H2211" s="389">
        <v>5.99</v>
      </c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234"/>
      <c r="S2211" s="234"/>
      <c r="T2211" s="234"/>
      <c r="U2211" s="234"/>
      <c r="V2211" s="388"/>
      <c r="W2211" s="234"/>
      <c r="X2211" s="388"/>
      <c r="Y2211" s="42"/>
      <c r="Z2211" s="42"/>
      <c r="AA2211" s="42"/>
      <c r="AB2211" s="42"/>
      <c r="AC2211" s="42"/>
      <c r="AD2211" s="42"/>
    </row>
    <row r="2212" spans="3:30">
      <c r="C2212" s="234"/>
      <c r="D2212" s="354">
        <v>44578</v>
      </c>
      <c r="E2212" s="420" t="s">
        <v>495</v>
      </c>
      <c r="F2212" s="493"/>
      <c r="G2212" s="258">
        <v>934.38</v>
      </c>
      <c r="H2212" s="388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234"/>
      <c r="S2212" s="234"/>
      <c r="T2212" s="234"/>
      <c r="U2212" s="234"/>
      <c r="V2212" s="388"/>
      <c r="W2212" s="234"/>
      <c r="X2212" s="388"/>
      <c r="Y2212" s="42"/>
      <c r="Z2212" s="42"/>
      <c r="AA2212" s="42"/>
      <c r="AB2212" s="42"/>
      <c r="AC2212" s="42"/>
      <c r="AD2212" s="42"/>
    </row>
    <row r="2213" spans="3:30">
      <c r="C2213" s="234">
        <v>5</v>
      </c>
      <c r="D2213" s="354">
        <v>44578</v>
      </c>
      <c r="E2213" s="420" t="s">
        <v>2204</v>
      </c>
      <c r="F2213" s="493"/>
      <c r="G2213" s="258"/>
      <c r="H2213" s="388">
        <v>933.38</v>
      </c>
      <c r="I2213" s="234"/>
      <c r="J2213" s="234"/>
      <c r="K2213" s="234"/>
      <c r="L2213" s="234">
        <v>933.38</v>
      </c>
      <c r="M2213" s="234"/>
      <c r="N2213" s="234"/>
      <c r="O2213" s="234"/>
      <c r="P2213" s="234"/>
      <c r="Q2213" s="234"/>
      <c r="R2213" s="234"/>
      <c r="S2213" s="234"/>
      <c r="T2213" s="234"/>
      <c r="U2213" s="234"/>
      <c r="V2213" s="388"/>
      <c r="W2213" s="234"/>
      <c r="X2213" s="388"/>
      <c r="Y2213" s="42"/>
      <c r="Z2213" s="42"/>
      <c r="AA2213" s="42"/>
      <c r="AB2213" s="42"/>
      <c r="AC2213" s="42"/>
      <c r="AD2213" s="42"/>
    </row>
    <row r="2214" spans="3:30">
      <c r="C2214" s="234"/>
      <c r="D2214" s="354">
        <v>44578</v>
      </c>
      <c r="E2214" s="420" t="s">
        <v>1796</v>
      </c>
      <c r="F2214" s="493"/>
      <c r="G2214" s="258"/>
      <c r="H2214" s="388">
        <v>1</v>
      </c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234"/>
      <c r="S2214" s="234"/>
      <c r="T2214" s="234"/>
      <c r="U2214" s="234"/>
      <c r="V2214" s="388"/>
      <c r="W2214" s="234">
        <v>1</v>
      </c>
      <c r="X2214" s="388"/>
      <c r="Y2214" s="42"/>
      <c r="Z2214" s="42"/>
      <c r="AA2214" s="42"/>
      <c r="AB2214" s="42"/>
      <c r="AC2214" s="42"/>
      <c r="AD2214" s="42"/>
    </row>
    <row r="2215" spans="3:30">
      <c r="C2215" s="234"/>
      <c r="D2215" s="354">
        <v>44578</v>
      </c>
      <c r="E2215" s="420" t="s">
        <v>2205</v>
      </c>
      <c r="F2215" s="493"/>
      <c r="G2215" s="258">
        <v>990</v>
      </c>
      <c r="H2215" s="388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234"/>
      <c r="S2215" s="234"/>
      <c r="T2215" s="234"/>
      <c r="U2215" s="234"/>
      <c r="V2215" s="388"/>
      <c r="W2215" s="234"/>
      <c r="X2215" s="388"/>
      <c r="Y2215" s="42"/>
      <c r="Z2215" s="42"/>
      <c r="AA2215" s="42"/>
      <c r="AB2215" s="42"/>
      <c r="AC2215" s="42"/>
      <c r="AD2215" s="42"/>
    </row>
    <row r="2216" spans="3:30">
      <c r="C2216" s="234"/>
      <c r="D2216" s="354">
        <v>44578</v>
      </c>
      <c r="E2216" s="420" t="s">
        <v>673</v>
      </c>
      <c r="F2216" s="493"/>
      <c r="G2216" s="258"/>
      <c r="H2216" s="258">
        <v>934.38</v>
      </c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234"/>
      <c r="S2216" s="234"/>
      <c r="T2216" s="234"/>
      <c r="U2216" s="234"/>
      <c r="V2216" s="388"/>
      <c r="W2216" s="234"/>
      <c r="X2216" s="388"/>
      <c r="Y2216" s="42"/>
      <c r="Z2216" s="42"/>
      <c r="AA2216" s="42"/>
      <c r="AB2216" s="42"/>
      <c r="AC2216" s="42"/>
      <c r="AD2216" s="42"/>
    </row>
    <row r="2217" spans="3:30">
      <c r="C2217" s="234"/>
      <c r="D2217" s="354">
        <v>44578</v>
      </c>
      <c r="E2217" s="436" t="s">
        <v>2206</v>
      </c>
      <c r="F2217" s="504"/>
      <c r="G2217" s="390"/>
      <c r="H2217" s="389">
        <v>55.62</v>
      </c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234"/>
      <c r="S2217" s="234"/>
      <c r="T2217" s="234"/>
      <c r="U2217" s="234"/>
      <c r="V2217" s="388"/>
      <c r="W2217" s="234"/>
      <c r="X2217" s="388"/>
      <c r="Y2217" s="42"/>
      <c r="Z2217" s="42"/>
      <c r="AA2217" s="42"/>
      <c r="AB2217" s="42"/>
      <c r="AC2217" s="42"/>
      <c r="AD2217" s="42"/>
    </row>
    <row r="2218" spans="3:30">
      <c r="C2218" s="234"/>
      <c r="D2218" s="354">
        <v>44578</v>
      </c>
      <c r="E2218" s="420" t="s">
        <v>495</v>
      </c>
      <c r="F2218" s="493"/>
      <c r="G2218" s="258">
        <v>526.54</v>
      </c>
      <c r="H2218" s="388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234"/>
      <c r="S2218" s="234"/>
      <c r="T2218" s="234"/>
      <c r="U2218" s="234"/>
      <c r="V2218" s="388"/>
      <c r="W2218" s="234"/>
      <c r="X2218" s="388"/>
      <c r="Y2218" s="42"/>
      <c r="Z2218" s="42"/>
      <c r="AA2218" s="42"/>
      <c r="AB2218" s="42"/>
      <c r="AC2218" s="42"/>
      <c r="AD2218" s="42"/>
    </row>
    <row r="2219" spans="3:30">
      <c r="C2219" s="234">
        <v>5</v>
      </c>
      <c r="D2219" s="354">
        <v>44578</v>
      </c>
      <c r="E2219" s="420" t="s">
        <v>2216</v>
      </c>
      <c r="F2219" s="493"/>
      <c r="G2219" s="258"/>
      <c r="H2219" s="388">
        <v>525.54</v>
      </c>
      <c r="I2219" s="234"/>
      <c r="J2219" s="234"/>
      <c r="K2219" s="234"/>
      <c r="L2219" s="234">
        <v>525.54</v>
      </c>
      <c r="M2219" s="234"/>
      <c r="N2219" s="234"/>
      <c r="O2219" s="234"/>
      <c r="P2219" s="234"/>
      <c r="Q2219" s="234"/>
      <c r="R2219" s="234"/>
      <c r="S2219" s="234"/>
      <c r="T2219" s="234"/>
      <c r="U2219" s="234"/>
      <c r="V2219" s="388"/>
      <c r="W2219" s="234"/>
      <c r="X2219" s="388"/>
      <c r="Y2219" s="42"/>
      <c r="Z2219" s="42"/>
      <c r="AA2219" s="42"/>
      <c r="AB2219" s="42"/>
      <c r="AC2219" s="42"/>
      <c r="AD2219" s="42"/>
    </row>
    <row r="2220" spans="3:30">
      <c r="C2220" s="234"/>
      <c r="D2220" s="354">
        <v>44578</v>
      </c>
      <c r="E2220" s="420" t="s">
        <v>1796</v>
      </c>
      <c r="F2220" s="493"/>
      <c r="G2220" s="258"/>
      <c r="H2220" s="388">
        <v>1</v>
      </c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234"/>
      <c r="S2220" s="234"/>
      <c r="T2220" s="234"/>
      <c r="U2220" s="234"/>
      <c r="V2220" s="388"/>
      <c r="W2220" s="234">
        <v>1</v>
      </c>
      <c r="X2220" s="388"/>
      <c r="Y2220" s="42"/>
      <c r="Z2220" s="42"/>
      <c r="AA2220" s="42"/>
      <c r="AB2220" s="42"/>
      <c r="AC2220" s="42"/>
      <c r="AD2220" s="42"/>
    </row>
    <row r="2221" spans="3:30">
      <c r="C2221" s="234"/>
      <c r="D2221" s="354">
        <v>44578</v>
      </c>
      <c r="E2221" s="420" t="s">
        <v>1888</v>
      </c>
      <c r="F2221" s="493"/>
      <c r="G2221" s="258">
        <v>600</v>
      </c>
      <c r="H2221" s="388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234"/>
      <c r="S2221" s="234"/>
      <c r="T2221" s="234"/>
      <c r="U2221" s="234"/>
      <c r="V2221" s="388"/>
      <c r="W2221" s="234"/>
      <c r="X2221" s="388"/>
      <c r="Y2221" s="42"/>
      <c r="Z2221" s="42"/>
      <c r="AA2221" s="42"/>
      <c r="AB2221" s="42"/>
      <c r="AC2221" s="42"/>
      <c r="AD2221" s="42"/>
    </row>
    <row r="2222" spans="3:30">
      <c r="C2222" s="234"/>
      <c r="D2222" s="354">
        <v>44578</v>
      </c>
      <c r="E2222" s="420" t="s">
        <v>673</v>
      </c>
      <c r="F2222" s="493"/>
      <c r="G2222" s="258"/>
      <c r="H2222" s="388">
        <v>526.54</v>
      </c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234"/>
      <c r="S2222" s="234"/>
      <c r="T2222" s="234"/>
      <c r="U2222" s="234"/>
      <c r="V2222" s="388"/>
      <c r="W2222" s="234"/>
      <c r="X2222" s="388"/>
      <c r="Y2222" s="42"/>
      <c r="Z2222" s="42"/>
      <c r="AA2222" s="42"/>
      <c r="AB2222" s="42"/>
      <c r="AC2222" s="42"/>
      <c r="AD2222" s="42"/>
    </row>
    <row r="2223" spans="3:30">
      <c r="C2223" s="234"/>
      <c r="D2223" s="354">
        <v>44578</v>
      </c>
      <c r="E2223" s="436" t="s">
        <v>1611</v>
      </c>
      <c r="F2223" s="504"/>
      <c r="G2223" s="390"/>
      <c r="H2223" s="389">
        <v>73.459999999999994</v>
      </c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234"/>
      <c r="S2223" s="234"/>
      <c r="T2223" s="234"/>
      <c r="U2223" s="234"/>
      <c r="V2223" s="388"/>
      <c r="W2223" s="234"/>
      <c r="X2223" s="388"/>
      <c r="Y2223" s="42"/>
      <c r="Z2223" s="42"/>
      <c r="AA2223" s="42"/>
      <c r="AB2223" s="42"/>
      <c r="AC2223" s="42"/>
      <c r="AD2223" s="42"/>
    </row>
    <row r="2224" spans="3:30">
      <c r="C2224" s="234"/>
      <c r="D2224" s="354">
        <v>44578</v>
      </c>
      <c r="E2224" s="420" t="s">
        <v>495</v>
      </c>
      <c r="F2224" s="493"/>
      <c r="G2224" s="258">
        <v>1052.54</v>
      </c>
      <c r="H2224" s="388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234"/>
      <c r="S2224" s="234"/>
      <c r="T2224" s="234"/>
      <c r="U2224" s="234"/>
      <c r="V2224" s="388"/>
      <c r="W2224" s="234"/>
      <c r="X2224" s="388"/>
      <c r="Y2224" s="42"/>
      <c r="Z2224" s="42"/>
      <c r="AA2224" s="42"/>
      <c r="AB2224" s="42"/>
      <c r="AC2224" s="42"/>
      <c r="AD2224" s="42"/>
    </row>
    <row r="2225" spans="3:30">
      <c r="C2225" s="234"/>
      <c r="D2225" s="354">
        <v>44578</v>
      </c>
      <c r="E2225" s="420" t="s">
        <v>2207</v>
      </c>
      <c r="F2225" s="493"/>
      <c r="G2225" s="258"/>
      <c r="H2225" s="388">
        <v>96.54</v>
      </c>
      <c r="I2225" s="234"/>
      <c r="J2225" s="234"/>
      <c r="K2225" s="234"/>
      <c r="L2225" s="234">
        <v>96.54</v>
      </c>
      <c r="M2225" s="234"/>
      <c r="N2225" s="234"/>
      <c r="O2225" s="234"/>
      <c r="P2225" s="234"/>
      <c r="Q2225" s="234"/>
      <c r="R2225" s="234"/>
      <c r="S2225" s="234"/>
      <c r="T2225" s="234"/>
      <c r="U2225" s="234"/>
      <c r="V2225" s="388"/>
      <c r="W2225" s="234"/>
      <c r="X2225" s="388"/>
      <c r="Y2225" s="42"/>
      <c r="Z2225" s="42"/>
      <c r="AA2225" s="42"/>
      <c r="AB2225" s="42"/>
      <c r="AC2225" s="42"/>
      <c r="AD2225" s="42"/>
    </row>
    <row r="2226" spans="3:30">
      <c r="C2226" s="234">
        <v>4</v>
      </c>
      <c r="D2226" s="354">
        <v>44578</v>
      </c>
      <c r="E2226" s="420" t="s">
        <v>2969</v>
      </c>
      <c r="F2226" s="493"/>
      <c r="G2226" s="258"/>
      <c r="H2226" s="388">
        <v>808</v>
      </c>
      <c r="I2226" s="234"/>
      <c r="J2226" s="234"/>
      <c r="K2226" s="234"/>
      <c r="L2226" s="234"/>
      <c r="M2226" s="234"/>
      <c r="N2226" s="234"/>
      <c r="O2226" s="234">
        <v>808</v>
      </c>
      <c r="P2226" s="234"/>
      <c r="Q2226" s="234"/>
      <c r="R2226" s="234"/>
      <c r="S2226" s="234"/>
      <c r="T2226" s="234"/>
      <c r="U2226" s="234"/>
      <c r="V2226" s="388"/>
      <c r="W2226" s="234"/>
      <c r="X2226" s="388"/>
      <c r="Y2226" s="42"/>
      <c r="Z2226" s="42"/>
      <c r="AA2226" s="42"/>
      <c r="AB2226" s="42"/>
      <c r="AC2226" s="42"/>
      <c r="AD2226" s="42"/>
    </row>
    <row r="2227" spans="3:30">
      <c r="C2227" s="234"/>
      <c r="D2227" s="354">
        <v>44578</v>
      </c>
      <c r="E2227" s="420" t="s">
        <v>1895</v>
      </c>
      <c r="F2227" s="493"/>
      <c r="G2227" s="258"/>
      <c r="H2227" s="388">
        <v>72</v>
      </c>
      <c r="I2227" s="234"/>
      <c r="J2227" s="234"/>
      <c r="K2227" s="234"/>
      <c r="L2227" s="234"/>
      <c r="M2227" s="234"/>
      <c r="N2227" s="234"/>
      <c r="O2227" s="234"/>
      <c r="P2227" s="234"/>
      <c r="Q2227" s="234"/>
      <c r="R2227" s="234"/>
      <c r="S2227" s="234"/>
      <c r="T2227" s="234">
        <v>72</v>
      </c>
      <c r="U2227" s="234"/>
      <c r="V2227" s="388"/>
      <c r="W2227" s="234"/>
      <c r="X2227" s="388"/>
      <c r="Y2227" s="42"/>
      <c r="Z2227" s="42"/>
      <c r="AA2227" s="42"/>
      <c r="AB2227" s="42"/>
      <c r="AC2227" s="42"/>
      <c r="AD2227" s="42"/>
    </row>
    <row r="2228" spans="3:30">
      <c r="C2228" s="234"/>
      <c r="D2228" s="354">
        <v>44578</v>
      </c>
      <c r="E2228" s="420" t="s">
        <v>1877</v>
      </c>
      <c r="F2228" s="493"/>
      <c r="G2228" s="258"/>
      <c r="H2228" s="388">
        <v>76</v>
      </c>
      <c r="I2228" s="234"/>
      <c r="J2228" s="234"/>
      <c r="K2228" s="234"/>
      <c r="L2228" s="234"/>
      <c r="M2228" s="234"/>
      <c r="N2228" s="234"/>
      <c r="O2228" s="234"/>
      <c r="P2228" s="234"/>
      <c r="Q2228" s="234"/>
      <c r="R2228" s="234"/>
      <c r="S2228" s="234"/>
      <c r="T2228" s="234">
        <v>76</v>
      </c>
      <c r="U2228" s="234"/>
      <c r="V2228" s="388"/>
      <c r="W2228" s="234"/>
      <c r="X2228" s="388"/>
      <c r="Y2228" s="42"/>
      <c r="Z2228" s="42"/>
      <c r="AA2228" s="42"/>
      <c r="AB2228" s="42"/>
      <c r="AC2228" s="42"/>
      <c r="AD2228" s="42"/>
    </row>
    <row r="2229" spans="3:30">
      <c r="C2229" s="234"/>
      <c r="D2229" s="354">
        <v>44578</v>
      </c>
      <c r="E2229" s="420" t="s">
        <v>1627</v>
      </c>
      <c r="F2229" s="493"/>
      <c r="G2229" s="258">
        <v>1111</v>
      </c>
      <c r="H2229" s="388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234"/>
      <c r="S2229" s="234"/>
      <c r="T2229" s="234"/>
      <c r="U2229" s="234"/>
      <c r="V2229" s="388"/>
      <c r="W2229" s="234"/>
      <c r="X2229" s="388"/>
      <c r="Y2229" s="42"/>
      <c r="Z2229" s="42"/>
      <c r="AA2229" s="42"/>
      <c r="AB2229" s="42"/>
      <c r="AC2229" s="42"/>
      <c r="AD2229" s="42"/>
    </row>
    <row r="2230" spans="3:30">
      <c r="C2230" s="234"/>
      <c r="D2230" s="354">
        <v>44578</v>
      </c>
      <c r="E2230" s="420" t="s">
        <v>673</v>
      </c>
      <c r="F2230" s="493"/>
      <c r="G2230" s="258"/>
      <c r="H2230" s="258">
        <v>1052.54</v>
      </c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234"/>
      <c r="S2230" s="234"/>
      <c r="T2230" s="234"/>
      <c r="U2230" s="234"/>
      <c r="V2230" s="388"/>
      <c r="W2230" s="234"/>
      <c r="X2230" s="388"/>
      <c r="Y2230" s="42"/>
      <c r="Z2230" s="42"/>
      <c r="AA2230" s="42"/>
      <c r="AB2230" s="42"/>
      <c r="AC2230" s="42"/>
      <c r="AD2230" s="42"/>
    </row>
    <row r="2231" spans="3:30">
      <c r="C2231" s="234"/>
      <c r="D2231" s="354">
        <v>44578</v>
      </c>
      <c r="E2231" s="436" t="s">
        <v>1630</v>
      </c>
      <c r="F2231" s="504"/>
      <c r="G2231" s="390"/>
      <c r="H2231" s="389">
        <v>58.46</v>
      </c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234"/>
      <c r="S2231" s="234"/>
      <c r="T2231" s="234"/>
      <c r="U2231" s="234"/>
      <c r="V2231" s="388"/>
      <c r="W2231" s="234"/>
      <c r="X2231" s="388"/>
      <c r="Y2231" s="42"/>
      <c r="Z2231" s="42"/>
      <c r="AA2231" s="42"/>
      <c r="AB2231" s="42"/>
      <c r="AC2231" s="42"/>
      <c r="AD2231" s="42"/>
    </row>
    <row r="2232" spans="3:30">
      <c r="C2232" s="234"/>
      <c r="D2232" s="354">
        <v>44578</v>
      </c>
      <c r="E2232" s="420" t="s">
        <v>495</v>
      </c>
      <c r="F2232" s="493"/>
      <c r="G2232" s="258">
        <v>1069.02</v>
      </c>
      <c r="H2232" s="388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234"/>
      <c r="S2232" s="234"/>
      <c r="T2232" s="234"/>
      <c r="U2232" s="234"/>
      <c r="V2232" s="388"/>
      <c r="W2232" s="234"/>
      <c r="X2232" s="388"/>
      <c r="Y2232" s="42"/>
      <c r="Z2232" s="42"/>
      <c r="AA2232" s="42"/>
      <c r="AB2232" s="42"/>
      <c r="AC2232" s="42"/>
      <c r="AD2232" s="42"/>
    </row>
    <row r="2233" spans="3:30">
      <c r="C2233" s="234">
        <v>5</v>
      </c>
      <c r="D2233" s="354">
        <v>44578</v>
      </c>
      <c r="E2233" s="420" t="s">
        <v>2401</v>
      </c>
      <c r="F2233" s="493"/>
      <c r="G2233" s="258"/>
      <c r="H2233" s="388">
        <v>893</v>
      </c>
      <c r="I2233" s="234"/>
      <c r="J2233" s="234"/>
      <c r="K2233" s="234"/>
      <c r="L2233" s="234"/>
      <c r="M2233" s="234"/>
      <c r="N2233" s="234"/>
      <c r="O2233" s="234">
        <v>893</v>
      </c>
      <c r="P2233" s="234"/>
      <c r="Q2233" s="234"/>
      <c r="R2233" s="234"/>
      <c r="S2233" s="234"/>
      <c r="T2233" s="234"/>
      <c r="U2233" s="234"/>
      <c r="V2233" s="388"/>
      <c r="W2233" s="234"/>
      <c r="X2233" s="388"/>
      <c r="Y2233" s="42"/>
      <c r="Z2233" s="42"/>
      <c r="AA2233" s="42"/>
      <c r="AB2233" s="42"/>
      <c r="AC2233" s="42"/>
      <c r="AD2233" s="42"/>
    </row>
    <row r="2234" spans="3:30">
      <c r="C2234" s="234"/>
      <c r="D2234" s="354">
        <v>44578</v>
      </c>
      <c r="E2234" s="420" t="s">
        <v>2208</v>
      </c>
      <c r="F2234" s="493"/>
      <c r="G2234" s="258"/>
      <c r="H2234" s="388">
        <v>103.02</v>
      </c>
      <c r="I2234" s="234"/>
      <c r="J2234" s="234"/>
      <c r="K2234" s="234"/>
      <c r="L2234" s="234">
        <v>103.02</v>
      </c>
      <c r="M2234" s="234"/>
      <c r="N2234" s="234"/>
      <c r="O2234" s="234"/>
      <c r="P2234" s="234"/>
      <c r="Q2234" s="234"/>
      <c r="R2234" s="234"/>
      <c r="S2234" s="234"/>
      <c r="T2234" s="234"/>
      <c r="U2234" s="234"/>
      <c r="V2234" s="388"/>
      <c r="W2234" s="234"/>
      <c r="X2234" s="388"/>
      <c r="Y2234" s="42"/>
      <c r="Z2234" s="42"/>
      <c r="AA2234" s="42"/>
      <c r="AB2234" s="42"/>
      <c r="AC2234" s="42"/>
      <c r="AD2234" s="42"/>
    </row>
    <row r="2235" spans="3:30">
      <c r="C2235" s="234"/>
      <c r="D2235" s="354">
        <v>44578</v>
      </c>
      <c r="E2235" s="420" t="s">
        <v>1895</v>
      </c>
      <c r="F2235" s="493"/>
      <c r="G2235" s="258"/>
      <c r="H2235" s="388">
        <v>72</v>
      </c>
      <c r="I2235" s="234"/>
      <c r="J2235" s="234"/>
      <c r="K2235" s="234"/>
      <c r="L2235" s="234"/>
      <c r="M2235" s="234"/>
      <c r="N2235" s="234"/>
      <c r="O2235" s="234"/>
      <c r="P2235" s="234"/>
      <c r="Q2235" s="234"/>
      <c r="R2235" s="234"/>
      <c r="S2235" s="234"/>
      <c r="T2235" s="234">
        <v>72</v>
      </c>
      <c r="U2235" s="234"/>
      <c r="V2235" s="388"/>
      <c r="W2235" s="234"/>
      <c r="X2235" s="388"/>
      <c r="Y2235" s="42"/>
      <c r="Z2235" s="42"/>
      <c r="AA2235" s="42"/>
      <c r="AB2235" s="42"/>
      <c r="AC2235" s="42"/>
      <c r="AD2235" s="42"/>
    </row>
    <row r="2236" spans="3:30">
      <c r="C2236" s="234"/>
      <c r="D2236" s="354">
        <v>44578</v>
      </c>
      <c r="E2236" s="420" t="s">
        <v>1796</v>
      </c>
      <c r="F2236" s="493"/>
      <c r="G2236" s="258"/>
      <c r="H2236" s="388">
        <v>1</v>
      </c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234"/>
      <c r="S2236" s="234"/>
      <c r="T2236" s="234"/>
      <c r="U2236" s="234"/>
      <c r="V2236" s="388"/>
      <c r="W2236" s="234">
        <v>1</v>
      </c>
      <c r="X2236" s="388"/>
      <c r="Y2236" s="42"/>
      <c r="Z2236" s="42"/>
      <c r="AA2236" s="42"/>
      <c r="AB2236" s="42"/>
      <c r="AC2236" s="42"/>
      <c r="AD2236" s="42"/>
    </row>
    <row r="2237" spans="3:30">
      <c r="C2237" s="234"/>
      <c r="D2237" s="354">
        <v>44578</v>
      </c>
      <c r="E2237" s="420" t="s">
        <v>1724</v>
      </c>
      <c r="F2237" s="493"/>
      <c r="G2237" s="258">
        <v>1222</v>
      </c>
      <c r="H2237" s="388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234"/>
      <c r="S2237" s="234"/>
      <c r="T2237" s="234"/>
      <c r="U2237" s="234"/>
      <c r="V2237" s="388"/>
      <c r="W2237" s="234"/>
      <c r="X2237" s="388"/>
      <c r="Y2237" s="42"/>
      <c r="Z2237" s="42"/>
      <c r="AA2237" s="42"/>
      <c r="AB2237" s="42"/>
      <c r="AC2237" s="42"/>
      <c r="AD2237" s="42"/>
    </row>
    <row r="2238" spans="3:30">
      <c r="C2238" s="234"/>
      <c r="D2238" s="354">
        <v>44578</v>
      </c>
      <c r="E2238" s="420" t="s">
        <v>673</v>
      </c>
      <c r="F2238" s="493"/>
      <c r="G2238" s="258"/>
      <c r="H2238" s="258">
        <v>1069.02</v>
      </c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234"/>
      <c r="S2238" s="234"/>
      <c r="T2238" s="234"/>
      <c r="U2238" s="234"/>
      <c r="V2238" s="388"/>
      <c r="W2238" s="234"/>
      <c r="X2238" s="388"/>
      <c r="Y2238" s="42"/>
      <c r="Z2238" s="42"/>
      <c r="AA2238" s="42"/>
      <c r="AB2238" s="42"/>
      <c r="AC2238" s="42"/>
      <c r="AD2238" s="42"/>
    </row>
    <row r="2239" spans="3:30">
      <c r="C2239" s="234"/>
      <c r="D2239" s="354">
        <v>44582</v>
      </c>
      <c r="E2239" s="436" t="s">
        <v>1725</v>
      </c>
      <c r="F2239" s="504"/>
      <c r="G2239" s="390"/>
      <c r="H2239" s="389">
        <v>152.97999999999999</v>
      </c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234"/>
      <c r="S2239" s="234"/>
      <c r="T2239" s="234"/>
      <c r="U2239" s="234"/>
      <c r="V2239" s="388"/>
      <c r="W2239" s="234"/>
      <c r="X2239" s="388"/>
      <c r="Y2239" s="42"/>
      <c r="Z2239" s="42"/>
      <c r="AA2239" s="42"/>
      <c r="AB2239" s="42"/>
      <c r="AC2239" s="42"/>
      <c r="AD2239" s="42"/>
    </row>
    <row r="2240" spans="3:30">
      <c r="C2240" s="234"/>
      <c r="D2240" s="354">
        <v>44582</v>
      </c>
      <c r="E2240" s="420" t="s">
        <v>495</v>
      </c>
      <c r="F2240" s="493"/>
      <c r="G2240" s="258">
        <v>545.29999999999995</v>
      </c>
      <c r="H2240" s="388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234"/>
      <c r="S2240" s="234"/>
      <c r="T2240" s="234"/>
      <c r="U2240" s="234"/>
      <c r="V2240" s="388"/>
      <c r="W2240" s="234"/>
      <c r="X2240" s="388"/>
      <c r="Y2240" s="42"/>
      <c r="Z2240" s="42"/>
      <c r="AA2240" s="42"/>
      <c r="AB2240" s="42"/>
      <c r="AC2240" s="42"/>
      <c r="AD2240" s="42"/>
    </row>
    <row r="2241" spans="3:30">
      <c r="C2241" s="234"/>
      <c r="D2241" s="354">
        <v>44582</v>
      </c>
      <c r="E2241" s="420" t="s">
        <v>2209</v>
      </c>
      <c r="F2241" s="493"/>
      <c r="G2241" s="258"/>
      <c r="H2241" s="388">
        <v>545.29999999999995</v>
      </c>
      <c r="I2241" s="234"/>
      <c r="J2241" s="234"/>
      <c r="K2241" s="234"/>
      <c r="L2241" s="234"/>
      <c r="M2241" s="234"/>
      <c r="N2241" s="234">
        <v>545.29999999999995</v>
      </c>
      <c r="O2241" s="234"/>
      <c r="P2241" s="234"/>
      <c r="Q2241" s="234"/>
      <c r="R2241" s="234"/>
      <c r="S2241" s="234"/>
      <c r="T2241" s="234"/>
      <c r="U2241" s="234"/>
      <c r="V2241" s="388"/>
      <c r="W2241" s="234"/>
      <c r="X2241" s="388"/>
      <c r="Y2241" s="42"/>
      <c r="Z2241" s="42"/>
      <c r="AA2241" s="42"/>
      <c r="AB2241" s="42"/>
      <c r="AC2241" s="42"/>
      <c r="AD2241" s="42"/>
    </row>
    <row r="2242" spans="3:30">
      <c r="C2242" s="234"/>
      <c r="D2242" s="354">
        <v>44582</v>
      </c>
      <c r="E2242" s="420" t="s">
        <v>1674</v>
      </c>
      <c r="F2242" s="493"/>
      <c r="G2242" s="258">
        <v>670</v>
      </c>
      <c r="H2242" s="388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234"/>
      <c r="S2242" s="234"/>
      <c r="T2242" s="234"/>
      <c r="U2242" s="234"/>
      <c r="V2242" s="388"/>
      <c r="W2242" s="234"/>
      <c r="X2242" s="388"/>
      <c r="Y2242" s="42"/>
      <c r="Z2242" s="42"/>
      <c r="AA2242" s="42"/>
      <c r="AB2242" s="42"/>
      <c r="AC2242" s="42"/>
      <c r="AD2242" s="42"/>
    </row>
    <row r="2243" spans="3:30">
      <c r="C2243" s="234"/>
      <c r="D2243" s="354">
        <v>44582</v>
      </c>
      <c r="E2243" s="420" t="s">
        <v>673</v>
      </c>
      <c r="F2243" s="493"/>
      <c r="G2243" s="258"/>
      <c r="H2243" s="258">
        <v>545.29999999999995</v>
      </c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234"/>
      <c r="S2243" s="234"/>
      <c r="T2243" s="234"/>
      <c r="U2243" s="234"/>
      <c r="V2243" s="388"/>
      <c r="W2243" s="234"/>
      <c r="X2243" s="388"/>
      <c r="Y2243" s="42"/>
      <c r="Z2243" s="42"/>
      <c r="AA2243" s="42"/>
      <c r="AB2243" s="42"/>
      <c r="AC2243" s="42"/>
      <c r="AD2243" s="42"/>
    </row>
    <row r="2244" spans="3:30">
      <c r="C2244" s="234"/>
      <c r="D2244" s="354">
        <v>44582</v>
      </c>
      <c r="E2244" s="436" t="s">
        <v>1675</v>
      </c>
      <c r="F2244" s="504"/>
      <c r="G2244" s="390"/>
      <c r="H2244" s="389">
        <v>124.7</v>
      </c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234"/>
      <c r="S2244" s="234"/>
      <c r="T2244" s="234"/>
      <c r="U2244" s="234"/>
      <c r="V2244" s="388"/>
      <c r="W2244" s="234"/>
      <c r="X2244" s="388"/>
      <c r="Y2244" s="42"/>
      <c r="Z2244" s="42"/>
      <c r="AA2244" s="42"/>
      <c r="AB2244" s="42"/>
      <c r="AC2244" s="42"/>
      <c r="AD2244" s="42"/>
    </row>
    <row r="2245" spans="3:30">
      <c r="C2245" s="234"/>
      <c r="D2245" s="354">
        <v>44582</v>
      </c>
      <c r="E2245" s="420" t="s">
        <v>495</v>
      </c>
      <c r="F2245" s="493"/>
      <c r="G2245" s="258">
        <v>1946.38</v>
      </c>
      <c r="H2245" s="388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234"/>
      <c r="S2245" s="234"/>
      <c r="T2245" s="234"/>
      <c r="U2245" s="234"/>
      <c r="V2245" s="388"/>
      <c r="W2245" s="234"/>
      <c r="X2245" s="388"/>
      <c r="Y2245" s="42"/>
      <c r="Z2245" s="42"/>
      <c r="AA2245" s="42"/>
      <c r="AB2245" s="42"/>
      <c r="AC2245" s="42"/>
      <c r="AD2245" s="42"/>
    </row>
    <row r="2246" spans="3:30">
      <c r="C2246" s="234">
        <v>5</v>
      </c>
      <c r="D2246" s="354">
        <v>44582</v>
      </c>
      <c r="E2246" s="420" t="s">
        <v>2210</v>
      </c>
      <c r="F2246" s="493"/>
      <c r="G2246" s="258"/>
      <c r="H2246" s="388">
        <v>1050</v>
      </c>
      <c r="I2246" s="234"/>
      <c r="J2246" s="234"/>
      <c r="K2246" s="234"/>
      <c r="L2246" s="234"/>
      <c r="M2246" s="234"/>
      <c r="N2246" s="234"/>
      <c r="O2246" s="234"/>
      <c r="P2246" s="234"/>
      <c r="Q2246" s="234"/>
      <c r="R2246" s="234"/>
      <c r="S2246" s="234">
        <v>1050</v>
      </c>
      <c r="T2246" s="234"/>
      <c r="U2246" s="234"/>
      <c r="V2246" s="388"/>
      <c r="W2246" s="234"/>
      <c r="X2246" s="388"/>
      <c r="Y2246" s="42"/>
      <c r="Z2246" s="42"/>
      <c r="AA2246" s="42"/>
      <c r="AB2246" s="42"/>
      <c r="AC2246" s="42"/>
      <c r="AD2246" s="42"/>
    </row>
    <row r="2247" spans="3:30">
      <c r="C2247" s="234"/>
      <c r="D2247" s="354">
        <v>44582</v>
      </c>
      <c r="E2247" s="420" t="s">
        <v>2211</v>
      </c>
      <c r="F2247" s="493"/>
      <c r="G2247" s="258"/>
      <c r="H2247" s="388">
        <v>303.60000000000002</v>
      </c>
      <c r="I2247" s="234"/>
      <c r="J2247" s="234"/>
      <c r="K2247" s="234">
        <v>303.60000000000002</v>
      </c>
      <c r="L2247" s="235"/>
      <c r="M2247" s="234"/>
      <c r="N2247" s="234"/>
      <c r="O2247" s="234"/>
      <c r="P2247" s="234"/>
      <c r="Q2247" s="234"/>
      <c r="R2247" s="234"/>
      <c r="S2247" s="234"/>
      <c r="T2247" s="234"/>
      <c r="U2247" s="234"/>
      <c r="V2247" s="388"/>
      <c r="W2247" s="234"/>
      <c r="X2247" s="388"/>
      <c r="Y2247" s="42"/>
      <c r="Z2247" s="42"/>
      <c r="AA2247" s="42"/>
      <c r="AB2247" s="42"/>
      <c r="AC2247" s="42"/>
      <c r="AD2247" s="42"/>
    </row>
    <row r="2248" spans="3:30">
      <c r="C2248" s="234"/>
      <c r="D2248" s="354">
        <v>44582</v>
      </c>
      <c r="E2248" s="420" t="s">
        <v>2212</v>
      </c>
      <c r="F2248" s="493"/>
      <c r="G2248" s="258"/>
      <c r="H2248" s="388">
        <v>116.5</v>
      </c>
      <c r="I2248" s="234"/>
      <c r="J2248" s="234"/>
      <c r="K2248" s="234"/>
      <c r="L2248" s="234">
        <v>116.5</v>
      </c>
      <c r="M2248" s="234"/>
      <c r="N2248" s="234"/>
      <c r="O2248" s="234"/>
      <c r="P2248" s="234"/>
      <c r="Q2248" s="234"/>
      <c r="R2248" s="234"/>
      <c r="S2248" s="234"/>
      <c r="T2248" s="234"/>
      <c r="U2248" s="234"/>
      <c r="V2248" s="388"/>
      <c r="W2248" s="234"/>
      <c r="X2248" s="388"/>
      <c r="Y2248" s="42"/>
      <c r="Z2248" s="42"/>
      <c r="AA2248" s="42"/>
      <c r="AB2248" s="42"/>
      <c r="AC2248" s="42"/>
      <c r="AD2248" s="42"/>
    </row>
    <row r="2249" spans="3:30">
      <c r="C2249" s="234"/>
      <c r="D2249" s="354">
        <v>44582</v>
      </c>
      <c r="E2249" s="420" t="s">
        <v>2213</v>
      </c>
      <c r="F2249" s="493"/>
      <c r="G2249" s="258"/>
      <c r="H2249" s="388">
        <v>386.28</v>
      </c>
      <c r="I2249" s="234"/>
      <c r="J2249" s="234"/>
      <c r="K2249" s="234"/>
      <c r="L2249" s="234">
        <v>386.28</v>
      </c>
      <c r="M2249" s="234"/>
      <c r="N2249" s="234"/>
      <c r="O2249" s="234"/>
      <c r="P2249" s="234"/>
      <c r="Q2249" s="234"/>
      <c r="R2249" s="234"/>
      <c r="S2249" s="234"/>
      <c r="T2249" s="234"/>
      <c r="U2249" s="234"/>
      <c r="V2249" s="388"/>
      <c r="W2249" s="234"/>
      <c r="X2249" s="388"/>
      <c r="Y2249" s="42"/>
      <c r="Z2249" s="42"/>
      <c r="AA2249" s="42"/>
      <c r="AB2249" s="42"/>
      <c r="AC2249" s="42"/>
      <c r="AD2249" s="42"/>
    </row>
    <row r="2250" spans="3:30">
      <c r="C2250" s="234"/>
      <c r="D2250" s="354">
        <v>44582</v>
      </c>
      <c r="E2250" s="420" t="s">
        <v>1877</v>
      </c>
      <c r="F2250" s="493"/>
      <c r="G2250" s="258"/>
      <c r="H2250" s="388">
        <v>90</v>
      </c>
      <c r="I2250" s="234"/>
      <c r="J2250" s="234"/>
      <c r="K2250" s="234"/>
      <c r="L2250" s="234"/>
      <c r="M2250" s="234"/>
      <c r="N2250" s="234"/>
      <c r="O2250" s="234"/>
      <c r="P2250" s="234"/>
      <c r="Q2250" s="234"/>
      <c r="R2250" s="234"/>
      <c r="S2250" s="234"/>
      <c r="T2250" s="234">
        <v>90</v>
      </c>
      <c r="U2250" s="234"/>
      <c r="V2250" s="388"/>
      <c r="W2250" s="234"/>
      <c r="X2250" s="388"/>
      <c r="Y2250" s="42"/>
      <c r="Z2250" s="42"/>
      <c r="AA2250" s="42"/>
      <c r="AB2250" s="42"/>
      <c r="AC2250" s="42"/>
      <c r="AD2250" s="42"/>
    </row>
    <row r="2251" spans="3:30">
      <c r="C2251" s="234"/>
      <c r="D2251" s="354">
        <v>44582</v>
      </c>
      <c r="E2251" s="420" t="s">
        <v>1664</v>
      </c>
      <c r="F2251" s="493"/>
      <c r="G2251" s="258">
        <v>2070</v>
      </c>
      <c r="H2251" s="388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234"/>
      <c r="S2251" s="234"/>
      <c r="T2251" s="234"/>
      <c r="U2251" s="234"/>
      <c r="V2251" s="388"/>
      <c r="W2251" s="234"/>
      <c r="X2251" s="388"/>
      <c r="Y2251" s="42"/>
      <c r="Z2251" s="42"/>
      <c r="AA2251" s="42"/>
      <c r="AB2251" s="42"/>
      <c r="AC2251" s="42"/>
      <c r="AD2251" s="42"/>
    </row>
    <row r="2252" spans="3:30">
      <c r="C2252" s="234"/>
      <c r="D2252" s="354">
        <v>44582</v>
      </c>
      <c r="E2252" s="420" t="s">
        <v>1741</v>
      </c>
      <c r="F2252" s="493"/>
      <c r="G2252" s="258"/>
      <c r="H2252" s="388">
        <v>62</v>
      </c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234"/>
      <c r="S2252" s="234"/>
      <c r="T2252" s="234"/>
      <c r="U2252" s="234"/>
      <c r="V2252" s="388"/>
      <c r="W2252" s="234"/>
      <c r="X2252" s="388"/>
      <c r="Y2252" s="42"/>
      <c r="Z2252" s="42"/>
      <c r="AA2252" s="42"/>
      <c r="AB2252" s="42"/>
      <c r="AC2252" s="42"/>
      <c r="AD2252" s="42"/>
    </row>
    <row r="2253" spans="3:30">
      <c r="C2253" s="234"/>
      <c r="D2253" s="354">
        <v>44582</v>
      </c>
      <c r="E2253" s="420" t="s">
        <v>673</v>
      </c>
      <c r="F2253" s="493"/>
      <c r="G2253" s="258"/>
      <c r="H2253" s="258">
        <v>1946.38</v>
      </c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234"/>
      <c r="S2253" s="234"/>
      <c r="T2253" s="234"/>
      <c r="U2253" s="234"/>
      <c r="V2253" s="388"/>
      <c r="W2253" s="234"/>
      <c r="X2253" s="388"/>
      <c r="Y2253" s="42"/>
      <c r="Z2253" s="42"/>
      <c r="AA2253" s="42"/>
      <c r="AB2253" s="42"/>
      <c r="AC2253" s="42"/>
      <c r="AD2253" s="42"/>
    </row>
    <row r="2254" spans="3:30">
      <c r="C2254" s="234"/>
      <c r="D2254" s="354">
        <v>44582</v>
      </c>
      <c r="E2254" s="436" t="s">
        <v>1665</v>
      </c>
      <c r="F2254" s="504"/>
      <c r="G2254" s="390"/>
      <c r="H2254" s="389">
        <v>61.62</v>
      </c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234"/>
      <c r="S2254" s="234"/>
      <c r="T2254" s="234"/>
      <c r="U2254" s="234"/>
      <c r="V2254" s="388"/>
      <c r="W2254" s="234"/>
      <c r="X2254" s="388"/>
      <c r="Y2254" s="42"/>
      <c r="Z2254" s="42"/>
      <c r="AA2254" s="42"/>
      <c r="AB2254" s="42"/>
      <c r="AC2254" s="42"/>
      <c r="AD2254" s="42"/>
    </row>
    <row r="2255" spans="3:30">
      <c r="C2255" s="234"/>
      <c r="D2255" s="354">
        <v>44582</v>
      </c>
      <c r="E2255" s="420" t="s">
        <v>495</v>
      </c>
      <c r="F2255" s="493"/>
      <c r="G2255" s="258">
        <v>561</v>
      </c>
      <c r="H2255" s="388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234"/>
      <c r="S2255" s="234"/>
      <c r="T2255" s="234"/>
      <c r="U2255" s="234"/>
      <c r="V2255" s="388"/>
      <c r="W2255" s="234"/>
      <c r="X2255" s="388"/>
      <c r="Y2255" s="42"/>
      <c r="Z2255" s="42"/>
      <c r="AA2255" s="42"/>
      <c r="AB2255" s="42"/>
      <c r="AC2255" s="42"/>
      <c r="AD2255" s="42"/>
    </row>
    <row r="2256" spans="3:30">
      <c r="C2256" s="234">
        <v>2</v>
      </c>
      <c r="D2256" s="354">
        <v>44582</v>
      </c>
      <c r="E2256" s="420" t="s">
        <v>2430</v>
      </c>
      <c r="F2256" s="493"/>
      <c r="G2256" s="258"/>
      <c r="H2256" s="388">
        <v>561</v>
      </c>
      <c r="I2256" s="234"/>
      <c r="J2256" s="234"/>
      <c r="K2256" s="234"/>
      <c r="L2256" s="234"/>
      <c r="M2256" s="234"/>
      <c r="N2256" s="234"/>
      <c r="O2256" s="234"/>
      <c r="P2256" s="234">
        <v>561</v>
      </c>
      <c r="Q2256" s="234"/>
      <c r="R2256" s="234"/>
      <c r="S2256" s="234"/>
      <c r="T2256" s="234"/>
      <c r="U2256" s="234"/>
      <c r="V2256" s="388"/>
      <c r="W2256" s="234"/>
      <c r="X2256" s="388"/>
      <c r="Y2256" s="42"/>
      <c r="Z2256" s="42"/>
      <c r="AA2256" s="42"/>
      <c r="AB2256" s="42"/>
      <c r="AC2256" s="42"/>
      <c r="AD2256" s="42"/>
    </row>
    <row r="2257" spans="3:30">
      <c r="C2257" s="234"/>
      <c r="D2257" s="354">
        <v>44582</v>
      </c>
      <c r="E2257" s="420" t="s">
        <v>2214</v>
      </c>
      <c r="F2257" s="493"/>
      <c r="G2257" s="258">
        <v>616</v>
      </c>
      <c r="H2257" s="388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234"/>
      <c r="S2257" s="234"/>
      <c r="T2257" s="234"/>
      <c r="U2257" s="234"/>
      <c r="V2257" s="388"/>
      <c r="W2257" s="234"/>
      <c r="X2257" s="388"/>
      <c r="Y2257" s="42"/>
      <c r="Z2257" s="42"/>
      <c r="AA2257" s="42"/>
      <c r="AB2257" s="42"/>
      <c r="AC2257" s="42"/>
      <c r="AD2257" s="42"/>
    </row>
    <row r="2258" spans="3:30">
      <c r="C2258" s="234"/>
      <c r="D2258" s="354">
        <v>44582</v>
      </c>
      <c r="E2258" s="420" t="s">
        <v>673</v>
      </c>
      <c r="F2258" s="493"/>
      <c r="G2258" s="258"/>
      <c r="H2258" s="388">
        <v>561</v>
      </c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234"/>
      <c r="S2258" s="234"/>
      <c r="T2258" s="234"/>
      <c r="U2258" s="234"/>
      <c r="V2258" s="388"/>
      <c r="W2258" s="234"/>
      <c r="X2258" s="388"/>
      <c r="Y2258" s="42"/>
      <c r="Z2258" s="42"/>
      <c r="AA2258" s="42"/>
      <c r="AB2258" s="42"/>
      <c r="AC2258" s="42"/>
      <c r="AD2258" s="42"/>
    </row>
    <row r="2259" spans="3:30">
      <c r="C2259" s="234"/>
      <c r="D2259" s="354">
        <v>44582</v>
      </c>
      <c r="E2259" s="436" t="s">
        <v>2215</v>
      </c>
      <c r="F2259" s="504"/>
      <c r="G2259" s="390"/>
      <c r="H2259" s="389">
        <v>55</v>
      </c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234"/>
      <c r="S2259" s="234"/>
      <c r="T2259" s="234"/>
      <c r="U2259" s="234"/>
      <c r="V2259" s="388"/>
      <c r="W2259" s="234"/>
      <c r="X2259" s="388"/>
      <c r="Y2259" s="42"/>
      <c r="Z2259" s="42"/>
      <c r="AA2259" s="42"/>
      <c r="AB2259" s="42"/>
      <c r="AC2259" s="42"/>
      <c r="AD2259" s="42"/>
    </row>
    <row r="2260" spans="3:30">
      <c r="C2260" s="234"/>
      <c r="D2260" s="354">
        <v>44589</v>
      </c>
      <c r="E2260" s="420" t="s">
        <v>495</v>
      </c>
      <c r="F2260" s="493"/>
      <c r="G2260" s="258">
        <v>297.99</v>
      </c>
      <c r="H2260" s="388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234"/>
      <c r="S2260" s="234"/>
      <c r="T2260" s="234"/>
      <c r="U2260" s="234"/>
      <c r="V2260" s="388"/>
      <c r="W2260" s="234"/>
      <c r="X2260" s="388"/>
      <c r="Y2260" s="42"/>
      <c r="Z2260" s="42"/>
      <c r="AA2260" s="42"/>
      <c r="AB2260" s="42"/>
      <c r="AC2260" s="42"/>
      <c r="AD2260" s="42"/>
    </row>
    <row r="2261" spans="3:30">
      <c r="C2261" s="234"/>
      <c r="D2261" s="354">
        <v>44589</v>
      </c>
      <c r="E2261" s="420" t="s">
        <v>2217</v>
      </c>
      <c r="F2261" s="493"/>
      <c r="G2261" s="258"/>
      <c r="H2261" s="388">
        <v>296.99</v>
      </c>
      <c r="I2261" s="234"/>
      <c r="J2261" s="234"/>
      <c r="K2261" s="234"/>
      <c r="L2261" s="234">
        <v>296.99</v>
      </c>
      <c r="M2261" s="234"/>
      <c r="N2261" s="234"/>
      <c r="O2261" s="234"/>
      <c r="P2261" s="234"/>
      <c r="Q2261" s="234"/>
      <c r="R2261" s="234"/>
      <c r="S2261" s="234"/>
      <c r="T2261" s="234"/>
      <c r="U2261" s="234"/>
      <c r="V2261" s="388"/>
      <c r="W2261" s="234"/>
      <c r="X2261" s="388"/>
      <c r="Y2261" s="42"/>
      <c r="Z2261" s="42"/>
      <c r="AA2261" s="42"/>
      <c r="AB2261" s="42"/>
      <c r="AC2261" s="42"/>
      <c r="AD2261" s="42"/>
    </row>
    <row r="2262" spans="3:30">
      <c r="C2262" s="234"/>
      <c r="D2262" s="354">
        <v>44589</v>
      </c>
      <c r="E2262" s="420" t="s">
        <v>1796</v>
      </c>
      <c r="F2262" s="493"/>
      <c r="G2262" s="258"/>
      <c r="H2262" s="388">
        <v>1</v>
      </c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234"/>
      <c r="S2262" s="234"/>
      <c r="T2262" s="234"/>
      <c r="U2262" s="234"/>
      <c r="V2262" s="388"/>
      <c r="W2262" s="234">
        <v>1</v>
      </c>
      <c r="X2262" s="388"/>
      <c r="Y2262" s="42"/>
      <c r="Z2262" s="42"/>
      <c r="AA2262" s="42"/>
      <c r="AB2262" s="42"/>
      <c r="AC2262" s="42"/>
      <c r="AD2262" s="42"/>
    </row>
    <row r="2263" spans="3:30">
      <c r="C2263" s="234"/>
      <c r="D2263" s="354">
        <v>44589</v>
      </c>
      <c r="E2263" s="420" t="s">
        <v>1888</v>
      </c>
      <c r="F2263" s="493"/>
      <c r="G2263" s="258">
        <v>330</v>
      </c>
      <c r="H2263" s="388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234"/>
      <c r="S2263" s="234"/>
      <c r="T2263" s="234"/>
      <c r="U2263" s="234"/>
      <c r="V2263" s="388"/>
      <c r="W2263" s="234"/>
      <c r="X2263" s="388"/>
      <c r="Y2263" s="42"/>
      <c r="Z2263" s="42"/>
      <c r="AA2263" s="42"/>
      <c r="AB2263" s="42"/>
      <c r="AC2263" s="42"/>
      <c r="AD2263" s="42"/>
    </row>
    <row r="2264" spans="3:30">
      <c r="C2264" s="234"/>
      <c r="D2264" s="354">
        <v>44589</v>
      </c>
      <c r="E2264" s="420" t="s">
        <v>673</v>
      </c>
      <c r="F2264" s="493"/>
      <c r="G2264" s="258"/>
      <c r="H2264" s="258">
        <v>297.99</v>
      </c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234"/>
      <c r="S2264" s="234"/>
      <c r="T2264" s="234"/>
      <c r="U2264" s="234"/>
      <c r="V2264" s="388"/>
      <c r="W2264" s="234"/>
      <c r="X2264" s="388"/>
      <c r="Y2264" s="42"/>
      <c r="Z2264" s="42"/>
      <c r="AA2264" s="42"/>
      <c r="AB2264" s="42"/>
      <c r="AC2264" s="42"/>
      <c r="AD2264" s="42"/>
    </row>
    <row r="2265" spans="3:30">
      <c r="C2265" s="234"/>
      <c r="D2265" s="354">
        <v>44589</v>
      </c>
      <c r="E2265" s="421" t="s">
        <v>1611</v>
      </c>
      <c r="F2265" s="434"/>
      <c r="G2265" s="259"/>
      <c r="H2265" s="234">
        <v>32.01</v>
      </c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234"/>
      <c r="S2265" s="234"/>
      <c r="T2265" s="234"/>
      <c r="U2265" s="234"/>
      <c r="V2265" s="388"/>
      <c r="W2265" s="234"/>
      <c r="X2265" s="388"/>
      <c r="Y2265" s="42"/>
      <c r="Z2265" s="42"/>
      <c r="AA2265" s="42"/>
      <c r="AB2265" s="42"/>
      <c r="AC2265" s="42"/>
      <c r="AD2265" s="42"/>
    </row>
    <row r="2266" spans="3:30">
      <c r="C2266" s="234"/>
      <c r="D2266" s="354">
        <v>44589</v>
      </c>
      <c r="E2266" s="420" t="s">
        <v>495</v>
      </c>
      <c r="F2266" s="493"/>
      <c r="G2266" s="258">
        <v>1172.8699999999999</v>
      </c>
      <c r="H2266" s="388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234"/>
      <c r="S2266" s="234"/>
      <c r="T2266" s="234"/>
      <c r="U2266" s="234"/>
      <c r="V2266" s="388"/>
      <c r="W2266" s="234"/>
      <c r="X2266" s="388"/>
      <c r="Y2266" s="42"/>
      <c r="Z2266" s="42"/>
      <c r="AA2266" s="42"/>
      <c r="AB2266" s="42"/>
      <c r="AC2266" s="42"/>
      <c r="AD2266" s="42"/>
    </row>
    <row r="2267" spans="3:30">
      <c r="C2267" s="234"/>
      <c r="D2267" s="354">
        <v>44589</v>
      </c>
      <c r="E2267" s="420" t="s">
        <v>2218</v>
      </c>
      <c r="F2267" s="493"/>
      <c r="G2267" s="258"/>
      <c r="H2267" s="388">
        <v>1171.8699999999999</v>
      </c>
      <c r="I2267" s="234"/>
      <c r="J2267" s="234"/>
      <c r="K2267" s="234"/>
      <c r="L2267" s="234">
        <v>1171.8699999999999</v>
      </c>
      <c r="M2267" s="234"/>
      <c r="N2267" s="234"/>
      <c r="O2267" s="234"/>
      <c r="P2267" s="234"/>
      <c r="Q2267" s="234"/>
      <c r="R2267" s="234"/>
      <c r="S2267" s="234"/>
      <c r="T2267" s="234"/>
      <c r="U2267" s="234"/>
      <c r="V2267" s="388"/>
      <c r="W2267" s="234"/>
      <c r="X2267" s="388"/>
      <c r="Y2267" s="42"/>
      <c r="Z2267" s="42"/>
      <c r="AA2267" s="42"/>
      <c r="AB2267" s="42"/>
      <c r="AC2267" s="42"/>
      <c r="AD2267" s="42"/>
    </row>
    <row r="2268" spans="3:30">
      <c r="C2268" s="234"/>
      <c r="D2268" s="354">
        <v>44589</v>
      </c>
      <c r="E2268" s="420" t="s">
        <v>1796</v>
      </c>
      <c r="F2268" s="493"/>
      <c r="G2268" s="258"/>
      <c r="H2268" s="388">
        <v>1</v>
      </c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234"/>
      <c r="S2268" s="234"/>
      <c r="T2268" s="234"/>
      <c r="U2268" s="234"/>
      <c r="V2268" s="388"/>
      <c r="W2268" s="234">
        <v>1</v>
      </c>
      <c r="X2268" s="388"/>
      <c r="Y2268" s="42"/>
      <c r="Z2268" s="42"/>
      <c r="AA2268" s="42"/>
      <c r="AB2268" s="42"/>
      <c r="AC2268" s="42"/>
      <c r="AD2268" s="42"/>
    </row>
    <row r="2269" spans="3:30">
      <c r="C2269" s="234"/>
      <c r="D2269" s="354">
        <v>44589</v>
      </c>
      <c r="E2269" s="420" t="s">
        <v>1797</v>
      </c>
      <c r="F2269" s="493"/>
      <c r="G2269" s="258">
        <v>1250</v>
      </c>
      <c r="H2269" s="388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234"/>
      <c r="S2269" s="234"/>
      <c r="T2269" s="234"/>
      <c r="U2269" s="234"/>
      <c r="V2269" s="388"/>
      <c r="W2269" s="234"/>
      <c r="X2269" s="388"/>
      <c r="Y2269" s="42"/>
      <c r="Z2269" s="42"/>
      <c r="AA2269" s="42"/>
      <c r="AB2269" s="42"/>
      <c r="AC2269" s="42"/>
      <c r="AD2269" s="42"/>
    </row>
    <row r="2270" spans="3:30">
      <c r="C2270" s="234"/>
      <c r="D2270" s="354">
        <v>44589</v>
      </c>
      <c r="E2270" s="420" t="s">
        <v>673</v>
      </c>
      <c r="F2270" s="493"/>
      <c r="G2270" s="258"/>
      <c r="H2270" s="258">
        <v>1172.8699999999999</v>
      </c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234"/>
      <c r="S2270" s="234"/>
      <c r="T2270" s="234"/>
      <c r="U2270" s="234"/>
      <c r="V2270" s="388"/>
      <c r="W2270" s="234"/>
      <c r="X2270" s="388"/>
      <c r="Y2270" s="42"/>
      <c r="Z2270" s="42"/>
      <c r="AA2270" s="42"/>
      <c r="AB2270" s="42"/>
      <c r="AC2270" s="42"/>
      <c r="AD2270" s="42"/>
    </row>
    <row r="2271" spans="3:30">
      <c r="C2271" s="234"/>
      <c r="D2271" s="354">
        <v>44589</v>
      </c>
      <c r="E2271" s="421" t="s">
        <v>1798</v>
      </c>
      <c r="F2271" s="434"/>
      <c r="G2271" s="259"/>
      <c r="H2271" s="234">
        <v>77.13</v>
      </c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234"/>
      <c r="S2271" s="234"/>
      <c r="T2271" s="234"/>
      <c r="U2271" s="234"/>
      <c r="V2271" s="388"/>
      <c r="W2271" s="234"/>
      <c r="X2271" s="388"/>
      <c r="Y2271" s="42"/>
      <c r="Z2271" s="42"/>
      <c r="AA2271" s="42"/>
      <c r="AB2271" s="42"/>
      <c r="AC2271" s="42"/>
      <c r="AD2271" s="42"/>
    </row>
    <row r="2272" spans="3:30">
      <c r="C2272" s="234"/>
      <c r="D2272" s="354">
        <v>44589</v>
      </c>
      <c r="E2272" s="420" t="s">
        <v>495</v>
      </c>
      <c r="F2272" s="493"/>
      <c r="G2272" s="258">
        <v>1752.05</v>
      </c>
      <c r="H2272" s="388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234"/>
      <c r="S2272" s="234"/>
      <c r="T2272" s="234"/>
      <c r="U2272" s="234"/>
      <c r="V2272" s="388"/>
      <c r="W2272" s="234"/>
      <c r="X2272" s="388"/>
      <c r="Y2272" s="42"/>
      <c r="Z2272" s="42"/>
      <c r="AA2272" s="42"/>
      <c r="AB2272" s="42"/>
      <c r="AC2272" s="42"/>
      <c r="AD2272" s="42"/>
    </row>
    <row r="2273" spans="3:30">
      <c r="C2273" s="234"/>
      <c r="D2273" s="354">
        <v>44589</v>
      </c>
      <c r="E2273" s="420" t="s">
        <v>2212</v>
      </c>
      <c r="F2273" s="493"/>
      <c r="G2273" s="258"/>
      <c r="H2273" s="388">
        <v>117.24</v>
      </c>
      <c r="I2273" s="234"/>
      <c r="J2273" s="234"/>
      <c r="K2273" s="234"/>
      <c r="L2273" s="234">
        <v>117.24</v>
      </c>
      <c r="M2273" s="234"/>
      <c r="N2273" s="234"/>
      <c r="O2273" s="234"/>
      <c r="P2273" s="234"/>
      <c r="Q2273" s="234"/>
      <c r="R2273" s="234"/>
      <c r="S2273" s="234"/>
      <c r="T2273" s="234"/>
      <c r="U2273" s="234"/>
      <c r="V2273" s="388"/>
      <c r="W2273" s="234"/>
      <c r="X2273" s="388"/>
      <c r="Y2273" s="42"/>
      <c r="Z2273" s="42"/>
      <c r="AA2273" s="42"/>
      <c r="AB2273" s="42"/>
      <c r="AC2273" s="42"/>
      <c r="AD2273" s="42"/>
    </row>
    <row r="2274" spans="3:30">
      <c r="C2274" s="234"/>
      <c r="D2274" s="354">
        <v>44589</v>
      </c>
      <c r="E2274" s="437" t="s">
        <v>2482</v>
      </c>
      <c r="F2274" s="493"/>
      <c r="G2274" s="258"/>
      <c r="H2274" s="388">
        <v>206.48</v>
      </c>
      <c r="I2274" s="234"/>
      <c r="J2274" s="234"/>
      <c r="K2274" s="234"/>
      <c r="L2274" s="234">
        <v>206.48</v>
      </c>
      <c r="M2274" s="234"/>
      <c r="N2274" s="234"/>
      <c r="O2274" s="234"/>
      <c r="P2274" s="234"/>
      <c r="Q2274" s="234"/>
      <c r="R2274" s="234"/>
      <c r="S2274" s="234"/>
      <c r="T2274" s="234"/>
      <c r="U2274" s="234"/>
      <c r="V2274" s="388"/>
      <c r="W2274" s="234"/>
      <c r="X2274" s="388"/>
      <c r="Y2274" s="42"/>
      <c r="Z2274" s="42"/>
      <c r="AA2274" s="42"/>
      <c r="AB2274" s="42"/>
      <c r="AC2274" s="42"/>
      <c r="AD2274" s="42"/>
    </row>
    <row r="2275" spans="3:30">
      <c r="C2275" s="234">
        <v>0.5</v>
      </c>
      <c r="D2275" s="354">
        <v>44589</v>
      </c>
      <c r="E2275" s="420" t="s">
        <v>2219</v>
      </c>
      <c r="F2275" s="493"/>
      <c r="G2275" s="258"/>
      <c r="H2275" s="388">
        <v>76</v>
      </c>
      <c r="I2275" s="234"/>
      <c r="J2275" s="234"/>
      <c r="K2275" s="234"/>
      <c r="L2275" s="234"/>
      <c r="M2275" s="234"/>
      <c r="N2275" s="234"/>
      <c r="O2275" s="234"/>
      <c r="P2275" s="234"/>
      <c r="Q2275" s="234"/>
      <c r="R2275" s="234"/>
      <c r="S2275" s="234">
        <v>76</v>
      </c>
      <c r="T2275" s="234"/>
      <c r="U2275" s="234"/>
      <c r="V2275" s="388"/>
      <c r="W2275" s="234"/>
      <c r="X2275" s="388"/>
      <c r="Y2275" s="42"/>
      <c r="Z2275" s="42"/>
      <c r="AA2275" s="42"/>
      <c r="AB2275" s="42"/>
      <c r="AC2275" s="42"/>
      <c r="AD2275" s="42"/>
    </row>
    <row r="2276" spans="3:30">
      <c r="C2276" s="234">
        <v>6</v>
      </c>
      <c r="D2276" s="354">
        <v>44589</v>
      </c>
      <c r="E2276" s="420" t="s">
        <v>2220</v>
      </c>
      <c r="F2276" s="493"/>
      <c r="G2276" s="258"/>
      <c r="H2276" s="388">
        <v>1252.33</v>
      </c>
      <c r="I2276" s="234"/>
      <c r="J2276" s="234"/>
      <c r="K2276" s="234"/>
      <c r="L2276" s="234">
        <v>1252.33</v>
      </c>
      <c r="M2276" s="234"/>
      <c r="N2276" s="234"/>
      <c r="O2276" s="234"/>
      <c r="P2276" s="234"/>
      <c r="Q2276" s="234"/>
      <c r="R2276" s="234"/>
      <c r="S2276" s="234"/>
      <c r="T2276" s="234"/>
      <c r="U2276" s="234"/>
      <c r="V2276" s="388"/>
      <c r="W2276" s="234"/>
      <c r="X2276" s="388"/>
      <c r="Y2276" s="42"/>
      <c r="Z2276" s="42"/>
      <c r="AA2276" s="42"/>
      <c r="AB2276" s="42"/>
      <c r="AC2276" s="42"/>
      <c r="AD2276" s="42"/>
    </row>
    <row r="2277" spans="3:30">
      <c r="C2277" s="234"/>
      <c r="D2277" s="354">
        <v>44589</v>
      </c>
      <c r="E2277" s="420" t="s">
        <v>1877</v>
      </c>
      <c r="F2277" s="493"/>
      <c r="G2277" s="258"/>
      <c r="H2277" s="388">
        <v>99</v>
      </c>
      <c r="I2277" s="234"/>
      <c r="J2277" s="234"/>
      <c r="K2277" s="234"/>
      <c r="L2277" s="234"/>
      <c r="M2277" s="234"/>
      <c r="N2277" s="234"/>
      <c r="O2277" s="234"/>
      <c r="P2277" s="234"/>
      <c r="Q2277" s="234"/>
      <c r="R2277" s="234"/>
      <c r="S2277" s="234"/>
      <c r="T2277" s="234">
        <v>99</v>
      </c>
      <c r="U2277" s="234"/>
      <c r="V2277" s="388"/>
      <c r="W2277" s="234"/>
      <c r="X2277" s="388"/>
      <c r="Y2277" s="42"/>
      <c r="Z2277" s="42"/>
      <c r="AA2277" s="42"/>
      <c r="AB2277" s="42"/>
      <c r="AC2277" s="42"/>
      <c r="AD2277" s="42"/>
    </row>
    <row r="2278" spans="3:30">
      <c r="C2278" s="234"/>
      <c r="D2278" s="354">
        <v>44589</v>
      </c>
      <c r="E2278" s="420" t="s">
        <v>1741</v>
      </c>
      <c r="F2278" s="493"/>
      <c r="G2278" s="258"/>
      <c r="H2278" s="388">
        <v>56</v>
      </c>
      <c r="I2278" s="234"/>
      <c r="J2278" s="234"/>
      <c r="K2278" s="234"/>
      <c r="L2278" s="234"/>
      <c r="M2278" s="234"/>
      <c r="N2278" s="234"/>
      <c r="O2278" s="234"/>
      <c r="P2278" s="234"/>
      <c r="Q2278" s="234"/>
      <c r="R2278" s="234"/>
      <c r="S2278" s="234"/>
      <c r="T2278" s="234">
        <v>56</v>
      </c>
      <c r="U2278" s="234"/>
      <c r="V2278" s="388"/>
      <c r="W2278" s="234"/>
      <c r="X2278" s="388"/>
      <c r="Y2278" s="42"/>
      <c r="Z2278" s="42"/>
      <c r="AA2278" s="42"/>
      <c r="AB2278" s="42"/>
      <c r="AC2278" s="42"/>
      <c r="AD2278" s="42"/>
    </row>
    <row r="2279" spans="3:30">
      <c r="C2279" s="234"/>
      <c r="D2279" s="354">
        <v>44589</v>
      </c>
      <c r="E2279" s="420" t="s">
        <v>1796</v>
      </c>
      <c r="F2279" s="493"/>
      <c r="G2279" s="258"/>
      <c r="H2279" s="388">
        <v>1</v>
      </c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234"/>
      <c r="S2279" s="234"/>
      <c r="T2279" s="234"/>
      <c r="U2279" s="234"/>
      <c r="V2279" s="388"/>
      <c r="W2279" s="234">
        <v>1</v>
      </c>
      <c r="X2279" s="388"/>
      <c r="Y2279" s="42"/>
      <c r="Z2279" s="42"/>
      <c r="AA2279" s="42"/>
      <c r="AB2279" s="42"/>
      <c r="AC2279" s="42"/>
      <c r="AD2279" s="42"/>
    </row>
    <row r="2280" spans="3:30">
      <c r="C2280" s="234"/>
      <c r="D2280" s="354">
        <v>44589</v>
      </c>
      <c r="E2280" s="420" t="s">
        <v>2221</v>
      </c>
      <c r="F2280" s="493"/>
      <c r="G2280" s="258">
        <v>1813</v>
      </c>
      <c r="H2280" s="388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234"/>
      <c r="S2280" s="234"/>
      <c r="T2280" s="234"/>
      <c r="U2280" s="234"/>
      <c r="V2280" s="388"/>
      <c r="W2280" s="234"/>
      <c r="X2280" s="388"/>
      <c r="Y2280" s="42"/>
      <c r="Z2280" s="42"/>
      <c r="AA2280" s="42"/>
      <c r="AB2280" s="42"/>
      <c r="AC2280" s="42"/>
      <c r="AD2280" s="42"/>
    </row>
    <row r="2281" spans="3:30">
      <c r="C2281" s="234"/>
      <c r="D2281" s="354">
        <v>44589</v>
      </c>
      <c r="E2281" s="420" t="s">
        <v>673</v>
      </c>
      <c r="F2281" s="493"/>
      <c r="G2281" s="258"/>
      <c r="H2281" s="258">
        <v>1752.05</v>
      </c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234"/>
      <c r="S2281" s="234"/>
      <c r="T2281" s="234"/>
      <c r="U2281" s="234"/>
      <c r="V2281" s="388"/>
      <c r="W2281" s="234"/>
      <c r="X2281" s="388"/>
      <c r="Y2281" s="42"/>
      <c r="Z2281" s="42"/>
      <c r="AA2281" s="42"/>
      <c r="AB2281" s="42"/>
      <c r="AC2281" s="42"/>
      <c r="AD2281" s="42"/>
    </row>
    <row r="2282" spans="3:30">
      <c r="C2282" s="234"/>
      <c r="D2282" s="354">
        <v>44589</v>
      </c>
      <c r="E2282" s="421" t="s">
        <v>2222</v>
      </c>
      <c r="F2282" s="434"/>
      <c r="G2282" s="259"/>
      <c r="H2282" s="234">
        <v>4.95</v>
      </c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234"/>
      <c r="S2282" s="234"/>
      <c r="T2282" s="234"/>
      <c r="U2282" s="234"/>
      <c r="V2282" s="388"/>
      <c r="W2282" s="234"/>
      <c r="X2282" s="388"/>
      <c r="Y2282" s="42"/>
      <c r="Z2282" s="42"/>
      <c r="AA2282" s="42"/>
      <c r="AB2282" s="42"/>
      <c r="AC2282" s="42"/>
      <c r="AD2282" s="42"/>
    </row>
    <row r="2283" spans="3:30">
      <c r="C2283" s="234"/>
      <c r="D2283" s="354">
        <v>44592</v>
      </c>
      <c r="E2283" s="420" t="s">
        <v>495</v>
      </c>
      <c r="F2283" s="493"/>
      <c r="G2283" s="258">
        <v>771.9</v>
      </c>
      <c r="H2283" s="388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234"/>
      <c r="S2283" s="234"/>
      <c r="T2283" s="234"/>
      <c r="U2283" s="234"/>
      <c r="V2283" s="388"/>
      <c r="W2283" s="234"/>
      <c r="X2283" s="388"/>
      <c r="Y2283" s="42"/>
      <c r="Z2283" s="42"/>
      <c r="AA2283" s="42"/>
      <c r="AB2283" s="42"/>
      <c r="AC2283" s="42"/>
      <c r="AD2283" s="42"/>
    </row>
    <row r="2284" spans="3:30">
      <c r="C2284" s="234">
        <v>4</v>
      </c>
      <c r="D2284" s="354">
        <v>44592</v>
      </c>
      <c r="E2284" s="420" t="s">
        <v>2223</v>
      </c>
      <c r="F2284" s="493"/>
      <c r="G2284" s="258"/>
      <c r="H2284" s="388">
        <v>519.34</v>
      </c>
      <c r="I2284" s="234"/>
      <c r="J2284" s="234"/>
      <c r="K2284" s="234"/>
      <c r="L2284" s="234">
        <v>519.34</v>
      </c>
      <c r="M2284" s="234"/>
      <c r="N2284" s="234"/>
      <c r="O2284" s="234"/>
      <c r="P2284" s="234"/>
      <c r="Q2284" s="234"/>
      <c r="R2284" s="234"/>
      <c r="S2284" s="234"/>
      <c r="T2284" s="234"/>
      <c r="U2284" s="234"/>
      <c r="V2284" s="388"/>
      <c r="W2284" s="234"/>
      <c r="X2284" s="388"/>
      <c r="Y2284" s="42"/>
      <c r="Z2284" s="42"/>
      <c r="AA2284" s="42"/>
      <c r="AB2284" s="42"/>
      <c r="AC2284" s="42"/>
      <c r="AD2284" s="42"/>
    </row>
    <row r="2285" spans="3:30">
      <c r="C2285" s="234"/>
      <c r="D2285" s="354">
        <v>44592</v>
      </c>
      <c r="E2285" s="420" t="s">
        <v>2224</v>
      </c>
      <c r="F2285" s="493"/>
      <c r="G2285" s="258"/>
      <c r="H2285" s="388">
        <v>89.39</v>
      </c>
      <c r="I2285" s="234"/>
      <c r="J2285" s="234"/>
      <c r="K2285" s="234"/>
      <c r="L2285" s="234">
        <v>89.39</v>
      </c>
      <c r="M2285" s="234"/>
      <c r="N2285" s="234"/>
      <c r="O2285" s="234"/>
      <c r="P2285" s="234"/>
      <c r="Q2285" s="234"/>
      <c r="R2285" s="234"/>
      <c r="S2285" s="234"/>
      <c r="T2285" s="234"/>
      <c r="U2285" s="234"/>
      <c r="V2285" s="388"/>
      <c r="W2285" s="234"/>
      <c r="X2285" s="388"/>
      <c r="Y2285" s="42"/>
      <c r="Z2285" s="42"/>
      <c r="AA2285" s="42"/>
      <c r="AB2285" s="42"/>
      <c r="AC2285" s="42"/>
      <c r="AD2285" s="42"/>
    </row>
    <row r="2286" spans="3:30">
      <c r="C2286" s="234"/>
      <c r="D2286" s="354">
        <v>44592</v>
      </c>
      <c r="E2286" s="420" t="s">
        <v>2177</v>
      </c>
      <c r="F2286" s="493"/>
      <c r="G2286" s="258"/>
      <c r="H2286" s="388">
        <v>162.16999999999999</v>
      </c>
      <c r="I2286" s="234"/>
      <c r="J2286" s="234"/>
      <c r="K2286" s="234"/>
      <c r="L2286" s="234">
        <v>162.16999999999999</v>
      </c>
      <c r="M2286" s="234"/>
      <c r="N2286" s="234"/>
      <c r="O2286" s="234"/>
      <c r="P2286" s="234"/>
      <c r="Q2286" s="234"/>
      <c r="R2286" s="234"/>
      <c r="S2286" s="234"/>
      <c r="T2286" s="234"/>
      <c r="U2286" s="234"/>
      <c r="V2286" s="388"/>
      <c r="W2286" s="234"/>
      <c r="X2286" s="388"/>
      <c r="Y2286" s="42"/>
      <c r="Z2286" s="42"/>
      <c r="AA2286" s="42"/>
      <c r="AB2286" s="42"/>
      <c r="AC2286" s="42"/>
      <c r="AD2286" s="42"/>
    </row>
    <row r="2287" spans="3:30">
      <c r="C2287" s="234"/>
      <c r="D2287" s="354">
        <v>44592</v>
      </c>
      <c r="E2287" s="420" t="s">
        <v>1796</v>
      </c>
      <c r="F2287" s="493"/>
      <c r="G2287" s="258"/>
      <c r="H2287" s="388">
        <v>1</v>
      </c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234"/>
      <c r="S2287" s="234"/>
      <c r="T2287" s="234"/>
      <c r="U2287" s="234"/>
      <c r="V2287" s="388"/>
      <c r="W2287" s="234">
        <v>1</v>
      </c>
      <c r="X2287" s="388"/>
      <c r="Y2287" s="42"/>
      <c r="Z2287" s="42"/>
      <c r="AA2287" s="42"/>
      <c r="AB2287" s="42"/>
      <c r="AC2287" s="42"/>
      <c r="AD2287" s="42"/>
    </row>
    <row r="2288" spans="3:30">
      <c r="C2288" s="234"/>
      <c r="D2288" s="354">
        <v>44592</v>
      </c>
      <c r="E2288" s="420" t="s">
        <v>1864</v>
      </c>
      <c r="F2288" s="493"/>
      <c r="G2288" s="258">
        <v>849</v>
      </c>
      <c r="H2288" s="388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234"/>
      <c r="S2288" s="234"/>
      <c r="T2288" s="234"/>
      <c r="U2288" s="234"/>
      <c r="V2288" s="388"/>
      <c r="W2288" s="234"/>
      <c r="X2288" s="388"/>
      <c r="Y2288" s="42"/>
      <c r="Z2288" s="42"/>
      <c r="AA2288" s="42"/>
      <c r="AB2288" s="42"/>
      <c r="AC2288" s="42"/>
      <c r="AD2288" s="42"/>
    </row>
    <row r="2289" spans="3:30">
      <c r="C2289" s="234"/>
      <c r="D2289" s="354">
        <v>44592</v>
      </c>
      <c r="E2289" s="420" t="s">
        <v>673</v>
      </c>
      <c r="F2289" s="493"/>
      <c r="G2289" s="258"/>
      <c r="H2289" s="258">
        <v>771.9</v>
      </c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234"/>
      <c r="S2289" s="234"/>
      <c r="T2289" s="234"/>
      <c r="U2289" s="234"/>
      <c r="V2289" s="388"/>
      <c r="W2289" s="234"/>
      <c r="X2289" s="388"/>
      <c r="Y2289" s="42"/>
      <c r="Z2289" s="42"/>
      <c r="AA2289" s="42"/>
      <c r="AB2289" s="42"/>
      <c r="AC2289" s="42"/>
      <c r="AD2289" s="42"/>
    </row>
    <row r="2290" spans="3:30">
      <c r="C2290" s="234"/>
      <c r="D2290" s="354">
        <v>44592</v>
      </c>
      <c r="E2290" s="421" t="s">
        <v>1865</v>
      </c>
      <c r="F2290" s="434"/>
      <c r="G2290" s="259"/>
      <c r="H2290" s="234">
        <v>77.099999999999994</v>
      </c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234"/>
      <c r="S2290" s="234"/>
      <c r="T2290" s="234"/>
      <c r="U2290" s="234"/>
      <c r="V2290" s="388"/>
      <c r="W2290" s="234"/>
      <c r="X2290" s="388"/>
      <c r="Y2290" s="42"/>
      <c r="Z2290" s="42"/>
      <c r="AA2290" s="42"/>
      <c r="AB2290" s="42"/>
      <c r="AC2290" s="42"/>
      <c r="AD2290" s="42"/>
    </row>
    <row r="2291" spans="3:30">
      <c r="C2291" s="234"/>
      <c r="D2291" s="354">
        <v>44592</v>
      </c>
      <c r="E2291" s="420" t="s">
        <v>495</v>
      </c>
      <c r="F2291" s="493"/>
      <c r="G2291" s="258">
        <v>1679.38</v>
      </c>
      <c r="H2291" s="388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234"/>
      <c r="S2291" s="234"/>
      <c r="T2291" s="234"/>
      <c r="U2291" s="234"/>
      <c r="V2291" s="388"/>
      <c r="W2291" s="234"/>
      <c r="X2291" s="388"/>
      <c r="Y2291" s="42"/>
      <c r="Z2291" s="42"/>
      <c r="AA2291" s="42"/>
      <c r="AB2291" s="42"/>
      <c r="AC2291" s="42"/>
      <c r="AD2291" s="42"/>
    </row>
    <row r="2292" spans="3:30">
      <c r="C2292" s="234">
        <v>4</v>
      </c>
      <c r="D2292" s="354">
        <v>44592</v>
      </c>
      <c r="E2292" s="420" t="s">
        <v>2225</v>
      </c>
      <c r="F2292" s="493"/>
      <c r="G2292" s="258"/>
      <c r="H2292" s="388">
        <v>936.43</v>
      </c>
      <c r="I2292" s="234"/>
      <c r="J2292" s="234"/>
      <c r="K2292" s="234"/>
      <c r="L2292" s="234">
        <v>936.43</v>
      </c>
      <c r="M2292" s="234"/>
      <c r="N2292" s="234"/>
      <c r="O2292" s="234"/>
      <c r="P2292" s="234"/>
      <c r="Q2292" s="234"/>
      <c r="R2292" s="234"/>
      <c r="S2292" s="234"/>
      <c r="T2292" s="234"/>
      <c r="U2292" s="234"/>
      <c r="V2292" s="388"/>
      <c r="W2292" s="234"/>
      <c r="X2292" s="388"/>
      <c r="Y2292" s="42"/>
      <c r="Z2292" s="42"/>
      <c r="AA2292" s="42"/>
      <c r="AB2292" s="42"/>
      <c r="AC2292" s="42"/>
      <c r="AD2292" s="42"/>
    </row>
    <row r="2293" spans="3:30">
      <c r="C2293" s="234">
        <v>1</v>
      </c>
      <c r="D2293" s="354">
        <v>44592</v>
      </c>
      <c r="E2293" s="420" t="s">
        <v>2226</v>
      </c>
      <c r="F2293" s="493"/>
      <c r="G2293" s="258"/>
      <c r="H2293" s="388">
        <v>228.22</v>
      </c>
      <c r="I2293" s="234"/>
      <c r="J2293" s="234"/>
      <c r="K2293" s="234"/>
      <c r="L2293" s="234">
        <v>228.22</v>
      </c>
      <c r="M2293" s="234"/>
      <c r="N2293" s="234"/>
      <c r="O2293" s="234"/>
      <c r="P2293" s="234"/>
      <c r="Q2293" s="234"/>
      <c r="R2293" s="234"/>
      <c r="S2293" s="234"/>
      <c r="T2293" s="234"/>
      <c r="U2293" s="234"/>
      <c r="V2293" s="388"/>
      <c r="W2293" s="234"/>
      <c r="X2293" s="388"/>
      <c r="Y2293" s="42"/>
      <c r="Z2293" s="42"/>
      <c r="AA2293" s="42"/>
      <c r="AB2293" s="42"/>
      <c r="AC2293" s="42"/>
      <c r="AD2293" s="42"/>
    </row>
    <row r="2294" spans="3:30">
      <c r="C2294" s="234">
        <v>1</v>
      </c>
      <c r="D2294" s="354">
        <v>44592</v>
      </c>
      <c r="E2294" s="420" t="s">
        <v>2227</v>
      </c>
      <c r="F2294" s="493"/>
      <c r="G2294" s="258"/>
      <c r="H2294" s="388">
        <v>513.73</v>
      </c>
      <c r="I2294" s="234"/>
      <c r="J2294" s="234"/>
      <c r="K2294" s="234"/>
      <c r="L2294" s="234">
        <v>513.73</v>
      </c>
      <c r="M2294" s="234"/>
      <c r="N2294" s="234"/>
      <c r="O2294" s="234"/>
      <c r="P2294" s="234"/>
      <c r="Q2294" s="234"/>
      <c r="R2294" s="234"/>
      <c r="S2294" s="234"/>
      <c r="T2294" s="234"/>
      <c r="U2294" s="234"/>
      <c r="V2294" s="388"/>
      <c r="W2294" s="234"/>
      <c r="X2294" s="388"/>
      <c r="Y2294" s="42"/>
      <c r="Z2294" s="42"/>
      <c r="AA2294" s="42"/>
      <c r="AB2294" s="42"/>
      <c r="AC2294" s="42"/>
      <c r="AD2294" s="42"/>
    </row>
    <row r="2295" spans="3:30">
      <c r="C2295" s="234"/>
      <c r="D2295" s="354">
        <v>44592</v>
      </c>
      <c r="E2295" s="420" t="s">
        <v>1796</v>
      </c>
      <c r="F2295" s="493"/>
      <c r="G2295" s="258"/>
      <c r="H2295" s="388">
        <v>1</v>
      </c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234"/>
      <c r="S2295" s="234"/>
      <c r="T2295" s="234"/>
      <c r="U2295" s="234"/>
      <c r="V2295" s="388"/>
      <c r="W2295" s="234">
        <v>1</v>
      </c>
      <c r="X2295" s="388"/>
      <c r="Y2295" s="42"/>
      <c r="Z2295" s="42"/>
      <c r="AA2295" s="42"/>
      <c r="AB2295" s="42"/>
      <c r="AC2295" s="42"/>
      <c r="AD2295" s="42"/>
    </row>
    <row r="2296" spans="3:30">
      <c r="C2296" s="234"/>
      <c r="D2296" s="354">
        <v>44592</v>
      </c>
      <c r="E2296" s="420" t="s">
        <v>2228</v>
      </c>
      <c r="F2296" s="493"/>
      <c r="G2296" s="258">
        <v>1757</v>
      </c>
      <c r="H2296" s="388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234"/>
      <c r="S2296" s="234"/>
      <c r="T2296" s="234"/>
      <c r="U2296" s="234"/>
      <c r="V2296" s="388"/>
      <c r="W2296" s="234"/>
      <c r="X2296" s="388"/>
      <c r="Y2296" s="42"/>
      <c r="Z2296" s="42"/>
      <c r="AA2296" s="42"/>
      <c r="AB2296" s="42"/>
      <c r="AC2296" s="42"/>
      <c r="AD2296" s="42"/>
    </row>
    <row r="2297" spans="3:30">
      <c r="C2297" s="234"/>
      <c r="D2297" s="354">
        <v>44592</v>
      </c>
      <c r="E2297" s="420" t="s">
        <v>673</v>
      </c>
      <c r="F2297" s="493"/>
      <c r="G2297" s="258"/>
      <c r="H2297" s="258">
        <v>1679.38</v>
      </c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234"/>
      <c r="S2297" s="234"/>
      <c r="T2297" s="234"/>
      <c r="U2297" s="234"/>
      <c r="V2297" s="388"/>
      <c r="W2297" s="234"/>
      <c r="X2297" s="388"/>
      <c r="Y2297" s="42"/>
      <c r="Z2297" s="42"/>
      <c r="AA2297" s="42"/>
      <c r="AB2297" s="42"/>
      <c r="AC2297" s="42"/>
      <c r="AD2297" s="42"/>
    </row>
    <row r="2298" spans="3:30">
      <c r="C2298" s="234"/>
      <c r="D2298" s="354">
        <v>44592</v>
      </c>
      <c r="E2298" s="421" t="s">
        <v>2229</v>
      </c>
      <c r="F2298" s="434"/>
      <c r="G2298" s="259"/>
      <c r="H2298" s="234">
        <v>77.62</v>
      </c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234"/>
      <c r="S2298" s="234"/>
      <c r="T2298" s="234"/>
      <c r="U2298" s="234"/>
      <c r="V2298" s="388"/>
      <c r="W2298" s="234"/>
      <c r="X2298" s="388"/>
      <c r="Y2298" s="42"/>
      <c r="Z2298" s="42"/>
      <c r="AA2298" s="42"/>
      <c r="AB2298" s="42"/>
      <c r="AC2298" s="42"/>
      <c r="AD2298" s="42"/>
    </row>
    <row r="2299" spans="3:30">
      <c r="C2299" s="439"/>
      <c r="D2299" s="354">
        <v>44593</v>
      </c>
      <c r="E2299" s="420" t="s">
        <v>495</v>
      </c>
      <c r="F2299" s="493"/>
      <c r="G2299" s="258">
        <v>849.63</v>
      </c>
      <c r="H2299" s="388"/>
      <c r="I2299" s="439"/>
      <c r="J2299" s="439"/>
      <c r="K2299" s="439"/>
      <c r="L2299" s="439"/>
      <c r="M2299" s="439"/>
      <c r="N2299" s="439"/>
      <c r="O2299" s="439"/>
      <c r="P2299" s="439"/>
      <c r="Q2299" s="438"/>
      <c r="R2299" s="438"/>
      <c r="S2299" s="439"/>
      <c r="T2299" s="439"/>
      <c r="U2299" s="439"/>
      <c r="V2299" s="438"/>
      <c r="W2299" s="439"/>
      <c r="X2299" s="438"/>
      <c r="Y2299" s="399"/>
      <c r="Z2299" s="399"/>
      <c r="AA2299" s="399"/>
      <c r="AB2299" s="399"/>
      <c r="AC2299" s="399"/>
      <c r="AD2299" s="399"/>
    </row>
    <row r="2300" spans="3:30">
      <c r="C2300" s="439"/>
      <c r="D2300" s="354">
        <v>44593</v>
      </c>
      <c r="E2300" s="420" t="s">
        <v>669</v>
      </c>
      <c r="F2300" s="493"/>
      <c r="G2300" s="258">
        <v>105</v>
      </c>
      <c r="I2300" s="439"/>
      <c r="J2300" s="439"/>
      <c r="K2300" s="439"/>
      <c r="L2300" s="439"/>
      <c r="M2300" s="439"/>
      <c r="N2300" s="439"/>
      <c r="O2300" s="439"/>
      <c r="P2300" s="439"/>
      <c r="Q2300" s="438"/>
      <c r="R2300" s="438"/>
      <c r="S2300" s="439"/>
      <c r="T2300" s="439"/>
      <c r="U2300" s="439"/>
      <c r="V2300" s="438"/>
      <c r="W2300" s="439"/>
      <c r="X2300" s="438"/>
      <c r="Y2300" s="399"/>
      <c r="Z2300" s="399"/>
      <c r="AA2300" s="399"/>
      <c r="AB2300" s="399"/>
      <c r="AC2300" s="399"/>
      <c r="AD2300" s="399"/>
    </row>
    <row r="2301" spans="3:30">
      <c r="C2301" s="439"/>
      <c r="D2301" s="354">
        <v>44593</v>
      </c>
      <c r="E2301" s="420" t="s">
        <v>2131</v>
      </c>
      <c r="F2301" s="493"/>
      <c r="G2301" s="258"/>
      <c r="H2301" s="388">
        <v>105</v>
      </c>
      <c r="I2301" s="439"/>
      <c r="J2301" s="439"/>
      <c r="K2301" s="439"/>
      <c r="L2301" s="439"/>
      <c r="M2301" s="439">
        <v>105</v>
      </c>
      <c r="N2301" s="439"/>
      <c r="O2301" s="439"/>
      <c r="P2301" s="439"/>
      <c r="Q2301" s="438"/>
      <c r="R2301" s="438"/>
      <c r="S2301" s="439"/>
      <c r="T2301" s="439"/>
      <c r="U2301" s="439"/>
      <c r="V2301" s="438"/>
      <c r="W2301" s="439"/>
      <c r="X2301" s="438"/>
      <c r="Y2301" s="399"/>
      <c r="Z2301" s="399"/>
      <c r="AA2301" s="399"/>
      <c r="AB2301" s="399"/>
      <c r="AC2301" s="399"/>
      <c r="AD2301" s="399"/>
    </row>
    <row r="2302" spans="3:30">
      <c r="C2302" s="439"/>
      <c r="D2302" s="354">
        <v>44593</v>
      </c>
      <c r="E2302" s="420" t="s">
        <v>2132</v>
      </c>
      <c r="F2302" s="493"/>
      <c r="G2302" s="258"/>
      <c r="H2302" s="388">
        <v>133.13</v>
      </c>
      <c r="I2302" s="439"/>
      <c r="J2302" s="439"/>
      <c r="K2302" s="439"/>
      <c r="L2302" s="439">
        <v>178</v>
      </c>
      <c r="M2302" s="439"/>
      <c r="N2302" s="439"/>
      <c r="O2302" s="439"/>
      <c r="P2302" s="439"/>
      <c r="Q2302" s="438"/>
      <c r="R2302" s="438"/>
      <c r="S2302" s="439"/>
      <c r="T2302" s="439"/>
      <c r="U2302" s="439"/>
      <c r="V2302" s="438"/>
      <c r="W2302" s="439"/>
      <c r="X2302" s="438"/>
      <c r="Y2302" s="399"/>
      <c r="Z2302" s="399"/>
      <c r="AA2302" s="399"/>
      <c r="AB2302" s="399"/>
      <c r="AC2302" s="399"/>
      <c r="AD2302" s="399"/>
    </row>
    <row r="2303" spans="3:30">
      <c r="C2303" s="439">
        <v>4</v>
      </c>
      <c r="D2303" s="354">
        <v>44593</v>
      </c>
      <c r="E2303" s="420" t="s">
        <v>2298</v>
      </c>
      <c r="F2303" s="493"/>
      <c r="G2303" s="258"/>
      <c r="H2303" s="388">
        <v>630.5</v>
      </c>
      <c r="I2303" s="439"/>
      <c r="J2303" s="439"/>
      <c r="K2303" s="439"/>
      <c r="L2303" s="439">
        <v>773</v>
      </c>
      <c r="M2303" s="439"/>
      <c r="N2303" s="439"/>
      <c r="O2303" s="439"/>
      <c r="P2303" s="439"/>
      <c r="Q2303" s="438"/>
      <c r="R2303" s="438"/>
      <c r="S2303" s="439"/>
      <c r="T2303" s="439"/>
      <c r="U2303" s="439"/>
      <c r="V2303" s="438"/>
      <c r="W2303" s="439"/>
      <c r="X2303" s="438"/>
      <c r="Y2303" s="399"/>
      <c r="Z2303" s="399"/>
      <c r="AA2303" s="399"/>
      <c r="AB2303" s="399"/>
      <c r="AC2303" s="399"/>
      <c r="AD2303" s="399"/>
    </row>
    <row r="2304" spans="3:30">
      <c r="C2304" s="439"/>
      <c r="D2304" s="354">
        <v>44593</v>
      </c>
      <c r="E2304" s="420" t="s">
        <v>1796</v>
      </c>
      <c r="F2304" s="493"/>
      <c r="G2304" s="258"/>
      <c r="H2304" s="388">
        <v>1</v>
      </c>
      <c r="I2304" s="439"/>
      <c r="J2304" s="439"/>
      <c r="K2304" s="439"/>
      <c r="L2304" s="439"/>
      <c r="M2304" s="439"/>
      <c r="N2304" s="439"/>
      <c r="O2304" s="439"/>
      <c r="P2304" s="439"/>
      <c r="Q2304" s="438"/>
      <c r="R2304" s="438"/>
      <c r="S2304" s="439"/>
      <c r="T2304" s="439"/>
      <c r="U2304" s="439"/>
      <c r="V2304" s="438"/>
      <c r="W2304" s="439">
        <v>1</v>
      </c>
      <c r="X2304" s="438"/>
      <c r="Y2304" s="399"/>
      <c r="Z2304" s="399"/>
      <c r="AA2304" s="399"/>
      <c r="AB2304" s="399"/>
      <c r="AC2304" s="399"/>
      <c r="AD2304" s="399"/>
    </row>
    <row r="2305" spans="3:30">
      <c r="C2305" s="439"/>
      <c r="D2305" s="354">
        <v>44593</v>
      </c>
      <c r="E2305" s="420" t="s">
        <v>1877</v>
      </c>
      <c r="F2305" s="493"/>
      <c r="G2305" s="258"/>
      <c r="H2305" s="388">
        <v>85</v>
      </c>
      <c r="I2305" s="439"/>
      <c r="J2305" s="439"/>
      <c r="K2305" s="439"/>
      <c r="L2305" s="439"/>
      <c r="M2305" s="439"/>
      <c r="N2305" s="439"/>
      <c r="O2305" s="439"/>
      <c r="P2305" s="439"/>
      <c r="Q2305" s="438"/>
      <c r="R2305" s="438"/>
      <c r="S2305" s="439"/>
      <c r="T2305" s="439">
        <v>85</v>
      </c>
      <c r="U2305" s="439"/>
      <c r="V2305" s="438"/>
      <c r="W2305" s="439"/>
      <c r="X2305" s="438"/>
      <c r="Y2305" s="399"/>
      <c r="Z2305" s="399"/>
      <c r="AA2305" s="399"/>
      <c r="AB2305" s="399"/>
      <c r="AC2305" s="399"/>
      <c r="AD2305" s="399"/>
    </row>
    <row r="2306" spans="3:30">
      <c r="C2306" s="439"/>
      <c r="D2306" s="354">
        <v>44593</v>
      </c>
      <c r="E2306" s="420" t="s">
        <v>2133</v>
      </c>
      <c r="F2306" s="493"/>
      <c r="G2306" s="258">
        <v>1106</v>
      </c>
      <c r="H2306" s="388"/>
      <c r="I2306" s="439"/>
      <c r="J2306" s="439"/>
      <c r="K2306" s="439"/>
      <c r="L2306" s="439"/>
      <c r="M2306" s="439"/>
      <c r="N2306" s="439"/>
      <c r="O2306" s="439"/>
      <c r="P2306" s="439"/>
      <c r="Q2306" s="438"/>
      <c r="R2306" s="438"/>
      <c r="S2306" s="439"/>
      <c r="T2306" s="439"/>
      <c r="U2306" s="439"/>
      <c r="V2306" s="438"/>
      <c r="W2306" s="439"/>
      <c r="X2306" s="438"/>
      <c r="Y2306" s="399"/>
      <c r="Z2306" s="399"/>
      <c r="AA2306" s="399"/>
      <c r="AB2306" s="399"/>
      <c r="AC2306" s="399"/>
      <c r="AD2306" s="399"/>
    </row>
    <row r="2307" spans="3:30">
      <c r="C2307" s="439"/>
      <c r="D2307" s="354">
        <v>44593</v>
      </c>
      <c r="E2307" s="420" t="s">
        <v>1741</v>
      </c>
      <c r="F2307" s="493"/>
      <c r="G2307" s="258"/>
      <c r="H2307" s="388">
        <v>42</v>
      </c>
      <c r="I2307" s="439"/>
      <c r="J2307" s="439"/>
      <c r="K2307" s="439"/>
      <c r="L2307" s="439"/>
      <c r="M2307" s="439"/>
      <c r="N2307" s="439"/>
      <c r="O2307" s="439"/>
      <c r="P2307" s="439"/>
      <c r="Q2307" s="438"/>
      <c r="R2307" s="438"/>
      <c r="S2307" s="439"/>
      <c r="T2307" s="439">
        <v>42</v>
      </c>
      <c r="U2307" s="439"/>
      <c r="V2307" s="438"/>
      <c r="W2307" s="439"/>
      <c r="X2307" s="438"/>
      <c r="Y2307" s="399"/>
      <c r="Z2307" s="399"/>
      <c r="AA2307" s="399"/>
      <c r="AB2307" s="399"/>
      <c r="AC2307" s="399"/>
      <c r="AD2307" s="399"/>
    </row>
    <row r="2308" spans="3:30">
      <c r="C2308" s="439"/>
      <c r="D2308" s="354">
        <v>44593</v>
      </c>
      <c r="E2308" s="420" t="s">
        <v>673</v>
      </c>
      <c r="F2308" s="493"/>
      <c r="G2308" s="258"/>
      <c r="H2308" s="258">
        <v>849.63</v>
      </c>
      <c r="I2308" s="439"/>
      <c r="J2308" s="439"/>
      <c r="K2308" s="439"/>
      <c r="L2308" s="439"/>
      <c r="M2308" s="439"/>
      <c r="N2308" s="439"/>
      <c r="O2308" s="439"/>
      <c r="P2308" s="439"/>
      <c r="Q2308" s="438"/>
      <c r="R2308" s="438"/>
      <c r="S2308" s="439"/>
      <c r="T2308" s="439"/>
      <c r="U2308" s="439"/>
      <c r="V2308" s="438"/>
      <c r="W2308" s="439"/>
      <c r="X2308" s="438"/>
      <c r="Y2308" s="399"/>
      <c r="Z2308" s="399"/>
      <c r="AA2308" s="399"/>
      <c r="AB2308" s="399"/>
      <c r="AC2308" s="399"/>
      <c r="AD2308" s="399"/>
    </row>
    <row r="2309" spans="3:30">
      <c r="C2309" s="439"/>
      <c r="D2309" s="354">
        <v>44593</v>
      </c>
      <c r="E2309" s="421" t="s">
        <v>2301</v>
      </c>
      <c r="F2309" s="434"/>
      <c r="G2309" s="259"/>
      <c r="H2309" s="259">
        <v>105</v>
      </c>
      <c r="I2309" s="439"/>
      <c r="J2309" s="439"/>
      <c r="K2309" s="439"/>
      <c r="L2309" s="439"/>
      <c r="M2309" s="439"/>
      <c r="N2309" s="439"/>
      <c r="O2309" s="439"/>
      <c r="P2309" s="439"/>
      <c r="Q2309" s="438"/>
      <c r="R2309" s="438"/>
      <c r="S2309" s="439"/>
      <c r="T2309" s="439"/>
      <c r="U2309" s="439"/>
      <c r="V2309" s="438"/>
      <c r="W2309" s="439"/>
      <c r="X2309" s="438"/>
      <c r="Y2309" s="399"/>
      <c r="Z2309" s="399"/>
      <c r="AA2309" s="399"/>
      <c r="AB2309" s="399"/>
      <c r="AC2309" s="399"/>
      <c r="AD2309" s="399"/>
    </row>
    <row r="2310" spans="3:30">
      <c r="C2310" s="439"/>
      <c r="D2310" s="354">
        <v>44593</v>
      </c>
      <c r="E2310" s="421" t="s">
        <v>2134</v>
      </c>
      <c r="F2310" s="434"/>
      <c r="G2310" s="259"/>
      <c r="H2310" s="234">
        <v>109.37</v>
      </c>
      <c r="I2310" s="439"/>
      <c r="J2310" s="439"/>
      <c r="K2310" s="439"/>
      <c r="L2310" s="439"/>
      <c r="M2310" s="439"/>
      <c r="N2310" s="439"/>
      <c r="O2310" s="439"/>
      <c r="P2310" s="439"/>
      <c r="Q2310" s="438"/>
      <c r="R2310" s="438"/>
      <c r="S2310" s="439"/>
      <c r="T2310" s="439"/>
      <c r="U2310" s="439"/>
      <c r="V2310" s="438"/>
      <c r="W2310" s="439"/>
      <c r="X2310" s="438"/>
      <c r="Y2310" s="399"/>
      <c r="Z2310" s="399"/>
      <c r="AA2310" s="399"/>
      <c r="AB2310" s="399"/>
      <c r="AC2310" s="399"/>
      <c r="AD2310" s="399"/>
    </row>
    <row r="2311" spans="3:30">
      <c r="C2311" s="439"/>
      <c r="D2311" s="354">
        <v>44594</v>
      </c>
      <c r="E2311" s="420" t="s">
        <v>495</v>
      </c>
      <c r="F2311" s="493"/>
      <c r="G2311" s="258">
        <v>1710.6</v>
      </c>
      <c r="H2311" s="388"/>
      <c r="I2311" s="439"/>
      <c r="J2311" s="439"/>
      <c r="K2311" s="439"/>
      <c r="L2311" s="439"/>
      <c r="M2311" s="439"/>
      <c r="N2311" s="439"/>
      <c r="O2311" s="439"/>
      <c r="P2311" s="439"/>
      <c r="Q2311" s="438"/>
      <c r="R2311" s="438"/>
      <c r="S2311" s="439"/>
      <c r="T2311" s="439"/>
      <c r="U2311" s="439"/>
      <c r="V2311" s="438"/>
      <c r="W2311" s="439"/>
      <c r="X2311" s="438"/>
      <c r="Y2311" s="399"/>
      <c r="Z2311" s="399"/>
      <c r="AA2311" s="399"/>
      <c r="AB2311" s="399"/>
      <c r="AC2311" s="399"/>
      <c r="AD2311" s="399"/>
    </row>
    <row r="2312" spans="3:30">
      <c r="C2312" s="439"/>
      <c r="D2312" s="354">
        <v>44594</v>
      </c>
      <c r="E2312" s="420" t="s">
        <v>2299</v>
      </c>
      <c r="F2312" s="493"/>
      <c r="G2312" s="258"/>
      <c r="H2312" s="388">
        <v>709.54</v>
      </c>
      <c r="I2312" s="439"/>
      <c r="J2312" s="439"/>
      <c r="K2312" s="439"/>
      <c r="L2312" s="439">
        <v>709.54</v>
      </c>
      <c r="M2312" s="439"/>
      <c r="N2312" s="439"/>
      <c r="O2312" s="439"/>
      <c r="P2312" s="439"/>
      <c r="Q2312" s="438"/>
      <c r="R2312" s="438"/>
      <c r="S2312" s="439"/>
      <c r="T2312" s="439"/>
      <c r="U2312" s="439"/>
      <c r="V2312" s="438"/>
      <c r="W2312" s="439"/>
      <c r="X2312" s="438"/>
      <c r="Y2312" s="399"/>
      <c r="Z2312" s="399"/>
      <c r="AA2312" s="399"/>
      <c r="AB2312" s="399"/>
      <c r="AC2312" s="399"/>
      <c r="AD2312" s="399"/>
    </row>
    <row r="2313" spans="3:30">
      <c r="C2313" s="439"/>
      <c r="D2313" s="354">
        <v>44594</v>
      </c>
      <c r="E2313" s="420" t="s">
        <v>2300</v>
      </c>
      <c r="F2313" s="493"/>
      <c r="G2313" s="258"/>
      <c r="H2313" s="388">
        <v>1000.06</v>
      </c>
      <c r="I2313" s="439"/>
      <c r="J2313" s="439"/>
      <c r="K2313" s="439"/>
      <c r="L2313" s="439">
        <v>1000.06</v>
      </c>
      <c r="M2313" s="439"/>
      <c r="N2313" s="439"/>
      <c r="O2313" s="439"/>
      <c r="P2313" s="439"/>
      <c r="Q2313" s="438"/>
      <c r="R2313" s="438"/>
      <c r="S2313" s="439"/>
      <c r="T2313" s="439"/>
      <c r="U2313" s="439"/>
      <c r="V2313" s="438"/>
      <c r="W2313" s="439"/>
      <c r="X2313" s="438"/>
      <c r="Y2313" s="399"/>
      <c r="Z2313" s="399"/>
      <c r="AA2313" s="399"/>
      <c r="AB2313" s="399"/>
      <c r="AC2313" s="399"/>
      <c r="AD2313" s="399"/>
    </row>
    <row r="2314" spans="3:30">
      <c r="C2314" s="439"/>
      <c r="D2314" s="354">
        <v>44594</v>
      </c>
      <c r="E2314" s="420" t="s">
        <v>1796</v>
      </c>
      <c r="F2314" s="493"/>
      <c r="G2314" s="258"/>
      <c r="H2314" s="388">
        <v>1</v>
      </c>
      <c r="I2314" s="439"/>
      <c r="J2314" s="439"/>
      <c r="K2314" s="439"/>
      <c r="L2314" s="439"/>
      <c r="M2314" s="439"/>
      <c r="N2314" s="439"/>
      <c r="O2314" s="439"/>
      <c r="P2314" s="439"/>
      <c r="Q2314" s="438"/>
      <c r="R2314" s="438"/>
      <c r="S2314" s="439"/>
      <c r="T2314" s="439"/>
      <c r="U2314" s="439"/>
      <c r="V2314" s="438"/>
      <c r="W2314" s="439">
        <v>1</v>
      </c>
      <c r="X2314" s="438"/>
      <c r="Y2314" s="399"/>
      <c r="Z2314" s="399"/>
      <c r="AA2314" s="399"/>
      <c r="AB2314" s="399"/>
      <c r="AC2314" s="399"/>
      <c r="AD2314" s="399"/>
    </row>
    <row r="2315" spans="3:30">
      <c r="C2315" s="439"/>
      <c r="D2315" s="354">
        <v>44594</v>
      </c>
      <c r="E2315" s="420" t="s">
        <v>1810</v>
      </c>
      <c r="F2315" s="493"/>
      <c r="G2315" s="258">
        <v>1880</v>
      </c>
      <c r="H2315" s="388"/>
      <c r="I2315" s="439"/>
      <c r="J2315" s="439"/>
      <c r="K2315" s="439"/>
      <c r="L2315" s="439"/>
      <c r="M2315" s="439"/>
      <c r="N2315" s="439"/>
      <c r="O2315" s="439"/>
      <c r="P2315" s="439"/>
      <c r="Q2315" s="438"/>
      <c r="R2315" s="438"/>
      <c r="S2315" s="439"/>
      <c r="T2315" s="439"/>
      <c r="U2315" s="439"/>
      <c r="V2315" s="438"/>
      <c r="W2315" s="439"/>
      <c r="X2315" s="438"/>
      <c r="Y2315" s="399"/>
      <c r="Z2315" s="399"/>
      <c r="AA2315" s="399"/>
      <c r="AB2315" s="399"/>
      <c r="AC2315" s="399"/>
      <c r="AD2315" s="399"/>
    </row>
    <row r="2316" spans="3:30">
      <c r="C2316" s="439"/>
      <c r="D2316" s="354">
        <v>44594</v>
      </c>
      <c r="E2316" s="420" t="s">
        <v>673</v>
      </c>
      <c r="F2316" s="493"/>
      <c r="G2316" s="258"/>
      <c r="H2316" s="258">
        <v>1710.6</v>
      </c>
      <c r="I2316" s="439"/>
      <c r="J2316" s="439"/>
      <c r="K2316" s="439"/>
      <c r="L2316" s="439"/>
      <c r="M2316" s="439"/>
      <c r="N2316" s="439"/>
      <c r="O2316" s="439"/>
      <c r="P2316" s="439"/>
      <c r="Q2316" s="438"/>
      <c r="R2316" s="438"/>
      <c r="S2316" s="439"/>
      <c r="T2316" s="439"/>
      <c r="U2316" s="439"/>
      <c r="V2316" s="438"/>
      <c r="W2316" s="439"/>
      <c r="X2316" s="438"/>
      <c r="Y2316" s="399"/>
      <c r="Z2316" s="399"/>
      <c r="AA2316" s="399"/>
      <c r="AB2316" s="399"/>
      <c r="AC2316" s="399"/>
      <c r="AD2316" s="399"/>
    </row>
    <row r="2317" spans="3:30">
      <c r="C2317" s="439"/>
      <c r="D2317" s="354">
        <v>44594</v>
      </c>
      <c r="E2317" s="421" t="s">
        <v>1516</v>
      </c>
      <c r="F2317" s="434"/>
      <c r="G2317" s="259"/>
      <c r="H2317" s="234">
        <v>169.4</v>
      </c>
      <c r="I2317" s="439"/>
      <c r="J2317" s="439"/>
      <c r="K2317" s="439"/>
      <c r="L2317" s="439"/>
      <c r="M2317" s="439"/>
      <c r="N2317" s="439"/>
      <c r="O2317" s="439"/>
      <c r="P2317" s="439"/>
      <c r="Q2317" s="438"/>
      <c r="R2317" s="438"/>
      <c r="S2317" s="439"/>
      <c r="T2317" s="439"/>
      <c r="U2317" s="439"/>
      <c r="V2317" s="438"/>
      <c r="W2317" s="439"/>
      <c r="X2317" s="438"/>
      <c r="Y2317" s="399"/>
      <c r="Z2317" s="399"/>
      <c r="AA2317" s="399"/>
      <c r="AB2317" s="399"/>
      <c r="AC2317" s="399"/>
      <c r="AD2317" s="399"/>
    </row>
    <row r="2318" spans="3:30">
      <c r="C2318" s="439"/>
      <c r="D2318" s="354">
        <v>44596</v>
      </c>
      <c r="E2318" s="420" t="s">
        <v>495</v>
      </c>
      <c r="F2318" s="493"/>
      <c r="G2318" s="258">
        <v>3711</v>
      </c>
      <c r="H2318" s="388"/>
      <c r="I2318" s="439"/>
      <c r="J2318" s="439"/>
      <c r="K2318" s="439"/>
      <c r="L2318" s="439"/>
      <c r="M2318" s="439"/>
      <c r="N2318" s="439"/>
      <c r="O2318" s="439"/>
      <c r="P2318" s="439"/>
      <c r="Q2318" s="438"/>
      <c r="R2318" s="438"/>
      <c r="S2318" s="439"/>
      <c r="T2318" s="439"/>
      <c r="U2318" s="439"/>
      <c r="V2318" s="438"/>
      <c r="W2318" s="439"/>
      <c r="X2318" s="438"/>
      <c r="Y2318" s="399"/>
      <c r="Z2318" s="399"/>
      <c r="AA2318" s="399"/>
      <c r="AB2318" s="399"/>
      <c r="AC2318" s="399"/>
      <c r="AD2318" s="399"/>
    </row>
    <row r="2319" spans="3:30">
      <c r="C2319" s="439"/>
      <c r="D2319" s="354">
        <v>44596</v>
      </c>
      <c r="E2319" s="420" t="s">
        <v>2302</v>
      </c>
      <c r="F2319" s="493"/>
      <c r="G2319" s="258"/>
      <c r="H2319" s="388">
        <v>3710</v>
      </c>
      <c r="I2319" s="439"/>
      <c r="J2319" s="439"/>
      <c r="K2319" s="439"/>
      <c r="L2319" s="439">
        <v>3710</v>
      </c>
      <c r="M2319" s="439"/>
      <c r="N2319" s="439"/>
      <c r="O2319" s="439"/>
      <c r="P2319" s="439"/>
      <c r="Q2319" s="438"/>
      <c r="R2319" s="438"/>
      <c r="S2319" s="439"/>
      <c r="T2319" s="439"/>
      <c r="U2319" s="439"/>
      <c r="V2319" s="438"/>
      <c r="W2319" s="439"/>
      <c r="X2319" s="438"/>
      <c r="Y2319" s="399"/>
      <c r="Z2319" s="399"/>
      <c r="AA2319" s="399"/>
      <c r="AB2319" s="399"/>
      <c r="AC2319" s="399"/>
      <c r="AD2319" s="399"/>
    </row>
    <row r="2320" spans="3:30">
      <c r="C2320" s="439"/>
      <c r="D2320" s="354">
        <v>44596</v>
      </c>
      <c r="E2320" s="420" t="s">
        <v>1796</v>
      </c>
      <c r="F2320" s="493"/>
      <c r="G2320" s="258"/>
      <c r="H2320" s="388">
        <v>1</v>
      </c>
      <c r="I2320" s="439"/>
      <c r="J2320" s="439"/>
      <c r="K2320" s="439"/>
      <c r="L2320" s="439"/>
      <c r="M2320" s="439"/>
      <c r="N2320" s="439"/>
      <c r="O2320" s="439"/>
      <c r="P2320" s="439"/>
      <c r="Q2320" s="438"/>
      <c r="R2320" s="438"/>
      <c r="S2320" s="439"/>
      <c r="T2320" s="439"/>
      <c r="U2320" s="439"/>
      <c r="V2320" s="438"/>
      <c r="W2320" s="439">
        <v>1</v>
      </c>
      <c r="X2320" s="438"/>
      <c r="Y2320" s="399"/>
      <c r="Z2320" s="399"/>
      <c r="AA2320" s="399"/>
      <c r="AB2320" s="399"/>
      <c r="AC2320" s="399"/>
      <c r="AD2320" s="399"/>
    </row>
    <row r="2321" spans="3:30">
      <c r="C2321" s="439"/>
      <c r="D2321" s="354">
        <v>44596</v>
      </c>
      <c r="E2321" s="420" t="s">
        <v>1888</v>
      </c>
      <c r="F2321" s="493"/>
      <c r="G2321" s="258">
        <v>4000</v>
      </c>
      <c r="H2321" s="388"/>
      <c r="I2321" s="439"/>
      <c r="J2321" s="439"/>
      <c r="K2321" s="439"/>
      <c r="L2321" s="439"/>
      <c r="M2321" s="439"/>
      <c r="N2321" s="439"/>
      <c r="O2321" s="439"/>
      <c r="P2321" s="439"/>
      <c r="Q2321" s="438"/>
      <c r="R2321" s="438"/>
      <c r="S2321" s="439"/>
      <c r="T2321" s="439"/>
      <c r="U2321" s="439"/>
      <c r="V2321" s="438"/>
      <c r="W2321" s="439"/>
      <c r="X2321" s="438"/>
      <c r="Y2321" s="399"/>
      <c r="Z2321" s="399"/>
      <c r="AA2321" s="399"/>
      <c r="AB2321" s="399"/>
      <c r="AC2321" s="399"/>
      <c r="AD2321" s="399"/>
    </row>
    <row r="2322" spans="3:30">
      <c r="C2322" s="439"/>
      <c r="D2322" s="354">
        <v>44596</v>
      </c>
      <c r="E2322" s="420" t="s">
        <v>673</v>
      </c>
      <c r="F2322" s="493"/>
      <c r="G2322" s="258"/>
      <c r="H2322" s="388">
        <v>3711</v>
      </c>
      <c r="I2322" s="439"/>
      <c r="J2322" s="439"/>
      <c r="K2322" s="439"/>
      <c r="L2322" s="439"/>
      <c r="M2322" s="439"/>
      <c r="N2322" s="439"/>
      <c r="O2322" s="439"/>
      <c r="P2322" s="439"/>
      <c r="Q2322" s="438"/>
      <c r="R2322" s="438"/>
      <c r="S2322" s="439"/>
      <c r="T2322" s="439"/>
      <c r="U2322" s="439"/>
      <c r="V2322" s="438"/>
      <c r="W2322" s="439"/>
      <c r="X2322" s="438"/>
      <c r="Y2322" s="399"/>
      <c r="Z2322" s="399"/>
      <c r="AA2322" s="399"/>
      <c r="AB2322" s="399"/>
      <c r="AC2322" s="399"/>
      <c r="AD2322" s="399"/>
    </row>
    <row r="2323" spans="3:30">
      <c r="C2323" s="439"/>
      <c r="D2323" s="354">
        <v>44596</v>
      </c>
      <c r="E2323" s="421" t="s">
        <v>1611</v>
      </c>
      <c r="F2323" s="434"/>
      <c r="G2323" s="259"/>
      <c r="H2323" s="234">
        <v>289</v>
      </c>
      <c r="I2323" s="439"/>
      <c r="J2323" s="439"/>
      <c r="K2323" s="439"/>
      <c r="L2323" s="439"/>
      <c r="M2323" s="439"/>
      <c r="N2323" s="439"/>
      <c r="O2323" s="439"/>
      <c r="P2323" s="439"/>
      <c r="Q2323" s="438"/>
      <c r="R2323" s="438"/>
      <c r="S2323" s="439"/>
      <c r="T2323" s="439"/>
      <c r="U2323" s="439"/>
      <c r="V2323" s="438"/>
      <c r="W2323" s="439"/>
      <c r="X2323" s="438"/>
      <c r="Y2323" s="399"/>
      <c r="Z2323" s="399"/>
      <c r="AA2323" s="399"/>
      <c r="AB2323" s="399"/>
      <c r="AC2323" s="399"/>
      <c r="AD2323" s="399"/>
    </row>
    <row r="2324" spans="3:30">
      <c r="C2324" s="439"/>
      <c r="D2324" s="354">
        <v>44599</v>
      </c>
      <c r="E2324" s="420" t="s">
        <v>495</v>
      </c>
      <c r="F2324" s="493"/>
      <c r="G2324" s="258">
        <v>2203.15</v>
      </c>
      <c r="H2324" s="388"/>
      <c r="I2324" s="439"/>
      <c r="J2324" s="439"/>
      <c r="K2324" s="439"/>
      <c r="L2324" s="439"/>
      <c r="M2324" s="439"/>
      <c r="N2324" s="439"/>
      <c r="O2324" s="439"/>
      <c r="P2324" s="439"/>
      <c r="Q2324" s="438"/>
      <c r="R2324" s="438"/>
      <c r="S2324" s="439"/>
      <c r="T2324" s="439"/>
      <c r="U2324" s="439"/>
      <c r="V2324" s="438"/>
      <c r="W2324" s="439"/>
      <c r="X2324" s="438"/>
      <c r="Y2324" s="399"/>
      <c r="Z2324" s="399"/>
      <c r="AA2324" s="399"/>
      <c r="AB2324" s="399"/>
      <c r="AC2324" s="399"/>
      <c r="AD2324" s="399"/>
    </row>
    <row r="2325" spans="3:30">
      <c r="C2325" s="439">
        <v>5</v>
      </c>
      <c r="D2325" s="354">
        <v>44599</v>
      </c>
      <c r="E2325" s="420" t="s">
        <v>1005</v>
      </c>
      <c r="F2325" s="493"/>
      <c r="G2325" s="258"/>
      <c r="H2325" s="388">
        <v>1252.82</v>
      </c>
      <c r="I2325" s="439"/>
      <c r="J2325" s="439"/>
      <c r="K2325" s="439"/>
      <c r="L2325" s="439">
        <v>1252.82</v>
      </c>
      <c r="M2325" s="439"/>
      <c r="N2325" s="439"/>
      <c r="O2325" s="439"/>
      <c r="P2325" s="439"/>
      <c r="Q2325" s="438"/>
      <c r="R2325" s="438"/>
      <c r="S2325" s="439"/>
      <c r="T2325" s="439"/>
      <c r="U2325" s="439"/>
      <c r="V2325" s="438"/>
      <c r="W2325" s="439"/>
      <c r="X2325" s="438"/>
      <c r="Y2325" s="399"/>
      <c r="Z2325" s="399"/>
      <c r="AA2325" s="399"/>
      <c r="AB2325" s="399"/>
      <c r="AC2325" s="399"/>
      <c r="AD2325" s="399"/>
    </row>
    <row r="2326" spans="3:30">
      <c r="C2326" s="439"/>
      <c r="D2326" s="354">
        <v>44599</v>
      </c>
      <c r="E2326" s="437" t="s">
        <v>2483</v>
      </c>
      <c r="F2326" s="493"/>
      <c r="G2326" s="258"/>
      <c r="H2326" s="388">
        <v>217.49</v>
      </c>
      <c r="I2326" s="439"/>
      <c r="J2326" s="439"/>
      <c r="K2326" s="439"/>
      <c r="L2326" s="439">
        <v>217.49</v>
      </c>
      <c r="M2326" s="439"/>
      <c r="N2326" s="439"/>
      <c r="O2326" s="439"/>
      <c r="P2326" s="439"/>
      <c r="Q2326" s="438"/>
      <c r="R2326" s="438"/>
      <c r="S2326" s="439"/>
      <c r="T2326" s="439"/>
      <c r="U2326" s="439"/>
      <c r="V2326" s="438"/>
      <c r="W2326" s="439"/>
      <c r="X2326" s="438"/>
      <c r="Y2326" s="399"/>
      <c r="Z2326" s="399"/>
      <c r="AA2326" s="399"/>
      <c r="AB2326" s="399"/>
      <c r="AC2326" s="399"/>
      <c r="AD2326" s="399"/>
    </row>
    <row r="2327" spans="3:30">
      <c r="C2327" s="439"/>
      <c r="D2327" s="354">
        <v>44599</v>
      </c>
      <c r="E2327" s="437" t="s">
        <v>2484</v>
      </c>
      <c r="F2327" s="493"/>
      <c r="G2327" s="258"/>
      <c r="H2327" s="388">
        <v>337.06</v>
      </c>
      <c r="I2327" s="439"/>
      <c r="J2327" s="439"/>
      <c r="K2327" s="439"/>
      <c r="L2327" s="439">
        <v>337.06</v>
      </c>
      <c r="M2327" s="439"/>
      <c r="N2327" s="439"/>
      <c r="O2327" s="439"/>
      <c r="P2327" s="439"/>
      <c r="Q2327" s="438"/>
      <c r="R2327" s="438"/>
      <c r="S2327" s="439"/>
      <c r="T2327" s="439"/>
      <c r="U2327" s="439"/>
      <c r="V2327" s="438"/>
      <c r="W2327" s="439"/>
      <c r="X2327" s="438"/>
      <c r="Y2327" s="399"/>
      <c r="Z2327" s="399"/>
      <c r="AA2327" s="399"/>
      <c r="AB2327" s="399"/>
      <c r="AC2327" s="399"/>
      <c r="AD2327" s="399"/>
    </row>
    <row r="2328" spans="3:30">
      <c r="C2328" s="439"/>
      <c r="D2328" s="354">
        <v>44599</v>
      </c>
      <c r="E2328" s="437" t="s">
        <v>2485</v>
      </c>
      <c r="F2328" s="493"/>
      <c r="G2328" s="258"/>
      <c r="H2328" s="388">
        <v>179.9</v>
      </c>
      <c r="I2328" s="439"/>
      <c r="J2328" s="439"/>
      <c r="K2328" s="439"/>
      <c r="L2328" s="439">
        <v>179.9</v>
      </c>
      <c r="M2328" s="439"/>
      <c r="N2328" s="439"/>
      <c r="O2328" s="439"/>
      <c r="P2328" s="439"/>
      <c r="Q2328" s="438"/>
      <c r="R2328" s="438"/>
      <c r="S2328" s="439"/>
      <c r="T2328" s="439"/>
      <c r="U2328" s="439"/>
      <c r="V2328" s="438"/>
      <c r="W2328" s="439"/>
      <c r="X2328" s="438"/>
      <c r="Y2328" s="399"/>
      <c r="Z2328" s="399"/>
      <c r="AA2328" s="399"/>
      <c r="AB2328" s="399"/>
      <c r="AC2328" s="399"/>
      <c r="AD2328" s="399"/>
    </row>
    <row r="2329" spans="3:30">
      <c r="C2329" s="439"/>
      <c r="D2329" s="354">
        <v>44599</v>
      </c>
      <c r="E2329" s="420" t="s">
        <v>2426</v>
      </c>
      <c r="F2329" s="493"/>
      <c r="G2329" s="258"/>
      <c r="H2329" s="388">
        <v>122.88</v>
      </c>
      <c r="I2329" s="439"/>
      <c r="J2329" s="439"/>
      <c r="K2329" s="439"/>
      <c r="L2329" s="439">
        <v>122.88</v>
      </c>
      <c r="M2329" s="439"/>
      <c r="N2329" s="439"/>
      <c r="O2329" s="439"/>
      <c r="P2329" s="439"/>
      <c r="Q2329" s="438"/>
      <c r="R2329" s="438"/>
      <c r="S2329" s="439"/>
      <c r="T2329" s="439"/>
      <c r="U2329" s="439"/>
      <c r="V2329" s="438"/>
      <c r="W2329" s="439"/>
      <c r="X2329" s="438"/>
      <c r="Y2329" s="399"/>
      <c r="Z2329" s="399"/>
      <c r="AA2329" s="399"/>
      <c r="AB2329" s="399"/>
      <c r="AC2329" s="399"/>
      <c r="AD2329" s="399"/>
    </row>
    <row r="2330" spans="3:30">
      <c r="C2330" s="439"/>
      <c r="D2330" s="354">
        <v>44599</v>
      </c>
      <c r="E2330" s="420" t="s">
        <v>1796</v>
      </c>
      <c r="F2330" s="493"/>
      <c r="G2330" s="258"/>
      <c r="H2330" s="388">
        <v>1</v>
      </c>
      <c r="I2330" s="439"/>
      <c r="J2330" s="439"/>
      <c r="K2330" s="439"/>
      <c r="L2330" s="439"/>
      <c r="M2330" s="439"/>
      <c r="N2330" s="439"/>
      <c r="O2330" s="439"/>
      <c r="P2330" s="439"/>
      <c r="Q2330" s="438"/>
      <c r="R2330" s="438"/>
      <c r="S2330" s="439"/>
      <c r="T2330" s="439"/>
      <c r="U2330" s="439"/>
      <c r="V2330" s="438"/>
      <c r="W2330" s="439">
        <v>1</v>
      </c>
      <c r="X2330" s="438"/>
      <c r="Y2330" s="399"/>
      <c r="Z2330" s="399"/>
      <c r="AA2330" s="399"/>
      <c r="AB2330" s="399"/>
      <c r="AC2330" s="399"/>
      <c r="AD2330" s="399"/>
    </row>
    <row r="2331" spans="3:30">
      <c r="C2331" s="439"/>
      <c r="D2331" s="354">
        <v>44599</v>
      </c>
      <c r="E2331" s="420" t="s">
        <v>1877</v>
      </c>
      <c r="F2331" s="493"/>
      <c r="G2331" s="258"/>
      <c r="H2331" s="388">
        <v>92</v>
      </c>
      <c r="I2331" s="439"/>
      <c r="J2331" s="439"/>
      <c r="K2331" s="439"/>
      <c r="L2331" s="439"/>
      <c r="M2331" s="439"/>
      <c r="N2331" s="439"/>
      <c r="O2331" s="439"/>
      <c r="P2331" s="439"/>
      <c r="Q2331" s="438"/>
      <c r="R2331" s="438"/>
      <c r="S2331" s="439"/>
      <c r="T2331" s="439">
        <v>92</v>
      </c>
      <c r="U2331" s="439"/>
      <c r="V2331" s="438"/>
      <c r="W2331" s="439"/>
      <c r="X2331" s="438"/>
      <c r="Y2331" s="399"/>
      <c r="Z2331" s="399"/>
      <c r="AA2331" s="399"/>
      <c r="AB2331" s="399"/>
      <c r="AC2331" s="399"/>
      <c r="AD2331" s="399"/>
    </row>
    <row r="2332" spans="3:30">
      <c r="C2332" s="439"/>
      <c r="D2332" s="354">
        <v>44599</v>
      </c>
      <c r="E2332" s="420" t="s">
        <v>2303</v>
      </c>
      <c r="F2332" s="493"/>
      <c r="G2332" s="258">
        <v>2437</v>
      </c>
      <c r="H2332" s="388"/>
      <c r="I2332" s="439"/>
      <c r="J2332" s="439"/>
      <c r="K2332" s="439"/>
      <c r="L2332" s="439"/>
      <c r="M2332" s="439"/>
      <c r="N2332" s="439"/>
      <c r="O2332" s="439"/>
      <c r="P2332" s="439"/>
      <c r="Q2332" s="438"/>
      <c r="R2332" s="438"/>
      <c r="S2332" s="439"/>
      <c r="T2332" s="439"/>
      <c r="U2332" s="439"/>
      <c r="V2332" s="438"/>
      <c r="W2332" s="439"/>
      <c r="X2332" s="438"/>
      <c r="Y2332" s="399"/>
      <c r="Z2332" s="399"/>
      <c r="AA2332" s="399"/>
      <c r="AB2332" s="399"/>
      <c r="AC2332" s="399"/>
      <c r="AD2332" s="399"/>
    </row>
    <row r="2333" spans="3:30">
      <c r="C2333" s="439"/>
      <c r="D2333" s="354">
        <v>44599</v>
      </c>
      <c r="E2333" s="420" t="s">
        <v>1741</v>
      </c>
      <c r="F2333" s="493"/>
      <c r="G2333" s="258"/>
      <c r="H2333" s="388">
        <v>69</v>
      </c>
      <c r="I2333" s="439"/>
      <c r="J2333" s="439"/>
      <c r="K2333" s="439"/>
      <c r="L2333" s="439"/>
      <c r="M2333" s="439"/>
      <c r="N2333" s="439"/>
      <c r="O2333" s="439"/>
      <c r="P2333" s="439"/>
      <c r="Q2333" s="438"/>
      <c r="R2333" s="438"/>
      <c r="S2333" s="439"/>
      <c r="T2333" s="439"/>
      <c r="U2333" s="439"/>
      <c r="V2333" s="438"/>
      <c r="W2333" s="439"/>
      <c r="X2333" s="438"/>
      <c r="Y2333" s="399"/>
      <c r="Z2333" s="399"/>
      <c r="AA2333" s="399"/>
      <c r="AB2333" s="399"/>
      <c r="AC2333" s="399"/>
      <c r="AD2333" s="399"/>
    </row>
    <row r="2334" spans="3:30">
      <c r="C2334" s="439"/>
      <c r="D2334" s="354">
        <v>44599</v>
      </c>
      <c r="E2334" s="420" t="s">
        <v>673</v>
      </c>
      <c r="F2334" s="493"/>
      <c r="G2334" s="258"/>
      <c r="H2334" s="258">
        <v>2203.15</v>
      </c>
      <c r="I2334" s="439"/>
      <c r="J2334" s="439"/>
      <c r="K2334" s="439"/>
      <c r="L2334" s="439"/>
      <c r="M2334" s="439"/>
      <c r="N2334" s="439"/>
      <c r="O2334" s="439"/>
      <c r="P2334" s="439"/>
      <c r="Q2334" s="438"/>
      <c r="R2334" s="438"/>
      <c r="S2334" s="439"/>
      <c r="T2334" s="439"/>
      <c r="U2334" s="439"/>
      <c r="V2334" s="438"/>
      <c r="W2334" s="439"/>
      <c r="X2334" s="438"/>
      <c r="Y2334" s="399"/>
      <c r="Z2334" s="399"/>
      <c r="AA2334" s="399"/>
      <c r="AB2334" s="399"/>
      <c r="AC2334" s="399"/>
      <c r="AD2334" s="399"/>
    </row>
    <row r="2335" spans="3:30">
      <c r="C2335" s="439"/>
      <c r="D2335" s="354">
        <v>44599</v>
      </c>
      <c r="E2335" s="421" t="s">
        <v>2304</v>
      </c>
      <c r="F2335" s="434"/>
      <c r="G2335" s="259"/>
      <c r="H2335" s="234">
        <v>164.85</v>
      </c>
      <c r="I2335" s="439"/>
      <c r="J2335" s="439"/>
      <c r="K2335" s="439"/>
      <c r="L2335" s="439"/>
      <c r="M2335" s="439"/>
      <c r="N2335" s="439"/>
      <c r="O2335" s="439"/>
      <c r="P2335" s="439"/>
      <c r="Q2335" s="438"/>
      <c r="R2335" s="438"/>
      <c r="S2335" s="439"/>
      <c r="T2335" s="439"/>
      <c r="U2335" s="439"/>
      <c r="V2335" s="438"/>
      <c r="W2335" s="439"/>
      <c r="X2335" s="438"/>
      <c r="Y2335" s="399"/>
      <c r="Z2335" s="399"/>
      <c r="AA2335" s="399"/>
      <c r="AB2335" s="399"/>
      <c r="AC2335" s="399"/>
      <c r="AD2335" s="399"/>
    </row>
    <row r="2336" spans="3:30">
      <c r="C2336" s="439"/>
      <c r="D2336" s="354">
        <v>44600</v>
      </c>
      <c r="E2336" s="420" t="s">
        <v>495</v>
      </c>
      <c r="F2336" s="493"/>
      <c r="G2336" s="258">
        <v>1747.89</v>
      </c>
      <c r="H2336" s="388"/>
      <c r="I2336" s="439"/>
      <c r="J2336" s="439"/>
      <c r="K2336" s="439"/>
      <c r="L2336" s="439"/>
      <c r="M2336" s="439"/>
      <c r="N2336" s="439"/>
      <c r="O2336" s="439"/>
      <c r="P2336" s="439"/>
      <c r="Q2336" s="438"/>
      <c r="R2336" s="438"/>
      <c r="S2336" s="439"/>
      <c r="T2336" s="439"/>
      <c r="U2336" s="439"/>
      <c r="V2336" s="438"/>
      <c r="W2336" s="439"/>
      <c r="X2336" s="438"/>
      <c r="Y2336" s="399"/>
      <c r="Z2336" s="399"/>
      <c r="AA2336" s="399"/>
      <c r="AB2336" s="399"/>
      <c r="AC2336" s="399"/>
      <c r="AD2336" s="399"/>
    </row>
    <row r="2337" spans="3:30">
      <c r="C2337" s="439"/>
      <c r="D2337" s="354">
        <v>44600</v>
      </c>
      <c r="E2337" s="437" t="s">
        <v>2475</v>
      </c>
      <c r="F2337" s="493"/>
      <c r="G2337" s="258"/>
      <c r="H2337" s="388">
        <v>117.42</v>
      </c>
      <c r="I2337" s="439"/>
      <c r="J2337" s="439"/>
      <c r="K2337" s="439"/>
      <c r="L2337" s="439"/>
      <c r="M2337" s="439"/>
      <c r="N2337" s="439">
        <v>117.42</v>
      </c>
      <c r="O2337" s="439"/>
      <c r="P2337" s="439"/>
      <c r="Q2337" s="438"/>
      <c r="R2337" s="438"/>
      <c r="S2337" s="439"/>
      <c r="T2337" s="439"/>
      <c r="U2337" s="439"/>
      <c r="V2337" s="438"/>
      <c r="W2337" s="439"/>
      <c r="X2337" s="438"/>
      <c r="Y2337" s="399"/>
      <c r="Z2337" s="399"/>
      <c r="AA2337" s="399"/>
      <c r="AB2337" s="399"/>
      <c r="AC2337" s="399"/>
      <c r="AD2337" s="399"/>
    </row>
    <row r="2338" spans="3:30">
      <c r="C2338" s="439"/>
      <c r="D2338" s="354">
        <v>44600</v>
      </c>
      <c r="E2338" s="437" t="s">
        <v>2400</v>
      </c>
      <c r="F2338" s="493"/>
      <c r="G2338" s="258"/>
      <c r="H2338" s="388">
        <v>282.14999999999998</v>
      </c>
      <c r="I2338" s="439"/>
      <c r="J2338" s="439"/>
      <c r="K2338" s="439"/>
      <c r="L2338" s="439"/>
      <c r="M2338" s="439"/>
      <c r="N2338" s="439">
        <v>282.14999999999998</v>
      </c>
      <c r="O2338" s="439"/>
      <c r="P2338" s="439"/>
      <c r="Q2338" s="438"/>
      <c r="R2338" s="438"/>
      <c r="S2338" s="439"/>
      <c r="T2338" s="439"/>
      <c r="U2338" s="439"/>
      <c r="V2338" s="438"/>
      <c r="W2338" s="439"/>
      <c r="X2338" s="438"/>
      <c r="Y2338" s="399"/>
      <c r="Z2338" s="399"/>
      <c r="AA2338" s="399"/>
      <c r="AB2338" s="399"/>
      <c r="AC2338" s="399"/>
      <c r="AD2338" s="399"/>
    </row>
    <row r="2339" spans="3:30">
      <c r="C2339" s="439"/>
      <c r="D2339" s="354">
        <v>44600</v>
      </c>
      <c r="E2339" s="437">
        <v>2151323001</v>
      </c>
      <c r="F2339" s="493"/>
      <c r="G2339" s="258"/>
      <c r="H2339" s="388">
        <v>17.38</v>
      </c>
      <c r="I2339" s="439"/>
      <c r="J2339" s="439"/>
      <c r="K2339" s="439"/>
      <c r="L2339" s="439"/>
      <c r="M2339" s="439"/>
      <c r="N2339" s="439">
        <v>17.38</v>
      </c>
      <c r="O2339" s="439"/>
      <c r="P2339" s="439"/>
      <c r="Q2339" s="438"/>
      <c r="R2339" s="438"/>
      <c r="S2339" s="439"/>
      <c r="T2339" s="439"/>
      <c r="U2339" s="439"/>
      <c r="V2339" s="438"/>
      <c r="W2339" s="439"/>
      <c r="X2339" s="438"/>
      <c r="Y2339" s="399"/>
      <c r="Z2339" s="399"/>
      <c r="AA2339" s="399"/>
      <c r="AB2339" s="399"/>
      <c r="AC2339" s="399"/>
      <c r="AD2339" s="399"/>
    </row>
    <row r="2340" spans="3:30">
      <c r="C2340" s="439"/>
      <c r="D2340" s="354">
        <v>44600</v>
      </c>
      <c r="E2340" s="437" t="s">
        <v>2305</v>
      </c>
      <c r="F2340" s="493"/>
      <c r="G2340" s="258"/>
      <c r="H2340" s="388">
        <v>213.6</v>
      </c>
      <c r="I2340" s="439"/>
      <c r="J2340" s="439"/>
      <c r="K2340" s="439"/>
      <c r="L2340" s="439">
        <v>213.6</v>
      </c>
      <c r="M2340" s="439"/>
      <c r="N2340" s="439"/>
      <c r="O2340" s="439"/>
      <c r="P2340" s="439"/>
      <c r="Q2340" s="438"/>
      <c r="R2340" s="438"/>
      <c r="S2340" s="439"/>
      <c r="T2340" s="439"/>
      <c r="U2340" s="439"/>
      <c r="V2340" s="438"/>
      <c r="W2340" s="439"/>
      <c r="X2340" s="438"/>
      <c r="Y2340" s="399"/>
      <c r="Z2340" s="399"/>
      <c r="AA2340" s="399"/>
      <c r="AB2340" s="399"/>
      <c r="AC2340" s="399"/>
      <c r="AD2340" s="399"/>
    </row>
    <row r="2341" spans="3:30">
      <c r="C2341" s="439">
        <v>5</v>
      </c>
      <c r="D2341" s="354">
        <v>44600</v>
      </c>
      <c r="E2341" s="420" t="s">
        <v>2306</v>
      </c>
      <c r="F2341" s="493"/>
      <c r="G2341" s="258"/>
      <c r="H2341" s="388">
        <v>1013.34</v>
      </c>
      <c r="I2341" s="439"/>
      <c r="J2341" s="439"/>
      <c r="K2341" s="439"/>
      <c r="L2341" s="439">
        <v>1013.34</v>
      </c>
      <c r="M2341" s="439"/>
      <c r="N2341" s="439"/>
      <c r="O2341" s="439"/>
      <c r="P2341" s="439"/>
      <c r="Q2341" s="438"/>
      <c r="R2341" s="438"/>
      <c r="S2341" s="439"/>
      <c r="T2341" s="439"/>
      <c r="U2341" s="439"/>
      <c r="V2341" s="438"/>
      <c r="W2341" s="439"/>
      <c r="X2341" s="438"/>
      <c r="Y2341" s="399"/>
      <c r="Z2341" s="399"/>
      <c r="AA2341" s="399"/>
      <c r="AB2341" s="399"/>
      <c r="AC2341" s="399"/>
      <c r="AD2341" s="399"/>
    </row>
    <row r="2342" spans="3:30">
      <c r="C2342" s="439"/>
      <c r="D2342" s="354">
        <v>44600</v>
      </c>
      <c r="E2342" s="420" t="s">
        <v>1796</v>
      </c>
      <c r="F2342" s="493"/>
      <c r="G2342" s="258"/>
      <c r="H2342" s="388">
        <v>1</v>
      </c>
      <c r="I2342" s="439"/>
      <c r="J2342" s="439"/>
      <c r="K2342" s="439"/>
      <c r="L2342" s="439"/>
      <c r="M2342" s="439"/>
      <c r="N2342" s="439"/>
      <c r="O2342" s="439"/>
      <c r="P2342" s="439"/>
      <c r="Q2342" s="438"/>
      <c r="R2342" s="438"/>
      <c r="S2342" s="439"/>
      <c r="T2342" s="439"/>
      <c r="U2342" s="439"/>
      <c r="V2342" s="438"/>
      <c r="W2342" s="439">
        <v>1</v>
      </c>
      <c r="X2342" s="438"/>
      <c r="Y2342" s="399"/>
      <c r="Z2342" s="399"/>
      <c r="AA2342" s="399"/>
      <c r="AB2342" s="399"/>
      <c r="AC2342" s="399"/>
      <c r="AD2342" s="399"/>
    </row>
    <row r="2343" spans="3:30">
      <c r="C2343" s="439"/>
      <c r="D2343" s="354">
        <v>44600</v>
      </c>
      <c r="E2343" s="420" t="s">
        <v>1877</v>
      </c>
      <c r="F2343" s="493"/>
      <c r="G2343" s="258"/>
      <c r="H2343" s="388">
        <v>103</v>
      </c>
      <c r="I2343" s="439"/>
      <c r="J2343" s="439"/>
      <c r="K2343" s="439"/>
      <c r="L2343" s="439"/>
      <c r="M2343" s="439"/>
      <c r="N2343" s="439"/>
      <c r="O2343" s="439"/>
      <c r="P2343" s="439"/>
      <c r="Q2343" s="438"/>
      <c r="R2343" s="438"/>
      <c r="S2343" s="439"/>
      <c r="T2343" s="439">
        <v>103</v>
      </c>
      <c r="U2343" s="439"/>
      <c r="V2343" s="438"/>
      <c r="W2343" s="439"/>
      <c r="X2343" s="438"/>
      <c r="Y2343" s="399"/>
      <c r="Z2343" s="399"/>
      <c r="AA2343" s="399"/>
      <c r="AB2343" s="399"/>
      <c r="AC2343" s="399"/>
      <c r="AD2343" s="399"/>
    </row>
    <row r="2344" spans="3:30">
      <c r="C2344" s="439"/>
      <c r="D2344" s="354">
        <v>44600</v>
      </c>
      <c r="E2344" s="420" t="s">
        <v>1935</v>
      </c>
      <c r="F2344" s="493"/>
      <c r="G2344" s="258">
        <v>1879</v>
      </c>
      <c r="H2344" s="388"/>
      <c r="I2344" s="439"/>
      <c r="J2344" s="439"/>
      <c r="K2344" s="439"/>
      <c r="L2344" s="439"/>
      <c r="M2344" s="439"/>
      <c r="N2344" s="439"/>
      <c r="O2344" s="439"/>
      <c r="P2344" s="439"/>
      <c r="Q2344" s="438"/>
      <c r="R2344" s="438"/>
      <c r="S2344" s="439"/>
      <c r="T2344" s="439"/>
      <c r="U2344" s="439"/>
      <c r="V2344" s="438"/>
      <c r="W2344" s="439"/>
      <c r="X2344" s="438"/>
      <c r="Y2344" s="399"/>
      <c r="Z2344" s="399"/>
      <c r="AA2344" s="399"/>
      <c r="AB2344" s="399"/>
      <c r="AC2344" s="399"/>
      <c r="AD2344" s="399"/>
    </row>
    <row r="2345" spans="3:30">
      <c r="C2345" s="439"/>
      <c r="D2345" s="354">
        <v>44600</v>
      </c>
      <c r="E2345" s="420" t="s">
        <v>673</v>
      </c>
      <c r="F2345" s="493"/>
      <c r="G2345" s="258"/>
      <c r="H2345" s="258">
        <v>1747.89</v>
      </c>
      <c r="I2345" s="439"/>
      <c r="J2345" s="439"/>
      <c r="K2345" s="439"/>
      <c r="L2345" s="439"/>
      <c r="M2345" s="439"/>
      <c r="N2345" s="439"/>
      <c r="O2345" s="439"/>
      <c r="P2345" s="439"/>
      <c r="Q2345" s="438"/>
      <c r="R2345" s="438"/>
      <c r="S2345" s="439"/>
      <c r="T2345" s="439"/>
      <c r="U2345" s="439"/>
      <c r="V2345" s="438"/>
      <c r="W2345" s="439"/>
      <c r="X2345" s="438"/>
      <c r="Y2345" s="399"/>
      <c r="Z2345" s="399"/>
      <c r="AA2345" s="399"/>
      <c r="AB2345" s="399"/>
      <c r="AC2345" s="399"/>
      <c r="AD2345" s="399"/>
    </row>
    <row r="2346" spans="3:30">
      <c r="C2346" s="439"/>
      <c r="D2346" s="354">
        <v>44600</v>
      </c>
      <c r="E2346" s="421" t="s">
        <v>1936</v>
      </c>
      <c r="F2346" s="434"/>
      <c r="G2346" s="259"/>
      <c r="H2346" s="234">
        <v>131.11000000000001</v>
      </c>
      <c r="I2346" s="439"/>
      <c r="J2346" s="439"/>
      <c r="K2346" s="439"/>
      <c r="L2346" s="439"/>
      <c r="M2346" s="439"/>
      <c r="N2346" s="439"/>
      <c r="O2346" s="439"/>
      <c r="P2346" s="439"/>
      <c r="Q2346" s="438"/>
      <c r="R2346" s="438"/>
      <c r="S2346" s="439"/>
      <c r="T2346" s="439"/>
      <c r="U2346" s="439"/>
      <c r="V2346" s="438"/>
      <c r="W2346" s="439"/>
      <c r="X2346" s="438"/>
      <c r="Y2346" s="399"/>
      <c r="Z2346" s="399"/>
      <c r="AA2346" s="399"/>
      <c r="AB2346" s="399"/>
      <c r="AC2346" s="399"/>
      <c r="AD2346" s="399"/>
    </row>
    <row r="2347" spans="3:30">
      <c r="C2347" s="439"/>
      <c r="D2347" s="354">
        <v>44601</v>
      </c>
      <c r="E2347" s="420" t="s">
        <v>495</v>
      </c>
      <c r="F2347" s="493"/>
      <c r="G2347" s="258">
        <v>1167.76</v>
      </c>
      <c r="H2347" s="388"/>
      <c r="I2347" s="439"/>
      <c r="J2347" s="439"/>
      <c r="K2347" s="439"/>
      <c r="L2347" s="439"/>
      <c r="M2347" s="439"/>
      <c r="N2347" s="439"/>
      <c r="O2347" s="439"/>
      <c r="P2347" s="439"/>
      <c r="Q2347" s="438"/>
      <c r="R2347" s="438"/>
      <c r="S2347" s="439"/>
      <c r="T2347" s="439"/>
      <c r="U2347" s="439"/>
      <c r="V2347" s="438"/>
      <c r="W2347" s="439"/>
      <c r="X2347" s="438"/>
      <c r="Y2347" s="399"/>
      <c r="Z2347" s="399"/>
      <c r="AA2347" s="399"/>
      <c r="AB2347" s="399"/>
      <c r="AC2347" s="399"/>
      <c r="AD2347" s="399"/>
    </row>
    <row r="2348" spans="3:30">
      <c r="C2348" s="439"/>
      <c r="D2348" s="354">
        <v>44601</v>
      </c>
      <c r="E2348" s="420" t="s">
        <v>2128</v>
      </c>
      <c r="F2348" s="493"/>
      <c r="G2348" s="258"/>
      <c r="H2348" s="388">
        <v>93.84</v>
      </c>
      <c r="I2348" s="439"/>
      <c r="J2348" s="439"/>
      <c r="K2348" s="439"/>
      <c r="L2348" s="439">
        <v>93.84</v>
      </c>
      <c r="M2348" s="439"/>
      <c r="N2348" s="439"/>
      <c r="O2348" s="439"/>
      <c r="P2348" s="439"/>
      <c r="Q2348" s="438"/>
      <c r="R2348" s="438"/>
      <c r="S2348" s="439"/>
      <c r="T2348" s="439"/>
      <c r="U2348" s="439"/>
      <c r="V2348" s="438"/>
      <c r="W2348" s="439"/>
      <c r="X2348" s="438"/>
      <c r="Y2348" s="399"/>
      <c r="Z2348" s="399"/>
      <c r="AA2348" s="399"/>
      <c r="AB2348" s="399"/>
      <c r="AC2348" s="399"/>
      <c r="AD2348" s="399"/>
    </row>
    <row r="2349" spans="3:30">
      <c r="C2349" s="439"/>
      <c r="D2349" s="354">
        <v>44601</v>
      </c>
      <c r="E2349" s="420" t="s">
        <v>2307</v>
      </c>
      <c r="F2349" s="493"/>
      <c r="G2349" s="258"/>
      <c r="H2349" s="388">
        <v>199.92</v>
      </c>
      <c r="I2349" s="439"/>
      <c r="J2349" s="439"/>
      <c r="K2349" s="439"/>
      <c r="L2349" s="439">
        <v>199.92</v>
      </c>
      <c r="M2349" s="439"/>
      <c r="N2349" s="439"/>
      <c r="O2349" s="439"/>
      <c r="P2349" s="439"/>
      <c r="Q2349" s="438"/>
      <c r="R2349" s="438"/>
      <c r="S2349" s="439"/>
      <c r="T2349" s="439"/>
      <c r="U2349" s="439"/>
      <c r="V2349" s="438"/>
      <c r="W2349" s="439"/>
      <c r="X2349" s="438"/>
      <c r="Y2349" s="399"/>
      <c r="Z2349" s="399"/>
      <c r="AA2349" s="399"/>
      <c r="AB2349" s="399"/>
      <c r="AC2349" s="399"/>
      <c r="AD2349" s="399"/>
    </row>
    <row r="2350" spans="3:30">
      <c r="C2350" s="439">
        <v>5</v>
      </c>
      <c r="D2350" s="460">
        <v>44601</v>
      </c>
      <c r="E2350" s="420" t="s">
        <v>2638</v>
      </c>
      <c r="F2350" s="493"/>
      <c r="G2350" s="258"/>
      <c r="H2350" s="388">
        <v>797</v>
      </c>
      <c r="I2350" s="439">
        <v>797</v>
      </c>
      <c r="J2350" s="439"/>
      <c r="K2350" s="439"/>
      <c r="L2350" s="439"/>
      <c r="M2350" s="439"/>
      <c r="N2350" s="439"/>
      <c r="O2350" s="439"/>
      <c r="P2350" s="439"/>
      <c r="Q2350" s="438"/>
      <c r="R2350" s="438"/>
      <c r="S2350" s="439"/>
      <c r="T2350" s="439"/>
      <c r="U2350" s="439"/>
      <c r="V2350" s="438"/>
      <c r="W2350" s="439"/>
      <c r="X2350" s="438"/>
      <c r="Y2350" s="399"/>
      <c r="Z2350" s="399"/>
      <c r="AA2350" s="399"/>
      <c r="AB2350" s="399"/>
      <c r="AC2350" s="399"/>
      <c r="AD2350" s="399"/>
    </row>
    <row r="2351" spans="3:30">
      <c r="C2351" s="439"/>
      <c r="D2351" s="354">
        <v>44601</v>
      </c>
      <c r="E2351" s="420" t="s">
        <v>1796</v>
      </c>
      <c r="F2351" s="493"/>
      <c r="G2351" s="258"/>
      <c r="H2351" s="388">
        <v>1</v>
      </c>
      <c r="I2351" s="439"/>
      <c r="J2351" s="439"/>
      <c r="K2351" s="439"/>
      <c r="L2351" s="439"/>
      <c r="M2351" s="439"/>
      <c r="N2351" s="439"/>
      <c r="O2351" s="439"/>
      <c r="P2351" s="439"/>
      <c r="Q2351" s="438"/>
      <c r="R2351" s="438"/>
      <c r="S2351" s="439"/>
      <c r="T2351" s="439"/>
      <c r="U2351" s="439"/>
      <c r="V2351" s="438"/>
      <c r="W2351" s="439">
        <v>1</v>
      </c>
      <c r="X2351" s="438"/>
      <c r="Y2351" s="399"/>
      <c r="Z2351" s="399"/>
      <c r="AA2351" s="399"/>
      <c r="AB2351" s="399"/>
      <c r="AC2351" s="399"/>
      <c r="AD2351" s="399"/>
    </row>
    <row r="2352" spans="3:30">
      <c r="C2352" s="439"/>
      <c r="D2352" s="354">
        <v>44601</v>
      </c>
      <c r="E2352" s="420" t="s">
        <v>1877</v>
      </c>
      <c r="F2352" s="493"/>
      <c r="G2352" s="258"/>
      <c r="H2352" s="388">
        <v>76</v>
      </c>
      <c r="I2352" s="439"/>
      <c r="J2352" s="439"/>
      <c r="K2352" s="439"/>
      <c r="L2352" s="439"/>
      <c r="M2352" s="439"/>
      <c r="N2352" s="439"/>
      <c r="O2352" s="439"/>
      <c r="P2352" s="439"/>
      <c r="Q2352" s="438"/>
      <c r="R2352" s="438"/>
      <c r="S2352" s="439"/>
      <c r="T2352" s="439">
        <v>76</v>
      </c>
      <c r="U2352" s="439"/>
      <c r="V2352" s="438"/>
      <c r="W2352" s="439"/>
      <c r="X2352" s="438"/>
      <c r="Y2352" s="399"/>
      <c r="Z2352" s="399"/>
      <c r="AA2352" s="399"/>
      <c r="AB2352" s="399"/>
      <c r="AC2352" s="399"/>
      <c r="AD2352" s="399"/>
    </row>
    <row r="2353" spans="3:30">
      <c r="C2353" s="439"/>
      <c r="D2353" s="354">
        <v>44601</v>
      </c>
      <c r="E2353" s="420" t="s">
        <v>2308</v>
      </c>
      <c r="F2353" s="493"/>
      <c r="G2353" s="258">
        <v>1250</v>
      </c>
      <c r="H2353" s="388"/>
      <c r="I2353" s="439"/>
      <c r="J2353" s="439"/>
      <c r="K2353" s="439"/>
      <c r="L2353" s="439"/>
      <c r="M2353" s="439"/>
      <c r="N2353" s="439"/>
      <c r="O2353" s="439"/>
      <c r="P2353" s="439"/>
      <c r="Q2353" s="438"/>
      <c r="R2353" s="438"/>
      <c r="S2353" s="439"/>
      <c r="T2353" s="439"/>
      <c r="U2353" s="439"/>
      <c r="V2353" s="438"/>
      <c r="W2353" s="439"/>
      <c r="X2353" s="438"/>
      <c r="Y2353" s="399"/>
      <c r="Z2353" s="399"/>
      <c r="AA2353" s="399"/>
      <c r="AB2353" s="399"/>
      <c r="AC2353" s="399"/>
      <c r="AD2353" s="399"/>
    </row>
    <row r="2354" spans="3:30">
      <c r="C2354" s="439"/>
      <c r="D2354" s="354">
        <v>44601</v>
      </c>
      <c r="E2354" s="420" t="s">
        <v>1741</v>
      </c>
      <c r="F2354" s="493"/>
      <c r="G2354" s="258"/>
      <c r="H2354" s="388">
        <v>45</v>
      </c>
      <c r="I2354" s="439"/>
      <c r="J2354" s="439"/>
      <c r="K2354" s="439"/>
      <c r="L2354" s="439"/>
      <c r="M2354" s="439"/>
      <c r="N2354" s="439"/>
      <c r="O2354" s="439"/>
      <c r="P2354" s="439"/>
      <c r="Q2354" s="438"/>
      <c r="R2354" s="438"/>
      <c r="S2354" s="439"/>
      <c r="T2354" s="439">
        <v>45</v>
      </c>
      <c r="U2354" s="439"/>
      <c r="V2354" s="438"/>
      <c r="W2354" s="439"/>
      <c r="X2354" s="438"/>
      <c r="Y2354" s="399"/>
      <c r="Z2354" s="399"/>
      <c r="AA2354" s="399"/>
      <c r="AB2354" s="399"/>
      <c r="AC2354" s="399"/>
      <c r="AD2354" s="399"/>
    </row>
    <row r="2355" spans="3:30">
      <c r="C2355" s="439"/>
      <c r="D2355" s="354">
        <v>44601</v>
      </c>
      <c r="E2355" s="420" t="s">
        <v>673</v>
      </c>
      <c r="F2355" s="493"/>
      <c r="G2355" s="258"/>
      <c r="H2355" s="258">
        <v>1167.76</v>
      </c>
      <c r="I2355" s="439"/>
      <c r="J2355" s="439"/>
      <c r="K2355" s="439"/>
      <c r="L2355" s="439"/>
      <c r="M2355" s="439"/>
      <c r="N2355" s="439"/>
      <c r="O2355" s="439"/>
      <c r="P2355" s="439"/>
      <c r="Q2355" s="438"/>
      <c r="R2355" s="438"/>
      <c r="S2355" s="439"/>
      <c r="T2355" s="439"/>
      <c r="U2355" s="439"/>
      <c r="V2355" s="438"/>
      <c r="W2355" s="439"/>
      <c r="X2355" s="438"/>
      <c r="Y2355" s="399"/>
      <c r="Z2355" s="399"/>
      <c r="AA2355" s="399"/>
      <c r="AB2355" s="399"/>
      <c r="AC2355" s="399"/>
      <c r="AD2355" s="399"/>
    </row>
    <row r="2356" spans="3:30">
      <c r="C2356" s="439"/>
      <c r="D2356" s="354">
        <v>44601</v>
      </c>
      <c r="E2356" s="421" t="s">
        <v>2309</v>
      </c>
      <c r="F2356" s="434"/>
      <c r="G2356" s="259"/>
      <c r="H2356" s="234">
        <v>37.24</v>
      </c>
      <c r="I2356" s="439"/>
      <c r="J2356" s="439"/>
      <c r="K2356" s="439"/>
      <c r="L2356" s="439"/>
      <c r="M2356" s="439"/>
      <c r="N2356" s="439"/>
      <c r="O2356" s="439"/>
      <c r="P2356" s="439"/>
      <c r="Q2356" s="438"/>
      <c r="R2356" s="438"/>
      <c r="S2356" s="439"/>
      <c r="T2356" s="439"/>
      <c r="U2356" s="439"/>
      <c r="V2356" s="438"/>
      <c r="W2356" s="439"/>
      <c r="X2356" s="438"/>
      <c r="Y2356" s="399"/>
      <c r="Z2356" s="399"/>
      <c r="AA2356" s="399"/>
      <c r="AB2356" s="399"/>
      <c r="AC2356" s="399"/>
      <c r="AD2356" s="399"/>
    </row>
    <row r="2357" spans="3:30">
      <c r="C2357" s="439"/>
      <c r="D2357" s="354">
        <v>44602</v>
      </c>
      <c r="E2357" s="420" t="s">
        <v>495</v>
      </c>
      <c r="F2357" s="493"/>
      <c r="G2357" s="258">
        <v>675.11</v>
      </c>
      <c r="H2357" s="388"/>
      <c r="I2357" s="439"/>
      <c r="J2357" s="439"/>
      <c r="K2357" s="439"/>
      <c r="L2357" s="439"/>
      <c r="M2357" s="439"/>
      <c r="N2357" s="439"/>
      <c r="O2357" s="439"/>
      <c r="P2357" s="439"/>
      <c r="Q2357" s="438"/>
      <c r="R2357" s="438"/>
      <c r="S2357" s="439"/>
      <c r="T2357" s="439"/>
      <c r="U2357" s="439"/>
      <c r="V2357" s="438"/>
      <c r="W2357" s="439"/>
      <c r="X2357" s="438"/>
      <c r="Y2357" s="399"/>
      <c r="Z2357" s="399"/>
      <c r="AA2357" s="399"/>
      <c r="AB2357" s="399"/>
      <c r="AC2357" s="399"/>
      <c r="AD2357" s="399"/>
    </row>
    <row r="2358" spans="3:30">
      <c r="C2358" s="439">
        <v>4</v>
      </c>
      <c r="D2358" s="460">
        <v>44602</v>
      </c>
      <c r="E2358" s="426" t="s">
        <v>2418</v>
      </c>
      <c r="F2358" s="495"/>
      <c r="G2358" s="258"/>
      <c r="H2358" s="388">
        <v>490</v>
      </c>
      <c r="I2358" s="439"/>
      <c r="J2358" s="439"/>
      <c r="K2358" s="439"/>
      <c r="L2358" s="439"/>
      <c r="M2358" s="439">
        <v>490</v>
      </c>
      <c r="N2358" s="439"/>
      <c r="O2358" s="439"/>
      <c r="P2358" s="439"/>
      <c r="Q2358" s="438"/>
      <c r="R2358" s="438"/>
      <c r="S2358" s="439"/>
      <c r="T2358" s="439"/>
      <c r="U2358" s="439"/>
      <c r="V2358" s="438"/>
      <c r="W2358" s="439"/>
      <c r="X2358" s="438"/>
      <c r="Y2358" s="399"/>
      <c r="Z2358" s="399"/>
      <c r="AA2358" s="399"/>
      <c r="AB2358" s="399"/>
      <c r="AC2358" s="399"/>
      <c r="AD2358" s="399"/>
    </row>
    <row r="2359" spans="3:30">
      <c r="C2359" s="439"/>
      <c r="D2359" s="354">
        <v>44602</v>
      </c>
      <c r="E2359" s="420" t="s">
        <v>2310</v>
      </c>
      <c r="F2359" s="493"/>
      <c r="G2359" s="258"/>
      <c r="H2359" s="388">
        <v>98.1</v>
      </c>
      <c r="I2359" s="439"/>
      <c r="J2359" s="439"/>
      <c r="K2359" s="439"/>
      <c r="L2359" s="439">
        <v>98.1</v>
      </c>
      <c r="M2359" s="439"/>
      <c r="N2359" s="439"/>
      <c r="O2359" s="439"/>
      <c r="P2359" s="439"/>
      <c r="Q2359" s="438"/>
      <c r="R2359" s="438"/>
      <c r="S2359" s="439"/>
      <c r="T2359" s="439"/>
      <c r="U2359" s="439"/>
      <c r="V2359" s="438"/>
      <c r="W2359" s="439"/>
      <c r="X2359" s="438"/>
      <c r="Y2359" s="399"/>
      <c r="Z2359" s="399"/>
      <c r="AA2359" s="399"/>
      <c r="AB2359" s="399"/>
      <c r="AC2359" s="399"/>
      <c r="AD2359" s="399"/>
    </row>
    <row r="2360" spans="3:30">
      <c r="C2360" s="439"/>
      <c r="D2360" s="354">
        <v>44602</v>
      </c>
      <c r="E2360" s="437">
        <v>7700274177</v>
      </c>
      <c r="F2360" s="493"/>
      <c r="G2360" s="258"/>
      <c r="H2360" s="388">
        <v>86.01</v>
      </c>
      <c r="I2360" s="439"/>
      <c r="J2360" s="439"/>
      <c r="K2360" s="439"/>
      <c r="L2360" s="439"/>
      <c r="M2360" s="439"/>
      <c r="N2360" s="439">
        <v>86.01</v>
      </c>
      <c r="O2360" s="439"/>
      <c r="P2360" s="439"/>
      <c r="Q2360" s="438"/>
      <c r="R2360" s="438"/>
      <c r="S2360" s="439"/>
      <c r="T2360" s="439"/>
      <c r="U2360" s="439"/>
      <c r="V2360" s="438"/>
      <c r="W2360" s="439"/>
      <c r="X2360" s="438"/>
      <c r="Y2360" s="399"/>
      <c r="Z2360" s="399"/>
      <c r="AA2360" s="399"/>
      <c r="AB2360" s="399"/>
      <c r="AC2360" s="399"/>
      <c r="AD2360" s="399"/>
    </row>
    <row r="2361" spans="3:30">
      <c r="C2361" s="439"/>
      <c r="D2361" s="354">
        <v>44602</v>
      </c>
      <c r="E2361" s="420" t="s">
        <v>1796</v>
      </c>
      <c r="F2361" s="493"/>
      <c r="G2361" s="258"/>
      <c r="H2361" s="388">
        <v>1</v>
      </c>
      <c r="I2361" s="439"/>
      <c r="J2361" s="439"/>
      <c r="K2361" s="439"/>
      <c r="L2361" s="439"/>
      <c r="M2361" s="439"/>
      <c r="N2361" s="439"/>
      <c r="O2361" s="439"/>
      <c r="P2361" s="439"/>
      <c r="Q2361" s="438"/>
      <c r="R2361" s="438"/>
      <c r="S2361" s="439"/>
      <c r="T2361" s="439"/>
      <c r="U2361" s="439"/>
      <c r="V2361" s="438"/>
      <c r="W2361" s="439">
        <v>1</v>
      </c>
      <c r="X2361" s="438"/>
      <c r="Y2361" s="399"/>
      <c r="Z2361" s="399"/>
      <c r="AA2361" s="399"/>
      <c r="AB2361" s="399"/>
      <c r="AC2361" s="399"/>
      <c r="AD2361" s="399"/>
    </row>
    <row r="2362" spans="3:30">
      <c r="C2362" s="439"/>
      <c r="D2362" s="354">
        <v>44602</v>
      </c>
      <c r="E2362" s="420" t="s">
        <v>1590</v>
      </c>
      <c r="F2362" s="493"/>
      <c r="G2362" s="258">
        <v>836</v>
      </c>
      <c r="H2362" s="388"/>
      <c r="I2362" s="439"/>
      <c r="J2362" s="439"/>
      <c r="K2362" s="439"/>
      <c r="L2362" s="439"/>
      <c r="M2362" s="439"/>
      <c r="N2362" s="439"/>
      <c r="O2362" s="439"/>
      <c r="P2362" s="439"/>
      <c r="Q2362" s="438"/>
      <c r="R2362" s="438"/>
      <c r="S2362" s="439"/>
      <c r="T2362" s="439"/>
      <c r="U2362" s="439"/>
      <c r="V2362" s="438"/>
      <c r="W2362" s="439"/>
      <c r="X2362" s="438"/>
      <c r="Y2362" s="399"/>
      <c r="Z2362" s="399"/>
      <c r="AA2362" s="399"/>
      <c r="AB2362" s="399"/>
      <c r="AC2362" s="399"/>
      <c r="AD2362" s="399"/>
    </row>
    <row r="2363" spans="3:30">
      <c r="C2363" s="439"/>
      <c r="D2363" s="354">
        <v>44602</v>
      </c>
      <c r="E2363" s="420" t="s">
        <v>673</v>
      </c>
      <c r="F2363" s="493"/>
      <c r="G2363" s="258"/>
      <c r="H2363" s="258">
        <v>675.11</v>
      </c>
      <c r="I2363" s="439"/>
      <c r="J2363" s="439"/>
      <c r="K2363" s="439"/>
      <c r="L2363" s="439"/>
      <c r="M2363" s="439"/>
      <c r="N2363" s="439"/>
      <c r="O2363" s="439"/>
      <c r="P2363" s="439"/>
      <c r="Q2363" s="438"/>
      <c r="R2363" s="438"/>
      <c r="S2363" s="439"/>
      <c r="T2363" s="439"/>
      <c r="U2363" s="439"/>
      <c r="V2363" s="438"/>
      <c r="W2363" s="439"/>
      <c r="X2363" s="438"/>
      <c r="Y2363" s="399"/>
      <c r="Z2363" s="399"/>
      <c r="AA2363" s="399"/>
      <c r="AB2363" s="399"/>
      <c r="AC2363" s="399"/>
      <c r="AD2363" s="399"/>
    </row>
    <row r="2364" spans="3:30">
      <c r="C2364" s="439"/>
      <c r="D2364" s="354">
        <v>44602</v>
      </c>
      <c r="E2364" s="421" t="s">
        <v>1591</v>
      </c>
      <c r="F2364" s="434"/>
      <c r="G2364" s="259"/>
      <c r="H2364" s="234">
        <v>160.88999999999999</v>
      </c>
      <c r="I2364" s="439"/>
      <c r="J2364" s="439"/>
      <c r="K2364" s="439"/>
      <c r="L2364" s="439"/>
      <c r="M2364" s="439"/>
      <c r="N2364" s="439"/>
      <c r="O2364" s="439"/>
      <c r="P2364" s="439"/>
      <c r="Q2364" s="438"/>
      <c r="R2364" s="438"/>
      <c r="S2364" s="439"/>
      <c r="T2364" s="439"/>
      <c r="U2364" s="439"/>
      <c r="V2364" s="438"/>
      <c r="W2364" s="439"/>
      <c r="X2364" s="438"/>
      <c r="Y2364" s="399"/>
      <c r="Z2364" s="399"/>
      <c r="AA2364" s="399"/>
      <c r="AB2364" s="399"/>
      <c r="AC2364" s="399"/>
      <c r="AD2364" s="399"/>
    </row>
    <row r="2365" spans="3:30">
      <c r="C2365" s="439"/>
      <c r="D2365" s="354">
        <v>44603</v>
      </c>
      <c r="E2365" s="420" t="s">
        <v>495</v>
      </c>
      <c r="F2365" s="493"/>
      <c r="G2365" s="258">
        <v>1839.9</v>
      </c>
      <c r="H2365" s="388"/>
      <c r="I2365" s="439"/>
      <c r="J2365" s="439"/>
      <c r="K2365" s="439"/>
      <c r="L2365" s="439"/>
      <c r="M2365" s="439"/>
      <c r="N2365" s="439"/>
      <c r="O2365" s="439"/>
      <c r="P2365" s="439"/>
      <c r="Q2365" s="438"/>
      <c r="R2365" s="438"/>
      <c r="S2365" s="439"/>
      <c r="T2365" s="439"/>
      <c r="U2365" s="439"/>
      <c r="V2365" s="438"/>
      <c r="W2365" s="439"/>
      <c r="X2365" s="438"/>
      <c r="Y2365" s="399"/>
      <c r="Z2365" s="399"/>
      <c r="AA2365" s="399"/>
      <c r="AB2365" s="399"/>
      <c r="AC2365" s="399"/>
      <c r="AD2365" s="399"/>
    </row>
    <row r="2366" spans="3:30">
      <c r="C2366" s="439"/>
      <c r="D2366" s="354">
        <v>44603</v>
      </c>
      <c r="E2366" s="420" t="s">
        <v>669</v>
      </c>
      <c r="F2366" s="493"/>
      <c r="G2366" s="258">
        <v>73</v>
      </c>
      <c r="H2366" s="388"/>
      <c r="I2366" s="439"/>
      <c r="J2366" s="439"/>
      <c r="K2366" s="439"/>
      <c r="L2366" s="439"/>
      <c r="M2366" s="439"/>
      <c r="N2366" s="439"/>
      <c r="O2366" s="439"/>
      <c r="P2366" s="439"/>
      <c r="Q2366" s="438"/>
      <c r="R2366" s="438"/>
      <c r="S2366" s="439"/>
      <c r="T2366" s="439"/>
      <c r="U2366" s="439"/>
      <c r="V2366" s="438"/>
      <c r="W2366" s="439"/>
      <c r="X2366" s="438"/>
      <c r="Y2366" s="399"/>
      <c r="Z2366" s="399"/>
      <c r="AA2366" s="399"/>
      <c r="AB2366" s="399"/>
      <c r="AC2366" s="399"/>
      <c r="AD2366" s="399"/>
    </row>
    <row r="2367" spans="3:30">
      <c r="C2367" s="439"/>
      <c r="D2367" s="354">
        <v>44603</v>
      </c>
      <c r="E2367" s="420" t="s">
        <v>2311</v>
      </c>
      <c r="F2367" s="493"/>
      <c r="G2367" s="258"/>
      <c r="H2367" s="417">
        <v>353.14</v>
      </c>
      <c r="I2367" s="439"/>
      <c r="J2367" s="439"/>
      <c r="K2367" s="439"/>
      <c r="L2367" s="439">
        <v>353.14</v>
      </c>
      <c r="M2367" s="439"/>
      <c r="N2367" s="439"/>
      <c r="O2367" s="439"/>
      <c r="P2367" s="439"/>
      <c r="Q2367" s="438"/>
      <c r="R2367" s="438"/>
      <c r="S2367" s="439"/>
      <c r="T2367" s="439"/>
      <c r="U2367" s="439"/>
      <c r="V2367" s="438"/>
      <c r="W2367" s="439"/>
      <c r="X2367" s="438"/>
      <c r="Y2367" s="399"/>
      <c r="Z2367" s="399"/>
      <c r="AA2367" s="399"/>
      <c r="AB2367" s="399"/>
      <c r="AC2367" s="399"/>
      <c r="AD2367" s="399"/>
    </row>
    <row r="2368" spans="3:30">
      <c r="C2368" s="439"/>
      <c r="D2368" s="354">
        <v>44603</v>
      </c>
      <c r="E2368" s="420" t="s">
        <v>2312</v>
      </c>
      <c r="F2368" s="493"/>
      <c r="G2368" s="258"/>
      <c r="H2368" s="417">
        <v>153</v>
      </c>
      <c r="I2368" s="439"/>
      <c r="J2368" s="439"/>
      <c r="K2368" s="439"/>
      <c r="L2368" s="439">
        <v>153</v>
      </c>
      <c r="M2368" s="439"/>
      <c r="N2368" s="439"/>
      <c r="O2368" s="439"/>
      <c r="P2368" s="439"/>
      <c r="Q2368" s="438"/>
      <c r="R2368" s="438"/>
      <c r="S2368" s="439"/>
      <c r="T2368" s="439"/>
      <c r="U2368" s="439"/>
      <c r="V2368" s="438"/>
      <c r="W2368" s="439"/>
      <c r="X2368" s="438"/>
      <c r="Y2368" s="399"/>
      <c r="Z2368" s="399"/>
      <c r="AA2368" s="399"/>
      <c r="AB2368" s="399"/>
      <c r="AC2368" s="399"/>
      <c r="AD2368" s="399"/>
    </row>
    <row r="2369" spans="3:30">
      <c r="C2369" s="439"/>
      <c r="D2369" s="354">
        <v>44603</v>
      </c>
      <c r="E2369" s="437" t="s">
        <v>2486</v>
      </c>
      <c r="F2369" s="493"/>
      <c r="G2369" s="258"/>
      <c r="H2369" s="417">
        <v>331.08</v>
      </c>
      <c r="I2369" s="439"/>
      <c r="J2369" s="439"/>
      <c r="K2369" s="439"/>
      <c r="L2369" s="439">
        <v>331.08</v>
      </c>
      <c r="M2369" s="439"/>
      <c r="N2369" s="439"/>
      <c r="O2369" s="439"/>
      <c r="P2369" s="439"/>
      <c r="Q2369" s="438"/>
      <c r="R2369" s="438"/>
      <c r="S2369" s="439"/>
      <c r="T2369" s="439"/>
      <c r="U2369" s="439"/>
      <c r="V2369" s="438"/>
      <c r="W2369" s="439"/>
      <c r="X2369" s="438"/>
      <c r="Y2369" s="399"/>
      <c r="Z2369" s="399"/>
      <c r="AA2369" s="399"/>
      <c r="AB2369" s="399"/>
      <c r="AC2369" s="399"/>
      <c r="AD2369" s="399"/>
    </row>
    <row r="2370" spans="3:30">
      <c r="C2370" s="439"/>
      <c r="D2370" s="354">
        <v>44603</v>
      </c>
      <c r="E2370" s="420" t="s">
        <v>2313</v>
      </c>
      <c r="F2370" s="493"/>
      <c r="G2370" s="258"/>
      <c r="H2370" s="417">
        <v>118.22</v>
      </c>
      <c r="I2370" s="439"/>
      <c r="J2370" s="439"/>
      <c r="K2370" s="439"/>
      <c r="L2370" s="439">
        <v>118.22</v>
      </c>
      <c r="M2370" s="439"/>
      <c r="N2370" s="439"/>
      <c r="O2370" s="439"/>
      <c r="P2370" s="439"/>
      <c r="Q2370" s="438"/>
      <c r="R2370" s="438"/>
      <c r="S2370" s="439"/>
      <c r="T2370" s="439"/>
      <c r="U2370" s="439"/>
      <c r="V2370" s="438"/>
      <c r="W2370" s="439"/>
      <c r="X2370" s="438"/>
      <c r="Y2370" s="399"/>
      <c r="Z2370" s="399"/>
      <c r="AA2370" s="399"/>
      <c r="AB2370" s="399"/>
      <c r="AC2370" s="399"/>
      <c r="AD2370" s="399"/>
    </row>
    <row r="2371" spans="3:30">
      <c r="C2371" s="439"/>
      <c r="D2371" s="354">
        <v>44603</v>
      </c>
      <c r="E2371" s="420" t="s">
        <v>2314</v>
      </c>
      <c r="F2371" s="493"/>
      <c r="G2371" s="258"/>
      <c r="H2371" s="417">
        <v>139.37</v>
      </c>
      <c r="I2371" s="439"/>
      <c r="J2371" s="439"/>
      <c r="K2371" s="439"/>
      <c r="L2371" s="439">
        <v>139.37</v>
      </c>
      <c r="M2371" s="439"/>
      <c r="N2371" s="439"/>
      <c r="O2371" s="439"/>
      <c r="P2371" s="439"/>
      <c r="Q2371" s="438"/>
      <c r="R2371" s="438"/>
      <c r="S2371" s="439"/>
      <c r="T2371" s="439"/>
      <c r="U2371" s="439"/>
      <c r="V2371" s="438"/>
      <c r="W2371" s="439"/>
      <c r="X2371" s="438"/>
      <c r="Y2371" s="399"/>
      <c r="Z2371" s="399"/>
      <c r="AA2371" s="399"/>
      <c r="AB2371" s="399"/>
      <c r="AC2371" s="399"/>
      <c r="AD2371" s="399"/>
    </row>
    <row r="2372" spans="3:30">
      <c r="C2372" s="439"/>
      <c r="D2372" s="354">
        <v>44603</v>
      </c>
      <c r="E2372" s="420" t="s">
        <v>2315</v>
      </c>
      <c r="F2372" s="493"/>
      <c r="G2372" s="258"/>
      <c r="H2372" s="417">
        <v>5.09</v>
      </c>
      <c r="I2372" s="439"/>
      <c r="J2372" s="439"/>
      <c r="K2372" s="439"/>
      <c r="L2372" s="439">
        <v>5.09</v>
      </c>
      <c r="M2372" s="439"/>
      <c r="N2372" s="439"/>
      <c r="O2372" s="439"/>
      <c r="P2372" s="439"/>
      <c r="Q2372" s="438"/>
      <c r="R2372" s="438"/>
      <c r="S2372" s="439"/>
      <c r="T2372" s="439"/>
      <c r="U2372" s="439"/>
      <c r="V2372" s="438"/>
      <c r="W2372" s="439"/>
      <c r="X2372" s="438"/>
      <c r="Y2372" s="399"/>
      <c r="Z2372" s="399"/>
      <c r="AA2372" s="399"/>
      <c r="AB2372" s="399"/>
      <c r="AC2372" s="399"/>
      <c r="AD2372" s="399"/>
    </row>
    <row r="2373" spans="3:30">
      <c r="C2373" s="439">
        <v>5</v>
      </c>
      <c r="D2373" s="354">
        <v>44603</v>
      </c>
      <c r="E2373" s="420" t="s">
        <v>2316</v>
      </c>
      <c r="F2373" s="493"/>
      <c r="G2373" s="258"/>
      <c r="H2373" s="417">
        <v>690</v>
      </c>
      <c r="I2373" s="439"/>
      <c r="J2373" s="439"/>
      <c r="K2373" s="439"/>
      <c r="L2373" s="439"/>
      <c r="M2373" s="439"/>
      <c r="N2373" s="439"/>
      <c r="O2373" s="439"/>
      <c r="P2373" s="439">
        <v>690</v>
      </c>
      <c r="Q2373" s="438"/>
      <c r="R2373" s="438"/>
      <c r="S2373" s="439"/>
      <c r="T2373" s="439"/>
      <c r="U2373" s="439"/>
      <c r="V2373" s="438"/>
      <c r="W2373" s="439"/>
      <c r="X2373" s="438"/>
      <c r="Y2373" s="399"/>
      <c r="Z2373" s="399"/>
      <c r="AA2373" s="399"/>
      <c r="AB2373" s="399"/>
      <c r="AC2373" s="399"/>
      <c r="AD2373" s="399"/>
    </row>
    <row r="2374" spans="3:30">
      <c r="C2374" s="439"/>
      <c r="D2374" s="354">
        <v>44603</v>
      </c>
      <c r="E2374" s="420" t="s">
        <v>1877</v>
      </c>
      <c r="F2374" s="493"/>
      <c r="G2374" s="258"/>
      <c r="H2374" s="417">
        <v>50</v>
      </c>
      <c r="I2374" s="439"/>
      <c r="J2374" s="439"/>
      <c r="K2374" s="439"/>
      <c r="L2374" s="439"/>
      <c r="M2374" s="439"/>
      <c r="N2374" s="439"/>
      <c r="O2374" s="439"/>
      <c r="P2374" s="439"/>
      <c r="Q2374" s="438"/>
      <c r="R2374" s="438"/>
      <c r="S2374" s="439"/>
      <c r="T2374" s="439"/>
      <c r="U2374" s="439"/>
      <c r="V2374" s="438"/>
      <c r="W2374" s="439"/>
      <c r="X2374" s="438">
        <v>50</v>
      </c>
      <c r="Y2374" s="399"/>
      <c r="Z2374" s="399"/>
      <c r="AA2374" s="399"/>
      <c r="AB2374" s="399"/>
      <c r="AC2374" s="399"/>
      <c r="AD2374" s="399"/>
    </row>
    <row r="2375" spans="3:30">
      <c r="C2375" s="439"/>
      <c r="D2375" s="354">
        <v>44603</v>
      </c>
      <c r="E2375" s="420" t="s">
        <v>1895</v>
      </c>
      <c r="F2375" s="493"/>
      <c r="G2375" s="258"/>
      <c r="H2375" s="417">
        <v>73</v>
      </c>
      <c r="I2375" s="439"/>
      <c r="J2375" s="439"/>
      <c r="K2375" s="439"/>
      <c r="L2375" s="439"/>
      <c r="M2375" s="439"/>
      <c r="N2375" s="439"/>
      <c r="O2375" s="439"/>
      <c r="P2375" s="439"/>
      <c r="Q2375" s="438"/>
      <c r="R2375" s="438"/>
      <c r="S2375" s="439"/>
      <c r="T2375" s="439">
        <v>73</v>
      </c>
      <c r="U2375" s="439"/>
      <c r="V2375" s="438"/>
      <c r="W2375" s="439"/>
      <c r="X2375" s="438"/>
      <c r="Y2375" s="399"/>
      <c r="Z2375" s="399"/>
      <c r="AA2375" s="399"/>
      <c r="AB2375" s="399"/>
      <c r="AC2375" s="399"/>
      <c r="AD2375" s="399"/>
    </row>
    <row r="2376" spans="3:30">
      <c r="C2376" s="439"/>
      <c r="D2376" s="354">
        <v>44603</v>
      </c>
      <c r="E2376" s="420" t="s">
        <v>1771</v>
      </c>
      <c r="F2376" s="493"/>
      <c r="G2376" s="258">
        <v>2266</v>
      </c>
      <c r="H2376" s="388"/>
      <c r="I2376" s="439"/>
      <c r="J2376" s="439"/>
      <c r="K2376" s="439"/>
      <c r="L2376" s="439"/>
      <c r="M2376" s="439"/>
      <c r="N2376" s="439"/>
      <c r="O2376" s="439"/>
      <c r="P2376" s="439"/>
      <c r="Q2376" s="438"/>
      <c r="R2376" s="438"/>
      <c r="S2376" s="439"/>
      <c r="T2376" s="439"/>
      <c r="U2376" s="439"/>
      <c r="V2376" s="438"/>
      <c r="W2376" s="439"/>
      <c r="X2376" s="438"/>
      <c r="Y2376" s="399"/>
      <c r="Z2376" s="399"/>
      <c r="AA2376" s="399"/>
      <c r="AB2376" s="399"/>
      <c r="AC2376" s="399"/>
      <c r="AD2376" s="399"/>
    </row>
    <row r="2377" spans="3:30">
      <c r="C2377" s="439"/>
      <c r="D2377" s="354">
        <v>44603</v>
      </c>
      <c r="E2377" s="420" t="s">
        <v>673</v>
      </c>
      <c r="F2377" s="493"/>
      <c r="G2377" s="258"/>
      <c r="H2377" s="258">
        <v>1839.9</v>
      </c>
      <c r="I2377" s="439"/>
      <c r="J2377" s="439"/>
      <c r="K2377" s="439"/>
      <c r="L2377" s="439"/>
      <c r="M2377" s="439"/>
      <c r="N2377" s="439"/>
      <c r="O2377" s="439"/>
      <c r="P2377" s="439"/>
      <c r="Q2377" s="438"/>
      <c r="R2377" s="438"/>
      <c r="S2377" s="439"/>
      <c r="T2377" s="439"/>
      <c r="U2377" s="439"/>
      <c r="V2377" s="438"/>
      <c r="W2377" s="439"/>
      <c r="X2377" s="438"/>
      <c r="Y2377" s="399"/>
      <c r="Z2377" s="399"/>
      <c r="AA2377" s="399"/>
      <c r="AB2377" s="399"/>
      <c r="AC2377" s="399"/>
      <c r="AD2377" s="399"/>
    </row>
    <row r="2378" spans="3:30">
      <c r="C2378" s="439"/>
      <c r="D2378" s="354">
        <v>44603</v>
      </c>
      <c r="E2378" s="421" t="s">
        <v>674</v>
      </c>
      <c r="F2378" s="434"/>
      <c r="G2378" s="259"/>
      <c r="H2378" s="259">
        <v>73</v>
      </c>
      <c r="I2378" s="439"/>
      <c r="J2378" s="439"/>
      <c r="K2378" s="439"/>
      <c r="L2378" s="439"/>
      <c r="M2378" s="439"/>
      <c r="N2378" s="439"/>
      <c r="O2378" s="439"/>
      <c r="P2378" s="439"/>
      <c r="Q2378" s="438"/>
      <c r="R2378" s="438"/>
      <c r="S2378" s="439"/>
      <c r="T2378" s="439"/>
      <c r="U2378" s="439"/>
      <c r="V2378" s="438"/>
      <c r="W2378" s="439"/>
      <c r="X2378" s="438"/>
      <c r="Y2378" s="399"/>
      <c r="Z2378" s="399"/>
      <c r="AA2378" s="399"/>
      <c r="AB2378" s="399"/>
      <c r="AC2378" s="399"/>
      <c r="AD2378" s="399"/>
    </row>
    <row r="2379" spans="3:30">
      <c r="C2379" s="439"/>
      <c r="D2379" s="354">
        <v>44603</v>
      </c>
      <c r="E2379" s="421" t="s">
        <v>2317</v>
      </c>
      <c r="F2379" s="434"/>
      <c r="G2379" s="259"/>
      <c r="H2379" s="234">
        <v>353.1</v>
      </c>
      <c r="I2379" s="439"/>
      <c r="J2379" s="439"/>
      <c r="K2379" s="439"/>
      <c r="L2379" s="439"/>
      <c r="M2379" s="439"/>
      <c r="N2379" s="439"/>
      <c r="O2379" s="439"/>
      <c r="P2379" s="439"/>
      <c r="Q2379" s="438"/>
      <c r="R2379" s="438"/>
      <c r="S2379" s="439"/>
      <c r="T2379" s="439"/>
      <c r="U2379" s="439"/>
      <c r="V2379" s="438"/>
      <c r="W2379" s="439"/>
      <c r="X2379" s="438"/>
      <c r="Y2379" s="399"/>
      <c r="Z2379" s="399"/>
      <c r="AA2379" s="399"/>
      <c r="AB2379" s="399"/>
      <c r="AC2379" s="399"/>
      <c r="AD2379" s="399"/>
    </row>
    <row r="2380" spans="3:30">
      <c r="C2380" s="439"/>
      <c r="D2380" s="354">
        <v>44604</v>
      </c>
      <c r="E2380" s="420" t="s">
        <v>495</v>
      </c>
      <c r="F2380" s="493"/>
      <c r="G2380" s="258">
        <v>1961.93</v>
      </c>
      <c r="H2380" s="388"/>
      <c r="I2380" s="439"/>
      <c r="J2380" s="439"/>
      <c r="K2380" s="439"/>
      <c r="L2380" s="439"/>
      <c r="M2380" s="439"/>
      <c r="N2380" s="439"/>
      <c r="O2380" s="439"/>
      <c r="P2380" s="439"/>
      <c r="Q2380" s="438"/>
      <c r="R2380" s="438"/>
      <c r="S2380" s="439"/>
      <c r="T2380" s="439"/>
      <c r="U2380" s="439"/>
      <c r="V2380" s="438"/>
      <c r="W2380" s="439"/>
      <c r="X2380" s="438"/>
      <c r="Y2380" s="399"/>
      <c r="Z2380" s="399"/>
      <c r="AA2380" s="399"/>
      <c r="AB2380" s="399"/>
      <c r="AC2380" s="399"/>
      <c r="AD2380" s="399"/>
    </row>
    <row r="2381" spans="3:30">
      <c r="C2381" s="439"/>
      <c r="D2381" s="354">
        <v>44604</v>
      </c>
      <c r="E2381" s="437" t="s">
        <v>3179</v>
      </c>
      <c r="F2381" s="493"/>
      <c r="G2381" s="258"/>
      <c r="H2381" s="388">
        <v>582.29</v>
      </c>
      <c r="I2381" s="439"/>
      <c r="J2381" s="439"/>
      <c r="K2381" s="439"/>
      <c r="L2381" s="439">
        <v>582.29</v>
      </c>
      <c r="M2381" s="439"/>
      <c r="N2381" s="439"/>
      <c r="O2381" s="439"/>
      <c r="P2381" s="439"/>
      <c r="Q2381" s="438"/>
      <c r="R2381" s="438"/>
      <c r="S2381" s="439"/>
      <c r="T2381" s="439"/>
      <c r="U2381" s="439"/>
      <c r="V2381" s="438"/>
      <c r="W2381" s="439"/>
      <c r="X2381" s="438"/>
      <c r="Y2381" s="399"/>
      <c r="Z2381" s="399"/>
      <c r="AA2381" s="399"/>
      <c r="AB2381" s="399"/>
      <c r="AC2381" s="399"/>
      <c r="AD2381" s="399"/>
    </row>
    <row r="2382" spans="3:30">
      <c r="C2382" s="439"/>
      <c r="D2382" s="354">
        <v>44604</v>
      </c>
      <c r="E2382" s="420" t="s">
        <v>3180</v>
      </c>
      <c r="F2382" s="493"/>
      <c r="G2382" s="258"/>
      <c r="H2382" s="388">
        <v>352.29</v>
      </c>
      <c r="I2382" s="439"/>
      <c r="J2382" s="439"/>
      <c r="K2382" s="439"/>
      <c r="L2382" s="439">
        <v>352.29</v>
      </c>
      <c r="M2382" s="439"/>
      <c r="N2382" s="439"/>
      <c r="O2382" s="439"/>
      <c r="P2382" s="439"/>
      <c r="Q2382" s="438"/>
      <c r="R2382" s="438"/>
      <c r="S2382" s="439"/>
      <c r="T2382" s="439"/>
      <c r="U2382" s="439"/>
      <c r="V2382" s="438"/>
      <c r="W2382" s="439"/>
      <c r="X2382" s="438"/>
      <c r="Y2382" s="399"/>
      <c r="Z2382" s="399"/>
      <c r="AA2382" s="399"/>
      <c r="AB2382" s="399"/>
      <c r="AC2382" s="399"/>
      <c r="AD2382" s="399"/>
    </row>
    <row r="2383" spans="3:30">
      <c r="C2383" s="439"/>
      <c r="D2383" s="354">
        <v>44604</v>
      </c>
      <c r="E2383" s="420" t="s">
        <v>2318</v>
      </c>
      <c r="F2383" s="493"/>
      <c r="G2383" s="258"/>
      <c r="H2383" s="388">
        <v>139.76</v>
      </c>
      <c r="I2383" s="439"/>
      <c r="J2383" s="439"/>
      <c r="K2383" s="439"/>
      <c r="L2383" s="439">
        <v>139.76</v>
      </c>
      <c r="M2383" s="439"/>
      <c r="N2383" s="439"/>
      <c r="O2383" s="439"/>
      <c r="P2383" s="439"/>
      <c r="Q2383" s="438"/>
      <c r="R2383" s="438"/>
      <c r="S2383" s="439"/>
      <c r="T2383" s="439"/>
      <c r="U2383" s="439"/>
      <c r="V2383" s="438"/>
      <c r="W2383" s="439"/>
      <c r="X2383" s="438"/>
      <c r="Y2383" s="399"/>
      <c r="Z2383" s="399"/>
      <c r="AA2383" s="399"/>
      <c r="AB2383" s="399"/>
      <c r="AC2383" s="399"/>
      <c r="AD2383" s="399"/>
    </row>
    <row r="2384" spans="3:30">
      <c r="C2384" s="439">
        <v>4</v>
      </c>
      <c r="D2384" s="354">
        <v>44604</v>
      </c>
      <c r="E2384" s="420" t="s">
        <v>2319</v>
      </c>
      <c r="F2384" s="493"/>
      <c r="G2384" s="258"/>
      <c r="H2384" s="388">
        <v>796.59</v>
      </c>
      <c r="I2384" s="439"/>
      <c r="J2384" s="439"/>
      <c r="K2384" s="439"/>
      <c r="L2384" s="439">
        <v>796.59</v>
      </c>
      <c r="M2384" s="439"/>
      <c r="N2384" s="439"/>
      <c r="O2384" s="439"/>
      <c r="P2384" s="439"/>
      <c r="Q2384" s="438"/>
      <c r="R2384" s="438"/>
      <c r="S2384" s="439"/>
      <c r="T2384" s="439"/>
      <c r="U2384" s="439"/>
      <c r="V2384" s="438"/>
      <c r="W2384" s="439"/>
      <c r="X2384" s="438"/>
      <c r="Y2384" s="399"/>
      <c r="Z2384" s="399"/>
      <c r="AA2384" s="399"/>
      <c r="AB2384" s="399"/>
      <c r="AC2384" s="399"/>
      <c r="AD2384" s="399"/>
    </row>
    <row r="2385" spans="3:30">
      <c r="C2385" s="439"/>
      <c r="D2385" s="354">
        <v>44604</v>
      </c>
      <c r="E2385" s="420" t="s">
        <v>1796</v>
      </c>
      <c r="F2385" s="493"/>
      <c r="G2385" s="258"/>
      <c r="H2385" s="388">
        <v>1</v>
      </c>
      <c r="I2385" s="439"/>
      <c r="J2385" s="439"/>
      <c r="K2385" s="439"/>
      <c r="L2385" s="439"/>
      <c r="M2385" s="439"/>
      <c r="N2385" s="439"/>
      <c r="O2385" s="439"/>
      <c r="P2385" s="439"/>
      <c r="Q2385" s="438"/>
      <c r="R2385" s="438"/>
      <c r="S2385" s="439"/>
      <c r="T2385" s="439"/>
      <c r="U2385" s="439"/>
      <c r="V2385" s="438"/>
      <c r="W2385" s="439">
        <v>1</v>
      </c>
      <c r="X2385" s="438"/>
      <c r="Y2385" s="399"/>
      <c r="Z2385" s="399"/>
      <c r="AA2385" s="399"/>
      <c r="AB2385" s="399"/>
      <c r="AC2385" s="399"/>
      <c r="AD2385" s="399"/>
    </row>
    <row r="2386" spans="3:30">
      <c r="C2386" s="439"/>
      <c r="D2386" s="354">
        <v>44604</v>
      </c>
      <c r="E2386" s="420" t="s">
        <v>1877</v>
      </c>
      <c r="F2386" s="493"/>
      <c r="G2386" s="258"/>
      <c r="H2386" s="388">
        <v>90</v>
      </c>
      <c r="I2386" s="439"/>
      <c r="J2386" s="439"/>
      <c r="K2386" s="439"/>
      <c r="L2386" s="439"/>
      <c r="M2386" s="439"/>
      <c r="N2386" s="439"/>
      <c r="O2386" s="439"/>
      <c r="P2386" s="439"/>
      <c r="Q2386" s="438"/>
      <c r="R2386" s="438"/>
      <c r="S2386" s="439"/>
      <c r="T2386" s="439">
        <v>90</v>
      </c>
      <c r="U2386" s="439"/>
      <c r="V2386" s="438"/>
      <c r="W2386" s="439"/>
      <c r="X2386" s="438"/>
      <c r="Y2386" s="399"/>
      <c r="Z2386" s="399"/>
      <c r="AA2386" s="399"/>
      <c r="AB2386" s="399"/>
      <c r="AC2386" s="399"/>
      <c r="AD2386" s="399"/>
    </row>
    <row r="2387" spans="3:30">
      <c r="C2387" s="439"/>
      <c r="D2387" s="354">
        <v>44604</v>
      </c>
      <c r="E2387" s="420" t="s">
        <v>2320</v>
      </c>
      <c r="F2387" s="493"/>
      <c r="G2387" s="258">
        <v>2090</v>
      </c>
      <c r="H2387" s="388"/>
      <c r="I2387" s="439"/>
      <c r="J2387" s="439"/>
      <c r="K2387" s="439"/>
      <c r="L2387" s="439"/>
      <c r="M2387" s="439"/>
      <c r="N2387" s="439"/>
      <c r="O2387" s="439"/>
      <c r="P2387" s="439"/>
      <c r="Q2387" s="438"/>
      <c r="R2387" s="438"/>
      <c r="S2387" s="439"/>
      <c r="T2387" s="439"/>
      <c r="U2387" s="439"/>
      <c r="V2387" s="438"/>
      <c r="W2387" s="439"/>
      <c r="X2387" s="438"/>
      <c r="Y2387" s="399"/>
      <c r="Z2387" s="399"/>
      <c r="AA2387" s="399"/>
      <c r="AB2387" s="399"/>
      <c r="AC2387" s="399"/>
      <c r="AD2387" s="399"/>
    </row>
    <row r="2388" spans="3:30">
      <c r="C2388" s="439"/>
      <c r="D2388" s="354">
        <v>44604</v>
      </c>
      <c r="E2388" s="420" t="s">
        <v>1741</v>
      </c>
      <c r="F2388" s="493"/>
      <c r="G2388" s="258"/>
      <c r="H2388" s="388">
        <v>61.8</v>
      </c>
      <c r="I2388" s="439"/>
      <c r="J2388" s="439"/>
      <c r="K2388" s="439"/>
      <c r="L2388" s="439"/>
      <c r="M2388" s="439"/>
      <c r="N2388" s="439"/>
      <c r="O2388" s="439"/>
      <c r="P2388" s="439"/>
      <c r="Q2388" s="438"/>
      <c r="R2388" s="438"/>
      <c r="S2388" s="439"/>
      <c r="T2388" s="439">
        <v>61.8</v>
      </c>
      <c r="U2388" s="439"/>
      <c r="V2388" s="438"/>
      <c r="W2388" s="439"/>
      <c r="X2388" s="438"/>
      <c r="Y2388" s="399"/>
      <c r="Z2388" s="399"/>
      <c r="AA2388" s="399"/>
      <c r="AB2388" s="399"/>
      <c r="AC2388" s="399"/>
      <c r="AD2388" s="399"/>
    </row>
    <row r="2389" spans="3:30">
      <c r="C2389" s="439"/>
      <c r="D2389" s="354">
        <v>44604</v>
      </c>
      <c r="E2389" s="420" t="s">
        <v>673</v>
      </c>
      <c r="F2389" s="493"/>
      <c r="G2389" s="258"/>
      <c r="H2389" s="258">
        <v>1961.93</v>
      </c>
      <c r="I2389" s="439"/>
      <c r="J2389" s="439"/>
      <c r="K2389" s="439"/>
      <c r="L2389" s="439"/>
      <c r="M2389" s="439"/>
      <c r="N2389" s="439"/>
      <c r="O2389" s="439"/>
      <c r="P2389" s="439"/>
      <c r="Q2389" s="438"/>
      <c r="R2389" s="438"/>
      <c r="S2389" s="439"/>
      <c r="T2389" s="439"/>
      <c r="U2389" s="439"/>
      <c r="V2389" s="438"/>
      <c r="W2389" s="439"/>
      <c r="X2389" s="438"/>
      <c r="Y2389" s="399"/>
      <c r="Z2389" s="399"/>
      <c r="AA2389" s="399"/>
      <c r="AB2389" s="399"/>
      <c r="AC2389" s="399"/>
      <c r="AD2389" s="399"/>
    </row>
    <row r="2390" spans="3:30">
      <c r="C2390" s="439"/>
      <c r="D2390" s="354">
        <v>44604</v>
      </c>
      <c r="E2390" s="421" t="s">
        <v>2321</v>
      </c>
      <c r="F2390" s="434"/>
      <c r="G2390" s="259"/>
      <c r="H2390" s="234">
        <v>66.27</v>
      </c>
      <c r="I2390" s="439"/>
      <c r="J2390" s="439"/>
      <c r="K2390" s="439"/>
      <c r="L2390" s="439"/>
      <c r="M2390" s="439"/>
      <c r="N2390" s="439"/>
      <c r="O2390" s="439"/>
      <c r="P2390" s="439"/>
      <c r="Q2390" s="438"/>
      <c r="R2390" s="438"/>
      <c r="S2390" s="439"/>
      <c r="T2390" s="439"/>
      <c r="U2390" s="439"/>
      <c r="V2390" s="438"/>
      <c r="W2390" s="439"/>
      <c r="X2390" s="438"/>
      <c r="Y2390" s="399"/>
      <c r="Z2390" s="399"/>
      <c r="AA2390" s="399"/>
      <c r="AB2390" s="399"/>
      <c r="AC2390" s="399"/>
      <c r="AD2390" s="399"/>
    </row>
    <row r="2391" spans="3:30">
      <c r="C2391" s="439"/>
      <c r="D2391" s="354">
        <v>44607</v>
      </c>
      <c r="E2391" s="420" t="s">
        <v>495</v>
      </c>
      <c r="F2391" s="493"/>
      <c r="G2391" s="258">
        <v>1044.5999999999999</v>
      </c>
      <c r="H2391" s="388"/>
      <c r="I2391" s="439"/>
      <c r="J2391" s="439"/>
      <c r="K2391" s="439"/>
      <c r="L2391" s="439"/>
      <c r="M2391" s="439"/>
      <c r="N2391" s="439"/>
      <c r="O2391" s="439"/>
      <c r="P2391" s="439"/>
      <c r="Q2391" s="438"/>
      <c r="R2391" s="438"/>
      <c r="S2391" s="439"/>
      <c r="T2391" s="439"/>
      <c r="U2391" s="439"/>
      <c r="V2391" s="438"/>
      <c r="W2391" s="439"/>
      <c r="X2391" s="438"/>
      <c r="Y2391" s="399"/>
      <c r="Z2391" s="399"/>
      <c r="AA2391" s="399"/>
      <c r="AB2391" s="399"/>
      <c r="AC2391" s="399"/>
      <c r="AD2391" s="399"/>
    </row>
    <row r="2392" spans="3:30">
      <c r="C2392" s="439"/>
      <c r="D2392" s="354">
        <v>44607</v>
      </c>
      <c r="E2392" s="420" t="s">
        <v>669</v>
      </c>
      <c r="F2392" s="493"/>
      <c r="G2392" s="258">
        <v>82</v>
      </c>
      <c r="H2392" s="388"/>
      <c r="I2392" s="439"/>
      <c r="J2392" s="439"/>
      <c r="K2392" s="439"/>
      <c r="L2392" s="439"/>
      <c r="M2392" s="439"/>
      <c r="N2392" s="439"/>
      <c r="O2392" s="439"/>
      <c r="P2392" s="439"/>
      <c r="Q2392" s="438"/>
      <c r="R2392" s="438"/>
      <c r="S2392" s="439"/>
      <c r="T2392" s="439"/>
      <c r="U2392" s="439"/>
      <c r="V2392" s="438"/>
      <c r="W2392" s="439"/>
      <c r="X2392" s="438"/>
      <c r="Y2392" s="399"/>
      <c r="Z2392" s="399"/>
      <c r="AA2392" s="399"/>
      <c r="AB2392" s="399"/>
      <c r="AC2392" s="399"/>
      <c r="AD2392" s="399"/>
    </row>
    <row r="2393" spans="3:30">
      <c r="C2393" s="439">
        <v>5.67</v>
      </c>
      <c r="D2393" s="354">
        <v>44607</v>
      </c>
      <c r="E2393" s="420" t="s">
        <v>2322</v>
      </c>
      <c r="F2393" s="493"/>
      <c r="G2393" s="258"/>
      <c r="H2393" s="417">
        <v>946</v>
      </c>
      <c r="I2393" s="439"/>
      <c r="J2393" s="439"/>
      <c r="K2393" s="439"/>
      <c r="L2393" s="439"/>
      <c r="M2393" s="439"/>
      <c r="N2393" s="439"/>
      <c r="O2393" s="439">
        <v>946</v>
      </c>
      <c r="P2393" s="439"/>
      <c r="Q2393" s="438"/>
      <c r="R2393" s="438"/>
      <c r="S2393" s="439"/>
      <c r="T2393" s="439"/>
      <c r="U2393" s="439"/>
      <c r="V2393" s="438"/>
      <c r="W2393" s="439"/>
      <c r="X2393" s="438"/>
      <c r="Y2393" s="399"/>
      <c r="Z2393" s="399"/>
      <c r="AA2393" s="399"/>
      <c r="AB2393" s="399"/>
      <c r="AC2393" s="399"/>
      <c r="AD2393" s="399"/>
    </row>
    <row r="2394" spans="3:30">
      <c r="C2394" s="439"/>
      <c r="D2394" s="354">
        <v>44607</v>
      </c>
      <c r="E2394" s="420" t="s">
        <v>2323</v>
      </c>
      <c r="F2394" s="493"/>
      <c r="G2394" s="258"/>
      <c r="H2394" s="417">
        <v>97.6</v>
      </c>
      <c r="I2394" s="439"/>
      <c r="J2394" s="439"/>
      <c r="K2394" s="439"/>
      <c r="L2394" s="439">
        <v>97.6</v>
      </c>
      <c r="M2394" s="439"/>
      <c r="N2394" s="439"/>
      <c r="O2394" s="439"/>
      <c r="P2394" s="439"/>
      <c r="Q2394" s="438"/>
      <c r="R2394" s="438"/>
      <c r="S2394" s="439"/>
      <c r="T2394" s="439"/>
      <c r="U2394" s="439"/>
      <c r="V2394" s="438"/>
      <c r="W2394" s="439"/>
      <c r="X2394" s="438"/>
      <c r="Y2394" s="399"/>
      <c r="Z2394" s="399"/>
      <c r="AA2394" s="399"/>
      <c r="AB2394" s="399"/>
      <c r="AC2394" s="399"/>
      <c r="AD2394" s="399"/>
    </row>
    <row r="2395" spans="3:30">
      <c r="C2395" s="439"/>
      <c r="D2395" s="354">
        <v>44607</v>
      </c>
      <c r="E2395" s="420" t="s">
        <v>1796</v>
      </c>
      <c r="F2395" s="493"/>
      <c r="G2395" s="258"/>
      <c r="H2395" s="388">
        <v>1</v>
      </c>
      <c r="I2395" s="439"/>
      <c r="J2395" s="439"/>
      <c r="K2395" s="439"/>
      <c r="L2395" s="439"/>
      <c r="M2395" s="439"/>
      <c r="N2395" s="439"/>
      <c r="O2395" s="439"/>
      <c r="P2395" s="439"/>
      <c r="Q2395" s="438"/>
      <c r="R2395" s="438"/>
      <c r="S2395" s="439"/>
      <c r="T2395" s="439"/>
      <c r="U2395" s="439"/>
      <c r="V2395" s="438"/>
      <c r="W2395" s="439">
        <v>1</v>
      </c>
      <c r="X2395" s="438"/>
      <c r="Y2395" s="399"/>
      <c r="Z2395" s="399"/>
      <c r="AA2395" s="399"/>
      <c r="AB2395" s="399"/>
      <c r="AC2395" s="399"/>
      <c r="AD2395" s="399"/>
    </row>
    <row r="2396" spans="3:30">
      <c r="C2396" s="439"/>
      <c r="D2396" s="354">
        <v>44607</v>
      </c>
      <c r="E2396" s="420" t="s">
        <v>1895</v>
      </c>
      <c r="F2396" s="493"/>
      <c r="G2396" s="258"/>
      <c r="H2396" s="388">
        <v>82</v>
      </c>
      <c r="I2396" s="439"/>
      <c r="J2396" s="439"/>
      <c r="K2396" s="439"/>
      <c r="L2396" s="439"/>
      <c r="M2396" s="439"/>
      <c r="N2396" s="439"/>
      <c r="O2396" s="439"/>
      <c r="P2396" s="439"/>
      <c r="Q2396" s="438"/>
      <c r="R2396" s="438"/>
      <c r="S2396" s="439"/>
      <c r="T2396" s="439">
        <v>82</v>
      </c>
      <c r="U2396" s="439"/>
      <c r="V2396" s="438"/>
      <c r="W2396" s="439"/>
      <c r="X2396" s="438"/>
      <c r="Y2396" s="399"/>
      <c r="Z2396" s="399"/>
      <c r="AA2396" s="399"/>
      <c r="AB2396" s="399"/>
      <c r="AC2396" s="399"/>
      <c r="AD2396" s="399"/>
    </row>
    <row r="2397" spans="3:30">
      <c r="C2397" s="439"/>
      <c r="D2397" s="354">
        <v>44607</v>
      </c>
      <c r="E2397" s="420" t="s">
        <v>1566</v>
      </c>
      <c r="F2397" s="493"/>
      <c r="G2397" s="258">
        <v>1330</v>
      </c>
      <c r="H2397" s="388"/>
      <c r="I2397" s="439"/>
      <c r="J2397" s="439"/>
      <c r="K2397" s="439"/>
      <c r="L2397" s="439"/>
      <c r="M2397" s="439"/>
      <c r="N2397" s="439"/>
      <c r="O2397" s="439"/>
      <c r="P2397" s="439"/>
      <c r="Q2397" s="438"/>
      <c r="R2397" s="438"/>
      <c r="S2397" s="439"/>
      <c r="T2397" s="439"/>
      <c r="U2397" s="439"/>
      <c r="V2397" s="438"/>
      <c r="W2397" s="439"/>
      <c r="X2397" s="438"/>
      <c r="Y2397" s="399"/>
      <c r="Z2397" s="399"/>
      <c r="AA2397" s="399"/>
      <c r="AB2397" s="399"/>
      <c r="AC2397" s="399"/>
      <c r="AD2397" s="399"/>
    </row>
    <row r="2398" spans="3:30">
      <c r="C2398" s="439"/>
      <c r="D2398" s="354">
        <v>44607</v>
      </c>
      <c r="E2398" s="420" t="s">
        <v>673</v>
      </c>
      <c r="F2398" s="493"/>
      <c r="G2398" s="258"/>
      <c r="H2398" s="258">
        <v>1044.5999999999999</v>
      </c>
      <c r="I2398" s="439"/>
      <c r="J2398" s="439"/>
      <c r="K2398" s="439"/>
      <c r="L2398" s="439"/>
      <c r="M2398" s="439"/>
      <c r="N2398" s="439"/>
      <c r="O2398" s="439"/>
      <c r="P2398" s="439"/>
      <c r="Q2398" s="438"/>
      <c r="R2398" s="438"/>
      <c r="S2398" s="439"/>
      <c r="T2398" s="439"/>
      <c r="U2398" s="439"/>
      <c r="V2398" s="438"/>
      <c r="W2398" s="439"/>
      <c r="X2398" s="438"/>
      <c r="Y2398" s="399"/>
      <c r="Z2398" s="399"/>
      <c r="AA2398" s="399"/>
      <c r="AB2398" s="399"/>
      <c r="AC2398" s="399"/>
      <c r="AD2398" s="399"/>
    </row>
    <row r="2399" spans="3:30">
      <c r="C2399" s="439"/>
      <c r="D2399" s="354">
        <v>44607</v>
      </c>
      <c r="E2399" s="421" t="s">
        <v>674</v>
      </c>
      <c r="F2399" s="434"/>
      <c r="G2399" s="259"/>
      <c r="H2399" s="259">
        <v>82</v>
      </c>
      <c r="I2399" s="439"/>
      <c r="J2399" s="439"/>
      <c r="K2399" s="439"/>
      <c r="L2399" s="439"/>
      <c r="M2399" s="439"/>
      <c r="N2399" s="439"/>
      <c r="O2399" s="439"/>
      <c r="P2399" s="439"/>
      <c r="Q2399" s="438"/>
      <c r="R2399" s="438"/>
      <c r="S2399" s="439"/>
      <c r="T2399" s="439"/>
      <c r="U2399" s="439"/>
      <c r="V2399" s="438"/>
      <c r="W2399" s="439"/>
      <c r="X2399" s="438"/>
      <c r="Y2399" s="399"/>
      <c r="Z2399" s="399"/>
      <c r="AA2399" s="399"/>
      <c r="AB2399" s="399"/>
      <c r="AC2399" s="399"/>
      <c r="AD2399" s="399"/>
    </row>
    <row r="2400" spans="3:30">
      <c r="C2400" s="439"/>
      <c r="D2400" s="354">
        <v>44607</v>
      </c>
      <c r="E2400" s="421" t="s">
        <v>1567</v>
      </c>
      <c r="F2400" s="434"/>
      <c r="G2400" s="259"/>
      <c r="H2400" s="234">
        <v>203.4</v>
      </c>
      <c r="I2400" s="439"/>
      <c r="J2400" s="439"/>
      <c r="K2400" s="439"/>
      <c r="L2400" s="439"/>
      <c r="M2400" s="439"/>
      <c r="N2400" s="439"/>
      <c r="O2400" s="439"/>
      <c r="P2400" s="439"/>
      <c r="Q2400" s="438"/>
      <c r="R2400" s="438"/>
      <c r="S2400" s="439"/>
      <c r="T2400" s="439"/>
      <c r="U2400" s="439"/>
      <c r="V2400" s="438"/>
      <c r="W2400" s="439"/>
      <c r="X2400" s="438"/>
      <c r="Y2400" s="399"/>
      <c r="Z2400" s="399"/>
      <c r="AA2400" s="399"/>
      <c r="AB2400" s="399"/>
      <c r="AC2400" s="399"/>
      <c r="AD2400" s="399"/>
    </row>
    <row r="2401" spans="3:30">
      <c r="C2401" s="439"/>
      <c r="D2401" s="354">
        <v>44608</v>
      </c>
      <c r="E2401" s="420" t="s">
        <v>495</v>
      </c>
      <c r="F2401" s="493"/>
      <c r="G2401" s="258">
        <v>2250.4499999999998</v>
      </c>
      <c r="H2401" s="388"/>
      <c r="I2401" s="439"/>
      <c r="J2401" s="439"/>
      <c r="K2401" s="439"/>
      <c r="L2401" s="439"/>
      <c r="M2401" s="439"/>
      <c r="N2401" s="439"/>
      <c r="O2401" s="439"/>
      <c r="P2401" s="439"/>
      <c r="Q2401" s="438"/>
      <c r="R2401" s="438"/>
      <c r="S2401" s="439"/>
      <c r="T2401" s="439"/>
      <c r="U2401" s="439"/>
      <c r="V2401" s="438"/>
      <c r="W2401" s="439"/>
      <c r="X2401" s="438"/>
      <c r="Y2401" s="399"/>
      <c r="Z2401" s="399"/>
      <c r="AA2401" s="399"/>
      <c r="AB2401" s="399"/>
      <c r="AC2401" s="399"/>
      <c r="AD2401" s="399"/>
    </row>
    <row r="2402" spans="3:30">
      <c r="C2402" s="439"/>
      <c r="D2402" s="354">
        <v>44608</v>
      </c>
      <c r="E2402" s="420" t="s">
        <v>669</v>
      </c>
      <c r="F2402" s="493"/>
      <c r="G2402" s="258">
        <v>74</v>
      </c>
      <c r="H2402" s="388"/>
      <c r="I2402" s="439"/>
      <c r="J2402" s="439"/>
      <c r="K2402" s="439"/>
      <c r="L2402" s="439"/>
      <c r="M2402" s="439"/>
      <c r="N2402" s="439"/>
      <c r="O2402" s="439"/>
      <c r="P2402" s="439"/>
      <c r="Q2402" s="438"/>
      <c r="R2402" s="438"/>
      <c r="S2402" s="439"/>
      <c r="T2402" s="439"/>
      <c r="U2402" s="439"/>
      <c r="V2402" s="438"/>
      <c r="W2402" s="439"/>
      <c r="X2402" s="438"/>
      <c r="Y2402" s="399"/>
      <c r="Z2402" s="399"/>
      <c r="AA2402" s="399"/>
      <c r="AB2402" s="399"/>
      <c r="AC2402" s="399"/>
      <c r="AD2402" s="399"/>
    </row>
    <row r="2403" spans="3:30">
      <c r="C2403" s="439">
        <v>5</v>
      </c>
      <c r="D2403" s="354">
        <v>44608</v>
      </c>
      <c r="E2403" s="420" t="s">
        <v>2204</v>
      </c>
      <c r="F2403" s="493"/>
      <c r="G2403" s="258"/>
      <c r="H2403" s="388">
        <v>822</v>
      </c>
      <c r="I2403" s="439"/>
      <c r="J2403" s="439"/>
      <c r="K2403" s="439"/>
      <c r="L2403" s="439"/>
      <c r="M2403" s="439"/>
      <c r="N2403" s="439"/>
      <c r="O2403" s="439"/>
      <c r="P2403" s="439">
        <v>822</v>
      </c>
      <c r="Q2403" s="438"/>
      <c r="R2403" s="438"/>
      <c r="S2403" s="439"/>
      <c r="T2403" s="439"/>
      <c r="U2403" s="439"/>
      <c r="V2403" s="438"/>
      <c r="W2403" s="439"/>
      <c r="X2403" s="438"/>
      <c r="Y2403" s="399"/>
      <c r="Z2403" s="399"/>
      <c r="AA2403" s="399"/>
      <c r="AB2403" s="399"/>
      <c r="AC2403" s="399"/>
      <c r="AD2403" s="399"/>
    </row>
    <row r="2404" spans="3:30">
      <c r="C2404" s="439"/>
      <c r="D2404" s="354">
        <v>44608</v>
      </c>
      <c r="E2404" s="420" t="s">
        <v>2324</v>
      </c>
      <c r="F2404" s="493"/>
      <c r="G2404" s="258"/>
      <c r="H2404" s="388">
        <v>19.059999999999999</v>
      </c>
      <c r="I2404" s="439"/>
      <c r="J2404" s="439"/>
      <c r="K2404" s="439"/>
      <c r="L2404" s="439">
        <v>19.059999999999999</v>
      </c>
      <c r="M2404" s="439"/>
      <c r="N2404" s="439"/>
      <c r="O2404" s="439"/>
      <c r="P2404" s="439"/>
      <c r="Q2404" s="438"/>
      <c r="R2404" s="438"/>
      <c r="S2404" s="439"/>
      <c r="T2404" s="439"/>
      <c r="U2404" s="439"/>
      <c r="V2404" s="438"/>
      <c r="W2404" s="439"/>
      <c r="X2404" s="438"/>
      <c r="Y2404" s="399"/>
      <c r="Z2404" s="399"/>
      <c r="AA2404" s="399"/>
      <c r="AB2404" s="399"/>
      <c r="AC2404" s="399"/>
      <c r="AD2404" s="399"/>
    </row>
    <row r="2405" spans="3:30">
      <c r="C2405" s="439"/>
      <c r="D2405" s="354">
        <v>44608</v>
      </c>
      <c r="E2405" s="420" t="s">
        <v>2325</v>
      </c>
      <c r="F2405" s="493"/>
      <c r="G2405" s="258"/>
      <c r="H2405" s="388">
        <v>150</v>
      </c>
      <c r="I2405" s="439"/>
      <c r="J2405" s="439"/>
      <c r="K2405" s="439"/>
      <c r="L2405" s="439">
        <v>150</v>
      </c>
      <c r="M2405" s="439"/>
      <c r="N2405" s="439"/>
      <c r="O2405" s="439"/>
      <c r="P2405" s="439"/>
      <c r="Q2405" s="438"/>
      <c r="R2405" s="438"/>
      <c r="S2405" s="439"/>
      <c r="T2405" s="439"/>
      <c r="U2405" s="439"/>
      <c r="V2405" s="438"/>
      <c r="W2405" s="439"/>
      <c r="X2405" s="438"/>
      <c r="Y2405" s="399"/>
      <c r="Z2405" s="399"/>
      <c r="AA2405" s="399"/>
      <c r="AB2405" s="399"/>
      <c r="AC2405" s="399"/>
      <c r="AD2405" s="399"/>
    </row>
    <row r="2406" spans="3:30">
      <c r="C2406" s="439"/>
      <c r="D2406" s="354">
        <v>44608</v>
      </c>
      <c r="E2406" s="420" t="s">
        <v>2326</v>
      </c>
      <c r="F2406" s="493"/>
      <c r="G2406" s="258"/>
      <c r="H2406" s="388">
        <v>550.70000000000005</v>
      </c>
      <c r="I2406" s="439"/>
      <c r="J2406" s="439"/>
      <c r="K2406" s="439"/>
      <c r="L2406" s="439">
        <v>550.70000000000005</v>
      </c>
      <c r="M2406" s="439"/>
      <c r="N2406" s="439"/>
      <c r="O2406" s="439"/>
      <c r="P2406" s="439"/>
      <c r="Q2406" s="438"/>
      <c r="R2406" s="438"/>
      <c r="S2406" s="439"/>
      <c r="T2406" s="439"/>
      <c r="U2406" s="439"/>
      <c r="V2406" s="438"/>
      <c r="W2406" s="439"/>
      <c r="X2406" s="438"/>
      <c r="Y2406" s="399"/>
      <c r="Z2406" s="399"/>
      <c r="AA2406" s="399"/>
      <c r="AB2406" s="399"/>
      <c r="AC2406" s="399"/>
      <c r="AD2406" s="399"/>
    </row>
    <row r="2407" spans="3:30">
      <c r="C2407" s="439"/>
      <c r="D2407" s="354">
        <v>44608</v>
      </c>
      <c r="E2407" s="420" t="s">
        <v>2327</v>
      </c>
      <c r="F2407" s="493"/>
      <c r="G2407" s="258"/>
      <c r="H2407" s="388">
        <v>318.61</v>
      </c>
      <c r="I2407" s="439"/>
      <c r="J2407" s="439"/>
      <c r="K2407" s="439"/>
      <c r="L2407" s="439">
        <v>318.61</v>
      </c>
      <c r="M2407" s="439"/>
      <c r="N2407" s="439"/>
      <c r="O2407" s="439"/>
      <c r="P2407" s="439"/>
      <c r="Q2407" s="438"/>
      <c r="R2407" s="438"/>
      <c r="S2407" s="439"/>
      <c r="T2407" s="439"/>
      <c r="U2407" s="439"/>
      <c r="V2407" s="438"/>
      <c r="W2407" s="439"/>
      <c r="X2407" s="438"/>
      <c r="Y2407" s="399"/>
      <c r="Z2407" s="399"/>
      <c r="AA2407" s="399"/>
      <c r="AB2407" s="399"/>
      <c r="AC2407" s="399"/>
      <c r="AD2407" s="399"/>
    </row>
    <row r="2408" spans="3:30">
      <c r="C2408" s="439"/>
      <c r="D2408" s="354">
        <v>44608</v>
      </c>
      <c r="E2408" s="420" t="s">
        <v>2328</v>
      </c>
      <c r="F2408" s="493"/>
      <c r="G2408" s="258"/>
      <c r="H2408" s="388">
        <v>296.08</v>
      </c>
      <c r="I2408" s="439"/>
      <c r="J2408" s="439"/>
      <c r="K2408" s="439"/>
      <c r="L2408" s="439">
        <v>296.08</v>
      </c>
      <c r="M2408" s="439"/>
      <c r="N2408" s="439"/>
      <c r="O2408" s="439"/>
      <c r="P2408" s="439"/>
      <c r="Q2408" s="438"/>
      <c r="R2408" s="438"/>
      <c r="S2408" s="439"/>
      <c r="T2408" s="439"/>
      <c r="U2408" s="439"/>
      <c r="V2408" s="438"/>
      <c r="W2408" s="439"/>
      <c r="X2408" s="438"/>
      <c r="Y2408" s="399"/>
      <c r="Z2408" s="399"/>
      <c r="AA2408" s="399"/>
      <c r="AB2408" s="399"/>
      <c r="AC2408" s="399"/>
      <c r="AD2408" s="399"/>
    </row>
    <row r="2409" spans="3:30">
      <c r="C2409" s="439"/>
      <c r="D2409" s="354">
        <v>44608</v>
      </c>
      <c r="E2409" s="420" t="s">
        <v>1877</v>
      </c>
      <c r="F2409" s="493"/>
      <c r="G2409" s="258"/>
      <c r="H2409" s="388">
        <v>93</v>
      </c>
      <c r="I2409" s="439"/>
      <c r="J2409" s="439"/>
      <c r="K2409" s="439"/>
      <c r="L2409" s="439"/>
      <c r="M2409" s="439"/>
      <c r="N2409" s="439"/>
      <c r="O2409" s="439"/>
      <c r="P2409" s="439"/>
      <c r="Q2409" s="438"/>
      <c r="R2409" s="438"/>
      <c r="S2409" s="439"/>
      <c r="T2409" s="439">
        <v>93</v>
      </c>
      <c r="U2409" s="439"/>
      <c r="V2409" s="438"/>
      <c r="W2409" s="439"/>
      <c r="X2409" s="438"/>
      <c r="Y2409" s="399"/>
      <c r="Z2409" s="399"/>
      <c r="AA2409" s="399"/>
      <c r="AB2409" s="399"/>
      <c r="AC2409" s="399"/>
      <c r="AD2409" s="399"/>
    </row>
    <row r="2410" spans="3:30">
      <c r="C2410" s="439"/>
      <c r="D2410" s="354">
        <v>44608</v>
      </c>
      <c r="E2410" s="420" t="s">
        <v>1895</v>
      </c>
      <c r="F2410" s="493"/>
      <c r="G2410" s="258"/>
      <c r="H2410" s="388">
        <v>74</v>
      </c>
      <c r="I2410" s="439"/>
      <c r="J2410" s="439"/>
      <c r="K2410" s="439"/>
      <c r="L2410" s="439"/>
      <c r="M2410" s="439"/>
      <c r="N2410" s="439"/>
      <c r="O2410" s="439"/>
      <c r="P2410" s="439"/>
      <c r="Q2410" s="438"/>
      <c r="R2410" s="438"/>
      <c r="S2410" s="439"/>
      <c r="T2410" s="439">
        <v>74</v>
      </c>
      <c r="U2410" s="439"/>
      <c r="V2410" s="438"/>
      <c r="W2410" s="439"/>
      <c r="X2410" s="438"/>
      <c r="Y2410" s="399"/>
      <c r="Z2410" s="399"/>
      <c r="AA2410" s="399"/>
      <c r="AB2410" s="399"/>
      <c r="AC2410" s="399"/>
      <c r="AD2410" s="399"/>
    </row>
    <row r="2411" spans="3:30">
      <c r="C2411" s="439"/>
      <c r="D2411" s="354">
        <v>44608</v>
      </c>
      <c r="E2411" s="420" t="s">
        <v>1796</v>
      </c>
      <c r="F2411" s="493"/>
      <c r="G2411" s="258"/>
      <c r="H2411" s="388">
        <v>1</v>
      </c>
      <c r="I2411" s="439"/>
      <c r="J2411" s="439"/>
      <c r="K2411" s="439"/>
      <c r="L2411" s="439"/>
      <c r="M2411" s="439"/>
      <c r="N2411" s="439"/>
      <c r="O2411" s="439"/>
      <c r="P2411" s="439"/>
      <c r="Q2411" s="438"/>
      <c r="R2411" s="438"/>
      <c r="S2411" s="439"/>
      <c r="T2411" s="439"/>
      <c r="U2411" s="439"/>
      <c r="V2411" s="438"/>
      <c r="W2411" s="439">
        <v>1</v>
      </c>
      <c r="X2411" s="438"/>
      <c r="Y2411" s="399"/>
      <c r="Z2411" s="399"/>
      <c r="AA2411" s="399"/>
      <c r="AB2411" s="399"/>
      <c r="AC2411" s="399"/>
      <c r="AD2411" s="399"/>
    </row>
    <row r="2412" spans="3:30">
      <c r="C2412" s="439"/>
      <c r="D2412" s="354">
        <v>44608</v>
      </c>
      <c r="E2412" s="420" t="s">
        <v>2329</v>
      </c>
      <c r="F2412" s="493"/>
      <c r="G2412" s="258">
        <v>2504</v>
      </c>
      <c r="H2412" s="388"/>
      <c r="I2412" s="439"/>
      <c r="J2412" s="439"/>
      <c r="K2412" s="439"/>
      <c r="L2412" s="439"/>
      <c r="M2412" s="439"/>
      <c r="N2412" s="439"/>
      <c r="O2412" s="439"/>
      <c r="P2412" s="439"/>
      <c r="Q2412" s="438"/>
      <c r="R2412" s="438"/>
      <c r="S2412" s="439"/>
      <c r="T2412" s="439"/>
      <c r="U2412" s="439"/>
      <c r="V2412" s="438"/>
      <c r="W2412" s="439"/>
      <c r="X2412" s="438"/>
      <c r="Y2412" s="399"/>
      <c r="Z2412" s="399"/>
      <c r="AA2412" s="399"/>
      <c r="AB2412" s="399"/>
      <c r="AC2412" s="399"/>
      <c r="AD2412" s="399"/>
    </row>
    <row r="2413" spans="3:30">
      <c r="C2413" s="439"/>
      <c r="D2413" s="354">
        <v>44608</v>
      </c>
      <c r="E2413" s="420" t="s">
        <v>1741</v>
      </c>
      <c r="F2413" s="493"/>
      <c r="G2413" s="258"/>
      <c r="H2413" s="388">
        <v>70</v>
      </c>
      <c r="I2413" s="439"/>
      <c r="J2413" s="439"/>
      <c r="K2413" s="439"/>
      <c r="L2413" s="439"/>
      <c r="M2413" s="439"/>
      <c r="N2413" s="439"/>
      <c r="O2413" s="439"/>
      <c r="P2413" s="439"/>
      <c r="Q2413" s="438"/>
      <c r="R2413" s="438"/>
      <c r="S2413" s="439"/>
      <c r="T2413" s="439"/>
      <c r="U2413" s="439"/>
      <c r="V2413" s="438"/>
      <c r="W2413" s="439"/>
      <c r="X2413" s="438"/>
      <c r="Y2413" s="399"/>
      <c r="Z2413" s="399"/>
      <c r="AA2413" s="399"/>
      <c r="AB2413" s="399"/>
      <c r="AC2413" s="399"/>
      <c r="AD2413" s="399"/>
    </row>
    <row r="2414" spans="3:30">
      <c r="C2414" s="439"/>
      <c r="D2414" s="354">
        <v>44608</v>
      </c>
      <c r="E2414" s="420" t="s">
        <v>673</v>
      </c>
      <c r="F2414" s="493"/>
      <c r="G2414" s="258"/>
      <c r="H2414" s="258">
        <v>2250.4499999999998</v>
      </c>
      <c r="I2414" s="439"/>
      <c r="J2414" s="439"/>
      <c r="K2414" s="439"/>
      <c r="L2414" s="439"/>
      <c r="M2414" s="439"/>
      <c r="N2414" s="439"/>
      <c r="O2414" s="439"/>
      <c r="P2414" s="439"/>
      <c r="Q2414" s="438"/>
      <c r="R2414" s="438"/>
      <c r="S2414" s="439"/>
      <c r="T2414" s="439"/>
      <c r="U2414" s="439"/>
      <c r="V2414" s="438"/>
      <c r="W2414" s="439"/>
      <c r="X2414" s="438"/>
      <c r="Y2414" s="399"/>
      <c r="Z2414" s="399"/>
      <c r="AA2414" s="399"/>
      <c r="AB2414" s="399"/>
      <c r="AC2414" s="399"/>
      <c r="AD2414" s="399"/>
    </row>
    <row r="2415" spans="3:30">
      <c r="C2415" s="439"/>
      <c r="D2415" s="354">
        <v>44608</v>
      </c>
      <c r="E2415" s="421" t="s">
        <v>674</v>
      </c>
      <c r="F2415" s="434"/>
      <c r="G2415" s="259"/>
      <c r="H2415" s="259">
        <v>74</v>
      </c>
      <c r="I2415" s="439"/>
      <c r="J2415" s="439"/>
      <c r="K2415" s="439"/>
      <c r="L2415" s="439"/>
      <c r="M2415" s="439"/>
      <c r="N2415" s="439"/>
      <c r="O2415" s="439"/>
      <c r="P2415" s="439"/>
      <c r="Q2415" s="438"/>
      <c r="R2415" s="438"/>
      <c r="S2415" s="439"/>
      <c r="T2415" s="439"/>
      <c r="U2415" s="439"/>
      <c r="V2415" s="438"/>
      <c r="W2415" s="439"/>
      <c r="X2415" s="438"/>
      <c r="Y2415" s="399"/>
      <c r="Z2415" s="399"/>
      <c r="AA2415" s="399"/>
      <c r="AB2415" s="399"/>
      <c r="AC2415" s="399"/>
      <c r="AD2415" s="399"/>
    </row>
    <row r="2416" spans="3:30">
      <c r="C2416" s="439"/>
      <c r="D2416" s="354">
        <v>44608</v>
      </c>
      <c r="E2416" s="421" t="s">
        <v>2330</v>
      </c>
      <c r="F2416" s="434"/>
      <c r="G2416" s="259"/>
      <c r="H2416" s="234">
        <v>109.55</v>
      </c>
      <c r="I2416" s="439"/>
      <c r="J2416" s="439"/>
      <c r="K2416" s="439"/>
      <c r="L2416" s="439"/>
      <c r="M2416" s="439"/>
      <c r="N2416" s="439"/>
      <c r="O2416" s="439"/>
      <c r="P2416" s="439"/>
      <c r="Q2416" s="438"/>
      <c r="R2416" s="438"/>
      <c r="S2416" s="439"/>
      <c r="T2416" s="439"/>
      <c r="U2416" s="439"/>
      <c r="V2416" s="438"/>
      <c r="W2416" s="439"/>
      <c r="X2416" s="438"/>
      <c r="Y2416" s="399"/>
      <c r="Z2416" s="399"/>
      <c r="AA2416" s="399"/>
      <c r="AB2416" s="399"/>
      <c r="AC2416" s="399"/>
      <c r="AD2416" s="399"/>
    </row>
    <row r="2417" spans="3:30">
      <c r="C2417" s="439"/>
      <c r="D2417" s="354">
        <v>44612</v>
      </c>
      <c r="E2417" s="420" t="s">
        <v>495</v>
      </c>
      <c r="F2417" s="493"/>
      <c r="G2417" s="258">
        <v>1519.65</v>
      </c>
      <c r="H2417" s="388"/>
      <c r="I2417" s="439"/>
      <c r="J2417" s="439"/>
      <c r="K2417" s="439"/>
      <c r="L2417" s="439"/>
      <c r="M2417" s="439"/>
      <c r="N2417" s="439"/>
      <c r="O2417" s="439"/>
      <c r="P2417" s="439"/>
      <c r="Q2417" s="438"/>
      <c r="R2417" s="438"/>
      <c r="S2417" s="439"/>
      <c r="T2417" s="439"/>
      <c r="U2417" s="439"/>
      <c r="V2417" s="438"/>
      <c r="W2417" s="439"/>
      <c r="X2417" s="438"/>
      <c r="Y2417" s="399"/>
      <c r="Z2417" s="399"/>
      <c r="AA2417" s="399"/>
      <c r="AB2417" s="399"/>
      <c r="AC2417" s="399"/>
      <c r="AD2417" s="399"/>
    </row>
    <row r="2418" spans="3:30">
      <c r="C2418" s="439"/>
      <c r="D2418" s="354">
        <v>44612</v>
      </c>
      <c r="E2418" s="420" t="s">
        <v>669</v>
      </c>
      <c r="F2418" s="493"/>
      <c r="G2418" s="258">
        <v>87</v>
      </c>
      <c r="H2418" s="388"/>
      <c r="I2418" s="439"/>
      <c r="J2418" s="439"/>
      <c r="K2418" s="439"/>
      <c r="L2418" s="439"/>
      <c r="M2418" s="439"/>
      <c r="N2418" s="439"/>
      <c r="O2418" s="439"/>
      <c r="P2418" s="439"/>
      <c r="Q2418" s="438"/>
      <c r="R2418" s="438"/>
      <c r="S2418" s="439"/>
      <c r="T2418" s="439"/>
      <c r="U2418" s="439"/>
      <c r="V2418" s="438"/>
      <c r="W2418" s="439"/>
      <c r="X2418" s="438"/>
      <c r="Y2418" s="399"/>
      <c r="Z2418" s="399"/>
      <c r="AA2418" s="399"/>
      <c r="AB2418" s="399"/>
      <c r="AC2418" s="399"/>
      <c r="AD2418" s="399"/>
    </row>
    <row r="2419" spans="3:30">
      <c r="C2419" s="439"/>
      <c r="D2419" s="354">
        <v>44612</v>
      </c>
      <c r="E2419" s="420" t="s">
        <v>2331</v>
      </c>
      <c r="F2419" s="493"/>
      <c r="G2419" s="258"/>
      <c r="H2419" s="417">
        <v>154.65</v>
      </c>
      <c r="I2419" s="439"/>
      <c r="J2419" s="439"/>
      <c r="K2419" s="439"/>
      <c r="L2419" s="439">
        <v>154.65</v>
      </c>
      <c r="M2419" s="439"/>
      <c r="N2419" s="439"/>
      <c r="O2419" s="439"/>
      <c r="P2419" s="439"/>
      <c r="Q2419" s="438"/>
      <c r="R2419" s="438"/>
      <c r="S2419" s="439"/>
      <c r="T2419" s="439"/>
      <c r="U2419" s="439"/>
      <c r="V2419" s="438"/>
      <c r="W2419" s="439"/>
      <c r="X2419" s="438"/>
      <c r="Y2419" s="399"/>
      <c r="Z2419" s="399"/>
      <c r="AA2419" s="399"/>
      <c r="AB2419" s="399"/>
      <c r="AC2419" s="399"/>
      <c r="AD2419" s="399"/>
    </row>
    <row r="2420" spans="3:30">
      <c r="C2420" s="439">
        <v>8</v>
      </c>
      <c r="D2420" s="354">
        <v>44612</v>
      </c>
      <c r="E2420" s="420" t="s">
        <v>2332</v>
      </c>
      <c r="F2420" s="493"/>
      <c r="G2420" s="258"/>
      <c r="H2420" s="417">
        <v>1275</v>
      </c>
      <c r="I2420" s="439"/>
      <c r="J2420" s="439"/>
      <c r="K2420" s="439"/>
      <c r="L2420" s="439"/>
      <c r="M2420" s="439"/>
      <c r="N2420" s="439"/>
      <c r="O2420" s="439"/>
      <c r="P2420" s="439">
        <v>1275</v>
      </c>
      <c r="Q2420" s="438"/>
      <c r="R2420" s="438"/>
      <c r="S2420" s="439"/>
      <c r="T2420" s="439"/>
      <c r="U2420" s="439"/>
      <c r="V2420" s="438"/>
      <c r="W2420" s="439"/>
      <c r="X2420" s="438"/>
      <c r="Y2420" s="399"/>
      <c r="Z2420" s="399"/>
      <c r="AA2420" s="399"/>
      <c r="AB2420" s="399"/>
      <c r="AC2420" s="399"/>
      <c r="AD2420" s="399"/>
    </row>
    <row r="2421" spans="3:30">
      <c r="C2421" s="439"/>
      <c r="D2421" s="354">
        <v>44612</v>
      </c>
      <c r="E2421" s="420" t="s">
        <v>1877</v>
      </c>
      <c r="F2421" s="493"/>
      <c r="G2421" s="258"/>
      <c r="H2421" s="417">
        <v>89</v>
      </c>
      <c r="I2421" s="439"/>
      <c r="J2421" s="439"/>
      <c r="K2421" s="439"/>
      <c r="L2421" s="439"/>
      <c r="M2421" s="439"/>
      <c r="N2421" s="439"/>
      <c r="O2421" s="439"/>
      <c r="P2421" s="439"/>
      <c r="Q2421" s="438"/>
      <c r="R2421" s="438"/>
      <c r="S2421" s="439"/>
      <c r="T2421" s="439">
        <v>89</v>
      </c>
      <c r="U2421" s="439"/>
      <c r="V2421" s="438"/>
      <c r="W2421" s="439"/>
      <c r="X2421" s="438"/>
      <c r="Y2421" s="399"/>
      <c r="Z2421" s="399"/>
      <c r="AA2421" s="399"/>
      <c r="AB2421" s="399"/>
      <c r="AC2421" s="399"/>
      <c r="AD2421" s="399"/>
    </row>
    <row r="2422" spans="3:30">
      <c r="C2422" s="439"/>
      <c r="D2422" s="354">
        <v>44612</v>
      </c>
      <c r="E2422" s="420" t="s">
        <v>1895</v>
      </c>
      <c r="F2422" s="493"/>
      <c r="G2422" s="258"/>
      <c r="H2422" s="417">
        <v>87</v>
      </c>
      <c r="I2422" s="439"/>
      <c r="J2422" s="439"/>
      <c r="K2422" s="439"/>
      <c r="L2422" s="439"/>
      <c r="M2422" s="439"/>
      <c r="N2422" s="439"/>
      <c r="O2422" s="439"/>
      <c r="P2422" s="439"/>
      <c r="Q2422" s="438"/>
      <c r="R2422" s="438"/>
      <c r="S2422" s="439"/>
      <c r="T2422" s="439">
        <v>87</v>
      </c>
      <c r="U2422" s="439"/>
      <c r="V2422" s="438"/>
      <c r="W2422" s="439"/>
      <c r="X2422" s="438"/>
      <c r="Y2422" s="399"/>
      <c r="Z2422" s="399"/>
      <c r="AA2422" s="399"/>
      <c r="AB2422" s="399"/>
      <c r="AC2422" s="399"/>
      <c r="AD2422" s="399"/>
    </row>
    <row r="2423" spans="3:30">
      <c r="C2423" s="439"/>
      <c r="D2423" s="354">
        <v>44612</v>
      </c>
      <c r="E2423" s="420" t="s">
        <v>1796</v>
      </c>
      <c r="F2423" s="493"/>
      <c r="G2423" s="258"/>
      <c r="H2423" s="417">
        <v>1</v>
      </c>
      <c r="I2423" s="439"/>
      <c r="J2423" s="439"/>
      <c r="K2423" s="439"/>
      <c r="L2423" s="439"/>
      <c r="M2423" s="439"/>
      <c r="N2423" s="439"/>
      <c r="O2423" s="439"/>
      <c r="P2423" s="439"/>
      <c r="Q2423" s="438"/>
      <c r="R2423" s="438"/>
      <c r="S2423" s="439"/>
      <c r="T2423" s="439"/>
      <c r="U2423" s="439"/>
      <c r="V2423" s="438"/>
      <c r="W2423" s="439">
        <v>1</v>
      </c>
      <c r="X2423" s="438"/>
      <c r="Y2423" s="399"/>
      <c r="Z2423" s="399"/>
      <c r="AA2423" s="399"/>
      <c r="AB2423" s="399"/>
      <c r="AC2423" s="399"/>
      <c r="AD2423" s="399"/>
    </row>
    <row r="2424" spans="3:30">
      <c r="C2424" s="439"/>
      <c r="D2424" s="354">
        <v>44612</v>
      </c>
      <c r="E2424" s="420" t="s">
        <v>2057</v>
      </c>
      <c r="F2424" s="493"/>
      <c r="G2424" s="258">
        <v>1854</v>
      </c>
      <c r="H2424" s="388"/>
      <c r="I2424" s="439"/>
      <c r="J2424" s="439"/>
      <c r="K2424" s="439"/>
      <c r="L2424" s="439"/>
      <c r="M2424" s="439"/>
      <c r="N2424" s="439"/>
      <c r="O2424" s="439"/>
      <c r="P2424" s="439"/>
      <c r="Q2424" s="438"/>
      <c r="R2424" s="438"/>
      <c r="S2424" s="439"/>
      <c r="T2424" s="439"/>
      <c r="U2424" s="439"/>
      <c r="V2424" s="438"/>
      <c r="W2424" s="439"/>
      <c r="X2424" s="438"/>
      <c r="Y2424" s="399"/>
      <c r="Z2424" s="399"/>
      <c r="AA2424" s="399"/>
      <c r="AB2424" s="399"/>
      <c r="AC2424" s="399"/>
      <c r="AD2424" s="399"/>
    </row>
    <row r="2425" spans="3:30">
      <c r="C2425" s="439"/>
      <c r="D2425" s="354">
        <v>44612</v>
      </c>
      <c r="E2425" s="420" t="s">
        <v>673</v>
      </c>
      <c r="F2425" s="493"/>
      <c r="G2425" s="258"/>
      <c r="H2425" s="258">
        <v>1519.65</v>
      </c>
      <c r="I2425" s="439"/>
      <c r="J2425" s="439"/>
      <c r="K2425" s="439"/>
      <c r="L2425" s="439"/>
      <c r="M2425" s="439"/>
      <c r="N2425" s="439"/>
      <c r="O2425" s="439"/>
      <c r="P2425" s="439"/>
      <c r="Q2425" s="438"/>
      <c r="R2425" s="438"/>
      <c r="S2425" s="439"/>
      <c r="T2425" s="439"/>
      <c r="U2425" s="439"/>
      <c r="V2425" s="438"/>
      <c r="W2425" s="439"/>
      <c r="X2425" s="438"/>
      <c r="Y2425" s="399"/>
      <c r="Z2425" s="399"/>
      <c r="AA2425" s="399"/>
      <c r="AB2425" s="399"/>
      <c r="AC2425" s="399"/>
      <c r="AD2425" s="399"/>
    </row>
    <row r="2426" spans="3:30">
      <c r="C2426" s="439"/>
      <c r="D2426" s="354">
        <v>44612</v>
      </c>
      <c r="E2426" s="421" t="s">
        <v>674</v>
      </c>
      <c r="F2426" s="434"/>
      <c r="G2426" s="259"/>
      <c r="H2426" s="259">
        <v>87</v>
      </c>
      <c r="I2426" s="439"/>
      <c r="J2426" s="439"/>
      <c r="K2426" s="439"/>
      <c r="L2426" s="439"/>
      <c r="M2426" s="439"/>
      <c r="N2426" s="439"/>
      <c r="O2426" s="439"/>
      <c r="P2426" s="439"/>
      <c r="Q2426" s="438"/>
      <c r="R2426" s="438"/>
      <c r="S2426" s="439"/>
      <c r="T2426" s="439"/>
      <c r="U2426" s="439"/>
      <c r="V2426" s="438"/>
      <c r="W2426" s="439"/>
      <c r="X2426" s="438"/>
      <c r="Y2426" s="399"/>
      <c r="Z2426" s="399"/>
      <c r="AA2426" s="399"/>
      <c r="AB2426" s="399"/>
      <c r="AC2426" s="399"/>
      <c r="AD2426" s="399"/>
    </row>
    <row r="2427" spans="3:30">
      <c r="C2427" s="439"/>
      <c r="D2427" s="354">
        <v>44612</v>
      </c>
      <c r="E2427" s="421" t="s">
        <v>1979</v>
      </c>
      <c r="F2427" s="434"/>
      <c r="G2427" s="259"/>
      <c r="H2427" s="234">
        <v>247.35</v>
      </c>
      <c r="I2427" s="439"/>
      <c r="J2427" s="439"/>
      <c r="K2427" s="439"/>
      <c r="L2427" s="439"/>
      <c r="M2427" s="439"/>
      <c r="N2427" s="439"/>
      <c r="O2427" s="439"/>
      <c r="P2427" s="439"/>
      <c r="Q2427" s="438"/>
      <c r="R2427" s="438"/>
      <c r="S2427" s="439"/>
      <c r="T2427" s="439"/>
      <c r="U2427" s="439"/>
      <c r="V2427" s="438"/>
      <c r="W2427" s="439"/>
      <c r="X2427" s="438"/>
      <c r="Y2427" s="399"/>
      <c r="Z2427" s="399"/>
      <c r="AA2427" s="399"/>
      <c r="AB2427" s="399"/>
      <c r="AC2427" s="399"/>
      <c r="AD2427" s="399"/>
    </row>
    <row r="2428" spans="3:30">
      <c r="C2428" s="439"/>
      <c r="D2428" s="354">
        <v>44614</v>
      </c>
      <c r="E2428" s="420" t="s">
        <v>495</v>
      </c>
      <c r="F2428" s="493"/>
      <c r="G2428" s="258">
        <v>577.72</v>
      </c>
      <c r="H2428" s="388"/>
      <c r="I2428" s="439"/>
      <c r="J2428" s="439"/>
      <c r="K2428" s="439"/>
      <c r="L2428" s="439"/>
      <c r="M2428" s="439"/>
      <c r="N2428" s="439"/>
      <c r="O2428" s="439"/>
      <c r="P2428" s="439"/>
      <c r="Q2428" s="438"/>
      <c r="R2428" s="438"/>
      <c r="S2428" s="439"/>
      <c r="T2428" s="439"/>
      <c r="U2428" s="439"/>
      <c r="V2428" s="438"/>
      <c r="W2428" s="439"/>
      <c r="X2428" s="438"/>
      <c r="Y2428" s="399"/>
      <c r="Z2428" s="399"/>
      <c r="AA2428" s="399"/>
      <c r="AB2428" s="399"/>
      <c r="AC2428" s="399"/>
      <c r="AD2428" s="399"/>
    </row>
    <row r="2429" spans="3:30">
      <c r="C2429" s="439"/>
      <c r="D2429" s="354">
        <v>44614</v>
      </c>
      <c r="E2429" s="420" t="s">
        <v>2333</v>
      </c>
      <c r="F2429" s="493"/>
      <c r="G2429" s="258"/>
      <c r="H2429" s="388">
        <v>266</v>
      </c>
      <c r="I2429" s="439"/>
      <c r="J2429" s="439"/>
      <c r="K2429" s="439">
        <v>266</v>
      </c>
      <c r="L2429" s="439"/>
      <c r="M2429" s="439"/>
      <c r="N2429" s="439"/>
      <c r="O2429" s="439"/>
      <c r="P2429" s="439"/>
      <c r="Q2429" s="438"/>
      <c r="R2429" s="438"/>
      <c r="S2429" s="439"/>
      <c r="T2429" s="439"/>
      <c r="U2429" s="439"/>
      <c r="V2429" s="438"/>
      <c r="W2429" s="439"/>
      <c r="X2429" s="438"/>
      <c r="Y2429" s="399"/>
      <c r="Z2429" s="399"/>
      <c r="AA2429" s="399"/>
      <c r="AB2429" s="399"/>
      <c r="AC2429" s="399"/>
      <c r="AD2429" s="399"/>
    </row>
    <row r="2430" spans="3:30">
      <c r="C2430" s="439"/>
      <c r="D2430" s="354">
        <v>44614</v>
      </c>
      <c r="E2430" s="420" t="s">
        <v>2334</v>
      </c>
      <c r="F2430" s="493"/>
      <c r="G2430" s="258"/>
      <c r="H2430" s="388">
        <v>144.41999999999999</v>
      </c>
      <c r="I2430" s="439"/>
      <c r="J2430" s="439"/>
      <c r="K2430" s="439"/>
      <c r="L2430" s="439">
        <v>144.41999999999999</v>
      </c>
      <c r="M2430" s="439"/>
      <c r="N2430" s="439"/>
      <c r="O2430" s="439"/>
      <c r="P2430" s="439"/>
      <c r="Q2430" s="438"/>
      <c r="R2430" s="438"/>
      <c r="S2430" s="439"/>
      <c r="T2430" s="439"/>
      <c r="U2430" s="439"/>
      <c r="V2430" s="438"/>
      <c r="W2430" s="439"/>
      <c r="X2430" s="438"/>
      <c r="Y2430" s="399"/>
      <c r="Z2430" s="399"/>
      <c r="AA2430" s="399"/>
      <c r="AB2430" s="399"/>
      <c r="AC2430" s="399"/>
      <c r="AD2430" s="399"/>
    </row>
    <row r="2431" spans="3:30">
      <c r="C2431" s="439"/>
      <c r="D2431" s="354">
        <v>44614</v>
      </c>
      <c r="E2431" s="420" t="s">
        <v>2335</v>
      </c>
      <c r="F2431" s="493"/>
      <c r="G2431" s="258"/>
      <c r="H2431" s="388">
        <v>166.3</v>
      </c>
      <c r="I2431" s="439"/>
      <c r="J2431" s="439"/>
      <c r="K2431" s="439"/>
      <c r="L2431" s="439">
        <v>166.3</v>
      </c>
      <c r="M2431" s="439"/>
      <c r="N2431" s="439"/>
      <c r="O2431" s="439"/>
      <c r="P2431" s="439"/>
      <c r="Q2431" s="438"/>
      <c r="R2431" s="438"/>
      <c r="S2431" s="439"/>
      <c r="T2431" s="439"/>
      <c r="U2431" s="439"/>
      <c r="V2431" s="438"/>
      <c r="W2431" s="439"/>
      <c r="X2431" s="438"/>
      <c r="Y2431" s="399"/>
      <c r="Z2431" s="399"/>
      <c r="AA2431" s="399"/>
      <c r="AB2431" s="399"/>
      <c r="AC2431" s="399"/>
      <c r="AD2431" s="399"/>
    </row>
    <row r="2432" spans="3:30">
      <c r="C2432" s="439"/>
      <c r="D2432" s="354">
        <v>44614</v>
      </c>
      <c r="E2432" s="420" t="s">
        <v>1796</v>
      </c>
      <c r="F2432" s="493"/>
      <c r="G2432" s="258"/>
      <c r="H2432" s="388">
        <v>1</v>
      </c>
      <c r="I2432" s="439"/>
      <c r="J2432" s="439"/>
      <c r="K2432" s="439"/>
      <c r="L2432" s="439"/>
      <c r="M2432" s="439"/>
      <c r="N2432" s="439"/>
      <c r="O2432" s="439"/>
      <c r="P2432" s="439"/>
      <c r="Q2432" s="438"/>
      <c r="R2432" s="438"/>
      <c r="S2432" s="439"/>
      <c r="T2432" s="439"/>
      <c r="U2432" s="439"/>
      <c r="V2432" s="438"/>
      <c r="W2432" s="439">
        <v>1</v>
      </c>
      <c r="X2432" s="438"/>
      <c r="Y2432" s="399"/>
      <c r="Z2432" s="399"/>
      <c r="AA2432" s="399"/>
      <c r="AB2432" s="399"/>
      <c r="AC2432" s="399"/>
      <c r="AD2432" s="399"/>
    </row>
    <row r="2433" spans="3:30">
      <c r="C2433" s="439"/>
      <c r="D2433" s="354">
        <v>44614</v>
      </c>
      <c r="E2433" s="420" t="s">
        <v>2336</v>
      </c>
      <c r="F2433" s="493"/>
      <c r="G2433" s="258">
        <v>692</v>
      </c>
      <c r="H2433" s="388"/>
      <c r="I2433" s="439"/>
      <c r="J2433" s="439"/>
      <c r="K2433" s="439"/>
      <c r="L2433" s="439"/>
      <c r="M2433" s="439"/>
      <c r="N2433" s="439"/>
      <c r="O2433" s="439"/>
      <c r="P2433" s="439"/>
      <c r="Q2433" s="438"/>
      <c r="R2433" s="438"/>
      <c r="S2433" s="439"/>
      <c r="T2433" s="439"/>
      <c r="U2433" s="439"/>
      <c r="V2433" s="438"/>
      <c r="W2433" s="439"/>
      <c r="X2433" s="438"/>
      <c r="Y2433" s="399"/>
      <c r="Z2433" s="399"/>
      <c r="AA2433" s="399"/>
      <c r="AB2433" s="399"/>
      <c r="AC2433" s="399"/>
      <c r="AD2433" s="399"/>
    </row>
    <row r="2434" spans="3:30">
      <c r="C2434" s="439"/>
      <c r="D2434" s="354">
        <v>44614</v>
      </c>
      <c r="E2434" s="420" t="s">
        <v>673</v>
      </c>
      <c r="F2434" s="493"/>
      <c r="G2434" s="258"/>
      <c r="H2434" s="258">
        <v>577.72</v>
      </c>
      <c r="I2434" s="439"/>
      <c r="J2434" s="439"/>
      <c r="K2434" s="439"/>
      <c r="L2434" s="439"/>
      <c r="M2434" s="439"/>
      <c r="N2434" s="439"/>
      <c r="O2434" s="439"/>
      <c r="P2434" s="439"/>
      <c r="Q2434" s="438"/>
      <c r="R2434" s="438"/>
      <c r="S2434" s="439"/>
      <c r="T2434" s="439"/>
      <c r="U2434" s="439"/>
      <c r="V2434" s="438"/>
      <c r="W2434" s="439"/>
      <c r="X2434" s="438"/>
      <c r="Y2434" s="399"/>
      <c r="Z2434" s="399"/>
      <c r="AA2434" s="399"/>
      <c r="AB2434" s="399"/>
      <c r="AC2434" s="399"/>
      <c r="AD2434" s="399"/>
    </row>
    <row r="2435" spans="3:30">
      <c r="C2435" s="439"/>
      <c r="D2435" s="354">
        <v>44614</v>
      </c>
      <c r="E2435" s="421" t="s">
        <v>2337</v>
      </c>
      <c r="F2435" s="434"/>
      <c r="G2435" s="259"/>
      <c r="H2435" s="234">
        <v>114.28</v>
      </c>
      <c r="I2435" s="439"/>
      <c r="J2435" s="439"/>
      <c r="K2435" s="439"/>
      <c r="L2435" s="439"/>
      <c r="M2435" s="439"/>
      <c r="N2435" s="439"/>
      <c r="O2435" s="439"/>
      <c r="P2435" s="439"/>
      <c r="Q2435" s="438"/>
      <c r="R2435" s="438"/>
      <c r="S2435" s="439"/>
      <c r="T2435" s="439"/>
      <c r="U2435" s="439"/>
      <c r="V2435" s="438"/>
      <c r="W2435" s="439"/>
      <c r="X2435" s="438"/>
      <c r="Y2435" s="399"/>
      <c r="Z2435" s="399"/>
      <c r="AA2435" s="399"/>
      <c r="AB2435" s="399"/>
      <c r="AC2435" s="399"/>
      <c r="AD2435" s="399"/>
    </row>
    <row r="2436" spans="3:30">
      <c r="C2436" s="234"/>
      <c r="D2436" s="355">
        <v>44630</v>
      </c>
      <c r="E2436" s="421" t="s">
        <v>495</v>
      </c>
      <c r="F2436" s="434"/>
      <c r="G2436" s="259">
        <v>798</v>
      </c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4"/>
      <c r="V2436" s="234"/>
      <c r="W2436" s="234"/>
      <c r="X2436" s="234"/>
      <c r="Y2436" s="233"/>
      <c r="Z2436" s="233"/>
      <c r="AA2436" s="233"/>
      <c r="AB2436" s="233"/>
      <c r="AC2436" s="233"/>
      <c r="AD2436" s="233"/>
    </row>
    <row r="2437" spans="3:30">
      <c r="C2437" s="234">
        <v>5</v>
      </c>
      <c r="D2437" s="355">
        <v>44630</v>
      </c>
      <c r="E2437" s="418" t="s">
        <v>2460</v>
      </c>
      <c r="F2437" s="505"/>
      <c r="G2437" s="259"/>
      <c r="H2437" s="234">
        <v>798</v>
      </c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/>
      <c r="S2437" s="234"/>
      <c r="T2437" s="234"/>
      <c r="U2437" s="234"/>
      <c r="V2437" s="234">
        <v>798</v>
      </c>
      <c r="W2437" s="234"/>
      <c r="X2437" s="234"/>
      <c r="Y2437" s="233"/>
      <c r="Z2437" s="233"/>
      <c r="AA2437" s="233"/>
      <c r="AB2437" s="233"/>
      <c r="AC2437" s="233"/>
      <c r="AD2437" s="233"/>
    </row>
    <row r="2438" spans="3:30">
      <c r="C2438" s="234"/>
      <c r="D2438" s="355">
        <v>44630</v>
      </c>
      <c r="E2438" s="421" t="s">
        <v>2339</v>
      </c>
      <c r="F2438" s="434"/>
      <c r="G2438" s="259">
        <v>1017</v>
      </c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4"/>
      <c r="V2438" s="234"/>
      <c r="W2438" s="234"/>
      <c r="X2438" s="234"/>
      <c r="Y2438" s="233"/>
      <c r="Z2438" s="233"/>
      <c r="AA2438" s="233"/>
      <c r="AB2438" s="233"/>
      <c r="AC2438" s="233"/>
      <c r="AD2438" s="233"/>
    </row>
    <row r="2439" spans="3:30">
      <c r="C2439" s="234"/>
      <c r="D2439" s="355">
        <v>44630</v>
      </c>
      <c r="E2439" s="421" t="s">
        <v>673</v>
      </c>
      <c r="F2439" s="434"/>
      <c r="G2439" s="259"/>
      <c r="H2439" s="234">
        <v>798</v>
      </c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4"/>
      <c r="V2439" s="234"/>
      <c r="W2439" s="234"/>
      <c r="X2439" s="234"/>
      <c r="Y2439" s="233"/>
      <c r="Z2439" s="233"/>
      <c r="AA2439" s="233"/>
      <c r="AB2439" s="233"/>
      <c r="AC2439" s="233"/>
      <c r="AD2439" s="233"/>
    </row>
    <row r="2440" spans="3:30">
      <c r="C2440" s="234"/>
      <c r="D2440" s="355">
        <v>44630</v>
      </c>
      <c r="E2440" s="421" t="s">
        <v>2340</v>
      </c>
      <c r="F2440" s="434"/>
      <c r="G2440" s="259"/>
      <c r="H2440" s="234">
        <v>219</v>
      </c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4"/>
      <c r="V2440" s="234"/>
      <c r="W2440" s="234"/>
      <c r="X2440" s="234"/>
      <c r="Y2440" s="233"/>
      <c r="Z2440" s="233"/>
      <c r="AA2440" s="233"/>
      <c r="AB2440" s="233"/>
      <c r="AC2440" s="233"/>
      <c r="AD2440" s="233"/>
    </row>
    <row r="2441" spans="3:30">
      <c r="C2441" s="234"/>
      <c r="D2441" s="355">
        <v>44632</v>
      </c>
      <c r="E2441" s="421" t="s">
        <v>495</v>
      </c>
      <c r="F2441" s="434"/>
      <c r="G2441" s="259">
        <v>2357.92</v>
      </c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4"/>
      <c r="V2441" s="234"/>
      <c r="W2441" s="234"/>
      <c r="X2441" s="234"/>
      <c r="Y2441" s="233"/>
      <c r="Z2441" s="233"/>
      <c r="AA2441" s="233"/>
      <c r="AB2441" s="233"/>
      <c r="AC2441" s="233"/>
      <c r="AD2441" s="233"/>
    </row>
    <row r="2442" spans="3:30">
      <c r="C2442" s="234">
        <v>5</v>
      </c>
      <c r="D2442" s="355">
        <v>44632</v>
      </c>
      <c r="E2442" s="421" t="s">
        <v>2341</v>
      </c>
      <c r="F2442" s="434"/>
      <c r="G2442" s="259"/>
      <c r="H2442" s="234">
        <v>1559.47</v>
      </c>
      <c r="I2442" s="234"/>
      <c r="J2442" s="234"/>
      <c r="K2442" s="234"/>
      <c r="L2442" s="234">
        <v>1559.47</v>
      </c>
      <c r="M2442" s="234"/>
      <c r="N2442" s="234"/>
      <c r="O2442" s="234"/>
      <c r="P2442" s="234"/>
      <c r="Q2442" s="234"/>
      <c r="R2442" s="234"/>
      <c r="S2442" s="234"/>
      <c r="T2442" s="234"/>
      <c r="U2442" s="234"/>
      <c r="V2442" s="234"/>
      <c r="W2442" s="234"/>
      <c r="X2442" s="234"/>
      <c r="Y2442" s="233"/>
      <c r="Z2442" s="233"/>
      <c r="AA2442" s="233"/>
      <c r="AB2442" s="233"/>
      <c r="AC2442" s="233"/>
      <c r="AD2442" s="233"/>
    </row>
    <row r="2443" spans="3:30">
      <c r="C2443" s="234"/>
      <c r="D2443" s="355">
        <v>44632</v>
      </c>
      <c r="E2443" s="421" t="s">
        <v>2342</v>
      </c>
      <c r="F2443" s="434"/>
      <c r="G2443" s="259"/>
      <c r="H2443" s="234">
        <v>294.35000000000002</v>
      </c>
      <c r="I2443" s="234"/>
      <c r="J2443" s="234"/>
      <c r="K2443" s="234"/>
      <c r="L2443" s="234">
        <v>294.35000000000002</v>
      </c>
      <c r="M2443" s="234"/>
      <c r="N2443" s="234"/>
      <c r="O2443" s="234"/>
      <c r="P2443" s="234"/>
      <c r="Q2443" s="234"/>
      <c r="R2443" s="234"/>
      <c r="S2443" s="234"/>
      <c r="T2443" s="234"/>
      <c r="U2443" s="234"/>
      <c r="V2443" s="234"/>
      <c r="W2443" s="234"/>
      <c r="X2443" s="234"/>
      <c r="Y2443" s="233"/>
      <c r="Z2443" s="233"/>
      <c r="AA2443" s="233"/>
      <c r="AB2443" s="233"/>
      <c r="AC2443" s="233"/>
      <c r="AD2443" s="233"/>
    </row>
    <row r="2444" spans="3:30">
      <c r="C2444" s="234"/>
      <c r="D2444" s="355">
        <v>44632</v>
      </c>
      <c r="E2444" s="421" t="s">
        <v>2343</v>
      </c>
      <c r="F2444" s="434"/>
      <c r="G2444" s="259"/>
      <c r="H2444" s="234">
        <v>410.1</v>
      </c>
      <c r="I2444" s="234"/>
      <c r="J2444" s="234"/>
      <c r="K2444" s="234"/>
      <c r="L2444" s="234">
        <v>410.1</v>
      </c>
      <c r="M2444" s="234"/>
      <c r="N2444" s="234"/>
      <c r="O2444" s="234"/>
      <c r="P2444" s="234"/>
      <c r="Q2444" s="234"/>
      <c r="R2444" s="234"/>
      <c r="S2444" s="234"/>
      <c r="T2444" s="234"/>
      <c r="U2444" s="234"/>
      <c r="V2444" s="234"/>
      <c r="W2444" s="234"/>
      <c r="X2444" s="234"/>
      <c r="Y2444" s="233"/>
      <c r="Z2444" s="233"/>
      <c r="AA2444" s="233"/>
      <c r="AB2444" s="233"/>
      <c r="AC2444" s="233"/>
      <c r="AD2444" s="233"/>
    </row>
    <row r="2445" spans="3:30">
      <c r="C2445" s="234"/>
      <c r="D2445" s="355">
        <v>44632</v>
      </c>
      <c r="E2445" s="421" t="s">
        <v>1796</v>
      </c>
      <c r="F2445" s="434"/>
      <c r="G2445" s="259"/>
      <c r="H2445" s="234">
        <v>1</v>
      </c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/>
      <c r="T2445" s="234"/>
      <c r="U2445" s="234"/>
      <c r="V2445" s="234"/>
      <c r="W2445" s="234">
        <v>1</v>
      </c>
      <c r="X2445" s="234"/>
      <c r="Y2445" s="233"/>
      <c r="Z2445" s="233"/>
      <c r="AA2445" s="233"/>
      <c r="AB2445" s="233"/>
      <c r="AC2445" s="233"/>
      <c r="AD2445" s="233"/>
    </row>
    <row r="2446" spans="3:30">
      <c r="C2446" s="234"/>
      <c r="D2446" s="355">
        <v>44632</v>
      </c>
      <c r="E2446" s="421" t="s">
        <v>1877</v>
      </c>
      <c r="F2446" s="434"/>
      <c r="G2446" s="259"/>
      <c r="H2446" s="234">
        <v>93</v>
      </c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/>
      <c r="S2446" s="234"/>
      <c r="T2446" s="234">
        <v>93</v>
      </c>
      <c r="U2446" s="234"/>
      <c r="V2446" s="234"/>
      <c r="W2446" s="234"/>
      <c r="X2446" s="234"/>
      <c r="Y2446" s="233"/>
      <c r="Z2446" s="233"/>
      <c r="AA2446" s="233"/>
      <c r="AB2446" s="233"/>
      <c r="AC2446" s="233"/>
      <c r="AD2446" s="233"/>
    </row>
    <row r="2447" spans="3:30">
      <c r="C2447" s="234"/>
      <c r="D2447" s="355">
        <v>44632</v>
      </c>
      <c r="E2447" s="421" t="s">
        <v>2344</v>
      </c>
      <c r="F2447" s="434"/>
      <c r="G2447" s="259">
        <v>2530</v>
      </c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4"/>
      <c r="V2447" s="234"/>
      <c r="W2447" s="234"/>
      <c r="X2447" s="234"/>
      <c r="Y2447" s="233"/>
      <c r="Z2447" s="233"/>
      <c r="AA2447" s="233"/>
      <c r="AB2447" s="233"/>
      <c r="AC2447" s="233"/>
      <c r="AD2447" s="233"/>
    </row>
    <row r="2448" spans="3:30">
      <c r="C2448" s="234"/>
      <c r="D2448" s="355">
        <v>44632</v>
      </c>
      <c r="E2448" s="421" t="s">
        <v>1741</v>
      </c>
      <c r="F2448" s="434"/>
      <c r="G2448" s="259"/>
      <c r="H2448" s="234">
        <v>71</v>
      </c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/>
      <c r="S2448" s="234"/>
      <c r="T2448" s="234">
        <v>71</v>
      </c>
      <c r="U2448" s="234"/>
      <c r="V2448" s="234"/>
      <c r="W2448" s="234"/>
      <c r="X2448" s="234"/>
      <c r="Y2448" s="233"/>
      <c r="Z2448" s="233"/>
      <c r="AA2448" s="233"/>
      <c r="AB2448" s="233"/>
      <c r="AC2448" s="233"/>
      <c r="AD2448" s="233"/>
    </row>
    <row r="2449" spans="3:30">
      <c r="C2449" s="234"/>
      <c r="D2449" s="355">
        <v>44632</v>
      </c>
      <c r="E2449" s="421" t="s">
        <v>673</v>
      </c>
      <c r="F2449" s="434"/>
      <c r="G2449" s="259"/>
      <c r="H2449" s="259">
        <v>2357.92</v>
      </c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4"/>
      <c r="V2449" s="234"/>
      <c r="W2449" s="234"/>
      <c r="X2449" s="234"/>
      <c r="Y2449" s="233"/>
      <c r="Z2449" s="233"/>
      <c r="AA2449" s="233"/>
      <c r="AB2449" s="233"/>
      <c r="AC2449" s="233"/>
      <c r="AD2449" s="233"/>
    </row>
    <row r="2450" spans="3:30">
      <c r="C2450" s="234"/>
      <c r="D2450" s="355">
        <v>44632</v>
      </c>
      <c r="E2450" s="421" t="s">
        <v>2345</v>
      </c>
      <c r="F2450" s="434"/>
      <c r="G2450" s="259"/>
      <c r="H2450" s="234">
        <v>101.08</v>
      </c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4"/>
      <c r="V2450" s="234"/>
      <c r="W2450" s="234"/>
      <c r="X2450" s="234"/>
      <c r="Y2450" s="233"/>
      <c r="Z2450" s="233"/>
      <c r="AA2450" s="233"/>
      <c r="AB2450" s="233"/>
      <c r="AC2450" s="233"/>
      <c r="AD2450" s="233"/>
    </row>
    <row r="2451" spans="3:30">
      <c r="C2451" s="234"/>
      <c r="D2451" s="355">
        <v>44640</v>
      </c>
      <c r="E2451" s="421" t="s">
        <v>495</v>
      </c>
      <c r="F2451" s="434"/>
      <c r="G2451" s="259">
        <v>417</v>
      </c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4"/>
      <c r="V2451" s="234"/>
      <c r="W2451" s="234"/>
      <c r="X2451" s="234"/>
      <c r="Y2451" s="233"/>
      <c r="Z2451" s="233"/>
      <c r="AA2451" s="233"/>
      <c r="AB2451" s="233"/>
      <c r="AC2451" s="233"/>
      <c r="AD2451" s="233"/>
    </row>
    <row r="2452" spans="3:30">
      <c r="C2452" s="234"/>
      <c r="D2452" s="355">
        <v>44640</v>
      </c>
      <c r="E2452" s="421" t="s">
        <v>2346</v>
      </c>
      <c r="F2452" s="434"/>
      <c r="G2452" s="259"/>
      <c r="H2452" s="234">
        <v>417</v>
      </c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4"/>
      <c r="V2452" s="234"/>
      <c r="W2452" s="234"/>
      <c r="X2452" s="234"/>
      <c r="Y2452" s="233"/>
      <c r="Z2452" s="233"/>
      <c r="AA2452" s="233"/>
      <c r="AB2452" s="233"/>
      <c r="AC2452" s="233"/>
      <c r="AD2452" s="233"/>
    </row>
    <row r="2453" spans="3:30">
      <c r="C2453" s="234"/>
      <c r="D2453" s="355">
        <v>44640</v>
      </c>
      <c r="E2453" s="421" t="s">
        <v>1797</v>
      </c>
      <c r="F2453" s="434"/>
      <c r="G2453" s="259">
        <v>480</v>
      </c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4"/>
      <c r="V2453" s="234"/>
      <c r="W2453" s="234"/>
      <c r="X2453" s="234"/>
      <c r="Y2453" s="233"/>
      <c r="Z2453" s="233"/>
      <c r="AA2453" s="233"/>
      <c r="AB2453" s="233"/>
      <c r="AC2453" s="233"/>
      <c r="AD2453" s="233"/>
    </row>
    <row r="2454" spans="3:30">
      <c r="C2454" s="234"/>
      <c r="D2454" s="355">
        <v>44640</v>
      </c>
      <c r="E2454" s="421" t="s">
        <v>673</v>
      </c>
      <c r="F2454" s="434"/>
      <c r="G2454" s="259"/>
      <c r="H2454" s="234">
        <v>417</v>
      </c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4"/>
      <c r="V2454" s="234"/>
      <c r="W2454" s="234"/>
      <c r="X2454" s="234"/>
      <c r="Y2454" s="233"/>
      <c r="Z2454" s="233"/>
      <c r="AA2454" s="233"/>
      <c r="AB2454" s="233"/>
      <c r="AC2454" s="233"/>
      <c r="AD2454" s="233"/>
    </row>
    <row r="2455" spans="3:30">
      <c r="C2455" s="234"/>
      <c r="D2455" s="355">
        <v>44640</v>
      </c>
      <c r="E2455" s="421" t="s">
        <v>1798</v>
      </c>
      <c r="F2455" s="434"/>
      <c r="G2455" s="259"/>
      <c r="H2455" s="234">
        <v>63</v>
      </c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4"/>
      <c r="V2455" s="234"/>
      <c r="W2455" s="234"/>
      <c r="X2455" s="234"/>
      <c r="Y2455" s="233"/>
      <c r="Z2455" s="233"/>
      <c r="AA2455" s="233"/>
      <c r="AB2455" s="233"/>
      <c r="AC2455" s="233"/>
      <c r="AD2455" s="233"/>
    </row>
    <row r="2456" spans="3:30">
      <c r="C2456" s="234"/>
      <c r="D2456" s="355">
        <v>44641</v>
      </c>
      <c r="E2456" s="421" t="s">
        <v>495</v>
      </c>
      <c r="F2456" s="434"/>
      <c r="G2456" s="259">
        <v>1436.76</v>
      </c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4"/>
      <c r="V2456" s="234"/>
      <c r="W2456" s="234"/>
      <c r="X2456" s="234"/>
      <c r="Y2456" s="233"/>
      <c r="Z2456" s="233"/>
      <c r="AA2456" s="233"/>
      <c r="AB2456" s="233"/>
      <c r="AC2456" s="233"/>
      <c r="AD2456" s="233"/>
    </row>
    <row r="2457" spans="3:30">
      <c r="C2457" s="234"/>
      <c r="D2457" s="355">
        <v>44641</v>
      </c>
      <c r="E2457" s="421" t="s">
        <v>2347</v>
      </c>
      <c r="F2457" s="434"/>
      <c r="G2457" s="259"/>
      <c r="H2457" s="234">
        <v>137.88</v>
      </c>
      <c r="I2457" s="234"/>
      <c r="J2457" s="234"/>
      <c r="K2457" s="234"/>
      <c r="L2457" s="234">
        <v>137.88</v>
      </c>
      <c r="M2457" s="234"/>
      <c r="N2457" s="234"/>
      <c r="O2457" s="234"/>
      <c r="P2457" s="234"/>
      <c r="Q2457" s="234"/>
      <c r="R2457" s="234"/>
      <c r="S2457" s="234"/>
      <c r="T2457" s="234"/>
      <c r="U2457" s="234"/>
      <c r="V2457" s="234"/>
      <c r="W2457" s="234"/>
      <c r="X2457" s="234"/>
      <c r="Y2457" s="233"/>
      <c r="Z2457" s="233"/>
      <c r="AA2457" s="233"/>
      <c r="AB2457" s="233"/>
      <c r="AC2457" s="233"/>
      <c r="AD2457" s="233"/>
    </row>
    <row r="2458" spans="3:30">
      <c r="C2458" s="234">
        <v>4</v>
      </c>
      <c r="D2458" s="355">
        <v>44641</v>
      </c>
      <c r="E2458" s="421" t="s">
        <v>2348</v>
      </c>
      <c r="F2458" s="434"/>
      <c r="G2458" s="259"/>
      <c r="H2458" s="234">
        <v>1048.0899999999999</v>
      </c>
      <c r="I2458" s="234"/>
      <c r="J2458" s="234"/>
      <c r="K2458" s="234"/>
      <c r="L2458" s="234">
        <v>1048.0899999999999</v>
      </c>
      <c r="M2458" s="234"/>
      <c r="N2458" s="234"/>
      <c r="O2458" s="234"/>
      <c r="P2458" s="234"/>
      <c r="Q2458" s="234"/>
      <c r="R2458" s="234"/>
      <c r="S2458" s="234"/>
      <c r="T2458" s="234"/>
      <c r="U2458" s="234"/>
      <c r="V2458" s="234"/>
      <c r="W2458" s="234"/>
      <c r="X2458" s="234"/>
      <c r="Y2458" s="233"/>
      <c r="Z2458" s="233"/>
      <c r="AA2458" s="233"/>
      <c r="AB2458" s="233"/>
      <c r="AC2458" s="233"/>
      <c r="AD2458" s="233"/>
    </row>
    <row r="2459" spans="3:30">
      <c r="C2459" s="234"/>
      <c r="D2459" s="355">
        <v>44641</v>
      </c>
      <c r="E2459" s="421" t="s">
        <v>1796</v>
      </c>
      <c r="F2459" s="434"/>
      <c r="G2459" s="259"/>
      <c r="H2459" s="234">
        <v>1</v>
      </c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/>
      <c r="T2459" s="234"/>
      <c r="U2459" s="234"/>
      <c r="V2459" s="234"/>
      <c r="W2459" s="234">
        <v>1</v>
      </c>
      <c r="X2459" s="234"/>
      <c r="Y2459" s="233"/>
      <c r="Z2459" s="233"/>
      <c r="AA2459" s="233"/>
      <c r="AB2459" s="233"/>
      <c r="AC2459" s="233"/>
      <c r="AD2459" s="233"/>
    </row>
    <row r="2460" spans="3:30">
      <c r="C2460" s="234"/>
      <c r="D2460" s="355">
        <v>44641</v>
      </c>
      <c r="E2460" s="421" t="s">
        <v>2349</v>
      </c>
      <c r="F2460" s="434"/>
      <c r="G2460" s="259"/>
      <c r="H2460" s="234">
        <v>171.79</v>
      </c>
      <c r="I2460" s="234"/>
      <c r="J2460" s="234"/>
      <c r="K2460" s="234"/>
      <c r="L2460" s="234"/>
      <c r="M2460" s="234"/>
      <c r="N2460" s="234">
        <v>171.79</v>
      </c>
      <c r="O2460" s="234"/>
      <c r="P2460" s="234"/>
      <c r="Q2460" s="234"/>
      <c r="R2460" s="234"/>
      <c r="S2460" s="234"/>
      <c r="T2460" s="234"/>
      <c r="U2460" s="234"/>
      <c r="V2460" s="234"/>
      <c r="W2460" s="234"/>
      <c r="X2460" s="234"/>
      <c r="Y2460" s="233"/>
      <c r="Z2460" s="233"/>
      <c r="AA2460" s="233"/>
      <c r="AB2460" s="233"/>
      <c r="AC2460" s="233"/>
      <c r="AD2460" s="233"/>
    </row>
    <row r="2461" spans="3:30">
      <c r="C2461" s="234"/>
      <c r="D2461" s="355">
        <v>44641</v>
      </c>
      <c r="E2461" s="421" t="s">
        <v>1877</v>
      </c>
      <c r="F2461" s="434"/>
      <c r="G2461" s="259"/>
      <c r="H2461" s="234">
        <v>78</v>
      </c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/>
      <c r="S2461" s="234"/>
      <c r="T2461" s="234">
        <v>78</v>
      </c>
      <c r="U2461" s="234"/>
      <c r="V2461" s="234"/>
      <c r="W2461" s="234"/>
      <c r="X2461" s="234"/>
      <c r="Y2461" s="233"/>
      <c r="Z2461" s="233"/>
      <c r="AA2461" s="233"/>
      <c r="AB2461" s="233"/>
      <c r="AC2461" s="233"/>
      <c r="AD2461" s="233"/>
    </row>
    <row r="2462" spans="3:30">
      <c r="C2462" s="234"/>
      <c r="D2462" s="355">
        <v>44641</v>
      </c>
      <c r="E2462" s="421" t="s">
        <v>2350</v>
      </c>
      <c r="F2462" s="434"/>
      <c r="G2462" s="259">
        <v>1610</v>
      </c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4"/>
      <c r="V2462" s="234"/>
      <c r="W2462" s="234"/>
      <c r="X2462" s="234"/>
      <c r="Y2462" s="233"/>
      <c r="Z2462" s="233"/>
      <c r="AA2462" s="233"/>
      <c r="AB2462" s="233"/>
      <c r="AC2462" s="233"/>
      <c r="AD2462" s="233"/>
    </row>
    <row r="2463" spans="3:30">
      <c r="C2463" s="234"/>
      <c r="D2463" s="355">
        <v>44641</v>
      </c>
      <c r="E2463" s="421" t="s">
        <v>1741</v>
      </c>
      <c r="F2463" s="434"/>
      <c r="G2463" s="259"/>
      <c r="H2463" s="234">
        <v>52</v>
      </c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/>
      <c r="S2463" s="234"/>
      <c r="T2463" s="234">
        <v>52</v>
      </c>
      <c r="U2463" s="234"/>
      <c r="V2463" s="234"/>
      <c r="W2463" s="234"/>
      <c r="X2463" s="234"/>
      <c r="Y2463" s="233"/>
      <c r="Z2463" s="233"/>
      <c r="AA2463" s="233"/>
      <c r="AB2463" s="233"/>
      <c r="AC2463" s="233"/>
      <c r="AD2463" s="233"/>
    </row>
    <row r="2464" spans="3:30">
      <c r="C2464" s="234"/>
      <c r="D2464" s="355">
        <v>44641</v>
      </c>
      <c r="E2464" s="421" t="s">
        <v>673</v>
      </c>
      <c r="F2464" s="434"/>
      <c r="G2464" s="259"/>
      <c r="H2464" s="259">
        <v>1436.76</v>
      </c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4"/>
      <c r="V2464" s="234"/>
      <c r="W2464" s="234"/>
      <c r="X2464" s="234"/>
      <c r="Y2464" s="233"/>
      <c r="Z2464" s="233"/>
      <c r="AA2464" s="233"/>
      <c r="AB2464" s="233"/>
      <c r="AC2464" s="233"/>
      <c r="AD2464" s="233"/>
    </row>
    <row r="2465" spans="3:30">
      <c r="C2465" s="234"/>
      <c r="D2465" s="355">
        <v>44641</v>
      </c>
      <c r="E2465" s="421" t="s">
        <v>2351</v>
      </c>
      <c r="F2465" s="434"/>
      <c r="G2465" s="259"/>
      <c r="H2465" s="234">
        <v>121.24</v>
      </c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4"/>
      <c r="V2465" s="234"/>
      <c r="W2465" s="234"/>
      <c r="X2465" s="234"/>
      <c r="Y2465" s="233"/>
      <c r="Z2465" s="233"/>
      <c r="AA2465" s="233"/>
      <c r="AB2465" s="233"/>
      <c r="AC2465" s="233"/>
      <c r="AD2465" s="233"/>
    </row>
    <row r="2466" spans="3:30">
      <c r="C2466" s="234"/>
      <c r="D2466" s="355">
        <v>44645</v>
      </c>
      <c r="E2466" s="421" t="s">
        <v>495</v>
      </c>
      <c r="F2466" s="434"/>
      <c r="G2466" s="259">
        <v>1375.14</v>
      </c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4"/>
      <c r="V2466" s="234"/>
      <c r="W2466" s="234"/>
      <c r="X2466" s="234"/>
      <c r="Y2466" s="233"/>
      <c r="Z2466" s="233"/>
      <c r="AA2466" s="233"/>
      <c r="AB2466" s="233"/>
      <c r="AC2466" s="233"/>
      <c r="AD2466" s="233"/>
    </row>
    <row r="2467" spans="3:30">
      <c r="C2467" s="234">
        <v>4</v>
      </c>
      <c r="D2467" s="355">
        <v>44645</v>
      </c>
      <c r="E2467" s="421" t="s">
        <v>2352</v>
      </c>
      <c r="F2467" s="434"/>
      <c r="G2467" s="259"/>
      <c r="H2467" s="234">
        <v>761.14</v>
      </c>
      <c r="I2467" s="234"/>
      <c r="J2467" s="234"/>
      <c r="K2467" s="234"/>
      <c r="L2467" s="234">
        <v>761.14</v>
      </c>
      <c r="M2467" s="234"/>
      <c r="N2467" s="234"/>
      <c r="O2467" s="234"/>
      <c r="P2467" s="234"/>
      <c r="Q2467" s="234"/>
      <c r="R2467" s="234"/>
      <c r="S2467" s="234"/>
      <c r="T2467" s="234"/>
      <c r="U2467" s="234"/>
      <c r="V2467" s="234"/>
      <c r="W2467" s="234"/>
      <c r="X2467" s="234"/>
      <c r="Y2467" s="233"/>
      <c r="Z2467" s="233"/>
      <c r="AA2467" s="233"/>
      <c r="AB2467" s="233"/>
      <c r="AC2467" s="233"/>
      <c r="AD2467" s="233"/>
    </row>
    <row r="2468" spans="3:30">
      <c r="C2468" s="234"/>
      <c r="D2468" s="355">
        <v>44645</v>
      </c>
      <c r="E2468" s="421" t="s">
        <v>2353</v>
      </c>
      <c r="F2468" s="434"/>
      <c r="G2468" s="259"/>
      <c r="H2468" s="234">
        <v>192</v>
      </c>
      <c r="I2468" s="234"/>
      <c r="J2468" s="234"/>
      <c r="K2468" s="234"/>
      <c r="L2468" s="234"/>
      <c r="M2468" s="234">
        <v>192</v>
      </c>
      <c r="N2468" s="234"/>
      <c r="O2468" s="234"/>
      <c r="P2468" s="234"/>
      <c r="Q2468" s="234"/>
      <c r="R2468" s="234"/>
      <c r="S2468" s="234"/>
      <c r="T2468" s="234"/>
      <c r="U2468" s="234"/>
      <c r="V2468" s="234"/>
      <c r="W2468" s="234"/>
      <c r="X2468" s="234"/>
      <c r="Y2468" s="233"/>
      <c r="Z2468" s="233"/>
      <c r="AA2468" s="233"/>
      <c r="AB2468" s="233"/>
      <c r="AC2468" s="233"/>
      <c r="AD2468" s="233"/>
    </row>
    <row r="2469" spans="3:30">
      <c r="C2469" s="234"/>
      <c r="D2469" s="355">
        <v>44645</v>
      </c>
      <c r="E2469" s="421" t="s">
        <v>2354</v>
      </c>
      <c r="F2469" s="434"/>
      <c r="G2469" s="259"/>
      <c r="H2469" s="234">
        <v>333</v>
      </c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4"/>
      <c r="V2469" s="234"/>
      <c r="W2469" s="234"/>
      <c r="X2469" s="234"/>
      <c r="Y2469" s="233"/>
      <c r="Z2469" s="233"/>
      <c r="AA2469" s="233"/>
      <c r="AB2469" s="234">
        <v>333</v>
      </c>
      <c r="AC2469" s="233"/>
      <c r="AD2469" s="233"/>
    </row>
    <row r="2470" spans="3:30">
      <c r="C2470" s="234"/>
      <c r="D2470" s="355">
        <v>44645</v>
      </c>
      <c r="E2470" s="421" t="s">
        <v>1796</v>
      </c>
      <c r="F2470" s="434"/>
      <c r="G2470" s="259"/>
      <c r="H2470" s="234">
        <v>1</v>
      </c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/>
      <c r="T2470" s="234"/>
      <c r="U2470" s="234"/>
      <c r="V2470" s="234"/>
      <c r="W2470" s="234">
        <v>1</v>
      </c>
      <c r="X2470" s="234"/>
      <c r="Y2470" s="233"/>
      <c r="Z2470" s="233"/>
      <c r="AA2470" s="233"/>
      <c r="AB2470" s="233"/>
      <c r="AC2470" s="233"/>
      <c r="AD2470" s="233"/>
    </row>
    <row r="2471" spans="3:30">
      <c r="C2471" s="234"/>
      <c r="D2471" s="355">
        <v>44645</v>
      </c>
      <c r="E2471" s="421" t="s">
        <v>1877</v>
      </c>
      <c r="F2471" s="434"/>
      <c r="G2471" s="259"/>
      <c r="H2471" s="234">
        <v>88</v>
      </c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/>
      <c r="S2471" s="234"/>
      <c r="T2471" s="234">
        <v>88</v>
      </c>
      <c r="U2471" s="234"/>
      <c r="V2471" s="234"/>
      <c r="W2471" s="234"/>
      <c r="X2471" s="234"/>
      <c r="Y2471" s="233"/>
      <c r="Z2471" s="233"/>
      <c r="AA2471" s="233"/>
      <c r="AB2471" s="233"/>
      <c r="AC2471" s="233"/>
      <c r="AD2471" s="233"/>
    </row>
    <row r="2472" spans="3:30">
      <c r="C2472" s="234"/>
      <c r="D2472" s="355">
        <v>44645</v>
      </c>
      <c r="E2472" s="421" t="s">
        <v>2355</v>
      </c>
      <c r="F2472" s="434"/>
      <c r="G2472" s="259">
        <v>1534</v>
      </c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4"/>
      <c r="V2472" s="234"/>
      <c r="W2472" s="234"/>
      <c r="X2472" s="234"/>
      <c r="Y2472" s="233"/>
      <c r="Z2472" s="233"/>
      <c r="AA2472" s="233"/>
      <c r="AB2472" s="233"/>
      <c r="AC2472" s="233"/>
      <c r="AD2472" s="233"/>
    </row>
    <row r="2473" spans="3:30">
      <c r="C2473" s="234"/>
      <c r="D2473" s="355">
        <v>44645</v>
      </c>
      <c r="E2473" s="421" t="s">
        <v>1741</v>
      </c>
      <c r="F2473" s="434"/>
      <c r="G2473" s="259"/>
      <c r="H2473" s="234">
        <v>51</v>
      </c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/>
      <c r="S2473" s="234"/>
      <c r="T2473" s="234">
        <v>51</v>
      </c>
      <c r="U2473" s="234"/>
      <c r="V2473" s="234"/>
      <c r="W2473" s="234"/>
      <c r="X2473" s="234"/>
      <c r="Y2473" s="233"/>
      <c r="Z2473" s="233"/>
      <c r="AA2473" s="233"/>
      <c r="AB2473" s="233"/>
      <c r="AC2473" s="233"/>
      <c r="AD2473" s="233"/>
    </row>
    <row r="2474" spans="3:30">
      <c r="C2474" s="234"/>
      <c r="D2474" s="355">
        <v>44645</v>
      </c>
      <c r="E2474" s="421" t="s">
        <v>673</v>
      </c>
      <c r="F2474" s="434"/>
      <c r="G2474" s="259"/>
      <c r="H2474" s="259">
        <v>1375.14</v>
      </c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4"/>
      <c r="V2474" s="234"/>
      <c r="W2474" s="234"/>
      <c r="X2474" s="234"/>
      <c r="Y2474" s="233"/>
      <c r="Z2474" s="233"/>
      <c r="AA2474" s="233"/>
      <c r="AB2474" s="233"/>
      <c r="AC2474" s="233"/>
      <c r="AD2474" s="233"/>
    </row>
    <row r="2475" spans="3:30">
      <c r="C2475" s="234"/>
      <c r="D2475" s="355">
        <v>44645</v>
      </c>
      <c r="E2475" s="421" t="s">
        <v>2356</v>
      </c>
      <c r="F2475" s="434"/>
      <c r="G2475" s="259"/>
      <c r="H2475" s="234">
        <v>107.86</v>
      </c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4"/>
      <c r="V2475" s="234"/>
      <c r="W2475" s="234"/>
      <c r="X2475" s="234"/>
      <c r="Y2475" s="233"/>
      <c r="Z2475" s="233"/>
      <c r="AA2475" s="233"/>
      <c r="AB2475" s="233"/>
      <c r="AC2475" s="233"/>
      <c r="AD2475" s="233"/>
    </row>
    <row r="2476" spans="3:30">
      <c r="C2476" s="234"/>
      <c r="D2476" s="355">
        <v>44645</v>
      </c>
      <c r="E2476" s="421" t="s">
        <v>495</v>
      </c>
      <c r="F2476" s="434"/>
      <c r="G2476" s="259">
        <v>2873.8</v>
      </c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4"/>
      <c r="V2476" s="234"/>
      <c r="W2476" s="234"/>
      <c r="X2476" s="234"/>
      <c r="Y2476" s="233"/>
      <c r="Z2476" s="233"/>
      <c r="AA2476" s="233"/>
      <c r="AB2476" s="233"/>
      <c r="AC2476" s="233"/>
      <c r="AD2476" s="233"/>
    </row>
    <row r="2477" spans="3:30">
      <c r="C2477" s="234">
        <v>9</v>
      </c>
      <c r="D2477" s="355">
        <v>44645</v>
      </c>
      <c r="E2477" s="421" t="s">
        <v>2357</v>
      </c>
      <c r="F2477" s="434"/>
      <c r="G2477" s="259"/>
      <c r="H2477" s="259">
        <v>2873.8</v>
      </c>
      <c r="I2477" s="259">
        <v>2873.8</v>
      </c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4"/>
      <c r="V2477" s="234"/>
      <c r="W2477" s="234"/>
      <c r="X2477" s="234"/>
      <c r="Y2477" s="233"/>
      <c r="Z2477" s="233"/>
      <c r="AA2477" s="233"/>
      <c r="AB2477" s="233"/>
      <c r="AC2477" s="233"/>
      <c r="AD2477" s="233"/>
    </row>
    <row r="2478" spans="3:30">
      <c r="C2478" s="234"/>
      <c r="D2478" s="355">
        <v>44645</v>
      </c>
      <c r="E2478" s="421" t="s">
        <v>2358</v>
      </c>
      <c r="F2478" s="434"/>
      <c r="G2478" s="259">
        <v>3146</v>
      </c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4"/>
      <c r="V2478" s="234"/>
      <c r="W2478" s="234"/>
      <c r="X2478" s="234"/>
      <c r="Y2478" s="233"/>
      <c r="Z2478" s="233"/>
      <c r="AA2478" s="233"/>
      <c r="AB2478" s="233"/>
      <c r="AC2478" s="233"/>
      <c r="AD2478" s="233"/>
    </row>
    <row r="2479" spans="3:30">
      <c r="C2479" s="234"/>
      <c r="D2479" s="355">
        <v>44645</v>
      </c>
      <c r="E2479" s="421" t="s">
        <v>1741</v>
      </c>
      <c r="F2479" s="434"/>
      <c r="G2479" s="259"/>
      <c r="H2479" s="234">
        <v>83</v>
      </c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/>
      <c r="S2479" s="234"/>
      <c r="T2479" s="234">
        <v>83</v>
      </c>
      <c r="U2479" s="234"/>
      <c r="V2479" s="234"/>
      <c r="W2479" s="234"/>
      <c r="X2479" s="234"/>
      <c r="Y2479" s="233"/>
      <c r="Z2479" s="233"/>
      <c r="AA2479" s="233"/>
      <c r="AB2479" s="233"/>
      <c r="AC2479" s="233"/>
      <c r="AD2479" s="233"/>
    </row>
    <row r="2480" spans="3:30">
      <c r="C2480" s="234"/>
      <c r="D2480" s="355">
        <v>44645</v>
      </c>
      <c r="E2480" s="421" t="s">
        <v>673</v>
      </c>
      <c r="F2480" s="434"/>
      <c r="G2480" s="259"/>
      <c r="H2480" s="259">
        <v>2873.8</v>
      </c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4"/>
      <c r="V2480" s="234"/>
      <c r="W2480" s="234"/>
      <c r="X2480" s="234"/>
      <c r="Y2480" s="233"/>
      <c r="Z2480" s="233"/>
      <c r="AA2480" s="233"/>
      <c r="AB2480" s="233"/>
      <c r="AC2480" s="233"/>
      <c r="AD2480" s="233"/>
    </row>
    <row r="2481" spans="3:30">
      <c r="C2481" s="234"/>
      <c r="D2481" s="355">
        <v>44645</v>
      </c>
      <c r="E2481" s="421" t="s">
        <v>2359</v>
      </c>
      <c r="F2481" s="434"/>
      <c r="G2481" s="259"/>
      <c r="H2481" s="234">
        <v>189.2</v>
      </c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4"/>
      <c r="V2481" s="234"/>
      <c r="W2481" s="234"/>
      <c r="X2481" s="234"/>
      <c r="Y2481" s="233"/>
      <c r="Z2481" s="233"/>
      <c r="AA2481" s="233"/>
      <c r="AB2481" s="233"/>
      <c r="AC2481" s="233"/>
      <c r="AD2481" s="233"/>
    </row>
    <row r="2482" spans="3:30">
      <c r="C2482" s="234"/>
      <c r="D2482" s="355">
        <v>44648</v>
      </c>
      <c r="E2482" s="421" t="s">
        <v>495</v>
      </c>
      <c r="F2482" s="434"/>
      <c r="G2482" s="259">
        <v>2252.65</v>
      </c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4"/>
      <c r="V2482" s="234"/>
      <c r="W2482" s="234"/>
      <c r="X2482" s="234"/>
      <c r="Y2482" s="233"/>
      <c r="Z2482" s="233"/>
      <c r="AA2482" s="233"/>
      <c r="AB2482" s="233"/>
      <c r="AC2482" s="233"/>
      <c r="AD2482" s="233"/>
    </row>
    <row r="2483" spans="3:30">
      <c r="C2483" s="234"/>
      <c r="D2483" s="355">
        <v>44648</v>
      </c>
      <c r="E2483" s="421" t="s">
        <v>2360</v>
      </c>
      <c r="F2483" s="434"/>
      <c r="G2483" s="259"/>
      <c r="H2483" s="234">
        <v>178.27</v>
      </c>
      <c r="I2483" s="234"/>
      <c r="J2483" s="234"/>
      <c r="K2483" s="234"/>
      <c r="L2483" s="234">
        <v>178.27</v>
      </c>
      <c r="M2483" s="234"/>
      <c r="N2483" s="234"/>
      <c r="O2483" s="234"/>
      <c r="P2483" s="234"/>
      <c r="Q2483" s="234"/>
      <c r="R2483" s="234"/>
      <c r="S2483" s="234"/>
      <c r="T2483" s="234"/>
      <c r="U2483" s="234"/>
      <c r="V2483" s="234"/>
      <c r="W2483" s="234"/>
      <c r="X2483" s="234"/>
      <c r="Y2483" s="233"/>
      <c r="Z2483" s="233"/>
      <c r="AA2483" s="233"/>
      <c r="AB2483" s="233"/>
      <c r="AC2483" s="233"/>
      <c r="AD2483" s="233"/>
    </row>
    <row r="2484" spans="3:30">
      <c r="C2484" s="234"/>
      <c r="D2484" s="355">
        <v>44648</v>
      </c>
      <c r="E2484" s="421" t="s">
        <v>2499</v>
      </c>
      <c r="F2484" s="434"/>
      <c r="G2484" s="259"/>
      <c r="H2484" s="234">
        <v>353.66</v>
      </c>
      <c r="I2484" s="234"/>
      <c r="J2484" s="234"/>
      <c r="K2484" s="234"/>
      <c r="L2484" s="234">
        <v>353.66</v>
      </c>
      <c r="M2484" s="234"/>
      <c r="N2484" s="234"/>
      <c r="O2484" s="234"/>
      <c r="P2484" s="234"/>
      <c r="Q2484" s="234"/>
      <c r="R2484" s="234"/>
      <c r="S2484" s="234"/>
      <c r="T2484" s="234"/>
      <c r="U2484" s="234"/>
      <c r="V2484" s="234"/>
      <c r="W2484" s="234"/>
      <c r="X2484" s="234"/>
      <c r="Y2484" s="233"/>
      <c r="Z2484" s="233"/>
      <c r="AA2484" s="233"/>
      <c r="AB2484" s="233"/>
      <c r="AC2484" s="233"/>
      <c r="AD2484" s="233"/>
    </row>
    <row r="2485" spans="3:30">
      <c r="C2485" s="234"/>
      <c r="D2485" s="355">
        <v>44648</v>
      </c>
      <c r="E2485" s="421" t="s">
        <v>2404</v>
      </c>
      <c r="F2485" s="434"/>
      <c r="G2485" s="259"/>
      <c r="H2485" s="234">
        <v>210.66</v>
      </c>
      <c r="I2485" s="234"/>
      <c r="J2485" s="234"/>
      <c r="K2485" s="234"/>
      <c r="L2485" s="234">
        <v>210.66</v>
      </c>
      <c r="M2485" s="234"/>
      <c r="N2485" s="234"/>
      <c r="O2485" s="234"/>
      <c r="P2485" s="234"/>
      <c r="Q2485" s="234"/>
      <c r="R2485" s="234"/>
      <c r="S2485" s="234"/>
      <c r="T2485" s="234"/>
      <c r="U2485" s="234"/>
      <c r="V2485" s="234"/>
      <c r="W2485" s="234"/>
      <c r="X2485" s="234"/>
      <c r="Y2485" s="233"/>
      <c r="Z2485" s="233"/>
      <c r="AA2485" s="233"/>
      <c r="AB2485" s="233"/>
      <c r="AC2485" s="233"/>
      <c r="AD2485" s="233"/>
    </row>
    <row r="2486" spans="3:30">
      <c r="C2486" s="234">
        <v>5</v>
      </c>
      <c r="D2486" s="355">
        <v>44648</v>
      </c>
      <c r="E2486" s="421" t="s">
        <v>2361</v>
      </c>
      <c r="F2486" s="434"/>
      <c r="G2486" s="259"/>
      <c r="H2486" s="234">
        <v>1417.06</v>
      </c>
      <c r="I2486" s="234"/>
      <c r="J2486" s="234"/>
      <c r="K2486" s="234"/>
      <c r="L2486" s="234">
        <v>1417.06</v>
      </c>
      <c r="M2486" s="234"/>
      <c r="N2486" s="234"/>
      <c r="O2486" s="234"/>
      <c r="P2486" s="234"/>
      <c r="Q2486" s="234"/>
      <c r="R2486" s="234"/>
      <c r="S2486" s="234"/>
      <c r="T2486" s="234"/>
      <c r="U2486" s="234"/>
      <c r="V2486" s="234"/>
      <c r="W2486" s="234"/>
      <c r="X2486" s="234"/>
      <c r="Y2486" s="233"/>
      <c r="Z2486" s="233"/>
      <c r="AA2486" s="233"/>
      <c r="AB2486" s="233"/>
      <c r="AC2486" s="233"/>
      <c r="AD2486" s="233"/>
    </row>
    <row r="2487" spans="3:30">
      <c r="C2487" s="234"/>
      <c r="D2487" s="355">
        <v>44648</v>
      </c>
      <c r="E2487" s="421" t="s">
        <v>1796</v>
      </c>
      <c r="F2487" s="434"/>
      <c r="G2487" s="259"/>
      <c r="H2487" s="234">
        <v>1</v>
      </c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/>
      <c r="T2487" s="234"/>
      <c r="U2487" s="234"/>
      <c r="V2487" s="234"/>
      <c r="W2487" s="234">
        <v>1</v>
      </c>
      <c r="X2487" s="234"/>
      <c r="Y2487" s="233"/>
      <c r="Z2487" s="233"/>
      <c r="AA2487" s="233"/>
      <c r="AB2487" s="233"/>
      <c r="AC2487" s="233"/>
      <c r="AD2487" s="233"/>
    </row>
    <row r="2488" spans="3:30">
      <c r="C2488" s="234"/>
      <c r="D2488" s="355">
        <v>44648</v>
      </c>
      <c r="E2488" s="421" t="s">
        <v>1877</v>
      </c>
      <c r="F2488" s="434"/>
      <c r="G2488" s="259"/>
      <c r="H2488" s="234">
        <v>92</v>
      </c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/>
      <c r="S2488" s="234"/>
      <c r="T2488" s="234">
        <v>92</v>
      </c>
      <c r="U2488" s="234"/>
      <c r="V2488" s="234"/>
      <c r="W2488" s="234"/>
      <c r="X2488" s="234"/>
      <c r="Y2488" s="233"/>
      <c r="Z2488" s="233"/>
      <c r="AA2488" s="233"/>
      <c r="AB2488" s="233"/>
      <c r="AC2488" s="233"/>
      <c r="AD2488" s="233"/>
    </row>
    <row r="2489" spans="3:30">
      <c r="C2489" s="234"/>
      <c r="D2489" s="355">
        <v>44648</v>
      </c>
      <c r="E2489" s="421" t="s">
        <v>2362</v>
      </c>
      <c r="F2489" s="434"/>
      <c r="G2489" s="259">
        <v>2456</v>
      </c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4"/>
      <c r="V2489" s="234"/>
      <c r="W2489" s="234"/>
      <c r="X2489" s="234"/>
      <c r="Y2489" s="233"/>
      <c r="Z2489" s="233"/>
      <c r="AA2489" s="233"/>
      <c r="AB2489" s="233"/>
      <c r="AC2489" s="233"/>
      <c r="AD2489" s="233"/>
    </row>
    <row r="2490" spans="3:30">
      <c r="C2490" s="234"/>
      <c r="D2490" s="355">
        <v>44648</v>
      </c>
      <c r="E2490" s="421" t="s">
        <v>1741</v>
      </c>
      <c r="F2490" s="434"/>
      <c r="G2490" s="259"/>
      <c r="H2490" s="234">
        <v>69</v>
      </c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/>
      <c r="S2490" s="234"/>
      <c r="T2490" s="234">
        <v>69</v>
      </c>
      <c r="U2490" s="234"/>
      <c r="V2490" s="234"/>
      <c r="W2490" s="234"/>
      <c r="X2490" s="234"/>
      <c r="Y2490" s="233"/>
      <c r="Z2490" s="233"/>
      <c r="AA2490" s="233"/>
      <c r="AB2490" s="233"/>
      <c r="AC2490" s="233"/>
      <c r="AD2490" s="233"/>
    </row>
    <row r="2491" spans="3:30">
      <c r="C2491" s="234"/>
      <c r="D2491" s="355">
        <v>44648</v>
      </c>
      <c r="E2491" s="421" t="s">
        <v>673</v>
      </c>
      <c r="F2491" s="434"/>
      <c r="G2491" s="259"/>
      <c r="H2491" s="259">
        <v>2252.65</v>
      </c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4"/>
      <c r="V2491" s="234"/>
      <c r="W2491" s="234"/>
      <c r="X2491" s="234"/>
      <c r="Y2491" s="233"/>
      <c r="Z2491" s="233"/>
      <c r="AA2491" s="233"/>
      <c r="AB2491" s="233"/>
      <c r="AC2491" s="233"/>
      <c r="AD2491" s="233"/>
    </row>
    <row r="2492" spans="3:30">
      <c r="C2492" s="234"/>
      <c r="D2492" s="355">
        <v>44648</v>
      </c>
      <c r="E2492" s="421" t="s">
        <v>2363</v>
      </c>
      <c r="F2492" s="434"/>
      <c r="G2492" s="259"/>
      <c r="H2492" s="234">
        <v>134.35</v>
      </c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4"/>
      <c r="V2492" s="234"/>
      <c r="W2492" s="234"/>
      <c r="X2492" s="234"/>
      <c r="Y2492" s="233"/>
      <c r="Z2492" s="233"/>
      <c r="AA2492" s="233"/>
      <c r="AB2492" s="233"/>
      <c r="AC2492" s="233"/>
      <c r="AD2492" s="233"/>
    </row>
    <row r="2493" spans="3:30">
      <c r="C2493" s="131"/>
      <c r="D2493" s="442">
        <v>44653</v>
      </c>
      <c r="E2493" s="443" t="s">
        <v>495</v>
      </c>
      <c r="F2493" s="506"/>
      <c r="G2493" s="444">
        <v>1383.69</v>
      </c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1"/>
      <c r="V2493" s="131"/>
      <c r="W2493" s="131"/>
      <c r="X2493" s="131"/>
      <c r="Y2493" s="132"/>
      <c r="Z2493" s="132"/>
      <c r="AA2493" s="132"/>
      <c r="AB2493" s="132"/>
      <c r="AC2493" s="132"/>
      <c r="AD2493" s="132"/>
    </row>
    <row r="2494" spans="3:30">
      <c r="C2494" s="131"/>
      <c r="D2494" s="442">
        <v>44653</v>
      </c>
      <c r="E2494" s="443" t="s">
        <v>1925</v>
      </c>
      <c r="F2494" s="506"/>
      <c r="G2494" s="444"/>
      <c r="H2494" s="131">
        <v>135.62</v>
      </c>
      <c r="I2494" s="131"/>
      <c r="J2494" s="131"/>
      <c r="K2494" s="131"/>
      <c r="L2494" s="131">
        <v>135.62</v>
      </c>
      <c r="M2494" s="131"/>
      <c r="N2494" s="131"/>
      <c r="O2494" s="131"/>
      <c r="P2494" s="131"/>
      <c r="Q2494" s="131"/>
      <c r="R2494" s="131"/>
      <c r="S2494" s="131"/>
      <c r="T2494" s="131"/>
      <c r="U2494" s="131"/>
      <c r="V2494" s="131"/>
      <c r="W2494" s="131"/>
      <c r="X2494" s="131"/>
      <c r="Y2494" s="132"/>
      <c r="Z2494" s="132"/>
      <c r="AA2494" s="132"/>
      <c r="AB2494" s="132"/>
      <c r="AC2494" s="132"/>
      <c r="AD2494" s="132"/>
    </row>
    <row r="2495" spans="3:30">
      <c r="C2495" s="131"/>
      <c r="D2495" s="442">
        <v>44653</v>
      </c>
      <c r="E2495" s="443" t="s">
        <v>2365</v>
      </c>
      <c r="F2495" s="506"/>
      <c r="G2495" s="444"/>
      <c r="H2495" s="131">
        <v>262.07</v>
      </c>
      <c r="I2495" s="131"/>
      <c r="J2495" s="131"/>
      <c r="K2495" s="131"/>
      <c r="L2495" s="131">
        <v>262.07</v>
      </c>
      <c r="M2495" s="131"/>
      <c r="N2495" s="131"/>
      <c r="O2495" s="131"/>
      <c r="P2495" s="131"/>
      <c r="Q2495" s="131"/>
      <c r="R2495" s="131"/>
      <c r="S2495" s="131"/>
      <c r="T2495" s="131"/>
      <c r="U2495" s="131"/>
      <c r="V2495" s="131"/>
      <c r="W2495" s="131"/>
      <c r="X2495" s="131"/>
      <c r="Y2495" s="132"/>
      <c r="Z2495" s="132"/>
      <c r="AA2495" s="132"/>
      <c r="AB2495" s="132"/>
      <c r="AC2495" s="132"/>
      <c r="AD2495" s="132"/>
    </row>
    <row r="2496" spans="3:30">
      <c r="C2496" s="131">
        <v>5</v>
      </c>
      <c r="D2496" s="442">
        <v>44653</v>
      </c>
      <c r="E2496" s="443" t="s">
        <v>2174</v>
      </c>
      <c r="F2496" s="506"/>
      <c r="G2496" s="444"/>
      <c r="H2496" s="131">
        <v>827</v>
      </c>
      <c r="I2496" s="131"/>
      <c r="J2496" s="131"/>
      <c r="K2496" s="131"/>
      <c r="L2496" s="131"/>
      <c r="M2496" s="131"/>
      <c r="N2496" s="131"/>
      <c r="O2496" s="131">
        <v>827</v>
      </c>
      <c r="P2496" s="131"/>
      <c r="Q2496" s="131"/>
      <c r="R2496" s="131"/>
      <c r="S2496" s="131"/>
      <c r="T2496" s="131"/>
      <c r="U2496" s="131"/>
      <c r="V2496" s="131"/>
      <c r="W2496" s="131"/>
      <c r="X2496" s="131"/>
      <c r="Y2496" s="132"/>
      <c r="Z2496" s="132"/>
      <c r="AA2496" s="132"/>
      <c r="AB2496" s="132"/>
      <c r="AC2496" s="132"/>
      <c r="AD2496" s="132"/>
    </row>
    <row r="2497" spans="3:30">
      <c r="C2497" s="131"/>
      <c r="D2497" s="442">
        <v>44653</v>
      </c>
      <c r="E2497" s="443" t="s">
        <v>1895</v>
      </c>
      <c r="F2497" s="506"/>
      <c r="G2497" s="444"/>
      <c r="H2497" s="131">
        <v>71</v>
      </c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/>
      <c r="S2497" s="131"/>
      <c r="T2497" s="131">
        <v>71</v>
      </c>
      <c r="U2497" s="131"/>
      <c r="V2497" s="131"/>
      <c r="W2497" s="131"/>
      <c r="X2497" s="131"/>
      <c r="Y2497" s="132"/>
      <c r="Z2497" s="132"/>
      <c r="AA2497" s="132"/>
      <c r="AB2497" s="132"/>
      <c r="AC2497" s="132"/>
      <c r="AD2497" s="132"/>
    </row>
    <row r="2498" spans="3:30">
      <c r="C2498" s="131"/>
      <c r="D2498" s="442">
        <v>44653</v>
      </c>
      <c r="E2498" s="443" t="s">
        <v>1877</v>
      </c>
      <c r="F2498" s="506"/>
      <c r="G2498" s="444"/>
      <c r="H2498" s="131">
        <v>87</v>
      </c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/>
      <c r="S2498" s="131"/>
      <c r="T2498" s="131">
        <v>87</v>
      </c>
      <c r="U2498" s="131"/>
      <c r="V2498" s="131"/>
      <c r="W2498" s="131"/>
      <c r="X2498" s="131"/>
      <c r="Y2498" s="132"/>
      <c r="Z2498" s="132"/>
      <c r="AA2498" s="132"/>
      <c r="AB2498" s="132"/>
      <c r="AC2498" s="132"/>
      <c r="AD2498" s="132"/>
    </row>
    <row r="2499" spans="3:30">
      <c r="C2499" s="131"/>
      <c r="D2499" s="442">
        <v>44653</v>
      </c>
      <c r="E2499" s="443" t="s">
        <v>1796</v>
      </c>
      <c r="F2499" s="506"/>
      <c r="G2499" s="444"/>
      <c r="H2499" s="131">
        <v>1</v>
      </c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/>
      <c r="T2499" s="131"/>
      <c r="U2499" s="131"/>
      <c r="V2499" s="131"/>
      <c r="W2499" s="131">
        <v>1</v>
      </c>
      <c r="X2499" s="131"/>
      <c r="Y2499" s="132"/>
      <c r="Z2499" s="132"/>
      <c r="AA2499" s="132"/>
      <c r="AB2499" s="132"/>
      <c r="AC2499" s="132"/>
      <c r="AD2499" s="132"/>
    </row>
    <row r="2500" spans="3:30">
      <c r="C2500" s="131"/>
      <c r="D2500" s="442">
        <v>44653</v>
      </c>
      <c r="E2500" s="443" t="s">
        <v>1287</v>
      </c>
      <c r="F2500" s="506"/>
      <c r="G2500" s="444">
        <v>1480</v>
      </c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1"/>
      <c r="V2500" s="131"/>
      <c r="W2500" s="131"/>
      <c r="X2500" s="131"/>
      <c r="Y2500" s="132"/>
      <c r="Z2500" s="132"/>
      <c r="AA2500" s="132"/>
      <c r="AB2500" s="132"/>
      <c r="AC2500" s="132"/>
      <c r="AD2500" s="132"/>
    </row>
    <row r="2501" spans="3:30">
      <c r="C2501" s="131"/>
      <c r="D2501" s="442">
        <v>44653</v>
      </c>
      <c r="E2501" s="443" t="s">
        <v>673</v>
      </c>
      <c r="F2501" s="506"/>
      <c r="G2501" s="444"/>
      <c r="H2501" s="444">
        <v>1383.69</v>
      </c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1"/>
      <c r="V2501" s="131"/>
      <c r="W2501" s="131"/>
      <c r="X2501" s="131"/>
      <c r="Y2501" s="132"/>
      <c r="Z2501" s="132"/>
      <c r="AA2501" s="132"/>
      <c r="AB2501" s="132"/>
      <c r="AC2501" s="132"/>
      <c r="AD2501" s="132"/>
    </row>
    <row r="2502" spans="3:30">
      <c r="C2502" s="131"/>
      <c r="D2502" s="442">
        <v>44653</v>
      </c>
      <c r="E2502" s="443" t="s">
        <v>2366</v>
      </c>
      <c r="F2502" s="506"/>
      <c r="G2502" s="444"/>
      <c r="H2502" s="131">
        <v>96.31</v>
      </c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1"/>
      <c r="V2502" s="131"/>
      <c r="W2502" s="131"/>
      <c r="X2502" s="131"/>
      <c r="Y2502" s="132"/>
      <c r="Z2502" s="132"/>
      <c r="AA2502" s="132"/>
      <c r="AB2502" s="132"/>
      <c r="AC2502" s="132"/>
      <c r="AD2502" s="132"/>
    </row>
    <row r="2503" spans="3:30">
      <c r="C2503" s="131"/>
      <c r="D2503" s="442">
        <v>44654</v>
      </c>
      <c r="E2503" s="443" t="s">
        <v>495</v>
      </c>
      <c r="F2503" s="506"/>
      <c r="G2503" s="444">
        <v>556</v>
      </c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1"/>
      <c r="V2503" s="131"/>
      <c r="W2503" s="131"/>
      <c r="X2503" s="131"/>
      <c r="Y2503" s="132"/>
      <c r="Z2503" s="132"/>
      <c r="AA2503" s="132"/>
      <c r="AB2503" s="132"/>
      <c r="AC2503" s="132"/>
      <c r="AD2503" s="132"/>
    </row>
    <row r="2504" spans="3:30">
      <c r="C2504" s="131"/>
      <c r="D2504" s="442">
        <v>44654</v>
      </c>
      <c r="E2504" s="443" t="s">
        <v>2367</v>
      </c>
      <c r="F2504" s="506"/>
      <c r="G2504" s="444"/>
      <c r="H2504" s="131">
        <v>500</v>
      </c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1"/>
      <c r="V2504" s="131"/>
      <c r="W2504" s="131"/>
      <c r="X2504" s="131"/>
      <c r="Y2504" s="132"/>
      <c r="Z2504" s="132"/>
      <c r="AA2504" s="132"/>
      <c r="AB2504" s="132">
        <v>500</v>
      </c>
      <c r="AC2504" s="132"/>
      <c r="AD2504" s="132"/>
    </row>
    <row r="2505" spans="3:30">
      <c r="C2505" s="131"/>
      <c r="D2505" s="442">
        <v>44654</v>
      </c>
      <c r="E2505" s="443" t="s">
        <v>1895</v>
      </c>
      <c r="F2505" s="506"/>
      <c r="G2505" s="444"/>
      <c r="H2505" s="131">
        <v>56</v>
      </c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/>
      <c r="S2505" s="131"/>
      <c r="T2505" s="131">
        <v>56</v>
      </c>
      <c r="U2505" s="131"/>
      <c r="V2505" s="131"/>
      <c r="W2505" s="131"/>
      <c r="X2505" s="131"/>
      <c r="Y2505" s="132"/>
      <c r="Z2505" s="132"/>
      <c r="AA2505" s="132"/>
      <c r="AB2505" s="132"/>
      <c r="AC2505" s="132"/>
      <c r="AD2505" s="132"/>
    </row>
    <row r="2506" spans="3:30">
      <c r="C2506" s="131"/>
      <c r="D2506" s="442">
        <v>44654</v>
      </c>
      <c r="E2506" s="443" t="s">
        <v>1566</v>
      </c>
      <c r="F2506" s="506"/>
      <c r="G2506" s="444">
        <v>600</v>
      </c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1"/>
      <c r="V2506" s="131"/>
      <c r="W2506" s="131"/>
      <c r="X2506" s="131"/>
      <c r="Y2506" s="132"/>
      <c r="Z2506" s="132"/>
      <c r="AA2506" s="132"/>
      <c r="AB2506" s="132"/>
      <c r="AC2506" s="132"/>
      <c r="AD2506" s="132"/>
    </row>
    <row r="2507" spans="3:30">
      <c r="C2507" s="131"/>
      <c r="D2507" s="442">
        <v>44654</v>
      </c>
      <c r="E2507" s="443" t="s">
        <v>673</v>
      </c>
      <c r="F2507" s="506"/>
      <c r="G2507" s="444"/>
      <c r="H2507" s="131">
        <v>556</v>
      </c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1"/>
      <c r="V2507" s="131"/>
      <c r="W2507" s="131"/>
      <c r="X2507" s="131"/>
      <c r="Y2507" s="132"/>
      <c r="Z2507" s="132"/>
      <c r="AA2507" s="132"/>
      <c r="AB2507" s="132"/>
      <c r="AC2507" s="132"/>
      <c r="AD2507" s="132"/>
    </row>
    <row r="2508" spans="3:30">
      <c r="C2508" s="131"/>
      <c r="D2508" s="442">
        <v>44654</v>
      </c>
      <c r="E2508" s="443" t="s">
        <v>1567</v>
      </c>
      <c r="F2508" s="506"/>
      <c r="G2508" s="444"/>
      <c r="H2508" s="131">
        <v>44</v>
      </c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1"/>
      <c r="V2508" s="131"/>
      <c r="W2508" s="131"/>
      <c r="X2508" s="131"/>
      <c r="Y2508" s="132"/>
      <c r="Z2508" s="132"/>
      <c r="AA2508" s="132"/>
      <c r="AB2508" s="132"/>
      <c r="AC2508" s="132"/>
      <c r="AD2508" s="132"/>
    </row>
    <row r="2509" spans="3:30">
      <c r="C2509" s="131"/>
      <c r="D2509" s="442">
        <v>44655</v>
      </c>
      <c r="E2509" s="443" t="s">
        <v>495</v>
      </c>
      <c r="F2509" s="506"/>
      <c r="G2509" s="444">
        <v>1764.36</v>
      </c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1"/>
      <c r="X2509" s="131"/>
      <c r="Y2509" s="132"/>
      <c r="Z2509" s="132"/>
      <c r="AA2509" s="132"/>
      <c r="AB2509" s="132"/>
      <c r="AC2509" s="132"/>
      <c r="AD2509" s="132"/>
    </row>
    <row r="2510" spans="3:30">
      <c r="C2510" s="131"/>
      <c r="D2510" s="442">
        <v>44655</v>
      </c>
      <c r="E2510" s="289" t="s">
        <v>2368</v>
      </c>
      <c r="F2510" s="445"/>
      <c r="G2510" s="444"/>
      <c r="H2510" s="131">
        <v>180</v>
      </c>
      <c r="I2510" s="131"/>
      <c r="J2510" s="131"/>
      <c r="K2510" s="131"/>
      <c r="L2510" s="131"/>
      <c r="M2510" s="131"/>
      <c r="N2510" s="131"/>
      <c r="O2510" s="131"/>
      <c r="P2510" s="131"/>
      <c r="Q2510" s="131">
        <v>180</v>
      </c>
      <c r="R2510" s="131"/>
      <c r="S2510" s="131"/>
      <c r="T2510" s="131"/>
      <c r="U2510" s="131"/>
      <c r="V2510" s="131"/>
      <c r="W2510" s="131"/>
      <c r="X2510" s="131"/>
      <c r="Y2510" s="132"/>
      <c r="Z2510" s="132"/>
      <c r="AA2510" s="132"/>
      <c r="AB2510" s="132"/>
      <c r="AC2510" s="132"/>
      <c r="AD2510" s="132"/>
    </row>
    <row r="2511" spans="3:30">
      <c r="C2511" s="131">
        <v>5</v>
      </c>
      <c r="D2511" s="466">
        <v>44655</v>
      </c>
      <c r="E2511" s="421" t="s">
        <v>2490</v>
      </c>
      <c r="F2511" s="434"/>
      <c r="G2511" s="444"/>
      <c r="H2511" s="131">
        <v>1069</v>
      </c>
      <c r="I2511" s="131"/>
      <c r="J2511" s="131"/>
      <c r="K2511" s="131"/>
      <c r="L2511" s="131"/>
      <c r="M2511" s="131"/>
      <c r="N2511" s="131"/>
      <c r="O2511" s="131">
        <v>1069</v>
      </c>
      <c r="P2511" s="131"/>
      <c r="Q2511" s="131"/>
      <c r="R2511" s="131"/>
      <c r="S2511" s="131"/>
      <c r="T2511" s="131"/>
      <c r="U2511" s="131"/>
      <c r="V2511" s="131"/>
      <c r="W2511" s="131"/>
      <c r="X2511" s="131"/>
      <c r="Y2511" s="132"/>
      <c r="Z2511" s="132"/>
      <c r="AA2511" s="132"/>
      <c r="AB2511" s="132"/>
      <c r="AC2511" s="132"/>
      <c r="AD2511" s="132"/>
    </row>
    <row r="2512" spans="3:30">
      <c r="C2512" s="131"/>
      <c r="D2512" s="442">
        <v>44655</v>
      </c>
      <c r="E2512" s="443" t="s">
        <v>1895</v>
      </c>
      <c r="F2512" s="506"/>
      <c r="G2512" s="444"/>
      <c r="H2512" s="131">
        <v>71</v>
      </c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/>
      <c r="S2512" s="131"/>
      <c r="T2512" s="131">
        <v>71</v>
      </c>
      <c r="U2512" s="131"/>
      <c r="V2512" s="131"/>
      <c r="W2512" s="131"/>
      <c r="X2512" s="131"/>
      <c r="Y2512" s="132"/>
      <c r="Z2512" s="132"/>
      <c r="AA2512" s="132"/>
      <c r="AB2512" s="132"/>
      <c r="AC2512" s="132"/>
      <c r="AD2512" s="132"/>
    </row>
    <row r="2513" spans="3:30">
      <c r="C2513" s="131"/>
      <c r="D2513" s="442">
        <v>44655</v>
      </c>
      <c r="E2513" s="443" t="s">
        <v>2427</v>
      </c>
      <c r="F2513" s="506"/>
      <c r="G2513" s="444"/>
      <c r="H2513" s="131">
        <v>344.36</v>
      </c>
      <c r="I2513" s="131"/>
      <c r="J2513" s="131"/>
      <c r="K2513" s="131"/>
      <c r="L2513" s="131">
        <v>344.36</v>
      </c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131"/>
      <c r="X2513" s="131"/>
      <c r="Y2513" s="132"/>
      <c r="Z2513" s="132"/>
      <c r="AA2513" s="132"/>
      <c r="AB2513" s="132"/>
      <c r="AC2513" s="132"/>
      <c r="AD2513" s="132"/>
    </row>
    <row r="2514" spans="3:30">
      <c r="C2514" s="131"/>
      <c r="D2514" s="442">
        <v>44655</v>
      </c>
      <c r="E2514" s="443" t="s">
        <v>1796</v>
      </c>
      <c r="F2514" s="506"/>
      <c r="G2514" s="444"/>
      <c r="H2514" s="131">
        <v>1</v>
      </c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131">
        <v>1</v>
      </c>
      <c r="X2514" s="131"/>
      <c r="Y2514" s="132"/>
      <c r="Z2514" s="132"/>
      <c r="AA2514" s="132"/>
      <c r="AB2514" s="132"/>
      <c r="AC2514" s="132"/>
      <c r="AD2514" s="132"/>
    </row>
    <row r="2515" spans="3:30">
      <c r="C2515" s="131"/>
      <c r="D2515" s="442">
        <v>44655</v>
      </c>
      <c r="E2515" s="443" t="s">
        <v>1877</v>
      </c>
      <c r="F2515" s="506"/>
      <c r="G2515" s="444"/>
      <c r="H2515" s="131">
        <v>99</v>
      </c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/>
      <c r="S2515" s="131"/>
      <c r="T2515" s="131">
        <v>99</v>
      </c>
      <c r="U2515" s="131"/>
      <c r="V2515" s="131"/>
      <c r="W2515" s="131"/>
      <c r="X2515" s="131"/>
      <c r="Y2515" s="132"/>
      <c r="Z2515" s="132"/>
      <c r="AA2515" s="132"/>
      <c r="AB2515" s="132"/>
      <c r="AC2515" s="132"/>
      <c r="AD2515" s="132"/>
    </row>
    <row r="2516" spans="3:30">
      <c r="C2516" s="131"/>
      <c r="D2516" s="442">
        <v>44655</v>
      </c>
      <c r="E2516" s="443" t="s">
        <v>2369</v>
      </c>
      <c r="F2516" s="506"/>
      <c r="G2516" s="444">
        <v>1890</v>
      </c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131"/>
      <c r="X2516" s="131"/>
      <c r="Y2516" s="132"/>
      <c r="Z2516" s="132"/>
      <c r="AA2516" s="132"/>
      <c r="AB2516" s="132"/>
      <c r="AC2516" s="132"/>
      <c r="AD2516" s="132"/>
    </row>
    <row r="2517" spans="3:30">
      <c r="C2517" s="131"/>
      <c r="D2517" s="442">
        <v>44655</v>
      </c>
      <c r="E2517" s="443" t="s">
        <v>1741</v>
      </c>
      <c r="F2517" s="506"/>
      <c r="G2517" s="444"/>
      <c r="H2517" s="131">
        <v>58</v>
      </c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/>
      <c r="S2517" s="131"/>
      <c r="T2517" s="131">
        <v>58</v>
      </c>
      <c r="U2517" s="131"/>
      <c r="V2517" s="131"/>
      <c r="W2517" s="131"/>
      <c r="X2517" s="131"/>
      <c r="Y2517" s="132"/>
      <c r="Z2517" s="132"/>
      <c r="AA2517" s="132"/>
      <c r="AB2517" s="132"/>
      <c r="AC2517" s="132"/>
      <c r="AD2517" s="132"/>
    </row>
    <row r="2518" spans="3:30">
      <c r="C2518" s="131"/>
      <c r="D2518" s="442">
        <v>44655</v>
      </c>
      <c r="E2518" s="443" t="s">
        <v>673</v>
      </c>
      <c r="F2518" s="506"/>
      <c r="G2518" s="444"/>
      <c r="H2518" s="444">
        <v>1764.36</v>
      </c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131"/>
      <c r="X2518" s="131"/>
      <c r="Y2518" s="132"/>
      <c r="Z2518" s="132"/>
      <c r="AA2518" s="132"/>
      <c r="AB2518" s="132"/>
      <c r="AC2518" s="132"/>
      <c r="AD2518" s="132"/>
    </row>
    <row r="2519" spans="3:30">
      <c r="C2519" s="131"/>
      <c r="D2519" s="442">
        <v>44655</v>
      </c>
      <c r="E2519" s="443" t="s">
        <v>2370</v>
      </c>
      <c r="F2519" s="506"/>
      <c r="G2519" s="444"/>
      <c r="H2519" s="131">
        <v>67.64</v>
      </c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131"/>
      <c r="X2519" s="131"/>
      <c r="Y2519" s="132"/>
      <c r="Z2519" s="132"/>
      <c r="AA2519" s="132"/>
      <c r="AB2519" s="132"/>
      <c r="AC2519" s="132"/>
      <c r="AD2519" s="132"/>
    </row>
    <row r="2520" spans="3:30">
      <c r="C2520" s="131"/>
      <c r="D2520" s="442">
        <v>44661</v>
      </c>
      <c r="E2520" s="443" t="s">
        <v>495</v>
      </c>
      <c r="F2520" s="506"/>
      <c r="G2520" s="444">
        <v>2852</v>
      </c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131"/>
      <c r="X2520" s="131"/>
      <c r="Y2520" s="132"/>
      <c r="Z2520" s="132"/>
      <c r="AA2520" s="132"/>
      <c r="AB2520" s="132"/>
      <c r="AC2520" s="132"/>
      <c r="AD2520" s="132"/>
    </row>
    <row r="2521" spans="3:30">
      <c r="C2521" s="131">
        <v>6</v>
      </c>
      <c r="D2521" s="442">
        <v>44661</v>
      </c>
      <c r="E2521" s="443" t="s">
        <v>2371</v>
      </c>
      <c r="F2521" s="506"/>
      <c r="G2521" s="444"/>
      <c r="H2521" s="131">
        <v>2757</v>
      </c>
      <c r="I2521" s="131">
        <v>2757</v>
      </c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131"/>
      <c r="X2521" s="131"/>
      <c r="Y2521" s="132"/>
      <c r="Z2521" s="132"/>
      <c r="AA2521" s="132"/>
      <c r="AB2521" s="132"/>
      <c r="AC2521" s="132"/>
      <c r="AD2521" s="132"/>
    </row>
    <row r="2522" spans="3:30">
      <c r="C2522" s="131"/>
      <c r="D2522" s="442">
        <v>44661</v>
      </c>
      <c r="E2522" s="443" t="s">
        <v>1877</v>
      </c>
      <c r="F2522" s="506"/>
      <c r="G2522" s="444"/>
      <c r="H2522" s="131">
        <v>95</v>
      </c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/>
      <c r="S2522" s="131"/>
      <c r="T2522" s="131">
        <v>95</v>
      </c>
      <c r="U2522" s="131"/>
      <c r="V2522" s="131"/>
      <c r="W2522" s="131"/>
      <c r="X2522" s="131"/>
      <c r="Y2522" s="132"/>
      <c r="Z2522" s="132"/>
      <c r="AA2522" s="132"/>
      <c r="AB2522" s="132"/>
      <c r="AC2522" s="132"/>
      <c r="AD2522" s="132"/>
    </row>
    <row r="2523" spans="3:30">
      <c r="C2523" s="131"/>
      <c r="D2523" s="442">
        <v>44661</v>
      </c>
      <c r="E2523" s="443" t="s">
        <v>2046</v>
      </c>
      <c r="F2523" s="506"/>
      <c r="G2523" s="444">
        <v>3006</v>
      </c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131"/>
      <c r="X2523" s="131"/>
      <c r="Y2523" s="132"/>
      <c r="Z2523" s="132"/>
      <c r="AA2523" s="132"/>
      <c r="AB2523" s="132"/>
      <c r="AC2523" s="132"/>
      <c r="AD2523" s="132"/>
    </row>
    <row r="2524" spans="3:30">
      <c r="C2524" s="131"/>
      <c r="D2524" s="442">
        <v>44661</v>
      </c>
      <c r="E2524" s="443" t="s">
        <v>673</v>
      </c>
      <c r="F2524" s="506"/>
      <c r="G2524" s="444"/>
      <c r="H2524" s="444">
        <v>2852</v>
      </c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131"/>
      <c r="X2524" s="131"/>
      <c r="Y2524" s="132"/>
      <c r="Z2524" s="132"/>
      <c r="AA2524" s="132"/>
      <c r="AB2524" s="132"/>
      <c r="AC2524" s="132"/>
      <c r="AD2524" s="132"/>
    </row>
    <row r="2525" spans="3:30">
      <c r="C2525" s="131"/>
      <c r="D2525" s="442">
        <v>44661</v>
      </c>
      <c r="E2525" s="443" t="s">
        <v>2372</v>
      </c>
      <c r="F2525" s="506"/>
      <c r="G2525" s="444"/>
      <c r="H2525" s="131">
        <v>154</v>
      </c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131"/>
      <c r="X2525" s="131"/>
      <c r="Y2525" s="132"/>
      <c r="Z2525" s="132"/>
      <c r="AA2525" s="132"/>
      <c r="AB2525" s="132"/>
      <c r="AC2525" s="132"/>
      <c r="AD2525" s="132"/>
    </row>
    <row r="2526" spans="3:30">
      <c r="C2526" s="131"/>
      <c r="D2526" s="442">
        <v>44662</v>
      </c>
      <c r="E2526" s="443" t="s">
        <v>495</v>
      </c>
      <c r="F2526" s="506"/>
      <c r="G2526" s="444">
        <v>540</v>
      </c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131"/>
      <c r="X2526" s="131"/>
      <c r="Y2526" s="132"/>
      <c r="Z2526" s="132"/>
      <c r="AA2526" s="132"/>
      <c r="AB2526" s="132"/>
      <c r="AC2526" s="132"/>
      <c r="AD2526" s="132"/>
    </row>
    <row r="2527" spans="3:30">
      <c r="C2527" s="131">
        <v>2</v>
      </c>
      <c r="D2527" s="442">
        <v>44662</v>
      </c>
      <c r="E2527" s="443" t="s">
        <v>2210</v>
      </c>
      <c r="F2527" s="506"/>
      <c r="G2527" s="444"/>
      <c r="H2527" s="131">
        <v>540</v>
      </c>
      <c r="I2527" s="131"/>
      <c r="J2527" s="131"/>
      <c r="K2527" s="131"/>
      <c r="L2527" s="131"/>
      <c r="M2527" s="131"/>
      <c r="N2527" s="131"/>
      <c r="O2527" s="131"/>
      <c r="P2527" s="131"/>
      <c r="Q2527" s="131"/>
      <c r="R2527" s="131"/>
      <c r="S2527" s="131">
        <v>540</v>
      </c>
      <c r="T2527" s="131"/>
      <c r="U2527" s="131"/>
      <c r="V2527" s="131"/>
      <c r="W2527" s="131"/>
      <c r="X2527" s="131"/>
      <c r="Y2527" s="132"/>
      <c r="Z2527" s="132"/>
      <c r="AA2527" s="132"/>
      <c r="AB2527" s="132"/>
      <c r="AC2527" s="132"/>
      <c r="AD2527" s="132"/>
    </row>
    <row r="2528" spans="3:30">
      <c r="C2528" s="131"/>
      <c r="D2528" s="442">
        <v>44662</v>
      </c>
      <c r="E2528" s="443" t="s">
        <v>1664</v>
      </c>
      <c r="F2528" s="506"/>
      <c r="G2528" s="444">
        <v>640</v>
      </c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131"/>
      <c r="X2528" s="131"/>
      <c r="Y2528" s="132"/>
      <c r="Z2528" s="132"/>
      <c r="AA2528" s="132"/>
      <c r="AB2528" s="132"/>
      <c r="AC2528" s="132"/>
      <c r="AD2528" s="132"/>
    </row>
    <row r="2529" spans="3:30">
      <c r="C2529" s="131"/>
      <c r="D2529" s="442">
        <v>44662</v>
      </c>
      <c r="E2529" s="443" t="s">
        <v>673</v>
      </c>
      <c r="F2529" s="506"/>
      <c r="G2529" s="444"/>
      <c r="H2529" s="131">
        <v>540</v>
      </c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131"/>
      <c r="X2529" s="131"/>
      <c r="Y2529" s="132"/>
      <c r="Z2529" s="132"/>
      <c r="AA2529" s="132"/>
      <c r="AB2529" s="132"/>
      <c r="AC2529" s="132"/>
      <c r="AD2529" s="132"/>
    </row>
    <row r="2530" spans="3:30">
      <c r="C2530" s="131"/>
      <c r="D2530" s="442">
        <v>44662</v>
      </c>
      <c r="E2530" s="443" t="s">
        <v>1665</v>
      </c>
      <c r="F2530" s="506"/>
      <c r="G2530" s="444"/>
      <c r="H2530" s="131">
        <v>100</v>
      </c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131"/>
      <c r="X2530" s="131"/>
      <c r="Y2530" s="132"/>
      <c r="Z2530" s="132"/>
      <c r="AA2530" s="132"/>
      <c r="AB2530" s="132"/>
      <c r="AC2530" s="132"/>
      <c r="AD2530" s="132"/>
    </row>
    <row r="2531" spans="3:30">
      <c r="C2531" s="131"/>
      <c r="D2531" s="442">
        <v>44666</v>
      </c>
      <c r="E2531" s="443" t="s">
        <v>495</v>
      </c>
      <c r="F2531" s="506"/>
      <c r="G2531" s="444">
        <v>1037.75</v>
      </c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131"/>
      <c r="X2531" s="131"/>
      <c r="Y2531" s="132"/>
      <c r="Z2531" s="132"/>
      <c r="AA2531" s="132"/>
      <c r="AB2531" s="132"/>
      <c r="AC2531" s="132"/>
      <c r="AD2531" s="132"/>
    </row>
    <row r="2532" spans="3:30">
      <c r="C2532" s="131"/>
      <c r="D2532" s="442">
        <v>44666</v>
      </c>
      <c r="E2532" s="443" t="s">
        <v>2373</v>
      </c>
      <c r="F2532" s="506"/>
      <c r="G2532" s="444"/>
      <c r="H2532" s="131">
        <v>471.8</v>
      </c>
      <c r="I2532" s="131"/>
      <c r="J2532" s="131"/>
      <c r="K2532" s="131"/>
      <c r="L2532" s="131"/>
      <c r="M2532" s="131"/>
      <c r="N2532" s="131">
        <v>471.8</v>
      </c>
      <c r="O2532" s="131"/>
      <c r="P2532" s="131"/>
      <c r="Q2532" s="131"/>
      <c r="R2532" s="131"/>
      <c r="S2532" s="131"/>
      <c r="T2532" s="131"/>
      <c r="U2532" s="131"/>
      <c r="V2532" s="131"/>
      <c r="W2532" s="131"/>
      <c r="X2532" s="131"/>
      <c r="Y2532" s="132"/>
      <c r="Z2532" s="132"/>
      <c r="AA2532" s="132"/>
      <c r="AB2532" s="132"/>
      <c r="AC2532" s="132"/>
      <c r="AD2532" s="132"/>
    </row>
    <row r="2533" spans="3:30">
      <c r="C2533" s="131"/>
      <c r="D2533" s="442">
        <v>44666</v>
      </c>
      <c r="E2533" s="443" t="s">
        <v>2374</v>
      </c>
      <c r="F2533" s="506"/>
      <c r="G2533" s="444"/>
      <c r="H2533" s="131">
        <v>565.95000000000005</v>
      </c>
      <c r="I2533" s="131"/>
      <c r="J2533" s="131"/>
      <c r="K2533" s="131"/>
      <c r="L2533" s="131"/>
      <c r="M2533" s="131"/>
      <c r="N2533" s="131">
        <v>565.95000000000005</v>
      </c>
      <c r="O2533" s="131"/>
      <c r="P2533" s="131"/>
      <c r="Q2533" s="131"/>
      <c r="R2533" s="131"/>
      <c r="S2533" s="131"/>
      <c r="T2533" s="131"/>
      <c r="U2533" s="131"/>
      <c r="V2533" s="131"/>
      <c r="W2533" s="131"/>
      <c r="X2533" s="131"/>
      <c r="Y2533" s="132"/>
      <c r="Z2533" s="132"/>
      <c r="AA2533" s="132"/>
      <c r="AB2533" s="132"/>
      <c r="AC2533" s="132"/>
      <c r="AD2533" s="132"/>
    </row>
    <row r="2534" spans="3:30">
      <c r="C2534" s="131"/>
      <c r="D2534" s="442">
        <v>44666</v>
      </c>
      <c r="E2534" s="443" t="s">
        <v>2362</v>
      </c>
      <c r="F2534" s="506"/>
      <c r="G2534" s="444">
        <v>1150</v>
      </c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131"/>
      <c r="X2534" s="131"/>
      <c r="Y2534" s="132"/>
      <c r="Z2534" s="132"/>
      <c r="AA2534" s="132"/>
      <c r="AB2534" s="132"/>
      <c r="AC2534" s="132"/>
      <c r="AD2534" s="132"/>
    </row>
    <row r="2535" spans="3:30">
      <c r="C2535" s="131"/>
      <c r="D2535" s="442">
        <v>44666</v>
      </c>
      <c r="E2535" s="443" t="s">
        <v>673</v>
      </c>
      <c r="F2535" s="506"/>
      <c r="G2535" s="444"/>
      <c r="H2535" s="444">
        <v>1037.75</v>
      </c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131"/>
      <c r="X2535" s="131"/>
      <c r="Y2535" s="132"/>
      <c r="Z2535" s="132"/>
      <c r="AA2535" s="132"/>
      <c r="AB2535" s="132"/>
      <c r="AC2535" s="132"/>
      <c r="AD2535" s="132"/>
    </row>
    <row r="2536" spans="3:30">
      <c r="C2536" s="131"/>
      <c r="D2536" s="442">
        <v>44666</v>
      </c>
      <c r="E2536" s="443" t="s">
        <v>2363</v>
      </c>
      <c r="F2536" s="506"/>
      <c r="G2536" s="444"/>
      <c r="H2536" s="131">
        <v>112.25</v>
      </c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131"/>
      <c r="X2536" s="131"/>
      <c r="Y2536" s="132"/>
      <c r="Z2536" s="132"/>
      <c r="AA2536" s="132"/>
      <c r="AB2536" s="132"/>
      <c r="AC2536" s="132"/>
      <c r="AD2536" s="132"/>
    </row>
    <row r="2537" spans="3:30">
      <c r="C2537" s="131"/>
      <c r="D2537" s="442">
        <v>44667</v>
      </c>
      <c r="E2537" s="443" t="s">
        <v>495</v>
      </c>
      <c r="F2537" s="506"/>
      <c r="G2537" s="444">
        <v>110</v>
      </c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131"/>
      <c r="X2537" s="131"/>
      <c r="Y2537" s="132"/>
      <c r="Z2537" s="132"/>
      <c r="AA2537" s="132"/>
      <c r="AB2537" s="132"/>
      <c r="AC2537" s="132"/>
      <c r="AD2537" s="132"/>
    </row>
    <row r="2538" spans="3:30">
      <c r="C2538" s="131">
        <v>1</v>
      </c>
      <c r="D2538" s="442">
        <v>44667</v>
      </c>
      <c r="E2538" s="443" t="s">
        <v>2375</v>
      </c>
      <c r="F2538" s="506"/>
      <c r="G2538" s="444"/>
      <c r="H2538" s="131">
        <v>110</v>
      </c>
      <c r="I2538" s="131">
        <v>110</v>
      </c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1"/>
      <c r="X2538" s="131"/>
      <c r="Y2538" s="132"/>
      <c r="Z2538" s="132"/>
      <c r="AA2538" s="132"/>
      <c r="AB2538" s="132"/>
      <c r="AC2538" s="132"/>
      <c r="AD2538" s="132"/>
    </row>
    <row r="2539" spans="3:30">
      <c r="C2539" s="131"/>
      <c r="D2539" s="442">
        <v>44667</v>
      </c>
      <c r="E2539" s="443" t="s">
        <v>2376</v>
      </c>
      <c r="F2539" s="506"/>
      <c r="G2539" s="444">
        <v>128</v>
      </c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1"/>
      <c r="X2539" s="131"/>
      <c r="Y2539" s="132"/>
      <c r="Z2539" s="132"/>
      <c r="AA2539" s="132"/>
      <c r="AB2539" s="132"/>
      <c r="AC2539" s="132"/>
      <c r="AD2539" s="132"/>
    </row>
    <row r="2540" spans="3:30">
      <c r="C2540" s="131"/>
      <c r="D2540" s="442">
        <v>44667</v>
      </c>
      <c r="E2540" s="443" t="s">
        <v>673</v>
      </c>
      <c r="F2540" s="506"/>
      <c r="G2540" s="444"/>
      <c r="H2540" s="444">
        <v>110</v>
      </c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131"/>
      <c r="X2540" s="131"/>
      <c r="Y2540" s="132"/>
      <c r="Z2540" s="132"/>
      <c r="AA2540" s="132"/>
      <c r="AB2540" s="132"/>
      <c r="AC2540" s="132"/>
      <c r="AD2540" s="132"/>
    </row>
    <row r="2541" spans="3:30">
      <c r="C2541" s="131"/>
      <c r="D2541" s="442">
        <v>44667</v>
      </c>
      <c r="E2541" s="443" t="s">
        <v>2377</v>
      </c>
      <c r="F2541" s="506"/>
      <c r="G2541" s="444"/>
      <c r="H2541" s="131">
        <v>18</v>
      </c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131"/>
      <c r="X2541" s="131"/>
      <c r="Y2541" s="132"/>
      <c r="Z2541" s="132"/>
      <c r="AA2541" s="132"/>
      <c r="AB2541" s="132"/>
      <c r="AC2541" s="132"/>
      <c r="AD2541" s="132"/>
    </row>
    <row r="2542" spans="3:30">
      <c r="C2542" s="131"/>
      <c r="D2542" s="442">
        <v>44671</v>
      </c>
      <c r="E2542" s="443" t="s">
        <v>495</v>
      </c>
      <c r="F2542" s="506"/>
      <c r="G2542" s="444">
        <v>1591.44</v>
      </c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131"/>
      <c r="X2542" s="131"/>
      <c r="Y2542" s="132"/>
      <c r="Z2542" s="132"/>
      <c r="AA2542" s="132"/>
      <c r="AB2542" s="132"/>
      <c r="AC2542" s="132"/>
      <c r="AD2542" s="132"/>
    </row>
    <row r="2543" spans="3:30">
      <c r="C2543" s="131"/>
      <c r="D2543" s="442">
        <v>44671</v>
      </c>
      <c r="E2543" s="443" t="s">
        <v>2378</v>
      </c>
      <c r="F2543" s="506"/>
      <c r="G2543" s="444"/>
      <c r="H2543" s="131">
        <v>176.44</v>
      </c>
      <c r="I2543" s="131"/>
      <c r="J2543" s="131"/>
      <c r="K2543" s="131"/>
      <c r="L2543" s="131">
        <v>176.44</v>
      </c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131"/>
      <c r="X2543" s="131"/>
      <c r="Y2543" s="132"/>
      <c r="Z2543" s="132"/>
      <c r="AA2543" s="132"/>
      <c r="AB2543" s="132"/>
      <c r="AC2543" s="132"/>
      <c r="AD2543" s="132"/>
    </row>
    <row r="2544" spans="3:30">
      <c r="C2544" s="131"/>
      <c r="D2544" s="442">
        <v>44671</v>
      </c>
      <c r="E2544" s="443" t="s">
        <v>2124</v>
      </c>
      <c r="F2544" s="506"/>
      <c r="G2544" s="444"/>
      <c r="H2544" s="131">
        <v>298.5</v>
      </c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131"/>
      <c r="X2544" s="131"/>
      <c r="Y2544" s="132"/>
      <c r="Z2544" s="132"/>
      <c r="AA2544" s="132"/>
      <c r="AB2544" s="132"/>
      <c r="AC2544" s="132"/>
      <c r="AD2544" s="132"/>
    </row>
    <row r="2545" spans="3:30">
      <c r="C2545" s="131"/>
      <c r="D2545" s="442">
        <v>44671</v>
      </c>
      <c r="E2545" s="443" t="s">
        <v>2422</v>
      </c>
      <c r="F2545" s="506"/>
      <c r="G2545" s="444"/>
      <c r="H2545" s="131">
        <v>215.5</v>
      </c>
      <c r="I2545" s="131"/>
      <c r="J2545" s="131"/>
      <c r="K2545" s="131">
        <v>215.5</v>
      </c>
      <c r="L2545" s="445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131"/>
      <c r="X2545" s="131"/>
      <c r="Y2545" s="132"/>
      <c r="Z2545" s="132"/>
      <c r="AA2545" s="132"/>
      <c r="AB2545" s="132"/>
      <c r="AC2545" s="132"/>
      <c r="AD2545" s="132"/>
    </row>
    <row r="2546" spans="3:30">
      <c r="C2546" s="131"/>
      <c r="D2546" s="442">
        <v>44671</v>
      </c>
      <c r="E2546" s="443" t="s">
        <v>2379</v>
      </c>
      <c r="F2546" s="506"/>
      <c r="G2546" s="444"/>
      <c r="H2546" s="131">
        <v>0</v>
      </c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131"/>
      <c r="X2546" s="131"/>
      <c r="Y2546" s="132"/>
      <c r="Z2546" s="132"/>
      <c r="AA2546" s="132"/>
      <c r="AB2546" s="132"/>
      <c r="AC2546" s="132"/>
      <c r="AD2546" s="132"/>
    </row>
    <row r="2547" spans="3:30">
      <c r="C2547" s="131">
        <v>4</v>
      </c>
      <c r="D2547" s="442">
        <v>44671</v>
      </c>
      <c r="E2547" s="443" t="s">
        <v>2332</v>
      </c>
      <c r="F2547" s="506"/>
      <c r="G2547" s="444"/>
      <c r="H2547" s="131">
        <v>829</v>
      </c>
      <c r="I2547" s="131"/>
      <c r="J2547" s="131"/>
      <c r="K2547" s="131"/>
      <c r="L2547" s="131"/>
      <c r="M2547" s="131"/>
      <c r="N2547" s="131"/>
      <c r="O2547" s="131">
        <v>829</v>
      </c>
      <c r="P2547" s="131"/>
      <c r="Q2547" s="131"/>
      <c r="R2547" s="131"/>
      <c r="S2547" s="131"/>
      <c r="T2547" s="131"/>
      <c r="U2547" s="131"/>
      <c r="V2547" s="131"/>
      <c r="W2547" s="131"/>
      <c r="X2547" s="131"/>
      <c r="Y2547" s="132"/>
      <c r="Z2547" s="132"/>
      <c r="AA2547" s="132"/>
      <c r="AB2547" s="132"/>
      <c r="AC2547" s="132"/>
      <c r="AD2547" s="132"/>
    </row>
    <row r="2548" spans="3:30">
      <c r="C2548" s="131"/>
      <c r="D2548" s="442">
        <v>44671</v>
      </c>
      <c r="E2548" s="443" t="s">
        <v>1796</v>
      </c>
      <c r="F2548" s="506"/>
      <c r="G2548" s="444"/>
      <c r="H2548" s="131">
        <v>1</v>
      </c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131">
        <v>1</v>
      </c>
      <c r="X2548" s="131"/>
      <c r="Y2548" s="132"/>
      <c r="Z2548" s="132"/>
      <c r="AA2548" s="132"/>
      <c r="AB2548" s="132"/>
      <c r="AC2548" s="132"/>
      <c r="AD2548" s="132"/>
    </row>
    <row r="2549" spans="3:30">
      <c r="C2549" s="131"/>
      <c r="D2549" s="442">
        <v>44671</v>
      </c>
      <c r="E2549" s="443" t="s">
        <v>1895</v>
      </c>
      <c r="F2549" s="506"/>
      <c r="G2549" s="444"/>
      <c r="H2549" s="131">
        <v>71</v>
      </c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/>
      <c r="S2549" s="131"/>
      <c r="T2549" s="131">
        <v>71</v>
      </c>
      <c r="U2549" s="131"/>
      <c r="V2549" s="131"/>
      <c r="W2549" s="131"/>
      <c r="X2549" s="131"/>
      <c r="Y2549" s="132"/>
      <c r="Z2549" s="132"/>
      <c r="AA2549" s="132"/>
      <c r="AB2549" s="132"/>
      <c r="AC2549" s="132"/>
      <c r="AD2549" s="132"/>
    </row>
    <row r="2550" spans="3:30">
      <c r="C2550" s="131"/>
      <c r="D2550" s="442">
        <v>44671</v>
      </c>
      <c r="E2550" s="443" t="s">
        <v>1571</v>
      </c>
      <c r="F2550" s="506"/>
      <c r="G2550" s="444">
        <v>2188</v>
      </c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131"/>
      <c r="X2550" s="131"/>
      <c r="Y2550" s="132"/>
      <c r="Z2550" s="132"/>
      <c r="AA2550" s="132"/>
      <c r="AB2550" s="132"/>
      <c r="AC2550" s="132"/>
      <c r="AD2550" s="132"/>
    </row>
    <row r="2551" spans="3:30">
      <c r="C2551" s="131"/>
      <c r="D2551" s="442">
        <v>44671</v>
      </c>
      <c r="E2551" s="443" t="s">
        <v>673</v>
      </c>
      <c r="F2551" s="506"/>
      <c r="G2551" s="444"/>
      <c r="H2551" s="131">
        <v>1591.44</v>
      </c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131"/>
      <c r="X2551" s="131"/>
      <c r="Y2551" s="132"/>
      <c r="Z2551" s="132"/>
      <c r="AA2551" s="132"/>
      <c r="AB2551" s="132"/>
      <c r="AC2551" s="132"/>
      <c r="AD2551" s="132"/>
    </row>
    <row r="2552" spans="3:30">
      <c r="C2552" s="131"/>
      <c r="D2552" s="442">
        <v>44671</v>
      </c>
      <c r="E2552" s="443" t="s">
        <v>1572</v>
      </c>
      <c r="F2552" s="506"/>
      <c r="G2552" s="444"/>
      <c r="H2552" s="131">
        <v>596.55999999999995</v>
      </c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131"/>
      <c r="X2552" s="131"/>
      <c r="Y2552" s="132"/>
      <c r="Z2552" s="132"/>
      <c r="AA2552" s="132"/>
      <c r="AB2552" s="132"/>
      <c r="AC2552" s="132"/>
      <c r="AD2552" s="132"/>
    </row>
    <row r="2553" spans="3:30">
      <c r="C2553" s="131"/>
      <c r="D2553" s="442">
        <v>44671</v>
      </c>
      <c r="E2553" s="443" t="s">
        <v>495</v>
      </c>
      <c r="F2553" s="506"/>
      <c r="G2553" s="444">
        <v>780</v>
      </c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131"/>
      <c r="X2553" s="131"/>
      <c r="Y2553" s="132"/>
      <c r="Z2553" s="132"/>
      <c r="AA2553" s="132"/>
      <c r="AB2553" s="132"/>
      <c r="AC2553" s="132"/>
      <c r="AD2553" s="132"/>
    </row>
    <row r="2554" spans="3:30">
      <c r="C2554" s="131"/>
      <c r="D2554" s="442">
        <v>44671</v>
      </c>
      <c r="E2554" s="443" t="s">
        <v>2380</v>
      </c>
      <c r="F2554" s="506"/>
      <c r="G2554" s="444"/>
      <c r="H2554" s="131">
        <v>308</v>
      </c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131"/>
      <c r="X2554" s="131"/>
      <c r="Y2554" s="132"/>
      <c r="Z2554" s="132"/>
      <c r="AA2554" s="132"/>
      <c r="AB2554" s="132"/>
      <c r="AC2554" s="132"/>
      <c r="AD2554" s="132"/>
    </row>
    <row r="2555" spans="3:30">
      <c r="C2555" s="131"/>
      <c r="D2555" s="442">
        <v>44671</v>
      </c>
      <c r="E2555" s="443" t="s">
        <v>2381</v>
      </c>
      <c r="F2555" s="506"/>
      <c r="G2555" s="444"/>
      <c r="H2555" s="131">
        <v>472</v>
      </c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131"/>
      <c r="X2555" s="131"/>
      <c r="Y2555" s="132"/>
      <c r="Z2555" s="132"/>
      <c r="AA2555" s="132"/>
      <c r="AB2555" s="132"/>
      <c r="AC2555" s="132"/>
      <c r="AD2555" s="132"/>
    </row>
    <row r="2556" spans="3:30">
      <c r="C2556" s="131"/>
      <c r="D2556" s="442">
        <v>44671</v>
      </c>
      <c r="E2556" s="443" t="s">
        <v>2382</v>
      </c>
      <c r="F2556" s="506"/>
      <c r="G2556" s="444">
        <v>960</v>
      </c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1"/>
      <c r="X2556" s="131"/>
      <c r="Y2556" s="132"/>
      <c r="Z2556" s="132"/>
      <c r="AA2556" s="132"/>
      <c r="AB2556" s="132"/>
      <c r="AC2556" s="132"/>
      <c r="AD2556" s="132"/>
    </row>
    <row r="2557" spans="3:30">
      <c r="C2557" s="131"/>
      <c r="D2557" s="442">
        <v>44671</v>
      </c>
      <c r="E2557" s="443" t="s">
        <v>673</v>
      </c>
      <c r="F2557" s="506"/>
      <c r="G2557" s="444"/>
      <c r="H2557" s="131">
        <v>780</v>
      </c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1"/>
      <c r="X2557" s="131"/>
      <c r="Y2557" s="132"/>
      <c r="Z2557" s="132"/>
      <c r="AA2557" s="132"/>
      <c r="AB2557" s="132"/>
      <c r="AC2557" s="132"/>
      <c r="AD2557" s="132"/>
    </row>
    <row r="2558" spans="3:30">
      <c r="C2558" s="131"/>
      <c r="D2558" s="442">
        <v>44671</v>
      </c>
      <c r="E2558" s="443" t="s">
        <v>2383</v>
      </c>
      <c r="F2558" s="506"/>
      <c r="G2558" s="444"/>
      <c r="H2558" s="131">
        <v>180</v>
      </c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131"/>
      <c r="X2558" s="131"/>
      <c r="Y2558" s="132"/>
      <c r="Z2558" s="132"/>
      <c r="AA2558" s="132"/>
      <c r="AB2558" s="132"/>
      <c r="AC2558" s="132"/>
      <c r="AD2558" s="132"/>
    </row>
    <row r="2559" spans="3:30">
      <c r="C2559" s="131"/>
      <c r="D2559" s="442">
        <v>44681</v>
      </c>
      <c r="E2559" s="443" t="s">
        <v>495</v>
      </c>
      <c r="F2559" s="506"/>
      <c r="G2559" s="444">
        <v>641</v>
      </c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131"/>
      <c r="X2559" s="131"/>
      <c r="Y2559" s="132"/>
      <c r="Z2559" s="132"/>
      <c r="AA2559" s="132"/>
      <c r="AB2559" s="132"/>
      <c r="AC2559" s="132"/>
      <c r="AD2559" s="132"/>
    </row>
    <row r="2560" spans="3:30">
      <c r="C2560" s="131"/>
      <c r="D2560" s="442">
        <v>44681</v>
      </c>
      <c r="E2560" s="443" t="s">
        <v>2384</v>
      </c>
      <c r="F2560" s="506"/>
      <c r="G2560" s="444"/>
      <c r="H2560" s="131">
        <v>641</v>
      </c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131"/>
      <c r="X2560" s="131"/>
      <c r="Y2560" s="132"/>
      <c r="Z2560" s="132"/>
      <c r="AA2560" s="132"/>
      <c r="AB2560" s="132"/>
      <c r="AC2560" s="132"/>
      <c r="AD2560" s="132"/>
    </row>
    <row r="2561" spans="3:30">
      <c r="C2561" s="131"/>
      <c r="D2561" s="442">
        <v>44681</v>
      </c>
      <c r="E2561" s="443" t="s">
        <v>2385</v>
      </c>
      <c r="F2561" s="506"/>
      <c r="G2561" s="444">
        <v>740</v>
      </c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131"/>
      <c r="X2561" s="131"/>
      <c r="Y2561" s="132"/>
      <c r="Z2561" s="132"/>
      <c r="AA2561" s="132"/>
      <c r="AB2561" s="132"/>
      <c r="AC2561" s="132"/>
      <c r="AD2561" s="132"/>
    </row>
    <row r="2562" spans="3:30">
      <c r="C2562" s="131"/>
      <c r="D2562" s="442">
        <v>44681</v>
      </c>
      <c r="E2562" s="443" t="s">
        <v>673</v>
      </c>
      <c r="F2562" s="506"/>
      <c r="G2562" s="444"/>
      <c r="H2562" s="131">
        <v>641</v>
      </c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131"/>
      <c r="X2562" s="131"/>
      <c r="Y2562" s="132"/>
      <c r="Z2562" s="132"/>
      <c r="AA2562" s="132"/>
      <c r="AB2562" s="132"/>
      <c r="AC2562" s="132"/>
      <c r="AD2562" s="132"/>
    </row>
    <row r="2563" spans="3:30">
      <c r="C2563" s="131"/>
      <c r="D2563" s="442">
        <v>44681</v>
      </c>
      <c r="E2563" s="443" t="s">
        <v>2386</v>
      </c>
      <c r="F2563" s="506"/>
      <c r="G2563" s="444"/>
      <c r="H2563" s="131">
        <v>99</v>
      </c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131"/>
      <c r="X2563" s="131"/>
      <c r="Y2563" s="132"/>
      <c r="Z2563" s="132"/>
      <c r="AA2563" s="132"/>
      <c r="AB2563" s="132"/>
      <c r="AC2563" s="132"/>
      <c r="AD2563" s="132"/>
    </row>
    <row r="2564" spans="3:30">
      <c r="C2564" s="234"/>
      <c r="D2564" s="354">
        <v>44683</v>
      </c>
      <c r="E2564" s="420" t="s">
        <v>495</v>
      </c>
      <c r="F2564" s="493"/>
      <c r="G2564" s="258">
        <v>1632.47</v>
      </c>
      <c r="H2564" s="440"/>
      <c r="I2564" s="234"/>
      <c r="J2564" s="455"/>
      <c r="K2564" s="234"/>
      <c r="L2564" s="234"/>
      <c r="M2564" s="234"/>
      <c r="N2564" s="234"/>
      <c r="O2564" s="234"/>
      <c r="P2564" s="455"/>
      <c r="Q2564" s="455"/>
      <c r="R2564" s="455"/>
      <c r="S2564" s="455"/>
      <c r="T2564" s="455"/>
      <c r="U2564" s="455"/>
      <c r="V2564" s="455"/>
      <c r="W2564" s="455"/>
      <c r="X2564" s="455"/>
      <c r="Y2564" s="456"/>
      <c r="Z2564" s="456"/>
      <c r="AA2564" s="456"/>
      <c r="AB2564" s="456"/>
      <c r="AC2564" s="456"/>
      <c r="AD2564" s="456"/>
    </row>
    <row r="2565" spans="3:30">
      <c r="C2565" s="234">
        <v>5</v>
      </c>
      <c r="D2565" s="354">
        <v>44683</v>
      </c>
      <c r="E2565" s="420" t="s">
        <v>2389</v>
      </c>
      <c r="F2565" s="493"/>
      <c r="G2565" s="258"/>
      <c r="H2565" s="440">
        <v>788</v>
      </c>
      <c r="I2565" s="234"/>
      <c r="J2565" s="455"/>
      <c r="K2565" s="234"/>
      <c r="L2565" s="234"/>
      <c r="M2565" s="234"/>
      <c r="N2565" s="234"/>
      <c r="O2565" s="234">
        <v>788</v>
      </c>
      <c r="P2565" s="455"/>
      <c r="Q2565" s="455"/>
      <c r="R2565" s="455"/>
      <c r="S2565" s="455"/>
      <c r="T2565" s="455"/>
      <c r="U2565" s="455"/>
      <c r="V2565" s="455"/>
      <c r="W2565" s="455"/>
      <c r="X2565" s="455"/>
      <c r="Y2565" s="456"/>
      <c r="Z2565" s="456"/>
      <c r="AA2565" s="456"/>
      <c r="AB2565" s="456"/>
      <c r="AC2565" s="456"/>
      <c r="AD2565" s="456"/>
    </row>
    <row r="2566" spans="3:30">
      <c r="C2566" s="234">
        <v>1</v>
      </c>
      <c r="D2566" s="354">
        <v>44683</v>
      </c>
      <c r="E2566" s="420" t="s">
        <v>2390</v>
      </c>
      <c r="F2566" s="493"/>
      <c r="G2566" s="258"/>
      <c r="H2566" s="440">
        <v>219</v>
      </c>
      <c r="I2566" s="234"/>
      <c r="J2566" s="455"/>
      <c r="K2566" s="234"/>
      <c r="L2566" s="234"/>
      <c r="M2566" s="234"/>
      <c r="N2566" s="234"/>
      <c r="O2566" s="234">
        <v>219</v>
      </c>
      <c r="P2566" s="455"/>
      <c r="Q2566" s="455"/>
      <c r="R2566" s="455"/>
      <c r="S2566" s="455"/>
      <c r="T2566" s="455"/>
      <c r="U2566" s="455"/>
      <c r="V2566" s="455"/>
      <c r="W2566" s="455"/>
      <c r="X2566" s="455"/>
      <c r="Y2566" s="456"/>
      <c r="Z2566" s="456"/>
      <c r="AA2566" s="456"/>
      <c r="AB2566" s="456"/>
      <c r="AC2566" s="456"/>
      <c r="AD2566" s="456"/>
    </row>
    <row r="2567" spans="3:30">
      <c r="C2567" s="234"/>
      <c r="D2567" s="354">
        <v>44683</v>
      </c>
      <c r="E2567" s="420" t="s">
        <v>2391</v>
      </c>
      <c r="F2567" s="493"/>
      <c r="G2567" s="258"/>
      <c r="H2567" s="440">
        <v>169</v>
      </c>
      <c r="I2567" s="234"/>
      <c r="J2567" s="455"/>
      <c r="K2567" s="234"/>
      <c r="L2567" s="234"/>
      <c r="M2567" s="234">
        <v>169</v>
      </c>
      <c r="N2567" s="234"/>
      <c r="O2567" s="234"/>
      <c r="P2567" s="455"/>
      <c r="Q2567" s="455"/>
      <c r="R2567" s="455"/>
      <c r="S2567" s="455"/>
      <c r="T2567" s="455"/>
      <c r="U2567" s="455"/>
      <c r="V2567" s="455"/>
      <c r="W2567" s="455"/>
      <c r="X2567" s="455"/>
      <c r="Y2567" s="456"/>
      <c r="Z2567" s="456"/>
      <c r="AA2567" s="456"/>
      <c r="AB2567" s="456"/>
      <c r="AC2567" s="456"/>
      <c r="AD2567" s="456"/>
    </row>
    <row r="2568" spans="3:30">
      <c r="C2568" s="234"/>
      <c r="D2568" s="354">
        <v>44683</v>
      </c>
      <c r="E2568" s="420" t="s">
        <v>2392</v>
      </c>
      <c r="F2568" s="493"/>
      <c r="G2568" s="258"/>
      <c r="H2568" s="440">
        <v>238.2</v>
      </c>
      <c r="I2568" s="234"/>
      <c r="J2568" s="455"/>
      <c r="K2568" s="234"/>
      <c r="L2568" s="234"/>
      <c r="M2568" s="234"/>
      <c r="N2568" s="234"/>
      <c r="O2568" s="234"/>
      <c r="P2568" s="455"/>
      <c r="Q2568" s="455"/>
      <c r="R2568" s="455"/>
      <c r="S2568" s="455"/>
      <c r="T2568" s="455"/>
      <c r="U2568" s="455"/>
      <c r="V2568" s="455"/>
      <c r="W2568" s="455"/>
      <c r="X2568" s="455"/>
      <c r="Y2568" s="456"/>
      <c r="Z2568" s="456"/>
      <c r="AA2568" s="456"/>
      <c r="AB2568" s="456"/>
      <c r="AC2568" s="456"/>
      <c r="AD2568" s="456"/>
    </row>
    <row r="2569" spans="3:30">
      <c r="C2569" s="234"/>
      <c r="D2569" s="354">
        <v>44683</v>
      </c>
      <c r="E2569" s="420" t="s">
        <v>2393</v>
      </c>
      <c r="F2569" s="493"/>
      <c r="G2569" s="258"/>
      <c r="H2569" s="440">
        <v>137.27000000000001</v>
      </c>
      <c r="I2569" s="234"/>
      <c r="J2569" s="455"/>
      <c r="K2569" s="234"/>
      <c r="L2569" s="234">
        <v>137.27000000000001</v>
      </c>
      <c r="M2569" s="234"/>
      <c r="N2569" s="234"/>
      <c r="O2569" s="234"/>
      <c r="P2569" s="455"/>
      <c r="Q2569" s="455"/>
      <c r="R2569" s="455"/>
      <c r="S2569" s="455"/>
      <c r="T2569" s="455"/>
      <c r="U2569" s="455"/>
      <c r="V2569" s="455"/>
      <c r="W2569" s="455"/>
      <c r="X2569" s="455"/>
      <c r="Y2569" s="456"/>
      <c r="Z2569" s="456"/>
      <c r="AA2569" s="456"/>
      <c r="AB2569" s="456"/>
      <c r="AC2569" s="456"/>
      <c r="AD2569" s="456"/>
    </row>
    <row r="2570" spans="3:30">
      <c r="C2570" s="234"/>
      <c r="D2570" s="354">
        <v>44683</v>
      </c>
      <c r="E2570" s="420" t="s">
        <v>1895</v>
      </c>
      <c r="F2570" s="493"/>
      <c r="G2570" s="258"/>
      <c r="H2570" s="440">
        <v>81</v>
      </c>
      <c r="I2570" s="234"/>
      <c r="J2570" s="455"/>
      <c r="K2570" s="234"/>
      <c r="L2570" s="234"/>
      <c r="M2570" s="234"/>
      <c r="N2570" s="234"/>
      <c r="O2570" s="234"/>
      <c r="P2570" s="455"/>
      <c r="Q2570" s="455"/>
      <c r="R2570" s="455"/>
      <c r="S2570" s="455"/>
      <c r="T2570" s="455">
        <v>81</v>
      </c>
      <c r="U2570" s="455"/>
      <c r="V2570" s="455"/>
      <c r="W2570" s="455"/>
      <c r="X2570" s="455"/>
      <c r="Y2570" s="456"/>
      <c r="Z2570" s="456"/>
      <c r="AA2570" s="456"/>
      <c r="AB2570" s="456"/>
      <c r="AC2570" s="456"/>
      <c r="AD2570" s="456"/>
    </row>
    <row r="2571" spans="3:30">
      <c r="C2571" s="234"/>
      <c r="D2571" s="354">
        <v>44683</v>
      </c>
      <c r="E2571" s="420" t="s">
        <v>1797</v>
      </c>
      <c r="F2571" s="493"/>
      <c r="G2571" s="258">
        <v>1876</v>
      </c>
      <c r="H2571" s="440"/>
      <c r="I2571" s="234"/>
      <c r="J2571" s="455"/>
      <c r="K2571" s="234"/>
      <c r="L2571" s="234"/>
      <c r="M2571" s="234"/>
      <c r="N2571" s="234"/>
      <c r="O2571" s="234"/>
      <c r="P2571" s="455"/>
      <c r="Q2571" s="455"/>
      <c r="R2571" s="455"/>
      <c r="S2571" s="455"/>
      <c r="T2571" s="455"/>
      <c r="U2571" s="455"/>
      <c r="V2571" s="455"/>
      <c r="W2571" s="455"/>
      <c r="X2571" s="455"/>
      <c r="Y2571" s="456"/>
      <c r="Z2571" s="456"/>
      <c r="AA2571" s="456"/>
      <c r="AB2571" s="456"/>
      <c r="AC2571" s="456"/>
      <c r="AD2571" s="456"/>
    </row>
    <row r="2572" spans="3:30">
      <c r="C2572" s="234"/>
      <c r="D2572" s="354">
        <v>44683</v>
      </c>
      <c r="E2572" s="420" t="s">
        <v>673</v>
      </c>
      <c r="F2572" s="493"/>
      <c r="G2572" s="258"/>
      <c r="H2572" s="258">
        <v>1632.47</v>
      </c>
      <c r="I2572" s="234"/>
      <c r="J2572" s="455"/>
      <c r="K2572" s="234"/>
      <c r="L2572" s="234"/>
      <c r="M2572" s="234"/>
      <c r="N2572" s="234"/>
      <c r="O2572" s="234"/>
      <c r="P2572" s="455"/>
      <c r="Q2572" s="455"/>
      <c r="R2572" s="455"/>
      <c r="S2572" s="455"/>
      <c r="T2572" s="455"/>
      <c r="U2572" s="455"/>
      <c r="V2572" s="455"/>
      <c r="W2572" s="455"/>
      <c r="X2572" s="455"/>
      <c r="Y2572" s="456"/>
      <c r="Z2572" s="456"/>
      <c r="AA2572" s="456"/>
      <c r="AB2572" s="456"/>
      <c r="AC2572" s="456"/>
      <c r="AD2572" s="456"/>
    </row>
    <row r="2573" spans="3:30">
      <c r="C2573" s="234"/>
      <c r="D2573" s="354">
        <v>44683</v>
      </c>
      <c r="E2573" s="421" t="s">
        <v>1798</v>
      </c>
      <c r="F2573" s="434"/>
      <c r="G2573" s="259"/>
      <c r="H2573" s="234">
        <v>243.53</v>
      </c>
      <c r="I2573" s="234"/>
      <c r="J2573" s="455"/>
      <c r="K2573" s="234"/>
      <c r="L2573" s="234"/>
      <c r="M2573" s="234"/>
      <c r="N2573" s="234"/>
      <c r="O2573" s="234"/>
      <c r="P2573" s="455"/>
      <c r="Q2573" s="455"/>
      <c r="R2573" s="455"/>
      <c r="S2573" s="455"/>
      <c r="T2573" s="455"/>
      <c r="U2573" s="455"/>
      <c r="V2573" s="455"/>
      <c r="W2573" s="455"/>
      <c r="X2573" s="455"/>
      <c r="Y2573" s="456"/>
      <c r="Z2573" s="456"/>
      <c r="AA2573" s="456"/>
      <c r="AB2573" s="456"/>
      <c r="AC2573" s="456"/>
      <c r="AD2573" s="456"/>
    </row>
    <row r="2574" spans="3:30">
      <c r="C2574" s="234"/>
      <c r="D2574" s="354">
        <v>44685</v>
      </c>
      <c r="E2574" s="420" t="s">
        <v>495</v>
      </c>
      <c r="F2574" s="493"/>
      <c r="G2574" s="258">
        <v>1322.86</v>
      </c>
      <c r="H2574" s="440"/>
      <c r="I2574" s="234"/>
      <c r="J2574" s="455"/>
      <c r="K2574" s="234"/>
      <c r="L2574" s="234"/>
      <c r="M2574" s="234"/>
      <c r="N2574" s="234"/>
      <c r="O2574" s="234"/>
      <c r="P2574" s="455"/>
      <c r="Q2574" s="455"/>
      <c r="R2574" s="455"/>
      <c r="S2574" s="455"/>
      <c r="T2574" s="455"/>
      <c r="U2574" s="455"/>
      <c r="V2574" s="455"/>
      <c r="W2574" s="455"/>
      <c r="X2574" s="455"/>
      <c r="Y2574" s="456"/>
      <c r="Z2574" s="456"/>
      <c r="AA2574" s="456"/>
      <c r="AB2574" s="456"/>
      <c r="AC2574" s="456"/>
      <c r="AD2574" s="456"/>
    </row>
    <row r="2575" spans="3:30">
      <c r="C2575" s="234">
        <v>5</v>
      </c>
      <c r="D2575" s="354">
        <v>44685</v>
      </c>
      <c r="E2575" s="420" t="s">
        <v>2174</v>
      </c>
      <c r="F2575" s="493"/>
      <c r="G2575" s="258"/>
      <c r="H2575" s="440">
        <v>844</v>
      </c>
      <c r="I2575" s="234"/>
      <c r="J2575" s="455"/>
      <c r="K2575" s="234"/>
      <c r="L2575" s="234"/>
      <c r="M2575" s="234"/>
      <c r="N2575" s="234"/>
      <c r="O2575" s="234">
        <v>844</v>
      </c>
      <c r="P2575" s="455"/>
      <c r="Q2575" s="455"/>
      <c r="R2575" s="455"/>
      <c r="S2575" s="455"/>
      <c r="T2575" s="455"/>
      <c r="U2575" s="455"/>
      <c r="V2575" s="455"/>
      <c r="W2575" s="455"/>
      <c r="X2575" s="455"/>
      <c r="Y2575" s="456"/>
      <c r="Z2575" s="456"/>
      <c r="AA2575" s="456"/>
      <c r="AB2575" s="456"/>
      <c r="AC2575" s="456"/>
      <c r="AD2575" s="456"/>
    </row>
    <row r="2576" spans="3:30">
      <c r="C2576" s="234"/>
      <c r="D2576" s="354">
        <v>44685</v>
      </c>
      <c r="E2576" s="420" t="s">
        <v>2394</v>
      </c>
      <c r="F2576" s="493"/>
      <c r="G2576" s="258"/>
      <c r="H2576" s="440">
        <v>163</v>
      </c>
      <c r="I2576" s="234"/>
      <c r="J2576" s="455"/>
      <c r="K2576" s="234"/>
      <c r="L2576" s="234"/>
      <c r="M2576" s="234"/>
      <c r="N2576" s="234"/>
      <c r="O2576" s="234">
        <v>163</v>
      </c>
      <c r="P2576" s="455"/>
      <c r="Q2576" s="455"/>
      <c r="R2576" s="455"/>
      <c r="S2576" s="455"/>
      <c r="T2576" s="455"/>
      <c r="U2576" s="455"/>
      <c r="V2576" s="455"/>
      <c r="W2576" s="455"/>
      <c r="X2576" s="455"/>
      <c r="Y2576" s="456"/>
      <c r="Z2576" s="456"/>
      <c r="AA2576" s="456"/>
      <c r="AB2576" s="456"/>
      <c r="AC2576" s="456"/>
      <c r="AD2576" s="456"/>
    </row>
    <row r="2577" spans="3:30">
      <c r="C2577" s="234"/>
      <c r="D2577" s="354">
        <v>44685</v>
      </c>
      <c r="E2577" s="420" t="s">
        <v>2395</v>
      </c>
      <c r="F2577" s="493"/>
      <c r="G2577" s="258"/>
      <c r="H2577" s="440">
        <v>137.86000000000001</v>
      </c>
      <c r="I2577" s="234"/>
      <c r="J2577" s="455"/>
      <c r="K2577" s="234"/>
      <c r="L2577" s="234">
        <v>137.86000000000001</v>
      </c>
      <c r="M2577" s="234"/>
      <c r="N2577" s="234"/>
      <c r="O2577" s="234"/>
      <c r="P2577" s="455"/>
      <c r="Q2577" s="455"/>
      <c r="R2577" s="455"/>
      <c r="S2577" s="455"/>
      <c r="T2577" s="455"/>
      <c r="U2577" s="455"/>
      <c r="V2577" s="455"/>
      <c r="W2577" s="455"/>
      <c r="X2577" s="455"/>
      <c r="Y2577" s="456"/>
      <c r="Z2577" s="456"/>
      <c r="AA2577" s="456"/>
      <c r="AB2577" s="456"/>
      <c r="AC2577" s="456"/>
      <c r="AD2577" s="456"/>
    </row>
    <row r="2578" spans="3:30">
      <c r="C2578" s="234"/>
      <c r="D2578" s="354">
        <v>44685</v>
      </c>
      <c r="E2578" s="420" t="s">
        <v>1895</v>
      </c>
      <c r="F2578" s="493"/>
      <c r="G2578" s="258"/>
      <c r="H2578" s="440">
        <v>101</v>
      </c>
      <c r="I2578" s="234"/>
      <c r="J2578" s="455"/>
      <c r="K2578" s="234"/>
      <c r="L2578" s="234"/>
      <c r="M2578" s="234"/>
      <c r="N2578" s="234"/>
      <c r="O2578" s="234"/>
      <c r="P2578" s="455"/>
      <c r="Q2578" s="455"/>
      <c r="R2578" s="455"/>
      <c r="S2578" s="455"/>
      <c r="T2578" s="455">
        <v>101</v>
      </c>
      <c r="U2578" s="455"/>
      <c r="V2578" s="455"/>
      <c r="W2578" s="455"/>
      <c r="X2578" s="455"/>
      <c r="Y2578" s="456"/>
      <c r="Z2578" s="456"/>
      <c r="AA2578" s="456"/>
      <c r="AB2578" s="456"/>
      <c r="AC2578" s="456"/>
      <c r="AD2578" s="456"/>
    </row>
    <row r="2579" spans="3:30">
      <c r="C2579" s="234"/>
      <c r="D2579" s="354">
        <v>44685</v>
      </c>
      <c r="E2579" s="420" t="s">
        <v>1877</v>
      </c>
      <c r="F2579" s="493"/>
      <c r="G2579" s="258"/>
      <c r="H2579" s="440">
        <v>77</v>
      </c>
      <c r="I2579" s="234"/>
      <c r="J2579" s="455"/>
      <c r="K2579" s="234"/>
      <c r="L2579" s="234"/>
      <c r="M2579" s="234"/>
      <c r="N2579" s="234"/>
      <c r="O2579" s="234"/>
      <c r="P2579" s="455"/>
      <c r="Q2579" s="455"/>
      <c r="R2579" s="455"/>
      <c r="S2579" s="455"/>
      <c r="T2579" s="455">
        <v>77</v>
      </c>
      <c r="U2579" s="455"/>
      <c r="V2579" s="455"/>
      <c r="W2579" s="455"/>
      <c r="X2579" s="455"/>
      <c r="Y2579" s="456"/>
      <c r="Z2579" s="456"/>
      <c r="AA2579" s="456"/>
      <c r="AB2579" s="456"/>
      <c r="AC2579" s="456"/>
      <c r="AD2579" s="456"/>
    </row>
    <row r="2580" spans="3:30">
      <c r="C2580" s="234"/>
      <c r="D2580" s="354">
        <v>44685</v>
      </c>
      <c r="E2580" s="420" t="s">
        <v>2396</v>
      </c>
      <c r="F2580" s="493"/>
      <c r="G2580" s="258">
        <v>1441</v>
      </c>
      <c r="H2580" s="440"/>
      <c r="I2580" s="234"/>
      <c r="J2580" s="455"/>
      <c r="K2580" s="234"/>
      <c r="L2580" s="234"/>
      <c r="M2580" s="234"/>
      <c r="N2580" s="234"/>
      <c r="O2580" s="234"/>
      <c r="P2580" s="455"/>
      <c r="Q2580" s="455"/>
      <c r="R2580" s="455"/>
      <c r="S2580" s="455"/>
      <c r="T2580" s="455"/>
      <c r="U2580" s="455"/>
      <c r="V2580" s="455"/>
      <c r="W2580" s="455"/>
      <c r="X2580" s="455"/>
      <c r="Y2580" s="456"/>
      <c r="Z2580" s="456"/>
      <c r="AA2580" s="456"/>
      <c r="AB2580" s="456"/>
      <c r="AC2580" s="456"/>
      <c r="AD2580" s="456"/>
    </row>
    <row r="2581" spans="3:30">
      <c r="C2581" s="234"/>
      <c r="D2581" s="354">
        <v>44685</v>
      </c>
      <c r="E2581" s="420" t="s">
        <v>673</v>
      </c>
      <c r="F2581" s="493"/>
      <c r="G2581" s="258"/>
      <c r="H2581" s="258">
        <v>1322.86</v>
      </c>
      <c r="I2581" s="234"/>
      <c r="J2581" s="455"/>
      <c r="K2581" s="234"/>
      <c r="L2581" s="234"/>
      <c r="M2581" s="234"/>
      <c r="N2581" s="234"/>
      <c r="O2581" s="234"/>
      <c r="P2581" s="455"/>
      <c r="Q2581" s="455"/>
      <c r="R2581" s="455"/>
      <c r="S2581" s="455"/>
      <c r="T2581" s="455"/>
      <c r="U2581" s="455"/>
      <c r="V2581" s="455"/>
      <c r="W2581" s="455"/>
      <c r="X2581" s="455"/>
      <c r="Y2581" s="456"/>
      <c r="Z2581" s="456"/>
      <c r="AA2581" s="456"/>
      <c r="AB2581" s="456"/>
      <c r="AC2581" s="456"/>
      <c r="AD2581" s="456"/>
    </row>
    <row r="2582" spans="3:30">
      <c r="C2582" s="234"/>
      <c r="D2582" s="354">
        <v>44685</v>
      </c>
      <c r="E2582" s="421" t="s">
        <v>2397</v>
      </c>
      <c r="F2582" s="434"/>
      <c r="G2582" s="259"/>
      <c r="H2582" s="234">
        <v>118.14</v>
      </c>
      <c r="I2582" s="234"/>
      <c r="J2582" s="455"/>
      <c r="K2582" s="234"/>
      <c r="L2582" s="234"/>
      <c r="M2582" s="234"/>
      <c r="N2582" s="234"/>
      <c r="O2582" s="234"/>
      <c r="P2582" s="455"/>
      <c r="Q2582" s="455"/>
      <c r="R2582" s="455"/>
      <c r="S2582" s="455"/>
      <c r="T2582" s="455"/>
      <c r="U2582" s="455"/>
      <c r="V2582" s="455"/>
      <c r="W2582" s="455"/>
      <c r="X2582" s="455"/>
      <c r="Y2582" s="456"/>
      <c r="Z2582" s="456"/>
      <c r="AA2582" s="456"/>
      <c r="AB2582" s="456"/>
      <c r="AC2582" s="456"/>
      <c r="AD2582" s="456"/>
    </row>
    <row r="2583" spans="3:30">
      <c r="C2583" s="234"/>
      <c r="D2583" s="354">
        <v>44687</v>
      </c>
      <c r="E2583" s="420" t="s">
        <v>495</v>
      </c>
      <c r="F2583" s="493"/>
      <c r="G2583" s="441">
        <v>654.57000000000005</v>
      </c>
      <c r="H2583" s="440"/>
      <c r="I2583" s="234"/>
      <c r="J2583" s="455"/>
      <c r="K2583" s="234"/>
      <c r="L2583" s="234"/>
      <c r="M2583" s="234"/>
      <c r="N2583" s="234"/>
      <c r="O2583" s="234"/>
      <c r="P2583" s="455"/>
      <c r="Q2583" s="455"/>
      <c r="R2583" s="455"/>
      <c r="S2583" s="455"/>
      <c r="T2583" s="455"/>
      <c r="U2583" s="455"/>
      <c r="V2583" s="455"/>
      <c r="W2583" s="455"/>
      <c r="X2583" s="455"/>
      <c r="Y2583" s="456"/>
      <c r="Z2583" s="456"/>
      <c r="AA2583" s="456"/>
      <c r="AB2583" s="456"/>
      <c r="AC2583" s="456"/>
      <c r="AD2583" s="456"/>
    </row>
    <row r="2584" spans="3:30">
      <c r="C2584" s="234">
        <v>2</v>
      </c>
      <c r="D2584" s="354">
        <v>44687</v>
      </c>
      <c r="E2584" s="420" t="s">
        <v>2398</v>
      </c>
      <c r="F2584" s="493"/>
      <c r="G2584" s="258"/>
      <c r="H2584" s="440">
        <v>654.57000000000005</v>
      </c>
      <c r="I2584" s="234"/>
      <c r="J2584" s="455"/>
      <c r="K2584" s="234"/>
      <c r="L2584" s="234">
        <v>654.57000000000005</v>
      </c>
      <c r="M2584" s="234"/>
      <c r="N2584" s="234"/>
      <c r="O2584" s="234"/>
      <c r="P2584" s="455"/>
      <c r="Q2584" s="455"/>
      <c r="R2584" s="455"/>
      <c r="S2584" s="455"/>
      <c r="T2584" s="455"/>
      <c r="U2584" s="455"/>
      <c r="V2584" s="455"/>
      <c r="W2584" s="455"/>
      <c r="X2584" s="455"/>
      <c r="Y2584" s="456"/>
      <c r="Z2584" s="456"/>
      <c r="AA2584" s="456"/>
      <c r="AB2584" s="456"/>
      <c r="AC2584" s="456"/>
      <c r="AD2584" s="456"/>
    </row>
    <row r="2585" spans="3:30">
      <c r="C2585" s="234"/>
      <c r="D2585" s="354">
        <v>44687</v>
      </c>
      <c r="E2585" s="420" t="s">
        <v>1571</v>
      </c>
      <c r="F2585" s="493"/>
      <c r="G2585" s="258">
        <v>720</v>
      </c>
      <c r="H2585" s="440"/>
      <c r="I2585" s="234"/>
      <c r="J2585" s="455"/>
      <c r="K2585" s="234"/>
      <c r="L2585" s="234"/>
      <c r="M2585" s="234"/>
      <c r="N2585" s="234"/>
      <c r="O2585" s="234"/>
      <c r="P2585" s="455"/>
      <c r="Q2585" s="455"/>
      <c r="R2585" s="455"/>
      <c r="S2585" s="455"/>
      <c r="T2585" s="455"/>
      <c r="U2585" s="455"/>
      <c r="V2585" s="455"/>
      <c r="W2585" s="455"/>
      <c r="X2585" s="455"/>
      <c r="Y2585" s="456"/>
      <c r="Z2585" s="456"/>
      <c r="AA2585" s="456"/>
      <c r="AB2585" s="456"/>
      <c r="AC2585" s="456"/>
      <c r="AD2585" s="456"/>
    </row>
    <row r="2586" spans="3:30">
      <c r="C2586" s="234"/>
      <c r="D2586" s="354">
        <v>44687</v>
      </c>
      <c r="E2586" s="420" t="s">
        <v>673</v>
      </c>
      <c r="F2586" s="493"/>
      <c r="G2586" s="258"/>
      <c r="H2586" s="441">
        <v>654.57000000000005</v>
      </c>
      <c r="I2586" s="234"/>
      <c r="J2586" s="455"/>
      <c r="K2586" s="234"/>
      <c r="L2586" s="234"/>
      <c r="M2586" s="234"/>
      <c r="N2586" s="234"/>
      <c r="O2586" s="234"/>
      <c r="P2586" s="455"/>
      <c r="Q2586" s="455"/>
      <c r="R2586" s="455"/>
      <c r="S2586" s="455"/>
      <c r="T2586" s="455"/>
      <c r="U2586" s="455"/>
      <c r="V2586" s="455"/>
      <c r="W2586" s="455"/>
      <c r="X2586" s="455"/>
      <c r="Y2586" s="456"/>
      <c r="Z2586" s="456"/>
      <c r="AA2586" s="456"/>
      <c r="AB2586" s="456"/>
      <c r="AC2586" s="456"/>
      <c r="AD2586" s="456"/>
    </row>
    <row r="2587" spans="3:30">
      <c r="C2587" s="234"/>
      <c r="D2587" s="354">
        <v>44687</v>
      </c>
      <c r="E2587" s="421" t="s">
        <v>1572</v>
      </c>
      <c r="F2587" s="434"/>
      <c r="G2587" s="259"/>
      <c r="H2587" s="234">
        <v>65.430000000000007</v>
      </c>
      <c r="I2587" s="234"/>
      <c r="J2587" s="455"/>
      <c r="K2587" s="234"/>
      <c r="L2587" s="234"/>
      <c r="M2587" s="234"/>
      <c r="N2587" s="234"/>
      <c r="O2587" s="234"/>
      <c r="P2587" s="455"/>
      <c r="Q2587" s="455"/>
      <c r="R2587" s="455"/>
      <c r="S2587" s="455"/>
      <c r="T2587" s="455"/>
      <c r="U2587" s="455"/>
      <c r="V2587" s="455"/>
      <c r="W2587" s="455"/>
      <c r="X2587" s="455"/>
      <c r="Y2587" s="456"/>
      <c r="Z2587" s="456"/>
      <c r="AA2587" s="456"/>
      <c r="AB2587" s="456"/>
      <c r="AC2587" s="456"/>
      <c r="AD2587" s="456"/>
    </row>
    <row r="2588" spans="3:30">
      <c r="C2588" s="234"/>
      <c r="D2588" s="354">
        <v>44691</v>
      </c>
      <c r="E2588" s="420" t="s">
        <v>495</v>
      </c>
      <c r="F2588" s="493"/>
      <c r="G2588" s="258">
        <v>240</v>
      </c>
      <c r="H2588" s="440"/>
      <c r="I2588" s="234"/>
      <c r="J2588" s="455"/>
      <c r="K2588" s="234"/>
      <c r="L2588" s="234"/>
      <c r="M2588" s="234"/>
      <c r="N2588" s="234"/>
      <c r="O2588" s="234"/>
      <c r="P2588" s="455"/>
      <c r="Q2588" s="455"/>
      <c r="R2588" s="455"/>
      <c r="S2588" s="455"/>
      <c r="T2588" s="455"/>
      <c r="U2588" s="455"/>
      <c r="V2588" s="455"/>
      <c r="W2588" s="455"/>
      <c r="X2588" s="455"/>
      <c r="Y2588" s="456"/>
      <c r="Z2588" s="456"/>
      <c r="AA2588" s="456"/>
      <c r="AB2588" s="456"/>
      <c r="AC2588" s="456"/>
      <c r="AD2588" s="456"/>
    </row>
    <row r="2589" spans="3:30">
      <c r="C2589" s="234"/>
      <c r="D2589" s="354">
        <v>44691</v>
      </c>
      <c r="E2589" s="420" t="s">
        <v>2399</v>
      </c>
      <c r="F2589" s="493"/>
      <c r="G2589" s="258"/>
      <c r="H2589" s="440">
        <v>240</v>
      </c>
      <c r="I2589" s="234"/>
      <c r="J2589" s="455"/>
      <c r="K2589" s="234"/>
      <c r="L2589" s="234">
        <v>240</v>
      </c>
      <c r="M2589" s="234"/>
      <c r="N2589" s="234"/>
      <c r="O2589" s="234"/>
      <c r="P2589" s="455"/>
      <c r="Q2589" s="455"/>
      <c r="R2589" s="455"/>
      <c r="S2589" s="455"/>
      <c r="T2589" s="455"/>
      <c r="U2589" s="455"/>
      <c r="V2589" s="455"/>
      <c r="W2589" s="455"/>
      <c r="X2589" s="455"/>
      <c r="Y2589" s="456"/>
      <c r="Z2589" s="456"/>
      <c r="AA2589" s="456"/>
      <c r="AB2589" s="456"/>
      <c r="AC2589" s="456"/>
      <c r="AD2589" s="456"/>
    </row>
    <row r="2590" spans="3:30">
      <c r="C2590" s="234"/>
      <c r="D2590" s="354">
        <v>44691</v>
      </c>
      <c r="E2590" s="420" t="s">
        <v>1481</v>
      </c>
      <c r="F2590" s="493"/>
      <c r="G2590" s="258">
        <v>306</v>
      </c>
      <c r="H2590" s="440"/>
      <c r="I2590" s="234"/>
      <c r="J2590" s="455"/>
      <c r="K2590" s="234"/>
      <c r="L2590" s="234"/>
      <c r="M2590" s="234"/>
      <c r="N2590" s="234"/>
      <c r="O2590" s="234"/>
      <c r="P2590" s="455"/>
      <c r="Q2590" s="455"/>
      <c r="R2590" s="455"/>
      <c r="S2590" s="455"/>
      <c r="T2590" s="455"/>
      <c r="U2590" s="455"/>
      <c r="V2590" s="455"/>
      <c r="W2590" s="455"/>
      <c r="X2590" s="455"/>
      <c r="Y2590" s="456"/>
      <c r="Z2590" s="456"/>
      <c r="AA2590" s="456"/>
      <c r="AB2590" s="456"/>
      <c r="AC2590" s="456"/>
      <c r="AD2590" s="456"/>
    </row>
    <row r="2591" spans="3:30">
      <c r="C2591" s="234"/>
      <c r="D2591" s="354">
        <v>44691</v>
      </c>
      <c r="E2591" s="420" t="s">
        <v>673</v>
      </c>
      <c r="F2591" s="493"/>
      <c r="G2591" s="258"/>
      <c r="H2591" s="440">
        <v>240</v>
      </c>
      <c r="I2591" s="234"/>
      <c r="J2591" s="455"/>
      <c r="K2591" s="234"/>
      <c r="L2591" s="234"/>
      <c r="M2591" s="234"/>
      <c r="N2591" s="234"/>
      <c r="O2591" s="234"/>
      <c r="P2591" s="455"/>
      <c r="Q2591" s="455"/>
      <c r="R2591" s="455"/>
      <c r="S2591" s="455"/>
      <c r="T2591" s="455"/>
      <c r="U2591" s="455"/>
      <c r="V2591" s="455"/>
      <c r="W2591" s="455"/>
      <c r="X2591" s="455"/>
      <c r="Y2591" s="456"/>
      <c r="Z2591" s="456"/>
      <c r="AA2591" s="456"/>
      <c r="AB2591" s="456"/>
      <c r="AC2591" s="456"/>
      <c r="AD2591" s="456"/>
    </row>
    <row r="2592" spans="3:30">
      <c r="C2592" s="234"/>
      <c r="D2592" s="354">
        <v>44691</v>
      </c>
      <c r="E2592" s="421" t="s">
        <v>1503</v>
      </c>
      <c r="F2592" s="434"/>
      <c r="G2592" s="259"/>
      <c r="H2592" s="234">
        <v>66</v>
      </c>
      <c r="I2592" s="234"/>
      <c r="J2592" s="455"/>
      <c r="K2592" s="234"/>
      <c r="L2592" s="234"/>
      <c r="M2592" s="234"/>
      <c r="N2592" s="234"/>
      <c r="O2592" s="234"/>
      <c r="P2592" s="455"/>
      <c r="Q2592" s="455"/>
      <c r="R2592" s="455"/>
      <c r="S2592" s="455"/>
      <c r="T2592" s="455"/>
      <c r="U2592" s="455"/>
      <c r="V2592" s="455"/>
      <c r="W2592" s="455"/>
      <c r="X2592" s="455"/>
      <c r="Y2592" s="456"/>
      <c r="Z2592" s="456"/>
      <c r="AA2592" s="456"/>
      <c r="AB2592" s="456"/>
      <c r="AC2592" s="456"/>
      <c r="AD2592" s="456"/>
    </row>
    <row r="2593" spans="3:30">
      <c r="C2593" s="234"/>
      <c r="D2593" s="354">
        <v>44693</v>
      </c>
      <c r="E2593" s="420" t="s">
        <v>495</v>
      </c>
      <c r="F2593" s="493"/>
      <c r="G2593" s="258">
        <v>6784.99</v>
      </c>
      <c r="H2593" s="440"/>
      <c r="I2593" s="234"/>
      <c r="J2593" s="455"/>
      <c r="K2593" s="234"/>
      <c r="L2593" s="234"/>
      <c r="M2593" s="234"/>
      <c r="N2593" s="234"/>
      <c r="O2593" s="234"/>
      <c r="P2593" s="455"/>
      <c r="Q2593" s="455"/>
      <c r="R2593" s="455"/>
      <c r="S2593" s="455"/>
      <c r="T2593" s="455"/>
      <c r="U2593" s="455"/>
      <c r="V2593" s="455"/>
      <c r="W2593" s="455"/>
      <c r="X2593" s="455"/>
      <c r="Y2593" s="456"/>
      <c r="Z2593" s="456"/>
      <c r="AA2593" s="456"/>
      <c r="AB2593" s="456"/>
      <c r="AC2593" s="456"/>
      <c r="AD2593" s="456"/>
    </row>
    <row r="2594" spans="3:30">
      <c r="C2594" s="234"/>
      <c r="D2594" s="354">
        <v>44693</v>
      </c>
      <c r="E2594" s="420" t="s">
        <v>2432</v>
      </c>
      <c r="F2594" s="493"/>
      <c r="G2594" s="258"/>
      <c r="H2594" s="440">
        <v>220.93</v>
      </c>
      <c r="I2594" s="234"/>
      <c r="J2594" s="455"/>
      <c r="K2594" s="234">
        <v>220.93</v>
      </c>
      <c r="L2594" s="234"/>
      <c r="M2594" s="234"/>
      <c r="N2594" s="234"/>
      <c r="O2594" s="234"/>
      <c r="P2594" s="455"/>
      <c r="Q2594" s="455"/>
      <c r="R2594" s="455"/>
      <c r="S2594" s="455"/>
      <c r="T2594" s="455"/>
      <c r="U2594" s="455"/>
      <c r="V2594" s="455"/>
      <c r="W2594" s="455"/>
      <c r="X2594" s="455"/>
      <c r="Y2594" s="456"/>
      <c r="Z2594" s="456"/>
      <c r="AA2594" s="456"/>
      <c r="AB2594" s="456"/>
      <c r="AC2594" s="456"/>
      <c r="AD2594" s="456"/>
    </row>
    <row r="2595" spans="3:30">
      <c r="C2595" s="234"/>
      <c r="D2595" s="354">
        <v>44693</v>
      </c>
      <c r="E2595" s="420" t="s">
        <v>2436</v>
      </c>
      <c r="F2595" s="493"/>
      <c r="G2595" s="258"/>
      <c r="H2595" s="440">
        <v>19.8</v>
      </c>
      <c r="I2595" s="234"/>
      <c r="J2595" s="455"/>
      <c r="K2595" s="234"/>
      <c r="L2595" s="234"/>
      <c r="M2595" s="234"/>
      <c r="N2595" s="234">
        <v>19.8</v>
      </c>
      <c r="O2595" s="234"/>
      <c r="P2595" s="455"/>
      <c r="Q2595" s="455"/>
      <c r="R2595" s="455"/>
      <c r="S2595" s="455"/>
      <c r="T2595" s="455"/>
      <c r="U2595" s="455"/>
      <c r="V2595" s="455"/>
      <c r="W2595" s="455"/>
      <c r="X2595" s="455"/>
      <c r="Y2595" s="456"/>
      <c r="Z2595" s="456"/>
      <c r="AA2595" s="456"/>
      <c r="AB2595" s="456"/>
      <c r="AC2595" s="456"/>
      <c r="AD2595" s="456"/>
    </row>
    <row r="2596" spans="3:30">
      <c r="C2596" s="234"/>
      <c r="D2596" s="354">
        <v>44693</v>
      </c>
      <c r="E2596" s="420" t="s">
        <v>2433</v>
      </c>
      <c r="F2596" s="493"/>
      <c r="G2596" s="258"/>
      <c r="H2596" s="440">
        <v>359.26</v>
      </c>
      <c r="I2596" s="234"/>
      <c r="J2596" s="455"/>
      <c r="K2596" s="234"/>
      <c r="L2596" s="234">
        <v>359.26</v>
      </c>
      <c r="M2596" s="234"/>
      <c r="N2596" s="234"/>
      <c r="O2596" s="234"/>
      <c r="P2596" s="455"/>
      <c r="Q2596" s="455"/>
      <c r="R2596" s="455"/>
      <c r="S2596" s="455"/>
      <c r="T2596" s="455"/>
      <c r="U2596" s="455"/>
      <c r="V2596" s="455"/>
      <c r="W2596" s="455"/>
      <c r="X2596" s="455"/>
      <c r="Y2596" s="456"/>
      <c r="Z2596" s="456"/>
      <c r="AA2596" s="456"/>
      <c r="AB2596" s="456"/>
      <c r="AC2596" s="456"/>
      <c r="AD2596" s="456"/>
    </row>
    <row r="2597" spans="3:30">
      <c r="C2597" s="234"/>
      <c r="D2597" s="354">
        <v>44693</v>
      </c>
      <c r="E2597" s="420" t="s">
        <v>2434</v>
      </c>
      <c r="F2597" s="493"/>
      <c r="G2597" s="258"/>
      <c r="H2597" s="440">
        <v>1269.72</v>
      </c>
      <c r="I2597" s="234"/>
      <c r="J2597" s="455"/>
      <c r="K2597" s="234"/>
      <c r="L2597" s="234"/>
      <c r="M2597" s="234"/>
      <c r="N2597" s="234">
        <v>1269.72</v>
      </c>
      <c r="O2597" s="234"/>
      <c r="P2597" s="455"/>
      <c r="Q2597" s="455"/>
      <c r="R2597" s="455"/>
      <c r="S2597" s="455"/>
      <c r="T2597" s="455"/>
      <c r="U2597" s="455"/>
      <c r="V2597" s="455"/>
      <c r="W2597" s="455"/>
      <c r="X2597" s="455"/>
      <c r="Y2597" s="456"/>
      <c r="Z2597" s="456"/>
      <c r="AA2597" s="456"/>
      <c r="AB2597" s="456"/>
      <c r="AC2597" s="456"/>
      <c r="AD2597" s="456"/>
    </row>
    <row r="2598" spans="3:30">
      <c r="C2598" s="234"/>
      <c r="D2598" s="354">
        <v>44693</v>
      </c>
      <c r="E2598" s="420" t="s">
        <v>2435</v>
      </c>
      <c r="F2598" s="493"/>
      <c r="G2598" s="258"/>
      <c r="H2598" s="440">
        <v>60.48</v>
      </c>
      <c r="I2598" s="234"/>
      <c r="J2598" s="455"/>
      <c r="K2598" s="234"/>
      <c r="L2598" s="234"/>
      <c r="M2598" s="234"/>
      <c r="N2598" s="234">
        <v>60.48</v>
      </c>
      <c r="O2598" s="234"/>
      <c r="P2598" s="455"/>
      <c r="Q2598" s="455"/>
      <c r="R2598" s="455"/>
      <c r="S2598" s="455"/>
      <c r="T2598" s="455"/>
      <c r="U2598" s="455"/>
      <c r="V2598" s="455"/>
      <c r="W2598" s="455"/>
      <c r="X2598" s="455"/>
      <c r="Y2598" s="456"/>
      <c r="Z2598" s="456"/>
      <c r="AA2598" s="456"/>
      <c r="AB2598" s="456"/>
      <c r="AC2598" s="456"/>
      <c r="AD2598" s="456"/>
    </row>
    <row r="2599" spans="3:30">
      <c r="C2599" s="234"/>
      <c r="D2599" s="354">
        <v>44693</v>
      </c>
      <c r="E2599" s="420" t="s">
        <v>2437</v>
      </c>
      <c r="F2599" s="493"/>
      <c r="G2599" s="258"/>
      <c r="H2599" s="440">
        <v>263.52</v>
      </c>
      <c r="I2599" s="234"/>
      <c r="J2599" s="455"/>
      <c r="K2599" s="234"/>
      <c r="L2599" s="234"/>
      <c r="M2599" s="234"/>
      <c r="N2599" s="234">
        <v>263.52</v>
      </c>
      <c r="O2599" s="234"/>
      <c r="P2599" s="455"/>
      <c r="Q2599" s="455"/>
      <c r="R2599" s="455"/>
      <c r="S2599" s="455"/>
      <c r="T2599" s="455"/>
      <c r="U2599" s="455"/>
      <c r="V2599" s="455"/>
      <c r="W2599" s="455"/>
      <c r="X2599" s="455"/>
      <c r="Y2599" s="456"/>
      <c r="Z2599" s="456"/>
      <c r="AA2599" s="456"/>
      <c r="AB2599" s="456"/>
      <c r="AC2599" s="456"/>
      <c r="AD2599" s="456"/>
    </row>
    <row r="2600" spans="3:30">
      <c r="C2600" s="234"/>
      <c r="D2600" s="354">
        <v>44693</v>
      </c>
      <c r="E2600" s="420" t="s">
        <v>2438</v>
      </c>
      <c r="F2600" s="493"/>
      <c r="G2600" s="258"/>
      <c r="H2600" s="440">
        <v>20.88</v>
      </c>
      <c r="I2600" s="234"/>
      <c r="J2600" s="455"/>
      <c r="K2600" s="234"/>
      <c r="L2600" s="234"/>
      <c r="M2600" s="234"/>
      <c r="N2600" s="234">
        <v>20.88</v>
      </c>
      <c r="O2600" s="234"/>
      <c r="P2600" s="455"/>
      <c r="Q2600" s="455"/>
      <c r="R2600" s="455"/>
      <c r="S2600" s="455"/>
      <c r="T2600" s="455"/>
      <c r="U2600" s="455"/>
      <c r="V2600" s="455"/>
      <c r="W2600" s="455"/>
      <c r="X2600" s="455"/>
      <c r="Y2600" s="456"/>
      <c r="Z2600" s="456"/>
      <c r="AA2600" s="456"/>
      <c r="AB2600" s="456"/>
      <c r="AC2600" s="456"/>
      <c r="AD2600" s="456"/>
    </row>
    <row r="2601" spans="3:30">
      <c r="C2601" s="234"/>
      <c r="D2601" s="354">
        <v>44693</v>
      </c>
      <c r="E2601" s="420" t="s">
        <v>2439</v>
      </c>
      <c r="F2601" s="493"/>
      <c r="G2601" s="258"/>
      <c r="H2601" s="440">
        <v>1369.4</v>
      </c>
      <c r="I2601" s="234"/>
      <c r="J2601" s="455"/>
      <c r="K2601" s="234">
        <v>1369.4</v>
      </c>
      <c r="L2601" s="234"/>
      <c r="M2601" s="234"/>
      <c r="N2601" s="234"/>
      <c r="O2601" s="234"/>
      <c r="P2601" s="455"/>
      <c r="Q2601" s="455"/>
      <c r="R2601" s="455"/>
      <c r="S2601" s="455"/>
      <c r="T2601" s="455"/>
      <c r="U2601" s="455"/>
      <c r="V2601" s="455"/>
      <c r="W2601" s="455"/>
      <c r="X2601" s="455"/>
      <c r="Y2601" s="456"/>
      <c r="Z2601" s="456"/>
      <c r="AA2601" s="456"/>
      <c r="AB2601" s="456"/>
      <c r="AC2601" s="456"/>
      <c r="AD2601" s="456"/>
    </row>
    <row r="2602" spans="3:30">
      <c r="C2602" s="234">
        <v>4.7300000000000004</v>
      </c>
      <c r="D2602" s="354">
        <v>44693</v>
      </c>
      <c r="E2602" s="420" t="s">
        <v>2967</v>
      </c>
      <c r="F2602" s="493"/>
      <c r="G2602" s="258"/>
      <c r="H2602" s="440">
        <v>1135</v>
      </c>
      <c r="I2602" s="234"/>
      <c r="J2602" s="455"/>
      <c r="K2602" s="234"/>
      <c r="L2602" s="234"/>
      <c r="M2602" s="234"/>
      <c r="N2602" s="234"/>
      <c r="O2602" s="234">
        <v>1135</v>
      </c>
      <c r="P2602" s="455"/>
      <c r="Q2602" s="455"/>
      <c r="R2602" s="455"/>
      <c r="S2602" s="455"/>
      <c r="T2602" s="455"/>
      <c r="U2602" s="455"/>
      <c r="V2602" s="455"/>
      <c r="W2602" s="455"/>
      <c r="X2602" s="455"/>
      <c r="Y2602" s="456"/>
      <c r="Z2602" s="456"/>
      <c r="AA2602" s="456"/>
      <c r="AB2602" s="456"/>
      <c r="AC2602" s="456"/>
      <c r="AD2602" s="456"/>
    </row>
    <row r="2603" spans="3:30">
      <c r="C2603" s="234">
        <v>5.67</v>
      </c>
      <c r="D2603" s="354">
        <v>44693</v>
      </c>
      <c r="E2603" s="420" t="s">
        <v>2440</v>
      </c>
      <c r="F2603" s="493"/>
      <c r="G2603" s="258"/>
      <c r="H2603" s="440">
        <v>1848</v>
      </c>
      <c r="I2603" s="234"/>
      <c r="J2603" s="455"/>
      <c r="K2603" s="234"/>
      <c r="L2603" s="234"/>
      <c r="M2603" s="234"/>
      <c r="N2603" s="234"/>
      <c r="O2603" s="234">
        <v>1848</v>
      </c>
      <c r="P2603" s="455"/>
      <c r="Q2603" s="455"/>
      <c r="R2603" s="455"/>
      <c r="S2603" s="455"/>
      <c r="T2603" s="455"/>
      <c r="U2603" s="455"/>
      <c r="V2603" s="455"/>
      <c r="W2603" s="455"/>
      <c r="X2603" s="455"/>
      <c r="Y2603" s="456"/>
      <c r="Z2603" s="456"/>
      <c r="AA2603" s="456"/>
      <c r="AB2603" s="456"/>
      <c r="AC2603" s="456"/>
      <c r="AD2603" s="456"/>
    </row>
    <row r="2604" spans="3:30">
      <c r="C2604" s="234"/>
      <c r="D2604" s="354">
        <v>44693</v>
      </c>
      <c r="E2604" s="420" t="s">
        <v>1895</v>
      </c>
      <c r="F2604" s="493"/>
      <c r="G2604" s="258"/>
      <c r="H2604" s="440">
        <v>81</v>
      </c>
      <c r="I2604" s="234"/>
      <c r="J2604" s="455"/>
      <c r="K2604" s="234"/>
      <c r="L2604" s="234"/>
      <c r="M2604" s="234"/>
      <c r="N2604" s="234"/>
      <c r="O2604" s="234"/>
      <c r="P2604" s="455"/>
      <c r="Q2604" s="455"/>
      <c r="R2604" s="455"/>
      <c r="S2604" s="455"/>
      <c r="T2604" s="455">
        <v>81</v>
      </c>
      <c r="U2604" s="455"/>
      <c r="V2604" s="455"/>
      <c r="W2604" s="455"/>
      <c r="X2604" s="455"/>
      <c r="Y2604" s="456"/>
      <c r="Z2604" s="456"/>
      <c r="AA2604" s="456"/>
      <c r="AB2604" s="456"/>
      <c r="AC2604" s="456"/>
      <c r="AD2604" s="456"/>
    </row>
    <row r="2605" spans="3:30">
      <c r="C2605" s="234"/>
      <c r="D2605" s="354">
        <v>44693</v>
      </c>
      <c r="E2605" s="420" t="s">
        <v>1877</v>
      </c>
      <c r="F2605" s="493"/>
      <c r="G2605" s="258"/>
      <c r="H2605" s="440">
        <v>137</v>
      </c>
      <c r="I2605" s="234"/>
      <c r="J2605" s="455"/>
      <c r="K2605" s="234"/>
      <c r="L2605" s="234"/>
      <c r="M2605" s="234"/>
      <c r="N2605" s="234"/>
      <c r="O2605" s="234"/>
      <c r="P2605" s="455"/>
      <c r="Q2605" s="455"/>
      <c r="R2605" s="455"/>
      <c r="S2605" s="455"/>
      <c r="T2605" s="455">
        <v>137</v>
      </c>
      <c r="U2605" s="455"/>
      <c r="V2605" s="455"/>
      <c r="W2605" s="455"/>
      <c r="X2605" s="455"/>
      <c r="Y2605" s="456"/>
      <c r="Z2605" s="456"/>
      <c r="AA2605" s="456"/>
      <c r="AB2605" s="456"/>
      <c r="AC2605" s="456"/>
      <c r="AD2605" s="456"/>
    </row>
    <row r="2606" spans="3:30">
      <c r="C2606" s="234"/>
      <c r="D2606" s="354">
        <v>44693</v>
      </c>
      <c r="E2606" s="420" t="s">
        <v>1283</v>
      </c>
      <c r="F2606" s="493"/>
      <c r="G2606" s="258">
        <v>7463</v>
      </c>
      <c r="H2606" s="440"/>
      <c r="I2606" s="234"/>
      <c r="J2606" s="455"/>
      <c r="K2606" s="234"/>
      <c r="L2606" s="234"/>
      <c r="M2606" s="234"/>
      <c r="N2606" s="234"/>
      <c r="O2606" s="234"/>
      <c r="P2606" s="455"/>
      <c r="Q2606" s="455"/>
      <c r="R2606" s="455"/>
      <c r="S2606" s="455"/>
      <c r="T2606" s="455"/>
      <c r="U2606" s="455"/>
      <c r="V2606" s="455"/>
      <c r="W2606" s="455"/>
      <c r="X2606" s="455"/>
      <c r="Y2606" s="456"/>
      <c r="Z2606" s="456"/>
      <c r="AA2606" s="456"/>
      <c r="AB2606" s="456"/>
      <c r="AC2606" s="456"/>
      <c r="AD2606" s="456"/>
    </row>
    <row r="2607" spans="3:30">
      <c r="C2607" s="234"/>
      <c r="D2607" s="354">
        <v>44693</v>
      </c>
      <c r="E2607" s="420" t="s">
        <v>673</v>
      </c>
      <c r="F2607" s="493"/>
      <c r="G2607" s="258"/>
      <c r="H2607" s="258">
        <v>6784.99</v>
      </c>
      <c r="I2607" s="234"/>
      <c r="J2607" s="455"/>
      <c r="K2607" s="234"/>
      <c r="L2607" s="234"/>
      <c r="M2607" s="234"/>
      <c r="N2607" s="234"/>
      <c r="O2607" s="234"/>
      <c r="P2607" s="455"/>
      <c r="Q2607" s="455"/>
      <c r="R2607" s="455"/>
      <c r="S2607" s="455"/>
      <c r="T2607" s="455"/>
      <c r="U2607" s="455"/>
      <c r="V2607" s="455"/>
      <c r="W2607" s="455"/>
      <c r="X2607" s="455"/>
      <c r="Y2607" s="456"/>
      <c r="Z2607" s="456"/>
      <c r="AA2607" s="456"/>
      <c r="AB2607" s="456"/>
      <c r="AC2607" s="456"/>
      <c r="AD2607" s="456"/>
    </row>
    <row r="2608" spans="3:30">
      <c r="C2608" s="234"/>
      <c r="D2608" s="354">
        <v>44693</v>
      </c>
      <c r="E2608" s="421" t="s">
        <v>1633</v>
      </c>
      <c r="F2608" s="434"/>
      <c r="G2608" s="259"/>
      <c r="H2608" s="234">
        <v>678.01</v>
      </c>
      <c r="I2608" s="234"/>
      <c r="J2608" s="455"/>
      <c r="K2608" s="234"/>
      <c r="L2608" s="234"/>
      <c r="M2608" s="234"/>
      <c r="N2608" s="234"/>
      <c r="O2608" s="234"/>
      <c r="P2608" s="455"/>
      <c r="Q2608" s="455"/>
      <c r="R2608" s="455"/>
      <c r="S2608" s="455"/>
      <c r="T2608" s="455"/>
      <c r="U2608" s="455"/>
      <c r="V2608" s="455"/>
      <c r="W2608" s="455"/>
      <c r="X2608" s="455"/>
      <c r="Y2608" s="456"/>
      <c r="Z2608" s="456"/>
      <c r="AA2608" s="456"/>
      <c r="AB2608" s="456"/>
      <c r="AC2608" s="456"/>
      <c r="AD2608" s="456"/>
    </row>
    <row r="2609" spans="3:30">
      <c r="C2609" s="234"/>
      <c r="D2609" s="354">
        <v>44696</v>
      </c>
      <c r="E2609" s="420" t="s">
        <v>495</v>
      </c>
      <c r="F2609" s="493"/>
      <c r="G2609" s="258">
        <v>2734.2</v>
      </c>
      <c r="H2609" s="440"/>
      <c r="I2609" s="234"/>
      <c r="J2609" s="455"/>
      <c r="K2609" s="234"/>
      <c r="L2609" s="234"/>
      <c r="M2609" s="234"/>
      <c r="N2609" s="234"/>
      <c r="O2609" s="234"/>
      <c r="P2609" s="455"/>
      <c r="Q2609" s="455"/>
      <c r="R2609" s="455"/>
      <c r="S2609" s="455"/>
      <c r="T2609" s="455"/>
      <c r="U2609" s="455"/>
      <c r="V2609" s="455"/>
      <c r="W2609" s="455"/>
      <c r="X2609" s="455"/>
      <c r="Y2609" s="456"/>
      <c r="Z2609" s="456"/>
      <c r="AA2609" s="456"/>
      <c r="AB2609" s="456"/>
      <c r="AC2609" s="456"/>
      <c r="AD2609" s="456"/>
    </row>
    <row r="2610" spans="3:30">
      <c r="C2610" s="234"/>
      <c r="D2610" s="354">
        <v>44696</v>
      </c>
      <c r="E2610" s="420" t="s">
        <v>669</v>
      </c>
      <c r="F2610" s="493"/>
      <c r="G2610" s="258">
        <v>35</v>
      </c>
      <c r="H2610" s="440"/>
      <c r="I2610" s="234"/>
      <c r="J2610" s="455"/>
      <c r="K2610" s="234"/>
      <c r="L2610" s="234"/>
      <c r="M2610" s="234"/>
      <c r="N2610" s="234"/>
      <c r="O2610" s="234"/>
      <c r="P2610" s="455"/>
      <c r="Q2610" s="455"/>
      <c r="R2610" s="455"/>
      <c r="S2610" s="455"/>
      <c r="T2610" s="455"/>
      <c r="U2610" s="455"/>
      <c r="V2610" s="455"/>
      <c r="W2610" s="455"/>
      <c r="X2610" s="455"/>
      <c r="Y2610" s="456"/>
      <c r="Z2610" s="456"/>
      <c r="AA2610" s="456"/>
      <c r="AB2610" s="456"/>
      <c r="AC2610" s="456"/>
      <c r="AD2610" s="456"/>
    </row>
    <row r="2611" spans="3:30">
      <c r="C2611" s="234">
        <v>6</v>
      </c>
      <c r="D2611" s="354">
        <v>44696</v>
      </c>
      <c r="E2611" s="420" t="s">
        <v>2156</v>
      </c>
      <c r="F2611" s="493"/>
      <c r="G2611" s="258"/>
      <c r="H2611" s="446">
        <v>2062</v>
      </c>
      <c r="I2611" s="234">
        <v>2062</v>
      </c>
      <c r="J2611" s="455"/>
      <c r="K2611" s="234"/>
      <c r="L2611" s="234"/>
      <c r="M2611" s="234"/>
      <c r="N2611" s="234"/>
      <c r="O2611" s="234"/>
      <c r="P2611" s="455"/>
      <c r="Q2611" s="455"/>
      <c r="R2611" s="455"/>
      <c r="S2611" s="455"/>
      <c r="T2611" s="455"/>
      <c r="U2611" s="455"/>
      <c r="V2611" s="455"/>
      <c r="W2611" s="455"/>
      <c r="X2611" s="455"/>
      <c r="Y2611" s="456"/>
      <c r="Z2611" s="456"/>
      <c r="AA2611" s="456"/>
      <c r="AB2611" s="456"/>
      <c r="AC2611" s="456"/>
      <c r="AD2611" s="456"/>
    </row>
    <row r="2612" spans="3:30">
      <c r="C2612" s="234"/>
      <c r="D2612" s="354">
        <v>44696</v>
      </c>
      <c r="E2612" s="420" t="s">
        <v>2037</v>
      </c>
      <c r="F2612" s="493"/>
      <c r="G2612" s="258"/>
      <c r="H2612" s="446">
        <v>236.4</v>
      </c>
      <c r="I2612" s="234"/>
      <c r="J2612" s="455"/>
      <c r="K2612" s="234">
        <v>236.4</v>
      </c>
      <c r="L2612" s="234"/>
      <c r="M2612" s="234"/>
      <c r="N2612" s="234"/>
      <c r="O2612" s="234"/>
      <c r="P2612" s="455"/>
      <c r="Q2612" s="455"/>
      <c r="R2612" s="455"/>
      <c r="S2612" s="455"/>
      <c r="T2612" s="455"/>
      <c r="U2612" s="455"/>
      <c r="V2612" s="455"/>
      <c r="W2612" s="455"/>
      <c r="X2612" s="455"/>
      <c r="Y2612" s="456"/>
      <c r="Z2612" s="456"/>
      <c r="AA2612" s="456"/>
      <c r="AB2612" s="456"/>
      <c r="AC2612" s="456"/>
      <c r="AD2612" s="456"/>
    </row>
    <row r="2613" spans="3:30">
      <c r="C2613" s="234"/>
      <c r="D2613" s="354">
        <v>44696</v>
      </c>
      <c r="E2613" s="420" t="s">
        <v>2420</v>
      </c>
      <c r="F2613" s="493"/>
      <c r="G2613" s="258"/>
      <c r="H2613" s="446">
        <v>340.8</v>
      </c>
      <c r="I2613" s="234"/>
      <c r="J2613" s="455"/>
      <c r="K2613" s="234">
        <v>340.8</v>
      </c>
      <c r="L2613" s="234"/>
      <c r="M2613" s="234"/>
      <c r="N2613" s="234"/>
      <c r="O2613" s="234"/>
      <c r="P2613" s="455"/>
      <c r="Q2613" s="455"/>
      <c r="R2613" s="455"/>
      <c r="S2613" s="455"/>
      <c r="T2613" s="455"/>
      <c r="U2613" s="455"/>
      <c r="V2613" s="455"/>
      <c r="W2613" s="455"/>
      <c r="X2613" s="455"/>
      <c r="Y2613" s="456"/>
      <c r="Z2613" s="456"/>
      <c r="AA2613" s="456"/>
      <c r="AB2613" s="456"/>
      <c r="AC2613" s="456"/>
      <c r="AD2613" s="456"/>
    </row>
    <row r="2614" spans="3:30">
      <c r="C2614" s="234"/>
      <c r="D2614" s="354">
        <v>44696</v>
      </c>
      <c r="E2614" s="420" t="s">
        <v>2441</v>
      </c>
      <c r="F2614" s="493"/>
      <c r="G2614" s="258"/>
      <c r="H2614" s="446">
        <v>35</v>
      </c>
      <c r="I2614" s="234"/>
      <c r="J2614" s="455"/>
      <c r="K2614" s="234"/>
      <c r="L2614" s="234"/>
      <c r="M2614" s="234"/>
      <c r="N2614" s="234">
        <v>35</v>
      </c>
      <c r="O2614" s="234"/>
      <c r="P2614" s="455"/>
      <c r="Q2614" s="455"/>
      <c r="R2614" s="455"/>
      <c r="S2614" s="455"/>
      <c r="T2614" s="455"/>
      <c r="U2614" s="455"/>
      <c r="V2614" s="455"/>
      <c r="W2614" s="455"/>
      <c r="X2614" s="455"/>
      <c r="Y2614" s="456"/>
      <c r="Z2614" s="456"/>
      <c r="AA2614" s="456"/>
      <c r="AB2614" s="456"/>
      <c r="AC2614" s="456"/>
      <c r="AD2614" s="456"/>
    </row>
    <row r="2615" spans="3:30">
      <c r="C2615" s="234"/>
      <c r="D2615" s="354">
        <v>44696</v>
      </c>
      <c r="E2615" s="420" t="s">
        <v>1877</v>
      </c>
      <c r="F2615" s="493"/>
      <c r="G2615" s="258"/>
      <c r="H2615" s="440">
        <v>95</v>
      </c>
      <c r="I2615" s="234"/>
      <c r="J2615" s="455"/>
      <c r="K2615" s="234"/>
      <c r="L2615" s="234"/>
      <c r="M2615" s="234"/>
      <c r="N2615" s="234"/>
      <c r="O2615" s="234"/>
      <c r="P2615" s="455"/>
      <c r="Q2615" s="455"/>
      <c r="R2615" s="455"/>
      <c r="S2615" s="455"/>
      <c r="T2615" s="455">
        <v>95</v>
      </c>
      <c r="U2615" s="455"/>
      <c r="V2615" s="455"/>
      <c r="W2615" s="455"/>
      <c r="X2615" s="455"/>
      <c r="Y2615" s="456"/>
      <c r="Z2615" s="456"/>
      <c r="AA2615" s="456"/>
      <c r="AB2615" s="456"/>
      <c r="AC2615" s="456"/>
      <c r="AD2615" s="456"/>
    </row>
    <row r="2616" spans="3:30">
      <c r="C2616" s="234"/>
      <c r="D2616" s="354">
        <v>44696</v>
      </c>
      <c r="E2616" s="420" t="s">
        <v>1704</v>
      </c>
      <c r="F2616" s="493"/>
      <c r="G2616" s="258">
        <v>3020</v>
      </c>
      <c r="H2616" s="440"/>
      <c r="I2616" s="234"/>
      <c r="J2616" s="455"/>
      <c r="K2616" s="234"/>
      <c r="L2616" s="234"/>
      <c r="M2616" s="234"/>
      <c r="N2616" s="234"/>
      <c r="O2616" s="234"/>
      <c r="P2616" s="455"/>
      <c r="Q2616" s="455"/>
      <c r="R2616" s="455"/>
      <c r="S2616" s="455"/>
      <c r="T2616" s="455"/>
      <c r="U2616" s="455"/>
      <c r="V2616" s="455"/>
      <c r="W2616" s="455"/>
      <c r="X2616" s="455"/>
      <c r="Y2616" s="456"/>
      <c r="Z2616" s="456"/>
      <c r="AA2616" s="456"/>
      <c r="AB2616" s="456"/>
      <c r="AC2616" s="456"/>
      <c r="AD2616" s="456"/>
    </row>
    <row r="2617" spans="3:30">
      <c r="C2617" s="234"/>
      <c r="D2617" s="354">
        <v>44696</v>
      </c>
      <c r="E2617" s="420" t="s">
        <v>673</v>
      </c>
      <c r="F2617" s="493"/>
      <c r="G2617" s="258"/>
      <c r="H2617" s="258">
        <v>2734.2</v>
      </c>
      <c r="I2617" s="234"/>
      <c r="J2617" s="455"/>
      <c r="K2617" s="234"/>
      <c r="L2617" s="234"/>
      <c r="M2617" s="234"/>
      <c r="N2617" s="234"/>
      <c r="O2617" s="234"/>
      <c r="P2617" s="455"/>
      <c r="Q2617" s="455"/>
      <c r="R2617" s="455"/>
      <c r="S2617" s="455"/>
      <c r="T2617" s="455"/>
      <c r="U2617" s="455"/>
      <c r="V2617" s="455"/>
      <c r="W2617" s="455"/>
      <c r="X2617" s="455"/>
      <c r="Y2617" s="456"/>
      <c r="Z2617" s="456"/>
      <c r="AA2617" s="456"/>
      <c r="AB2617" s="456"/>
      <c r="AC2617" s="456"/>
      <c r="AD2617" s="456"/>
    </row>
    <row r="2618" spans="3:30">
      <c r="C2618" s="234"/>
      <c r="D2618" s="354">
        <v>44696</v>
      </c>
      <c r="E2618" s="421" t="s">
        <v>674</v>
      </c>
      <c r="F2618" s="434"/>
      <c r="G2618" s="259"/>
      <c r="H2618" s="259">
        <v>35</v>
      </c>
      <c r="I2618" s="234"/>
      <c r="J2618" s="455"/>
      <c r="K2618" s="234"/>
      <c r="L2618" s="234"/>
      <c r="M2618" s="234"/>
      <c r="N2618" s="234"/>
      <c r="O2618" s="234"/>
      <c r="P2618" s="455"/>
      <c r="Q2618" s="455"/>
      <c r="R2618" s="455"/>
      <c r="S2618" s="455"/>
      <c r="T2618" s="455"/>
      <c r="U2618" s="455"/>
      <c r="V2618" s="455"/>
      <c r="W2618" s="455"/>
      <c r="X2618" s="455"/>
      <c r="Y2618" s="456"/>
      <c r="Z2618" s="456"/>
      <c r="AA2618" s="456"/>
      <c r="AB2618" s="456"/>
      <c r="AC2618" s="456"/>
      <c r="AD2618" s="456"/>
    </row>
    <row r="2619" spans="3:30">
      <c r="C2619" s="234"/>
      <c r="D2619" s="354">
        <v>44696</v>
      </c>
      <c r="E2619" s="421" t="s">
        <v>1705</v>
      </c>
      <c r="F2619" s="434"/>
      <c r="G2619" s="259"/>
      <c r="H2619" s="234">
        <v>250.8</v>
      </c>
      <c r="I2619" s="234"/>
      <c r="J2619" s="455"/>
      <c r="K2619" s="234"/>
      <c r="L2619" s="234"/>
      <c r="M2619" s="234"/>
      <c r="N2619" s="234"/>
      <c r="O2619" s="234"/>
      <c r="P2619" s="455"/>
      <c r="Q2619" s="455"/>
      <c r="R2619" s="455"/>
      <c r="S2619" s="455"/>
      <c r="T2619" s="455"/>
      <c r="U2619" s="455"/>
      <c r="V2619" s="455"/>
      <c r="W2619" s="455"/>
      <c r="X2619" s="455"/>
      <c r="Y2619" s="456"/>
      <c r="Z2619" s="456"/>
      <c r="AA2619" s="456"/>
      <c r="AB2619" s="456"/>
      <c r="AC2619" s="456"/>
      <c r="AD2619" s="456"/>
    </row>
    <row r="2620" spans="3:30">
      <c r="C2620" s="234"/>
      <c r="D2620" s="354">
        <v>44698</v>
      </c>
      <c r="E2620" s="420" t="s">
        <v>495</v>
      </c>
      <c r="F2620" s="493"/>
      <c r="G2620" s="258">
        <v>2877.7</v>
      </c>
      <c r="H2620" s="440"/>
      <c r="I2620" s="234"/>
      <c r="J2620" s="455"/>
      <c r="K2620" s="234"/>
      <c r="L2620" s="234"/>
      <c r="M2620" s="234"/>
      <c r="N2620" s="234"/>
      <c r="O2620" s="234"/>
      <c r="P2620" s="455"/>
      <c r="Q2620" s="455"/>
      <c r="R2620" s="455"/>
      <c r="S2620" s="455"/>
      <c r="T2620" s="455"/>
      <c r="U2620" s="455"/>
      <c r="V2620" s="455"/>
      <c r="W2620" s="455"/>
      <c r="X2620" s="455"/>
      <c r="Y2620" s="456"/>
      <c r="Z2620" s="456"/>
      <c r="AA2620" s="456"/>
      <c r="AB2620" s="456"/>
      <c r="AC2620" s="456"/>
      <c r="AD2620" s="456"/>
    </row>
    <row r="2621" spans="3:30">
      <c r="C2621" s="234"/>
      <c r="D2621" s="354">
        <v>44698</v>
      </c>
      <c r="E2621" s="420" t="s">
        <v>2419</v>
      </c>
      <c r="F2621" s="493"/>
      <c r="G2621" s="258"/>
      <c r="H2621" s="440">
        <v>526.37</v>
      </c>
      <c r="I2621" s="234"/>
      <c r="J2621" s="455"/>
      <c r="K2621" s="234">
        <v>526.37</v>
      </c>
      <c r="L2621" s="234"/>
      <c r="M2621" s="234"/>
      <c r="N2621" s="234"/>
      <c r="O2621" s="234"/>
      <c r="P2621" s="455"/>
      <c r="Q2621" s="455"/>
      <c r="R2621" s="455"/>
      <c r="S2621" s="455"/>
      <c r="T2621" s="455"/>
      <c r="U2621" s="455"/>
      <c r="V2621" s="455"/>
      <c r="W2621" s="455"/>
      <c r="X2621" s="455"/>
      <c r="Y2621" s="456"/>
      <c r="Z2621" s="456"/>
      <c r="AA2621" s="456"/>
      <c r="AB2621" s="456"/>
      <c r="AC2621" s="456"/>
      <c r="AD2621" s="456"/>
    </row>
    <row r="2622" spans="3:30">
      <c r="C2622" s="234"/>
      <c r="D2622" s="354">
        <v>44698</v>
      </c>
      <c r="E2622" s="420" t="s">
        <v>2155</v>
      </c>
      <c r="F2622" s="493"/>
      <c r="G2622" s="258"/>
      <c r="H2622" s="440">
        <v>302.81</v>
      </c>
      <c r="I2622" s="234"/>
      <c r="J2622" s="455"/>
      <c r="K2622" s="234">
        <v>302.81</v>
      </c>
      <c r="L2622" s="234"/>
      <c r="M2622" s="234"/>
      <c r="N2622" s="234"/>
      <c r="O2622" s="234"/>
      <c r="P2622" s="455"/>
      <c r="Q2622" s="455"/>
      <c r="R2622" s="455"/>
      <c r="S2622" s="455"/>
      <c r="T2622" s="455"/>
      <c r="U2622" s="455"/>
      <c r="V2622" s="455"/>
      <c r="W2622" s="455"/>
      <c r="X2622" s="455"/>
      <c r="Y2622" s="456"/>
      <c r="Z2622" s="456"/>
      <c r="AA2622" s="456"/>
      <c r="AB2622" s="456"/>
      <c r="AC2622" s="456"/>
      <c r="AD2622" s="456"/>
    </row>
    <row r="2623" spans="3:30">
      <c r="C2623" s="234"/>
      <c r="D2623" s="354">
        <v>44698</v>
      </c>
      <c r="E2623" s="420" t="s">
        <v>2343</v>
      </c>
      <c r="F2623" s="493"/>
      <c r="G2623" s="258"/>
      <c r="H2623" s="440">
        <v>393.52</v>
      </c>
      <c r="I2623" s="234"/>
      <c r="J2623" s="455"/>
      <c r="K2623" s="234">
        <v>393.52</v>
      </c>
      <c r="L2623" s="234"/>
      <c r="M2623" s="234"/>
      <c r="N2623" s="234"/>
      <c r="O2623" s="234"/>
      <c r="P2623" s="455"/>
      <c r="Q2623" s="455"/>
      <c r="R2623" s="455"/>
      <c r="S2623" s="455"/>
      <c r="T2623" s="455"/>
      <c r="U2623" s="455"/>
      <c r="V2623" s="455"/>
      <c r="W2623" s="455"/>
      <c r="X2623" s="455"/>
      <c r="Y2623" s="456"/>
      <c r="Z2623" s="456"/>
      <c r="AA2623" s="456"/>
      <c r="AB2623" s="456"/>
      <c r="AC2623" s="456"/>
      <c r="AD2623" s="456"/>
    </row>
    <row r="2624" spans="3:30">
      <c r="C2624" s="234">
        <v>7</v>
      </c>
      <c r="D2624" s="354">
        <v>44698</v>
      </c>
      <c r="E2624" s="420" t="s">
        <v>2332</v>
      </c>
      <c r="F2624" s="493"/>
      <c r="G2624" s="258"/>
      <c r="H2624" s="440">
        <v>1490</v>
      </c>
      <c r="I2624" s="234"/>
      <c r="J2624" s="455"/>
      <c r="K2624" s="234"/>
      <c r="L2624" s="234"/>
      <c r="M2624" s="234"/>
      <c r="N2624" s="234"/>
      <c r="O2624" s="234">
        <v>1490</v>
      </c>
      <c r="P2624" s="455"/>
      <c r="Q2624" s="455"/>
      <c r="R2624" s="455"/>
      <c r="S2624" s="455"/>
      <c r="T2624" s="455"/>
      <c r="U2624" s="455"/>
      <c r="V2624" s="455"/>
      <c r="W2624" s="455"/>
      <c r="X2624" s="455"/>
      <c r="Y2624" s="456"/>
      <c r="Z2624" s="456"/>
      <c r="AA2624" s="456"/>
      <c r="AB2624" s="456"/>
      <c r="AC2624" s="456"/>
      <c r="AD2624" s="456"/>
    </row>
    <row r="2625" spans="3:30">
      <c r="C2625" s="234"/>
      <c r="D2625" s="354">
        <v>44698</v>
      </c>
      <c r="E2625" s="420" t="s">
        <v>1895</v>
      </c>
      <c r="F2625" s="493"/>
      <c r="G2625" s="258"/>
      <c r="H2625" s="440">
        <v>40</v>
      </c>
      <c r="I2625" s="234"/>
      <c r="J2625" s="455"/>
      <c r="K2625" s="234"/>
      <c r="L2625" s="234"/>
      <c r="M2625" s="234"/>
      <c r="N2625" s="234"/>
      <c r="O2625" s="234"/>
      <c r="P2625" s="455"/>
      <c r="Q2625" s="455"/>
      <c r="R2625" s="455"/>
      <c r="S2625" s="455"/>
      <c r="T2625" s="455">
        <v>40</v>
      </c>
      <c r="U2625" s="455"/>
      <c r="V2625" s="455"/>
      <c r="W2625" s="455"/>
      <c r="X2625" s="455"/>
      <c r="Y2625" s="456"/>
      <c r="Z2625" s="456"/>
      <c r="AA2625" s="456"/>
      <c r="AB2625" s="456"/>
      <c r="AC2625" s="456"/>
      <c r="AD2625" s="456"/>
    </row>
    <row r="2626" spans="3:30">
      <c r="C2626" s="234"/>
      <c r="D2626" s="354">
        <v>44698</v>
      </c>
      <c r="E2626" s="420" t="s">
        <v>1877</v>
      </c>
      <c r="F2626" s="493"/>
      <c r="G2626" s="258"/>
      <c r="H2626" s="440">
        <v>125</v>
      </c>
      <c r="I2626" s="234"/>
      <c r="J2626" s="455"/>
      <c r="K2626" s="234"/>
      <c r="L2626" s="234"/>
      <c r="M2626" s="234"/>
      <c r="N2626" s="234"/>
      <c r="O2626" s="234"/>
      <c r="P2626" s="455"/>
      <c r="Q2626" s="455"/>
      <c r="R2626" s="455"/>
      <c r="S2626" s="455"/>
      <c r="T2626" s="455">
        <v>125</v>
      </c>
      <c r="U2626" s="455"/>
      <c r="V2626" s="455"/>
      <c r="W2626" s="455"/>
      <c r="X2626" s="455"/>
      <c r="Y2626" s="456"/>
      <c r="Z2626" s="456"/>
      <c r="AA2626" s="456"/>
      <c r="AB2626" s="456"/>
      <c r="AC2626" s="456"/>
      <c r="AD2626" s="456"/>
    </row>
    <row r="2627" spans="3:30">
      <c r="C2627" s="234"/>
      <c r="D2627" s="354">
        <v>44698</v>
      </c>
      <c r="E2627" s="420" t="s">
        <v>1190</v>
      </c>
      <c r="F2627" s="493"/>
      <c r="G2627" s="258">
        <v>3097</v>
      </c>
      <c r="H2627" s="440"/>
      <c r="I2627" s="234"/>
      <c r="J2627" s="455"/>
      <c r="K2627" s="234"/>
      <c r="L2627" s="234"/>
      <c r="M2627" s="234"/>
      <c r="N2627" s="234"/>
      <c r="O2627" s="234"/>
      <c r="P2627" s="455"/>
      <c r="Q2627" s="455"/>
      <c r="R2627" s="455"/>
      <c r="S2627" s="455"/>
      <c r="T2627" s="455"/>
      <c r="U2627" s="455"/>
      <c r="V2627" s="455"/>
      <c r="W2627" s="455"/>
      <c r="X2627" s="455"/>
      <c r="Y2627" s="456"/>
      <c r="Z2627" s="456"/>
      <c r="AA2627" s="456"/>
      <c r="AB2627" s="456"/>
      <c r="AC2627" s="456"/>
      <c r="AD2627" s="456"/>
    </row>
    <row r="2628" spans="3:30">
      <c r="C2628" s="234"/>
      <c r="D2628" s="354">
        <v>44698</v>
      </c>
      <c r="E2628" s="420" t="s">
        <v>673</v>
      </c>
      <c r="F2628" s="493"/>
      <c r="G2628" s="258"/>
      <c r="H2628" s="258">
        <v>2877.7</v>
      </c>
      <c r="I2628" s="234"/>
      <c r="J2628" s="455"/>
      <c r="K2628" s="234"/>
      <c r="L2628" s="234"/>
      <c r="M2628" s="234"/>
      <c r="N2628" s="234"/>
      <c r="O2628" s="234"/>
      <c r="P2628" s="455"/>
      <c r="Q2628" s="455"/>
      <c r="R2628" s="455"/>
      <c r="S2628" s="455"/>
      <c r="T2628" s="455"/>
      <c r="U2628" s="455"/>
      <c r="V2628" s="455"/>
      <c r="W2628" s="455"/>
      <c r="X2628" s="455"/>
      <c r="Y2628" s="456"/>
      <c r="Z2628" s="456"/>
      <c r="AA2628" s="456"/>
      <c r="AB2628" s="456"/>
      <c r="AC2628" s="456"/>
      <c r="AD2628" s="456"/>
    </row>
    <row r="2629" spans="3:30">
      <c r="C2629" s="234"/>
      <c r="D2629" s="354">
        <v>44698</v>
      </c>
      <c r="E2629" s="421" t="s">
        <v>1624</v>
      </c>
      <c r="F2629" s="434"/>
      <c r="G2629" s="259"/>
      <c r="H2629" s="234">
        <v>219.3</v>
      </c>
      <c r="I2629" s="234"/>
      <c r="J2629" s="455"/>
      <c r="K2629" s="234"/>
      <c r="L2629" s="234"/>
      <c r="M2629" s="234"/>
      <c r="N2629" s="234"/>
      <c r="O2629" s="234"/>
      <c r="P2629" s="455"/>
      <c r="Q2629" s="455"/>
      <c r="R2629" s="455"/>
      <c r="S2629" s="455"/>
      <c r="T2629" s="455"/>
      <c r="U2629" s="455"/>
      <c r="V2629" s="455"/>
      <c r="W2629" s="455"/>
      <c r="X2629" s="455"/>
      <c r="Y2629" s="456"/>
      <c r="Z2629" s="456"/>
      <c r="AA2629" s="456"/>
      <c r="AB2629" s="456"/>
      <c r="AC2629" s="456"/>
      <c r="AD2629" s="456"/>
    </row>
    <row r="2630" spans="3:30">
      <c r="C2630" s="234"/>
      <c r="D2630" s="354">
        <v>44699</v>
      </c>
      <c r="E2630" s="420" t="s">
        <v>495</v>
      </c>
      <c r="F2630" s="493"/>
      <c r="G2630" s="258">
        <v>2222.42</v>
      </c>
      <c r="H2630" s="446"/>
      <c r="I2630" s="234"/>
      <c r="J2630" s="455"/>
      <c r="K2630" s="234"/>
      <c r="L2630" s="234"/>
      <c r="M2630" s="234"/>
      <c r="N2630" s="234"/>
      <c r="O2630" s="234"/>
      <c r="P2630" s="455"/>
      <c r="Q2630" s="455"/>
      <c r="R2630" s="455"/>
      <c r="S2630" s="455"/>
      <c r="T2630" s="455"/>
      <c r="U2630" s="455"/>
      <c r="V2630" s="455"/>
      <c r="W2630" s="455"/>
      <c r="X2630" s="455"/>
      <c r="Y2630" s="456"/>
      <c r="Z2630" s="456"/>
      <c r="AA2630" s="456"/>
      <c r="AB2630" s="456"/>
      <c r="AC2630" s="456"/>
      <c r="AD2630" s="456"/>
    </row>
    <row r="2631" spans="3:30">
      <c r="C2631" s="234"/>
      <c r="D2631" s="354">
        <v>44699</v>
      </c>
      <c r="E2631" s="420" t="s">
        <v>2318</v>
      </c>
      <c r="F2631" s="493"/>
      <c r="G2631" s="258"/>
      <c r="H2631" s="446">
        <v>177.42</v>
      </c>
      <c r="I2631" s="234"/>
      <c r="J2631" s="455"/>
      <c r="K2631" s="234"/>
      <c r="L2631" s="234">
        <v>177.42</v>
      </c>
      <c r="M2631" s="234"/>
      <c r="N2631" s="234"/>
      <c r="O2631" s="234"/>
      <c r="P2631" s="455"/>
      <c r="Q2631" s="455"/>
      <c r="R2631" s="455"/>
      <c r="S2631" s="455"/>
      <c r="T2631" s="455"/>
      <c r="U2631" s="455"/>
      <c r="V2631" s="455"/>
      <c r="W2631" s="455"/>
      <c r="X2631" s="455"/>
      <c r="Y2631" s="456"/>
      <c r="Z2631" s="456"/>
      <c r="AA2631" s="456"/>
      <c r="AB2631" s="456"/>
      <c r="AC2631" s="456"/>
      <c r="AD2631" s="456"/>
    </row>
    <row r="2632" spans="3:30">
      <c r="C2632" s="234"/>
      <c r="D2632" s="354">
        <v>44699</v>
      </c>
      <c r="E2632" s="420" t="s">
        <v>2442</v>
      </c>
      <c r="F2632" s="493"/>
      <c r="G2632" s="258"/>
      <c r="H2632" s="446">
        <v>302</v>
      </c>
      <c r="I2632" s="234"/>
      <c r="J2632" s="455"/>
      <c r="K2632" s="234">
        <v>302</v>
      </c>
      <c r="L2632" s="234"/>
      <c r="M2632" s="234"/>
      <c r="N2632" s="234"/>
      <c r="O2632" s="234"/>
      <c r="P2632" s="455"/>
      <c r="Q2632" s="455"/>
      <c r="R2632" s="455"/>
      <c r="S2632" s="455"/>
      <c r="T2632" s="455"/>
      <c r="U2632" s="455"/>
      <c r="V2632" s="455"/>
      <c r="W2632" s="455"/>
      <c r="X2632" s="455"/>
      <c r="Y2632" s="456"/>
      <c r="Z2632" s="456"/>
      <c r="AA2632" s="456"/>
      <c r="AB2632" s="456"/>
      <c r="AC2632" s="456"/>
      <c r="AD2632" s="456"/>
    </row>
    <row r="2633" spans="3:30">
      <c r="C2633" s="234"/>
      <c r="D2633" s="354">
        <v>44699</v>
      </c>
      <c r="E2633" s="420" t="s">
        <v>2443</v>
      </c>
      <c r="F2633" s="493"/>
      <c r="G2633" s="258"/>
      <c r="H2633" s="446">
        <v>227</v>
      </c>
      <c r="I2633" s="234"/>
      <c r="J2633" s="455"/>
      <c r="K2633" s="234"/>
      <c r="L2633" s="234">
        <v>227</v>
      </c>
      <c r="M2633" s="234"/>
      <c r="N2633" s="234"/>
      <c r="O2633" s="234"/>
      <c r="P2633" s="455"/>
      <c r="Q2633" s="455"/>
      <c r="R2633" s="455"/>
      <c r="S2633" s="455"/>
      <c r="T2633" s="455"/>
      <c r="U2633" s="455"/>
      <c r="V2633" s="455"/>
      <c r="W2633" s="455"/>
      <c r="X2633" s="455"/>
      <c r="Y2633" s="456"/>
      <c r="Z2633" s="456"/>
      <c r="AA2633" s="456"/>
      <c r="AB2633" s="456"/>
      <c r="AC2633" s="456"/>
      <c r="AD2633" s="456"/>
    </row>
    <row r="2634" spans="3:30">
      <c r="C2634" s="234">
        <v>5</v>
      </c>
      <c r="D2634" s="354">
        <v>44699</v>
      </c>
      <c r="E2634" s="420" t="s">
        <v>2444</v>
      </c>
      <c r="F2634" s="493"/>
      <c r="G2634" s="258"/>
      <c r="H2634" s="446">
        <v>1383</v>
      </c>
      <c r="I2634" s="234"/>
      <c r="J2634" s="455"/>
      <c r="K2634" s="234"/>
      <c r="L2634" s="234"/>
      <c r="M2634" s="234"/>
      <c r="N2634" s="234"/>
      <c r="O2634" s="234">
        <v>1383</v>
      </c>
      <c r="P2634" s="455"/>
      <c r="Q2634" s="455"/>
      <c r="R2634" s="455"/>
      <c r="S2634" s="455"/>
      <c r="T2634" s="455"/>
      <c r="U2634" s="455"/>
      <c r="V2634" s="455"/>
      <c r="W2634" s="455"/>
      <c r="X2634" s="455"/>
      <c r="Y2634" s="456"/>
      <c r="Z2634" s="456"/>
      <c r="AA2634" s="456"/>
      <c r="AB2634" s="456"/>
      <c r="AC2634" s="456"/>
      <c r="AD2634" s="456"/>
    </row>
    <row r="2635" spans="3:30">
      <c r="C2635" s="234"/>
      <c r="D2635" s="354">
        <v>44699</v>
      </c>
      <c r="E2635" s="420" t="s">
        <v>1895</v>
      </c>
      <c r="F2635" s="493"/>
      <c r="G2635" s="258"/>
      <c r="H2635" s="446">
        <v>41</v>
      </c>
      <c r="I2635" s="234"/>
      <c r="J2635" s="455"/>
      <c r="K2635" s="234"/>
      <c r="L2635" s="234"/>
      <c r="M2635" s="234"/>
      <c r="N2635" s="234"/>
      <c r="O2635" s="234"/>
      <c r="P2635" s="455"/>
      <c r="Q2635" s="455"/>
      <c r="R2635" s="455"/>
      <c r="S2635" s="455"/>
      <c r="T2635" s="455">
        <v>41</v>
      </c>
      <c r="U2635" s="455"/>
      <c r="V2635" s="455"/>
      <c r="W2635" s="455"/>
      <c r="X2635" s="455"/>
      <c r="Y2635" s="456"/>
      <c r="Z2635" s="456"/>
      <c r="AA2635" s="456"/>
      <c r="AB2635" s="456"/>
      <c r="AC2635" s="456"/>
      <c r="AD2635" s="456"/>
    </row>
    <row r="2636" spans="3:30">
      <c r="C2636" s="234"/>
      <c r="D2636" s="354">
        <v>44699</v>
      </c>
      <c r="E2636" s="420" t="s">
        <v>1877</v>
      </c>
      <c r="F2636" s="493"/>
      <c r="G2636" s="258"/>
      <c r="H2636" s="446">
        <v>92</v>
      </c>
      <c r="I2636" s="234"/>
      <c r="J2636" s="455"/>
      <c r="K2636" s="234"/>
      <c r="L2636" s="234"/>
      <c r="M2636" s="234"/>
      <c r="N2636" s="234"/>
      <c r="O2636" s="234"/>
      <c r="P2636" s="455"/>
      <c r="Q2636" s="455"/>
      <c r="R2636" s="455"/>
      <c r="S2636" s="455"/>
      <c r="T2636" s="455">
        <v>92</v>
      </c>
      <c r="U2636" s="455"/>
      <c r="V2636" s="455"/>
      <c r="W2636" s="455"/>
      <c r="X2636" s="455"/>
      <c r="Y2636" s="456"/>
      <c r="Z2636" s="456"/>
      <c r="AA2636" s="456"/>
      <c r="AB2636" s="456"/>
      <c r="AC2636" s="456"/>
      <c r="AD2636" s="456"/>
    </row>
    <row r="2637" spans="3:30">
      <c r="C2637" s="234"/>
      <c r="D2637" s="354">
        <v>44699</v>
      </c>
      <c r="E2637" s="420" t="s">
        <v>2445</v>
      </c>
      <c r="F2637" s="493"/>
      <c r="G2637" s="258">
        <v>2462</v>
      </c>
      <c r="H2637" s="446"/>
      <c r="I2637" s="234"/>
      <c r="J2637" s="455"/>
      <c r="K2637" s="234"/>
      <c r="L2637" s="234"/>
      <c r="M2637" s="234"/>
      <c r="N2637" s="234"/>
      <c r="O2637" s="234"/>
      <c r="P2637" s="455"/>
      <c r="Q2637" s="455"/>
      <c r="R2637" s="455"/>
      <c r="S2637" s="455"/>
      <c r="T2637" s="455"/>
      <c r="U2637" s="455"/>
      <c r="V2637" s="455"/>
      <c r="W2637" s="455"/>
      <c r="X2637" s="455"/>
      <c r="Y2637" s="456"/>
      <c r="Z2637" s="456"/>
      <c r="AA2637" s="456"/>
      <c r="AB2637" s="456"/>
      <c r="AC2637" s="456"/>
      <c r="AD2637" s="456"/>
    </row>
    <row r="2638" spans="3:30">
      <c r="C2638" s="234"/>
      <c r="D2638" s="354">
        <v>44699</v>
      </c>
      <c r="E2638" s="420" t="s">
        <v>673</v>
      </c>
      <c r="F2638" s="493"/>
      <c r="G2638" s="258"/>
      <c r="H2638" s="258">
        <v>2222.42</v>
      </c>
      <c r="I2638" s="234"/>
      <c r="J2638" s="455"/>
      <c r="K2638" s="234"/>
      <c r="L2638" s="234"/>
      <c r="M2638" s="234"/>
      <c r="N2638" s="234"/>
      <c r="O2638" s="234"/>
      <c r="P2638" s="455"/>
      <c r="Q2638" s="455"/>
      <c r="R2638" s="455"/>
      <c r="S2638" s="455"/>
      <c r="T2638" s="455"/>
      <c r="U2638" s="455"/>
      <c r="V2638" s="455"/>
      <c r="W2638" s="455"/>
      <c r="X2638" s="455"/>
      <c r="Y2638" s="456"/>
      <c r="Z2638" s="456"/>
      <c r="AA2638" s="456"/>
      <c r="AB2638" s="456"/>
      <c r="AC2638" s="456"/>
      <c r="AD2638" s="456"/>
    </row>
    <row r="2639" spans="3:30">
      <c r="C2639" s="234"/>
      <c r="D2639" s="354">
        <v>44699</v>
      </c>
      <c r="E2639" s="421" t="s">
        <v>2446</v>
      </c>
      <c r="F2639" s="434"/>
      <c r="G2639" s="259"/>
      <c r="H2639" s="234">
        <v>239.58</v>
      </c>
      <c r="I2639" s="234"/>
      <c r="J2639" s="455"/>
      <c r="K2639" s="234"/>
      <c r="L2639" s="234"/>
      <c r="M2639" s="234"/>
      <c r="N2639" s="234"/>
      <c r="O2639" s="234"/>
      <c r="P2639" s="455"/>
      <c r="Q2639" s="455"/>
      <c r="R2639" s="455"/>
      <c r="S2639" s="455"/>
      <c r="T2639" s="455"/>
      <c r="U2639" s="455"/>
      <c r="V2639" s="455"/>
      <c r="W2639" s="455"/>
      <c r="X2639" s="455"/>
      <c r="Y2639" s="456"/>
      <c r="Z2639" s="456"/>
      <c r="AA2639" s="456"/>
      <c r="AB2639" s="456"/>
      <c r="AC2639" s="456"/>
      <c r="AD2639" s="456"/>
    </row>
    <row r="2640" spans="3:30">
      <c r="C2640" s="234"/>
      <c r="D2640" s="354">
        <v>44700</v>
      </c>
      <c r="E2640" s="420" t="s">
        <v>495</v>
      </c>
      <c r="F2640" s="493"/>
      <c r="G2640" s="258">
        <v>3067.1</v>
      </c>
      <c r="H2640" s="446"/>
      <c r="I2640" s="234"/>
      <c r="J2640" s="455"/>
      <c r="K2640" s="234"/>
      <c r="L2640" s="234"/>
      <c r="M2640" s="234"/>
      <c r="N2640" s="234"/>
      <c r="O2640" s="234"/>
      <c r="P2640" s="455"/>
      <c r="Q2640" s="455"/>
      <c r="R2640" s="455"/>
      <c r="S2640" s="455"/>
      <c r="T2640" s="455"/>
      <c r="U2640" s="455"/>
      <c r="V2640" s="455"/>
      <c r="W2640" s="455"/>
      <c r="X2640" s="455"/>
      <c r="Y2640" s="456"/>
      <c r="Z2640" s="456"/>
      <c r="AA2640" s="456"/>
      <c r="AB2640" s="456"/>
      <c r="AC2640" s="456"/>
      <c r="AD2640" s="456"/>
    </row>
    <row r="2641" spans="3:30">
      <c r="C2641" s="234"/>
      <c r="D2641" s="354">
        <v>44700</v>
      </c>
      <c r="E2641" s="420" t="s">
        <v>2420</v>
      </c>
      <c r="F2641" s="493"/>
      <c r="G2641" s="258"/>
      <c r="H2641" s="446">
        <v>340.22</v>
      </c>
      <c r="I2641" s="234"/>
      <c r="J2641" s="455"/>
      <c r="K2641" s="234">
        <v>340.22</v>
      </c>
      <c r="L2641" s="234"/>
      <c r="M2641" s="234"/>
      <c r="N2641" s="234"/>
      <c r="O2641" s="234"/>
      <c r="P2641" s="455"/>
      <c r="Q2641" s="455"/>
      <c r="R2641" s="455"/>
      <c r="S2641" s="455"/>
      <c r="T2641" s="455"/>
      <c r="U2641" s="455"/>
      <c r="V2641" s="455"/>
      <c r="W2641" s="455"/>
      <c r="X2641" s="455"/>
      <c r="Y2641" s="456"/>
      <c r="Z2641" s="456"/>
      <c r="AA2641" s="456"/>
      <c r="AB2641" s="456"/>
      <c r="AC2641" s="456"/>
      <c r="AD2641" s="456"/>
    </row>
    <row r="2642" spans="3:30">
      <c r="C2642" s="234"/>
      <c r="D2642" s="354">
        <v>44700</v>
      </c>
      <c r="E2642" s="420" t="s">
        <v>1944</v>
      </c>
      <c r="F2642" s="493"/>
      <c r="G2642" s="258"/>
      <c r="H2642" s="446">
        <v>320</v>
      </c>
      <c r="I2642" s="234"/>
      <c r="J2642" s="455"/>
      <c r="K2642" s="234"/>
      <c r="L2642" s="234">
        <v>320</v>
      </c>
      <c r="M2642" s="234"/>
      <c r="N2642" s="234"/>
      <c r="O2642" s="234"/>
      <c r="P2642" s="455"/>
      <c r="Q2642" s="455"/>
      <c r="R2642" s="455"/>
      <c r="S2642" s="455"/>
      <c r="T2642" s="455"/>
      <c r="U2642" s="455"/>
      <c r="V2642" s="455"/>
      <c r="W2642" s="455"/>
      <c r="X2642" s="455"/>
      <c r="Y2642" s="456"/>
      <c r="Z2642" s="456"/>
      <c r="AA2642" s="456"/>
      <c r="AB2642" s="456"/>
      <c r="AC2642" s="456"/>
      <c r="AD2642" s="456"/>
    </row>
    <row r="2643" spans="3:30">
      <c r="C2643" s="234"/>
      <c r="D2643" s="354">
        <v>44700</v>
      </c>
      <c r="E2643" s="420" t="s">
        <v>2447</v>
      </c>
      <c r="F2643" s="493"/>
      <c r="G2643" s="258"/>
      <c r="H2643" s="446">
        <v>248.88</v>
      </c>
      <c r="I2643" s="234"/>
      <c r="J2643" s="455"/>
      <c r="K2643" s="234">
        <v>248.88</v>
      </c>
      <c r="L2643" s="234"/>
      <c r="M2643" s="234"/>
      <c r="N2643" s="234"/>
      <c r="O2643" s="234"/>
      <c r="P2643" s="455"/>
      <c r="Q2643" s="455"/>
      <c r="R2643" s="455"/>
      <c r="S2643" s="455"/>
      <c r="T2643" s="455"/>
      <c r="U2643" s="455"/>
      <c r="V2643" s="455"/>
      <c r="W2643" s="455"/>
      <c r="X2643" s="455"/>
      <c r="Y2643" s="456"/>
      <c r="Z2643" s="456"/>
      <c r="AA2643" s="456"/>
      <c r="AB2643" s="456"/>
      <c r="AC2643" s="456"/>
      <c r="AD2643" s="456"/>
    </row>
    <row r="2644" spans="3:30">
      <c r="C2644" s="234">
        <v>5</v>
      </c>
      <c r="D2644" s="354">
        <v>44700</v>
      </c>
      <c r="E2644" s="420" t="s">
        <v>2448</v>
      </c>
      <c r="F2644" s="493"/>
      <c r="G2644" s="258"/>
      <c r="H2644" s="446">
        <v>2062</v>
      </c>
      <c r="I2644" s="234">
        <v>2062</v>
      </c>
      <c r="J2644" s="455"/>
      <c r="K2644" s="234"/>
      <c r="L2644" s="234"/>
      <c r="M2644" s="234"/>
      <c r="N2644" s="234"/>
      <c r="O2644" s="234"/>
      <c r="P2644" s="455"/>
      <c r="Q2644" s="455"/>
      <c r="R2644" s="455"/>
      <c r="S2644" s="455"/>
      <c r="T2644" s="455"/>
      <c r="U2644" s="455"/>
      <c r="V2644" s="455"/>
      <c r="W2644" s="455"/>
      <c r="X2644" s="455"/>
      <c r="Y2644" s="456"/>
      <c r="Z2644" s="456"/>
      <c r="AA2644" s="456"/>
      <c r="AB2644" s="456"/>
      <c r="AC2644" s="456"/>
      <c r="AD2644" s="456"/>
    </row>
    <row r="2645" spans="3:30">
      <c r="C2645" s="234"/>
      <c r="D2645" s="354">
        <v>44700</v>
      </c>
      <c r="E2645" s="420" t="s">
        <v>1877</v>
      </c>
      <c r="F2645" s="493"/>
      <c r="G2645" s="258"/>
      <c r="H2645" s="446">
        <v>96</v>
      </c>
      <c r="I2645" s="234"/>
      <c r="J2645" s="455"/>
      <c r="K2645" s="234"/>
      <c r="L2645" s="234"/>
      <c r="M2645" s="234"/>
      <c r="N2645" s="234"/>
      <c r="O2645" s="234"/>
      <c r="P2645" s="455"/>
      <c r="Q2645" s="455"/>
      <c r="R2645" s="455"/>
      <c r="S2645" s="455"/>
      <c r="T2645" s="455">
        <v>96</v>
      </c>
      <c r="U2645" s="455"/>
      <c r="V2645" s="455"/>
      <c r="W2645" s="455"/>
      <c r="X2645" s="455"/>
      <c r="Y2645" s="456"/>
      <c r="Z2645" s="456"/>
      <c r="AA2645" s="456"/>
      <c r="AB2645" s="456"/>
      <c r="AC2645" s="456"/>
      <c r="AD2645" s="456"/>
    </row>
    <row r="2646" spans="3:30">
      <c r="C2646" s="234"/>
      <c r="D2646" s="354">
        <v>44700</v>
      </c>
      <c r="E2646" s="420" t="s">
        <v>1674</v>
      </c>
      <c r="F2646" s="493"/>
      <c r="G2646" s="258">
        <v>3291</v>
      </c>
      <c r="H2646" s="446"/>
      <c r="I2646" s="234"/>
      <c r="J2646" s="455"/>
      <c r="K2646" s="234"/>
      <c r="L2646" s="234"/>
      <c r="M2646" s="234"/>
      <c r="N2646" s="234"/>
      <c r="O2646" s="234"/>
      <c r="P2646" s="455"/>
      <c r="Q2646" s="455"/>
      <c r="R2646" s="455"/>
      <c r="S2646" s="455"/>
      <c r="T2646" s="455"/>
      <c r="U2646" s="455"/>
      <c r="V2646" s="455"/>
      <c r="W2646" s="455"/>
      <c r="X2646" s="455"/>
      <c r="Y2646" s="456"/>
      <c r="Z2646" s="456"/>
      <c r="AA2646" s="456"/>
      <c r="AB2646" s="456"/>
      <c r="AC2646" s="456"/>
      <c r="AD2646" s="456"/>
    </row>
    <row r="2647" spans="3:30">
      <c r="C2647" s="234"/>
      <c r="D2647" s="354">
        <v>44700</v>
      </c>
      <c r="E2647" s="420" t="s">
        <v>673</v>
      </c>
      <c r="F2647" s="493"/>
      <c r="G2647" s="258"/>
      <c r="H2647" s="258">
        <v>3067.1</v>
      </c>
      <c r="I2647" s="234"/>
      <c r="J2647" s="455"/>
      <c r="K2647" s="234"/>
      <c r="L2647" s="234"/>
      <c r="M2647" s="234"/>
      <c r="N2647" s="234"/>
      <c r="O2647" s="234"/>
      <c r="P2647" s="455"/>
      <c r="Q2647" s="455"/>
      <c r="R2647" s="455"/>
      <c r="S2647" s="455"/>
      <c r="T2647" s="455"/>
      <c r="U2647" s="455"/>
      <c r="V2647" s="455"/>
      <c r="W2647" s="455"/>
      <c r="X2647" s="455"/>
      <c r="Y2647" s="456"/>
      <c r="Z2647" s="456"/>
      <c r="AA2647" s="456"/>
      <c r="AB2647" s="456"/>
      <c r="AC2647" s="456"/>
      <c r="AD2647" s="456"/>
    </row>
    <row r="2648" spans="3:30">
      <c r="C2648" s="234"/>
      <c r="D2648" s="354">
        <v>44700</v>
      </c>
      <c r="E2648" s="421" t="s">
        <v>1675</v>
      </c>
      <c r="F2648" s="434"/>
      <c r="G2648" s="259"/>
      <c r="H2648" s="234">
        <v>223.9</v>
      </c>
      <c r="I2648" s="234"/>
      <c r="J2648" s="455"/>
      <c r="K2648" s="234"/>
      <c r="L2648" s="234"/>
      <c r="M2648" s="234"/>
      <c r="N2648" s="234"/>
      <c r="O2648" s="234"/>
      <c r="P2648" s="455"/>
      <c r="Q2648" s="455"/>
      <c r="R2648" s="455"/>
      <c r="S2648" s="455"/>
      <c r="T2648" s="455"/>
      <c r="U2648" s="455"/>
      <c r="V2648" s="455"/>
      <c r="W2648" s="455"/>
      <c r="X2648" s="455"/>
      <c r="Y2648" s="456"/>
      <c r="Z2648" s="456"/>
      <c r="AA2648" s="456"/>
      <c r="AB2648" s="456"/>
      <c r="AC2648" s="456"/>
      <c r="AD2648" s="456"/>
    </row>
    <row r="2649" spans="3:30">
      <c r="C2649" s="234"/>
      <c r="D2649" s="354">
        <v>44700</v>
      </c>
      <c r="E2649" s="420" t="s">
        <v>495</v>
      </c>
      <c r="F2649" s="493"/>
      <c r="G2649" s="258">
        <v>1941.88</v>
      </c>
      <c r="H2649" s="446"/>
      <c r="I2649" s="234"/>
      <c r="J2649" s="455"/>
      <c r="K2649" s="234"/>
      <c r="L2649" s="234"/>
      <c r="M2649" s="234"/>
      <c r="N2649" s="234"/>
      <c r="O2649" s="234"/>
      <c r="P2649" s="455"/>
      <c r="Q2649" s="455"/>
      <c r="R2649" s="455"/>
      <c r="S2649" s="455"/>
      <c r="T2649" s="455"/>
      <c r="U2649" s="455"/>
      <c r="V2649" s="455"/>
      <c r="W2649" s="455"/>
      <c r="X2649" s="455"/>
      <c r="Y2649" s="456"/>
      <c r="Z2649" s="456"/>
      <c r="AA2649" s="456"/>
      <c r="AB2649" s="456"/>
      <c r="AC2649" s="456"/>
      <c r="AD2649" s="456"/>
    </row>
    <row r="2650" spans="3:30">
      <c r="C2650" s="234">
        <v>4</v>
      </c>
      <c r="D2650" s="354">
        <v>44700</v>
      </c>
      <c r="E2650" s="420" t="s">
        <v>2449</v>
      </c>
      <c r="F2650" s="493"/>
      <c r="G2650" s="258"/>
      <c r="H2650" s="446">
        <v>648</v>
      </c>
      <c r="I2650" s="234"/>
      <c r="J2650" s="455"/>
      <c r="K2650" s="234"/>
      <c r="L2650" s="234"/>
      <c r="M2650" s="234">
        <v>648</v>
      </c>
      <c r="N2650" s="234"/>
      <c r="O2650" s="234"/>
      <c r="P2650" s="455"/>
      <c r="Q2650" s="455"/>
      <c r="R2650" s="455"/>
      <c r="S2650" s="455"/>
      <c r="T2650" s="455"/>
      <c r="U2650" s="455"/>
      <c r="V2650" s="455"/>
      <c r="W2650" s="455"/>
      <c r="X2650" s="455"/>
      <c r="Y2650" s="456"/>
      <c r="Z2650" s="456"/>
      <c r="AA2650" s="456"/>
      <c r="AB2650" s="456"/>
      <c r="AC2650" s="456"/>
      <c r="AD2650" s="456"/>
    </row>
    <row r="2651" spans="3:30">
      <c r="C2651" s="234"/>
      <c r="D2651" s="354">
        <v>44700</v>
      </c>
      <c r="E2651" s="420" t="s">
        <v>2450</v>
      </c>
      <c r="F2651" s="493"/>
      <c r="G2651" s="258"/>
      <c r="H2651" s="446">
        <v>163.5</v>
      </c>
      <c r="I2651" s="234"/>
      <c r="J2651" s="455"/>
      <c r="K2651" s="234">
        <v>163.5</v>
      </c>
      <c r="L2651" s="234"/>
      <c r="M2651" s="234"/>
      <c r="N2651" s="234"/>
      <c r="O2651" s="234"/>
      <c r="P2651" s="455"/>
      <c r="Q2651" s="455"/>
      <c r="R2651" s="455"/>
      <c r="S2651" s="455"/>
      <c r="T2651" s="455"/>
      <c r="U2651" s="455"/>
      <c r="V2651" s="455"/>
      <c r="W2651" s="455"/>
      <c r="X2651" s="455"/>
      <c r="Y2651" s="456"/>
      <c r="Z2651" s="456"/>
      <c r="AA2651" s="456"/>
      <c r="AB2651" s="456"/>
      <c r="AC2651" s="456"/>
      <c r="AD2651" s="456"/>
    </row>
    <row r="2652" spans="3:30">
      <c r="C2652" s="234">
        <v>2</v>
      </c>
      <c r="D2652" s="354">
        <v>44700</v>
      </c>
      <c r="E2652" s="420" t="s">
        <v>2451</v>
      </c>
      <c r="F2652" s="493"/>
      <c r="G2652" s="258"/>
      <c r="H2652" s="446">
        <v>1039.3800000000001</v>
      </c>
      <c r="I2652" s="234"/>
      <c r="J2652" s="455"/>
      <c r="K2652" s="234"/>
      <c r="L2652" s="234">
        <v>1039.3800000000001</v>
      </c>
      <c r="M2652" s="234"/>
      <c r="N2652" s="234"/>
      <c r="O2652" s="234"/>
      <c r="P2652" s="455"/>
      <c r="Q2652" s="455"/>
      <c r="R2652" s="455"/>
      <c r="S2652" s="455"/>
      <c r="T2652" s="455"/>
      <c r="U2652" s="455"/>
      <c r="V2652" s="455"/>
      <c r="W2652" s="455"/>
      <c r="X2652" s="455"/>
      <c r="Y2652" s="456"/>
      <c r="Z2652" s="456"/>
      <c r="AA2652" s="456"/>
      <c r="AB2652" s="456"/>
      <c r="AC2652" s="456"/>
      <c r="AD2652" s="456"/>
    </row>
    <row r="2653" spans="3:30">
      <c r="C2653" s="234"/>
      <c r="D2653" s="354">
        <v>44700</v>
      </c>
      <c r="E2653" s="420" t="s">
        <v>1877</v>
      </c>
      <c r="F2653" s="493"/>
      <c r="G2653" s="258"/>
      <c r="H2653" s="446">
        <v>91</v>
      </c>
      <c r="I2653" s="234"/>
      <c r="J2653" s="455"/>
      <c r="K2653" s="234"/>
      <c r="L2653" s="234"/>
      <c r="M2653" s="234"/>
      <c r="N2653" s="234"/>
      <c r="O2653" s="234"/>
      <c r="P2653" s="455"/>
      <c r="Q2653" s="455"/>
      <c r="R2653" s="455"/>
      <c r="S2653" s="455"/>
      <c r="T2653" s="455">
        <v>91</v>
      </c>
      <c r="U2653" s="455"/>
      <c r="V2653" s="455"/>
      <c r="W2653" s="455"/>
      <c r="X2653" s="455"/>
      <c r="Y2653" s="456"/>
      <c r="Z2653" s="456"/>
      <c r="AA2653" s="456"/>
      <c r="AB2653" s="456"/>
      <c r="AC2653" s="456"/>
      <c r="AD2653" s="456"/>
    </row>
    <row r="2654" spans="3:30">
      <c r="C2654" s="234"/>
      <c r="D2654" s="354">
        <v>44700</v>
      </c>
      <c r="E2654" s="420" t="s">
        <v>2452</v>
      </c>
      <c r="F2654" s="493"/>
      <c r="G2654" s="258">
        <v>2165</v>
      </c>
      <c r="H2654" s="446"/>
      <c r="I2654" s="234"/>
      <c r="J2654" s="455"/>
      <c r="K2654" s="234"/>
      <c r="L2654" s="234"/>
      <c r="M2654" s="234"/>
      <c r="N2654" s="234"/>
      <c r="O2654" s="234"/>
      <c r="P2654" s="455"/>
      <c r="Q2654" s="455"/>
      <c r="R2654" s="455"/>
      <c r="S2654" s="455"/>
      <c r="T2654" s="455"/>
      <c r="U2654" s="455"/>
      <c r="V2654" s="455"/>
      <c r="W2654" s="455"/>
      <c r="X2654" s="455"/>
      <c r="Y2654" s="456"/>
      <c r="Z2654" s="456"/>
      <c r="AA2654" s="456"/>
      <c r="AB2654" s="456"/>
      <c r="AC2654" s="456"/>
      <c r="AD2654" s="456"/>
    </row>
    <row r="2655" spans="3:30">
      <c r="C2655" s="234"/>
      <c r="D2655" s="354">
        <v>44700</v>
      </c>
      <c r="E2655" s="420" t="s">
        <v>673</v>
      </c>
      <c r="F2655" s="493"/>
      <c r="G2655" s="258"/>
      <c r="H2655" s="258">
        <v>1941.88</v>
      </c>
      <c r="I2655" s="234"/>
      <c r="J2655" s="455"/>
      <c r="K2655" s="234"/>
      <c r="L2655" s="234"/>
      <c r="M2655" s="234"/>
      <c r="N2655" s="234"/>
      <c r="O2655" s="234"/>
      <c r="P2655" s="455"/>
      <c r="Q2655" s="455"/>
      <c r="R2655" s="455"/>
      <c r="S2655" s="455"/>
      <c r="T2655" s="455"/>
      <c r="U2655" s="455"/>
      <c r="V2655" s="455"/>
      <c r="W2655" s="455"/>
      <c r="X2655" s="455"/>
      <c r="Y2655" s="456"/>
      <c r="Z2655" s="456"/>
      <c r="AA2655" s="456"/>
      <c r="AB2655" s="456"/>
      <c r="AC2655" s="456"/>
      <c r="AD2655" s="456"/>
    </row>
    <row r="2656" spans="3:30">
      <c r="C2656" s="234"/>
      <c r="D2656" s="354">
        <v>44700</v>
      </c>
      <c r="E2656" s="421" t="s">
        <v>2453</v>
      </c>
      <c r="F2656" s="434"/>
      <c r="G2656" s="259"/>
      <c r="H2656" s="234">
        <v>223.12</v>
      </c>
      <c r="I2656" s="234"/>
      <c r="J2656" s="455"/>
      <c r="K2656" s="234"/>
      <c r="L2656" s="234"/>
      <c r="M2656" s="234"/>
      <c r="N2656" s="234"/>
      <c r="O2656" s="234"/>
      <c r="P2656" s="455"/>
      <c r="Q2656" s="455"/>
      <c r="R2656" s="455"/>
      <c r="S2656" s="455"/>
      <c r="T2656" s="455"/>
      <c r="U2656" s="455"/>
      <c r="V2656" s="455"/>
      <c r="W2656" s="455"/>
      <c r="X2656" s="455"/>
      <c r="Y2656" s="456"/>
      <c r="Z2656" s="456"/>
      <c r="AA2656" s="456"/>
      <c r="AB2656" s="456"/>
      <c r="AC2656" s="456"/>
      <c r="AD2656" s="456"/>
    </row>
    <row r="2657" spans="3:30">
      <c r="C2657" s="234"/>
      <c r="D2657" s="354">
        <v>44701</v>
      </c>
      <c r="E2657" s="420" t="s">
        <v>495</v>
      </c>
      <c r="F2657" s="493"/>
      <c r="G2657" s="258">
        <v>2991.85</v>
      </c>
      <c r="H2657" s="446"/>
      <c r="I2657" s="234"/>
      <c r="J2657" s="455"/>
      <c r="K2657" s="234"/>
      <c r="L2657" s="234"/>
      <c r="M2657" s="234"/>
      <c r="N2657" s="234"/>
      <c r="O2657" s="234"/>
      <c r="P2657" s="455"/>
      <c r="Q2657" s="455"/>
      <c r="R2657" s="455"/>
      <c r="S2657" s="455"/>
      <c r="T2657" s="455"/>
      <c r="U2657" s="455"/>
      <c r="V2657" s="455"/>
      <c r="W2657" s="455"/>
      <c r="X2657" s="455"/>
      <c r="Y2657" s="456"/>
      <c r="Z2657" s="456"/>
      <c r="AA2657" s="456"/>
      <c r="AB2657" s="456"/>
      <c r="AC2657" s="456"/>
      <c r="AD2657" s="456"/>
    </row>
    <row r="2658" spans="3:30">
      <c r="C2658" s="234"/>
      <c r="D2658" s="354">
        <v>44701</v>
      </c>
      <c r="E2658" s="420" t="s">
        <v>669</v>
      </c>
      <c r="F2658" s="493"/>
      <c r="G2658" s="258">
        <v>94</v>
      </c>
      <c r="H2658" s="446"/>
      <c r="I2658" s="234"/>
      <c r="J2658" s="455"/>
      <c r="K2658" s="234"/>
      <c r="L2658" s="234"/>
      <c r="M2658" s="234"/>
      <c r="N2658" s="234"/>
      <c r="O2658" s="234"/>
      <c r="P2658" s="455"/>
      <c r="Q2658" s="455"/>
      <c r="R2658" s="455"/>
      <c r="S2658" s="455"/>
      <c r="T2658" s="455"/>
      <c r="U2658" s="455"/>
      <c r="V2658" s="455"/>
      <c r="W2658" s="455"/>
      <c r="X2658" s="455"/>
      <c r="Y2658" s="456"/>
      <c r="Z2658" s="456"/>
      <c r="AA2658" s="456"/>
      <c r="AB2658" s="456"/>
      <c r="AC2658" s="456"/>
      <c r="AD2658" s="456"/>
    </row>
    <row r="2659" spans="3:30">
      <c r="C2659" s="234">
        <v>5</v>
      </c>
      <c r="D2659" s="354">
        <v>44701</v>
      </c>
      <c r="E2659" t="s">
        <v>2454</v>
      </c>
      <c r="F2659" s="486"/>
      <c r="G2659" s="258"/>
      <c r="H2659" s="446">
        <v>1207</v>
      </c>
      <c r="I2659" s="234"/>
      <c r="J2659" s="455"/>
      <c r="K2659" s="234"/>
      <c r="L2659" s="234"/>
      <c r="M2659" s="234"/>
      <c r="N2659" s="234"/>
      <c r="O2659" s="234">
        <v>1207</v>
      </c>
      <c r="P2659" s="455"/>
      <c r="Q2659" s="455"/>
      <c r="R2659" s="455"/>
      <c r="S2659" s="455"/>
      <c r="T2659" s="455"/>
      <c r="U2659" s="455"/>
      <c r="V2659" s="455"/>
      <c r="W2659" s="455"/>
      <c r="X2659" s="455"/>
      <c r="Y2659" s="456"/>
      <c r="Z2659" s="456"/>
      <c r="AA2659" s="456"/>
      <c r="AB2659" s="456"/>
      <c r="AC2659" s="456"/>
      <c r="AD2659" s="456"/>
    </row>
    <row r="2660" spans="3:30">
      <c r="C2660" s="234"/>
      <c r="D2660" s="354">
        <v>44701</v>
      </c>
      <c r="E2660" s="420" t="s">
        <v>2455</v>
      </c>
      <c r="F2660" s="493"/>
      <c r="G2660" s="258"/>
      <c r="H2660" s="446">
        <v>150</v>
      </c>
      <c r="I2660" s="234"/>
      <c r="J2660" s="455"/>
      <c r="K2660" s="234"/>
      <c r="L2660" s="234"/>
      <c r="M2660" s="234"/>
      <c r="N2660" s="234">
        <v>150</v>
      </c>
      <c r="O2660" s="234"/>
      <c r="P2660" s="455"/>
      <c r="Q2660" s="455"/>
      <c r="R2660" s="455"/>
      <c r="S2660" s="455"/>
      <c r="T2660" s="455"/>
      <c r="U2660" s="455"/>
      <c r="V2660" s="455"/>
      <c r="W2660" s="455"/>
      <c r="X2660" s="455"/>
      <c r="Y2660" s="456"/>
      <c r="Z2660" s="456"/>
      <c r="AA2660" s="456"/>
      <c r="AB2660" s="456"/>
      <c r="AC2660" s="456"/>
      <c r="AD2660" s="456"/>
    </row>
    <row r="2661" spans="3:30">
      <c r="C2661" s="234"/>
      <c r="D2661" s="354">
        <v>44701</v>
      </c>
      <c r="E2661" s="420" t="s">
        <v>2145</v>
      </c>
      <c r="F2661" s="493"/>
      <c r="G2661" s="258"/>
      <c r="H2661" s="446">
        <v>419.59</v>
      </c>
      <c r="I2661" s="234"/>
      <c r="J2661" s="455"/>
      <c r="K2661" s="234">
        <v>419.59</v>
      </c>
      <c r="L2661" s="234"/>
      <c r="M2661" s="234"/>
      <c r="N2661" s="234"/>
      <c r="O2661" s="234"/>
      <c r="P2661" s="455"/>
      <c r="Q2661" s="455"/>
      <c r="R2661" s="455"/>
      <c r="S2661" s="455"/>
      <c r="T2661" s="455"/>
      <c r="U2661" s="455"/>
      <c r="V2661" s="455"/>
      <c r="W2661" s="455"/>
      <c r="X2661" s="455"/>
      <c r="Y2661" s="456"/>
      <c r="Z2661" s="456"/>
      <c r="AA2661" s="456"/>
      <c r="AB2661" s="456"/>
      <c r="AC2661" s="456"/>
      <c r="AD2661" s="456"/>
    </row>
    <row r="2662" spans="3:30">
      <c r="C2662" s="234"/>
      <c r="D2662" s="354">
        <v>44701</v>
      </c>
      <c r="E2662" s="420" t="s">
        <v>2423</v>
      </c>
      <c r="F2662" s="493"/>
      <c r="G2662" s="258"/>
      <c r="H2662" s="446">
        <v>875.6</v>
      </c>
      <c r="I2662" s="234"/>
      <c r="J2662" s="455"/>
      <c r="K2662" s="234"/>
      <c r="L2662" s="234">
        <v>875.6</v>
      </c>
      <c r="M2662" s="234"/>
      <c r="N2662" s="234"/>
      <c r="O2662" s="234"/>
      <c r="P2662" s="455"/>
      <c r="Q2662" s="455"/>
      <c r="R2662" s="455"/>
      <c r="S2662" s="455"/>
      <c r="T2662" s="455"/>
      <c r="U2662" s="455"/>
      <c r="V2662" s="455"/>
      <c r="W2662" s="455"/>
      <c r="X2662" s="455"/>
      <c r="Y2662" s="456"/>
      <c r="Z2662" s="456"/>
      <c r="AA2662" s="456"/>
      <c r="AB2662" s="456"/>
      <c r="AC2662" s="456"/>
      <c r="AD2662" s="456"/>
    </row>
    <row r="2663" spans="3:30">
      <c r="C2663" s="234"/>
      <c r="D2663" s="354">
        <v>44701</v>
      </c>
      <c r="E2663" s="420" t="s">
        <v>2456</v>
      </c>
      <c r="F2663" s="493"/>
      <c r="G2663" s="258"/>
      <c r="H2663" s="446">
        <v>264.66000000000003</v>
      </c>
      <c r="I2663" s="234"/>
      <c r="J2663" s="455"/>
      <c r="K2663" s="234">
        <v>264.66000000000003</v>
      </c>
      <c r="L2663" s="234"/>
      <c r="M2663" s="234"/>
      <c r="N2663" s="234"/>
      <c r="O2663" s="234"/>
      <c r="P2663" s="455"/>
      <c r="Q2663" s="455"/>
      <c r="R2663" s="455"/>
      <c r="S2663" s="455"/>
      <c r="T2663" s="455"/>
      <c r="U2663" s="455"/>
      <c r="V2663" s="455"/>
      <c r="W2663" s="455"/>
      <c r="X2663" s="455"/>
      <c r="Y2663" s="456"/>
      <c r="Z2663" s="456"/>
      <c r="AA2663" s="456"/>
      <c r="AB2663" s="456"/>
      <c r="AC2663" s="456"/>
      <c r="AD2663" s="456"/>
    </row>
    <row r="2664" spans="3:30">
      <c r="C2664" s="234"/>
      <c r="D2664" s="354">
        <v>44701</v>
      </c>
      <c r="E2664" s="420" t="s">
        <v>1895</v>
      </c>
      <c r="F2664" s="493"/>
      <c r="G2664" s="258"/>
      <c r="H2664" s="446">
        <v>72</v>
      </c>
      <c r="I2664" s="234"/>
      <c r="J2664" s="455"/>
      <c r="K2664" s="234"/>
      <c r="L2664" s="234"/>
      <c r="M2664" s="234"/>
      <c r="N2664" s="234"/>
      <c r="O2664" s="234"/>
      <c r="P2664" s="455"/>
      <c r="Q2664" s="455"/>
      <c r="R2664" s="455"/>
      <c r="S2664" s="455"/>
      <c r="T2664" s="455">
        <v>72</v>
      </c>
      <c r="U2664" s="455"/>
      <c r="V2664" s="455"/>
      <c r="W2664" s="455"/>
      <c r="X2664" s="455"/>
      <c r="Y2664" s="456"/>
      <c r="Z2664" s="456"/>
      <c r="AA2664" s="456"/>
      <c r="AB2664" s="456"/>
      <c r="AC2664" s="456"/>
      <c r="AD2664" s="456"/>
    </row>
    <row r="2665" spans="3:30">
      <c r="C2665" s="234"/>
      <c r="D2665" s="354">
        <v>44701</v>
      </c>
      <c r="E2665" s="420" t="s">
        <v>1877</v>
      </c>
      <c r="F2665" s="493"/>
      <c r="G2665" s="258"/>
      <c r="H2665" s="446">
        <v>97</v>
      </c>
      <c r="I2665" s="234"/>
      <c r="J2665" s="455"/>
      <c r="K2665" s="234"/>
      <c r="L2665" s="234"/>
      <c r="M2665" s="234"/>
      <c r="N2665" s="234"/>
      <c r="O2665" s="234"/>
      <c r="P2665" s="455"/>
      <c r="Q2665" s="455"/>
      <c r="R2665" s="455"/>
      <c r="S2665" s="455"/>
      <c r="T2665" s="455">
        <v>97</v>
      </c>
      <c r="U2665" s="455"/>
      <c r="V2665" s="455"/>
      <c r="W2665" s="455"/>
      <c r="X2665" s="455"/>
      <c r="Y2665" s="456"/>
      <c r="Z2665" s="456"/>
      <c r="AA2665" s="456"/>
      <c r="AB2665" s="456"/>
      <c r="AC2665" s="456"/>
      <c r="AD2665" s="456"/>
    </row>
    <row r="2666" spans="3:30">
      <c r="C2666" s="234"/>
      <c r="D2666" s="354">
        <v>44701</v>
      </c>
      <c r="E2666" s="420" t="s">
        <v>1715</v>
      </c>
      <c r="F2666" s="493"/>
      <c r="G2666" s="258">
        <v>3350</v>
      </c>
      <c r="H2666" s="446"/>
      <c r="I2666" s="234"/>
      <c r="J2666" s="455"/>
      <c r="K2666" s="234"/>
      <c r="L2666" s="234"/>
      <c r="M2666" s="234"/>
      <c r="N2666" s="234"/>
      <c r="O2666" s="234"/>
      <c r="P2666" s="455"/>
      <c r="Q2666" s="455"/>
      <c r="R2666" s="455"/>
      <c r="S2666" s="455"/>
      <c r="T2666" s="455"/>
      <c r="U2666" s="455"/>
      <c r="V2666" s="455"/>
      <c r="W2666" s="455"/>
      <c r="X2666" s="455"/>
      <c r="Y2666" s="456"/>
      <c r="Z2666" s="456"/>
      <c r="AA2666" s="456"/>
      <c r="AB2666" s="456"/>
      <c r="AC2666" s="456"/>
      <c r="AD2666" s="456"/>
    </row>
    <row r="2667" spans="3:30">
      <c r="C2667" s="234"/>
      <c r="D2667" s="354">
        <v>44701</v>
      </c>
      <c r="E2667" s="420" t="s">
        <v>673</v>
      </c>
      <c r="F2667" s="493"/>
      <c r="G2667" s="258"/>
      <c r="H2667" s="258">
        <v>2991.85</v>
      </c>
      <c r="I2667" s="234"/>
      <c r="J2667" s="455"/>
      <c r="K2667" s="234"/>
      <c r="L2667" s="234"/>
      <c r="M2667" s="234"/>
      <c r="N2667" s="234"/>
      <c r="O2667" s="234"/>
      <c r="P2667" s="455"/>
      <c r="Q2667" s="455"/>
      <c r="R2667" s="455"/>
      <c r="S2667" s="455"/>
      <c r="T2667" s="455"/>
      <c r="U2667" s="455"/>
      <c r="V2667" s="455"/>
      <c r="W2667" s="455"/>
      <c r="X2667" s="455"/>
      <c r="Y2667" s="456"/>
      <c r="Z2667" s="456"/>
      <c r="AA2667" s="456"/>
      <c r="AB2667" s="456"/>
      <c r="AC2667" s="456"/>
      <c r="AD2667" s="456"/>
    </row>
    <row r="2668" spans="3:30">
      <c r="C2668" s="234"/>
      <c r="D2668" s="354">
        <v>44701</v>
      </c>
      <c r="E2668" s="421" t="s">
        <v>674</v>
      </c>
      <c r="F2668" s="434"/>
      <c r="G2668" s="259"/>
      <c r="H2668" s="259">
        <v>94</v>
      </c>
      <c r="I2668" s="234"/>
      <c r="J2668" s="455"/>
      <c r="K2668" s="234"/>
      <c r="L2668" s="234"/>
      <c r="M2668" s="234"/>
      <c r="N2668" s="234"/>
      <c r="O2668" s="234"/>
      <c r="P2668" s="455"/>
      <c r="Q2668" s="455"/>
      <c r="R2668" s="455"/>
      <c r="S2668" s="455"/>
      <c r="T2668" s="455"/>
      <c r="U2668" s="455"/>
      <c r="V2668" s="455"/>
      <c r="W2668" s="455"/>
      <c r="X2668" s="455"/>
      <c r="Y2668" s="456"/>
      <c r="Z2668" s="456"/>
      <c r="AA2668" s="456"/>
      <c r="AB2668" s="456"/>
      <c r="AC2668" s="456"/>
      <c r="AD2668" s="456"/>
    </row>
    <row r="2669" spans="3:30">
      <c r="C2669" s="234"/>
      <c r="D2669" s="354">
        <v>44701</v>
      </c>
      <c r="E2669" s="421" t="s">
        <v>1717</v>
      </c>
      <c r="F2669" s="434"/>
      <c r="G2669" s="259"/>
      <c r="H2669" s="234">
        <v>264.14999999999998</v>
      </c>
      <c r="I2669" s="234"/>
      <c r="J2669" s="455"/>
      <c r="K2669" s="234"/>
      <c r="L2669" s="234"/>
      <c r="M2669" s="234"/>
      <c r="N2669" s="234"/>
      <c r="O2669" s="234"/>
      <c r="P2669" s="455"/>
      <c r="Q2669" s="455"/>
      <c r="R2669" s="455"/>
      <c r="S2669" s="455"/>
      <c r="T2669" s="455"/>
      <c r="U2669" s="455"/>
      <c r="V2669" s="455"/>
      <c r="W2669" s="455"/>
      <c r="X2669" s="455"/>
      <c r="Y2669" s="456"/>
      <c r="Z2669" s="456"/>
      <c r="AA2669" s="456"/>
      <c r="AB2669" s="456"/>
      <c r="AC2669" s="456"/>
      <c r="AD2669" s="456"/>
    </row>
    <row r="2670" spans="3:30">
      <c r="C2670" s="234"/>
      <c r="D2670" s="354">
        <v>44704</v>
      </c>
      <c r="E2670" s="420" t="s">
        <v>495</v>
      </c>
      <c r="F2670" s="493"/>
      <c r="G2670" s="258">
        <v>1132.2</v>
      </c>
      <c r="H2670" s="446"/>
      <c r="I2670" s="234"/>
      <c r="J2670" s="455"/>
      <c r="K2670" s="234"/>
      <c r="L2670" s="234"/>
      <c r="M2670" s="234"/>
      <c r="N2670" s="234"/>
      <c r="O2670" s="234"/>
      <c r="P2670" s="455"/>
      <c r="Q2670" s="455"/>
      <c r="R2670" s="455"/>
      <c r="S2670" s="455"/>
      <c r="T2670" s="455"/>
      <c r="U2670" s="455"/>
      <c r="V2670" s="455"/>
      <c r="W2670" s="455"/>
      <c r="X2670" s="455"/>
      <c r="Y2670" s="456"/>
      <c r="Z2670" s="456"/>
      <c r="AA2670" s="456"/>
      <c r="AB2670" s="456"/>
      <c r="AC2670" s="456"/>
      <c r="AD2670" s="456"/>
    </row>
    <row r="2671" spans="3:30">
      <c r="C2671" s="234">
        <v>5</v>
      </c>
      <c r="D2671" s="354">
        <v>44704</v>
      </c>
      <c r="E2671" s="420" t="s">
        <v>2175</v>
      </c>
      <c r="F2671" s="493"/>
      <c r="G2671" s="258"/>
      <c r="H2671" s="446">
        <v>1008</v>
      </c>
      <c r="I2671" s="234">
        <v>1008</v>
      </c>
      <c r="J2671" s="455"/>
      <c r="K2671" s="234"/>
      <c r="L2671" s="234"/>
      <c r="M2671" s="234"/>
      <c r="N2671" s="234"/>
      <c r="O2671" s="234"/>
      <c r="P2671" s="455"/>
      <c r="Q2671" s="455"/>
      <c r="R2671" s="455"/>
      <c r="S2671" s="455"/>
      <c r="T2671" s="455"/>
      <c r="U2671" s="455"/>
      <c r="V2671" s="455"/>
      <c r="W2671" s="455"/>
      <c r="X2671" s="455"/>
      <c r="Y2671" s="456"/>
      <c r="Z2671" s="456"/>
      <c r="AA2671" s="456"/>
      <c r="AB2671" s="456"/>
      <c r="AC2671" s="456"/>
      <c r="AD2671" s="456"/>
    </row>
    <row r="2672" spans="3:30">
      <c r="C2672" s="234"/>
      <c r="D2672" s="354">
        <v>44704</v>
      </c>
      <c r="E2672" s="420" t="s">
        <v>1968</v>
      </c>
      <c r="F2672" s="493"/>
      <c r="G2672" s="258"/>
      <c r="H2672" s="446">
        <v>124.2</v>
      </c>
      <c r="I2672" s="234"/>
      <c r="J2672" s="455"/>
      <c r="K2672" s="234">
        <v>124.2</v>
      </c>
      <c r="L2672" s="234"/>
      <c r="M2672" s="234"/>
      <c r="N2672" s="234"/>
      <c r="O2672" s="234"/>
      <c r="P2672" s="455"/>
      <c r="Q2672" s="455"/>
      <c r="R2672" s="455"/>
      <c r="S2672" s="455"/>
      <c r="T2672" s="455"/>
      <c r="U2672" s="455"/>
      <c r="V2672" s="455"/>
      <c r="W2672" s="455"/>
      <c r="X2672" s="455"/>
      <c r="Y2672" s="456"/>
      <c r="Z2672" s="456"/>
      <c r="AA2672" s="456"/>
      <c r="AB2672" s="456"/>
      <c r="AC2672" s="456"/>
      <c r="AD2672" s="456"/>
    </row>
    <row r="2673" spans="3:30">
      <c r="C2673" s="234"/>
      <c r="D2673" s="354">
        <v>44704</v>
      </c>
      <c r="E2673" s="420" t="s">
        <v>2178</v>
      </c>
      <c r="F2673" s="493"/>
      <c r="G2673" s="258">
        <v>1285</v>
      </c>
      <c r="H2673" s="446"/>
      <c r="I2673" s="234"/>
      <c r="J2673" s="455"/>
      <c r="K2673" s="234"/>
      <c r="L2673" s="234"/>
      <c r="M2673" s="234"/>
      <c r="N2673" s="234"/>
      <c r="O2673" s="234"/>
      <c r="P2673" s="455"/>
      <c r="Q2673" s="455"/>
      <c r="R2673" s="455"/>
      <c r="S2673" s="455"/>
      <c r="T2673" s="455"/>
      <c r="U2673" s="455"/>
      <c r="V2673" s="455"/>
      <c r="W2673" s="455"/>
      <c r="X2673" s="455"/>
      <c r="Y2673" s="456"/>
      <c r="Z2673" s="456"/>
      <c r="AA2673" s="456"/>
      <c r="AB2673" s="456"/>
      <c r="AC2673" s="456"/>
      <c r="AD2673" s="456"/>
    </row>
    <row r="2674" spans="3:30">
      <c r="C2674" s="234"/>
      <c r="D2674" s="354">
        <v>44704</v>
      </c>
      <c r="E2674" s="420" t="s">
        <v>673</v>
      </c>
      <c r="F2674" s="493"/>
      <c r="G2674" s="258"/>
      <c r="H2674" s="258">
        <v>1132.2</v>
      </c>
      <c r="I2674" s="234"/>
      <c r="J2674" s="455"/>
      <c r="K2674" s="234"/>
      <c r="L2674" s="234"/>
      <c r="M2674" s="234"/>
      <c r="N2674" s="234"/>
      <c r="O2674" s="234"/>
      <c r="P2674" s="455"/>
      <c r="Q2674" s="455"/>
      <c r="R2674" s="455"/>
      <c r="S2674" s="455"/>
      <c r="T2674" s="455"/>
      <c r="U2674" s="455"/>
      <c r="V2674" s="455"/>
      <c r="W2674" s="455"/>
      <c r="X2674" s="455"/>
      <c r="Y2674" s="456"/>
      <c r="Z2674" s="456"/>
      <c r="AA2674" s="456"/>
      <c r="AB2674" s="456"/>
      <c r="AC2674" s="456"/>
      <c r="AD2674" s="456"/>
    </row>
    <row r="2675" spans="3:30">
      <c r="C2675" s="234"/>
      <c r="D2675" s="354">
        <v>44704</v>
      </c>
      <c r="E2675" s="421" t="s">
        <v>2179</v>
      </c>
      <c r="F2675" s="434"/>
      <c r="G2675" s="259"/>
      <c r="H2675" s="234">
        <v>152.80000000000001</v>
      </c>
      <c r="I2675" s="234"/>
      <c r="J2675" s="455"/>
      <c r="K2675" s="234"/>
      <c r="L2675" s="234"/>
      <c r="M2675" s="234"/>
      <c r="N2675" s="234"/>
      <c r="O2675" s="234"/>
      <c r="P2675" s="455"/>
      <c r="Q2675" s="455"/>
      <c r="R2675" s="455"/>
      <c r="S2675" s="455"/>
      <c r="T2675" s="455"/>
      <c r="U2675" s="455"/>
      <c r="V2675" s="455"/>
      <c r="W2675" s="455"/>
      <c r="X2675" s="455"/>
      <c r="Y2675" s="456"/>
      <c r="Z2675" s="456"/>
      <c r="AA2675" s="456"/>
      <c r="AB2675" s="456"/>
      <c r="AC2675" s="456"/>
      <c r="AD2675" s="456"/>
    </row>
    <row r="2676" spans="3:30">
      <c r="C2676" s="234"/>
      <c r="D2676" s="354">
        <v>44705</v>
      </c>
      <c r="E2676" s="420" t="s">
        <v>495</v>
      </c>
      <c r="F2676" s="493"/>
      <c r="G2676" s="258">
        <v>460.38</v>
      </c>
      <c r="H2676" s="446"/>
      <c r="I2676" s="234"/>
      <c r="J2676" s="455"/>
      <c r="K2676" s="234"/>
      <c r="L2676" s="234"/>
      <c r="M2676" s="234"/>
      <c r="N2676" s="234"/>
      <c r="O2676" s="234"/>
      <c r="P2676" s="455"/>
      <c r="Q2676" s="455"/>
      <c r="R2676" s="455"/>
      <c r="S2676" s="455"/>
      <c r="T2676" s="455"/>
      <c r="U2676" s="455"/>
      <c r="V2676" s="455"/>
      <c r="W2676" s="455"/>
      <c r="X2676" s="455"/>
      <c r="Y2676" s="456"/>
      <c r="Z2676" s="456"/>
      <c r="AA2676" s="456"/>
      <c r="AB2676" s="456"/>
      <c r="AC2676" s="456"/>
      <c r="AD2676" s="456"/>
    </row>
    <row r="2677" spans="3:30">
      <c r="C2677" s="234"/>
      <c r="D2677" s="354">
        <v>44705</v>
      </c>
      <c r="E2677" s="420" t="s">
        <v>2457</v>
      </c>
      <c r="F2677" s="493"/>
      <c r="G2677" s="258"/>
      <c r="H2677" s="446">
        <v>460.38</v>
      </c>
      <c r="I2677" s="234"/>
      <c r="J2677" s="455"/>
      <c r="K2677" s="234"/>
      <c r="L2677" s="234"/>
      <c r="M2677" s="234">
        <v>460.38</v>
      </c>
      <c r="N2677" s="234"/>
      <c r="O2677" s="234"/>
      <c r="P2677" s="455"/>
      <c r="Q2677" s="455"/>
      <c r="R2677" s="455"/>
      <c r="S2677" s="455"/>
      <c r="T2677" s="455"/>
      <c r="U2677" s="455"/>
      <c r="V2677" s="455"/>
      <c r="W2677" s="455"/>
      <c r="X2677" s="455"/>
      <c r="Y2677" s="456"/>
      <c r="Z2677" s="456"/>
      <c r="AA2677" s="456"/>
      <c r="AB2677" s="456"/>
      <c r="AC2677" s="456"/>
      <c r="AD2677" s="456"/>
    </row>
    <row r="2678" spans="3:30">
      <c r="C2678" s="234"/>
      <c r="D2678" s="354">
        <v>44705</v>
      </c>
      <c r="E2678" s="420" t="s">
        <v>2382</v>
      </c>
      <c r="F2678" s="493"/>
      <c r="G2678" s="258">
        <v>538</v>
      </c>
      <c r="H2678" s="446"/>
      <c r="I2678" s="234"/>
      <c r="J2678" s="455"/>
      <c r="K2678" s="234"/>
      <c r="L2678" s="234"/>
      <c r="M2678" s="234"/>
      <c r="N2678" s="234"/>
      <c r="O2678" s="234"/>
      <c r="P2678" s="455"/>
      <c r="Q2678" s="455"/>
      <c r="R2678" s="455"/>
      <c r="S2678" s="455"/>
      <c r="T2678" s="455"/>
      <c r="U2678" s="455"/>
      <c r="V2678" s="455"/>
      <c r="W2678" s="455"/>
      <c r="X2678" s="455"/>
      <c r="Y2678" s="456"/>
      <c r="Z2678" s="456"/>
      <c r="AA2678" s="456"/>
      <c r="AB2678" s="456"/>
      <c r="AC2678" s="456"/>
      <c r="AD2678" s="456"/>
    </row>
    <row r="2679" spans="3:30">
      <c r="C2679" s="234"/>
      <c r="D2679" s="354">
        <v>44705</v>
      </c>
      <c r="E2679" s="420" t="s">
        <v>673</v>
      </c>
      <c r="F2679" s="493"/>
      <c r="G2679" s="258"/>
      <c r="H2679" s="258">
        <v>460.38</v>
      </c>
      <c r="I2679" s="234"/>
      <c r="J2679" s="455"/>
      <c r="K2679" s="234"/>
      <c r="L2679" s="234"/>
      <c r="M2679" s="234"/>
      <c r="N2679" s="234"/>
      <c r="O2679" s="234"/>
      <c r="P2679" s="455"/>
      <c r="Q2679" s="455"/>
      <c r="R2679" s="455"/>
      <c r="S2679" s="455"/>
      <c r="T2679" s="455"/>
      <c r="U2679" s="455"/>
      <c r="V2679" s="455"/>
      <c r="W2679" s="455"/>
      <c r="X2679" s="455"/>
      <c r="Y2679" s="456"/>
      <c r="Z2679" s="456"/>
      <c r="AA2679" s="456"/>
      <c r="AB2679" s="456"/>
      <c r="AC2679" s="456"/>
      <c r="AD2679" s="456"/>
    </row>
    <row r="2680" spans="3:30">
      <c r="C2680" s="234"/>
      <c r="D2680" s="354">
        <v>44705</v>
      </c>
      <c r="E2680" s="421" t="s">
        <v>2383</v>
      </c>
      <c r="F2680" s="434"/>
      <c r="G2680" s="259"/>
      <c r="H2680" s="234">
        <v>77.62</v>
      </c>
      <c r="I2680" s="234"/>
      <c r="J2680" s="455"/>
      <c r="K2680" s="234"/>
      <c r="L2680" s="234"/>
      <c r="M2680" s="234"/>
      <c r="N2680" s="234"/>
      <c r="O2680" s="234"/>
      <c r="P2680" s="455"/>
      <c r="Q2680" s="455"/>
      <c r="R2680" s="455"/>
      <c r="S2680" s="455"/>
      <c r="T2680" s="455"/>
      <c r="U2680" s="455"/>
      <c r="V2680" s="455"/>
      <c r="W2680" s="455"/>
      <c r="X2680" s="455"/>
      <c r="Y2680" s="456"/>
      <c r="Z2680" s="456"/>
      <c r="AA2680" s="456"/>
      <c r="AB2680" s="456"/>
      <c r="AC2680" s="456"/>
      <c r="AD2680" s="456"/>
    </row>
    <row r="2681" spans="3:30">
      <c r="C2681" s="234"/>
      <c r="D2681" s="354">
        <v>44705</v>
      </c>
      <c r="E2681" s="452" t="s">
        <v>495</v>
      </c>
      <c r="F2681" s="507"/>
      <c r="G2681" s="453">
        <v>170</v>
      </c>
      <c r="H2681" s="454"/>
      <c r="I2681" s="234"/>
      <c r="J2681" s="455"/>
      <c r="K2681" s="234"/>
      <c r="L2681" s="234"/>
      <c r="M2681" s="234"/>
      <c r="N2681" s="234"/>
      <c r="O2681" s="234"/>
      <c r="P2681" s="455"/>
      <c r="Q2681" s="455"/>
      <c r="R2681" s="455"/>
      <c r="S2681" s="455"/>
      <c r="T2681" s="455"/>
      <c r="U2681" s="455"/>
      <c r="V2681" s="455"/>
      <c r="W2681" s="455"/>
      <c r="X2681" s="455"/>
      <c r="Y2681" s="456"/>
      <c r="Z2681" s="456"/>
      <c r="AA2681" s="456"/>
      <c r="AB2681" s="456"/>
      <c r="AC2681" s="456"/>
      <c r="AD2681" s="456"/>
    </row>
    <row r="2682" spans="3:30">
      <c r="C2682" s="234">
        <v>1</v>
      </c>
      <c r="D2682" s="354">
        <v>44705</v>
      </c>
      <c r="E2682" s="452" t="s">
        <v>2459</v>
      </c>
      <c r="F2682" s="507"/>
      <c r="G2682" s="453"/>
      <c r="H2682" s="454">
        <v>170</v>
      </c>
      <c r="I2682" s="234"/>
      <c r="J2682" s="455"/>
      <c r="K2682" s="234"/>
      <c r="L2682" s="234"/>
      <c r="M2682" s="234"/>
      <c r="N2682" s="234"/>
      <c r="O2682" s="234"/>
      <c r="P2682" s="455"/>
      <c r="Q2682" s="455"/>
      <c r="R2682" s="455"/>
      <c r="S2682" s="455"/>
      <c r="T2682" s="455"/>
      <c r="U2682" s="455"/>
      <c r="V2682" s="455">
        <v>170</v>
      </c>
      <c r="W2682" s="455"/>
      <c r="X2682" s="455"/>
      <c r="Y2682" s="456"/>
      <c r="Z2682" s="456"/>
      <c r="AA2682" s="456"/>
      <c r="AB2682" s="456"/>
      <c r="AC2682" s="456"/>
      <c r="AD2682" s="456"/>
    </row>
    <row r="2683" spans="3:30">
      <c r="C2683" s="234"/>
      <c r="D2683" s="354">
        <v>44705</v>
      </c>
      <c r="E2683" s="452" t="s">
        <v>2461</v>
      </c>
      <c r="F2683" s="507"/>
      <c r="G2683" s="453">
        <v>170</v>
      </c>
      <c r="H2683" s="454"/>
      <c r="I2683" s="234"/>
      <c r="J2683" s="455"/>
      <c r="K2683" s="234"/>
      <c r="L2683" s="234"/>
      <c r="M2683" s="234"/>
      <c r="N2683" s="234"/>
      <c r="O2683" s="234"/>
      <c r="P2683" s="455"/>
      <c r="Q2683" s="455"/>
      <c r="R2683" s="455"/>
      <c r="S2683" s="455"/>
      <c r="T2683" s="455"/>
      <c r="U2683" s="455"/>
      <c r="V2683" s="455"/>
      <c r="W2683" s="455"/>
      <c r="X2683" s="455"/>
      <c r="Y2683" s="456"/>
      <c r="Z2683" s="456"/>
      <c r="AA2683" s="456"/>
      <c r="AB2683" s="456"/>
      <c r="AC2683" s="456"/>
      <c r="AD2683" s="456"/>
    </row>
    <row r="2684" spans="3:30">
      <c r="C2684" s="234"/>
      <c r="D2684" s="354">
        <v>44705</v>
      </c>
      <c r="E2684" s="452" t="s">
        <v>673</v>
      </c>
      <c r="F2684" s="507"/>
      <c r="G2684" s="453"/>
      <c r="H2684" s="454">
        <v>170</v>
      </c>
      <c r="I2684" s="234"/>
      <c r="J2684" s="455"/>
      <c r="K2684" s="234"/>
      <c r="L2684" s="234"/>
      <c r="M2684" s="234"/>
      <c r="N2684" s="234"/>
      <c r="O2684" s="234"/>
      <c r="P2684" s="455"/>
      <c r="Q2684" s="455"/>
      <c r="R2684" s="455"/>
      <c r="S2684" s="455"/>
      <c r="T2684" s="455"/>
      <c r="U2684" s="455"/>
      <c r="V2684" s="455"/>
      <c r="W2684" s="455"/>
      <c r="X2684" s="455"/>
      <c r="Y2684" s="456"/>
      <c r="Z2684" s="456"/>
      <c r="AA2684" s="456"/>
      <c r="AB2684" s="456"/>
      <c r="AC2684" s="456"/>
      <c r="AD2684" s="456"/>
    </row>
    <row r="2685" spans="3:30">
      <c r="C2685" s="234"/>
      <c r="D2685" s="354">
        <v>44705</v>
      </c>
      <c r="E2685" s="420" t="s">
        <v>495</v>
      </c>
      <c r="F2685" s="493"/>
      <c r="G2685" s="258">
        <v>3081.7</v>
      </c>
      <c r="H2685" s="446"/>
      <c r="I2685" s="234"/>
      <c r="J2685" s="455"/>
      <c r="K2685" s="234"/>
      <c r="L2685" s="234"/>
      <c r="M2685" s="234"/>
      <c r="N2685" s="234"/>
      <c r="O2685" s="234"/>
      <c r="P2685" s="455"/>
      <c r="Q2685" s="455"/>
      <c r="R2685" s="455"/>
      <c r="S2685" s="455"/>
      <c r="T2685" s="455"/>
      <c r="U2685" s="455"/>
      <c r="V2685" s="455"/>
      <c r="W2685" s="455"/>
      <c r="X2685" s="455"/>
      <c r="Y2685" s="456"/>
      <c r="Z2685" s="456"/>
      <c r="AA2685" s="456"/>
      <c r="AB2685" s="456"/>
      <c r="AC2685" s="456"/>
      <c r="AD2685" s="456"/>
    </row>
    <row r="2686" spans="3:30">
      <c r="C2686" s="234"/>
      <c r="D2686" s="354">
        <v>44705</v>
      </c>
      <c r="E2686" s="420" t="s">
        <v>2462</v>
      </c>
      <c r="F2686" s="493"/>
      <c r="G2686" s="258"/>
      <c r="H2686" s="446">
        <v>212.51</v>
      </c>
      <c r="I2686" s="234"/>
      <c r="J2686" s="455"/>
      <c r="K2686" s="234">
        <v>212.51</v>
      </c>
      <c r="L2686" s="234"/>
      <c r="M2686" s="234"/>
      <c r="N2686" s="234"/>
      <c r="O2686" s="234"/>
      <c r="P2686" s="455"/>
      <c r="Q2686" s="455"/>
      <c r="R2686" s="455"/>
      <c r="S2686" s="455"/>
      <c r="T2686" s="455"/>
      <c r="U2686" s="455"/>
      <c r="V2686" s="455"/>
      <c r="W2686" s="455"/>
      <c r="X2686" s="455"/>
      <c r="Y2686" s="456"/>
      <c r="Z2686" s="456"/>
      <c r="AA2686" s="456"/>
      <c r="AB2686" s="456"/>
      <c r="AC2686" s="456"/>
      <c r="AD2686" s="456"/>
    </row>
    <row r="2687" spans="3:30">
      <c r="C2687" s="234"/>
      <c r="D2687" s="354">
        <v>44705</v>
      </c>
      <c r="E2687" s="420" t="s">
        <v>2463</v>
      </c>
      <c r="F2687" s="493"/>
      <c r="G2687" s="258"/>
      <c r="H2687" s="446">
        <v>384.9</v>
      </c>
      <c r="I2687" s="234"/>
      <c r="J2687" s="455"/>
      <c r="K2687" s="234"/>
      <c r="L2687" s="234">
        <v>384.9</v>
      </c>
      <c r="M2687" s="234"/>
      <c r="N2687" s="234"/>
      <c r="O2687" s="234"/>
      <c r="P2687" s="455"/>
      <c r="Q2687" s="455"/>
      <c r="R2687" s="455"/>
      <c r="S2687" s="455"/>
      <c r="T2687" s="455"/>
      <c r="U2687" s="455"/>
      <c r="V2687" s="455"/>
      <c r="W2687" s="455"/>
      <c r="X2687" s="455"/>
      <c r="Y2687" s="456"/>
      <c r="Z2687" s="456"/>
      <c r="AA2687" s="456"/>
      <c r="AB2687" s="456"/>
      <c r="AC2687" s="456"/>
      <c r="AD2687" s="456"/>
    </row>
    <row r="2688" spans="3:30">
      <c r="C2688" s="234"/>
      <c r="D2688" s="354">
        <v>44705</v>
      </c>
      <c r="E2688" s="420" t="s">
        <v>2464</v>
      </c>
      <c r="F2688" s="493"/>
      <c r="G2688" s="258"/>
      <c r="H2688" s="446">
        <v>641.03</v>
      </c>
      <c r="I2688" s="234"/>
      <c r="J2688" s="455"/>
      <c r="K2688" s="234">
        <v>641.03</v>
      </c>
      <c r="L2688" s="234"/>
      <c r="M2688" s="234"/>
      <c r="N2688" s="234"/>
      <c r="O2688" s="234"/>
      <c r="P2688" s="455"/>
      <c r="Q2688" s="455"/>
      <c r="R2688" s="455"/>
      <c r="S2688" s="455"/>
      <c r="T2688" s="455"/>
      <c r="U2688" s="455"/>
      <c r="V2688" s="455"/>
      <c r="W2688" s="455"/>
      <c r="X2688" s="455"/>
      <c r="Y2688" s="456"/>
      <c r="Z2688" s="456"/>
      <c r="AA2688" s="456"/>
      <c r="AB2688" s="456"/>
      <c r="AC2688" s="456"/>
      <c r="AD2688" s="456"/>
    </row>
    <row r="2689" spans="3:30">
      <c r="C2689" s="234"/>
      <c r="D2689" s="354">
        <v>44705</v>
      </c>
      <c r="E2689" s="420" t="s">
        <v>2465</v>
      </c>
      <c r="F2689" s="493"/>
      <c r="G2689" s="258"/>
      <c r="H2689" s="446">
        <v>128.26</v>
      </c>
      <c r="I2689" s="234"/>
      <c r="J2689" s="455"/>
      <c r="K2689" s="234"/>
      <c r="L2689" s="234">
        <v>128.26</v>
      </c>
      <c r="M2689" s="234"/>
      <c r="N2689" s="234"/>
      <c r="O2689" s="234"/>
      <c r="P2689" s="455"/>
      <c r="Q2689" s="455"/>
      <c r="R2689" s="455"/>
      <c r="S2689" s="455"/>
      <c r="T2689" s="455"/>
      <c r="U2689" s="455"/>
      <c r="V2689" s="455"/>
      <c r="W2689" s="455"/>
      <c r="X2689" s="455"/>
      <c r="Y2689" s="456"/>
      <c r="Z2689" s="456"/>
      <c r="AA2689" s="456"/>
      <c r="AB2689" s="456"/>
      <c r="AC2689" s="456"/>
      <c r="AD2689" s="456"/>
    </row>
    <row r="2690" spans="3:30">
      <c r="C2690" s="234">
        <v>5</v>
      </c>
      <c r="D2690" s="354">
        <v>44705</v>
      </c>
      <c r="E2690" s="420" t="s">
        <v>2156</v>
      </c>
      <c r="F2690" s="493"/>
      <c r="G2690" s="258"/>
      <c r="H2690" s="446">
        <v>1715</v>
      </c>
      <c r="I2690" s="234">
        <v>1715</v>
      </c>
      <c r="J2690" s="455"/>
      <c r="K2690" s="234"/>
      <c r="L2690" s="234"/>
      <c r="M2690" s="234"/>
      <c r="N2690" s="234"/>
      <c r="O2690" s="234"/>
      <c r="P2690" s="455"/>
      <c r="Q2690" s="455"/>
      <c r="R2690" s="455"/>
      <c r="S2690" s="455"/>
      <c r="T2690" s="455"/>
      <c r="U2690" s="455"/>
      <c r="V2690" s="455"/>
      <c r="W2690" s="455"/>
      <c r="X2690" s="455"/>
      <c r="Y2690" s="456"/>
      <c r="Z2690" s="456"/>
      <c r="AA2690" s="456"/>
      <c r="AB2690" s="456"/>
      <c r="AC2690" s="456"/>
      <c r="AD2690" s="456"/>
    </row>
    <row r="2691" spans="3:30">
      <c r="C2691" s="234"/>
      <c r="D2691" s="354">
        <v>44705</v>
      </c>
      <c r="E2691" s="420" t="s">
        <v>1810</v>
      </c>
      <c r="F2691" s="493"/>
      <c r="G2691" s="258">
        <v>3428</v>
      </c>
      <c r="H2691" s="446"/>
      <c r="I2691" s="234"/>
      <c r="J2691" s="455"/>
      <c r="K2691" s="234"/>
      <c r="L2691" s="234"/>
      <c r="M2691" s="234"/>
      <c r="N2691" s="234"/>
      <c r="O2691" s="234"/>
      <c r="P2691" s="455"/>
      <c r="Q2691" s="455"/>
      <c r="R2691" s="455"/>
      <c r="S2691" s="455"/>
      <c r="T2691" s="455"/>
      <c r="U2691" s="455"/>
      <c r="V2691" s="455"/>
      <c r="W2691" s="455"/>
      <c r="X2691" s="455"/>
      <c r="Y2691" s="456"/>
      <c r="Z2691" s="456"/>
      <c r="AA2691" s="456"/>
      <c r="AB2691" s="456"/>
      <c r="AC2691" s="456"/>
      <c r="AD2691" s="456"/>
    </row>
    <row r="2692" spans="3:30">
      <c r="C2692" s="234"/>
      <c r="D2692" s="354">
        <v>44705</v>
      </c>
      <c r="E2692" s="420" t="s">
        <v>673</v>
      </c>
      <c r="F2692" s="493"/>
      <c r="G2692" s="258"/>
      <c r="H2692" s="258">
        <v>3081.7</v>
      </c>
      <c r="I2692" s="234"/>
      <c r="J2692" s="455"/>
      <c r="K2692" s="234"/>
      <c r="L2692" s="234"/>
      <c r="M2692" s="234"/>
      <c r="N2692" s="234"/>
      <c r="O2692" s="234"/>
      <c r="P2692" s="455"/>
      <c r="Q2692" s="455"/>
      <c r="R2692" s="455"/>
      <c r="S2692" s="455"/>
      <c r="T2692" s="455"/>
      <c r="U2692" s="455"/>
      <c r="V2692" s="455"/>
      <c r="W2692" s="455"/>
      <c r="X2692" s="455"/>
      <c r="Y2692" s="456"/>
      <c r="Z2692" s="456"/>
      <c r="AA2692" s="456"/>
      <c r="AB2692" s="456"/>
      <c r="AC2692" s="456"/>
      <c r="AD2692" s="456"/>
    </row>
    <row r="2693" spans="3:30">
      <c r="C2693" s="234"/>
      <c r="D2693" s="354">
        <v>44705</v>
      </c>
      <c r="E2693" s="421" t="s">
        <v>1516</v>
      </c>
      <c r="F2693" s="434"/>
      <c r="G2693" s="259"/>
      <c r="H2693" s="234">
        <v>346.3</v>
      </c>
      <c r="I2693" s="234"/>
      <c r="J2693" s="455"/>
      <c r="K2693" s="234"/>
      <c r="L2693" s="234"/>
      <c r="M2693" s="234"/>
      <c r="N2693" s="234"/>
      <c r="O2693" s="234"/>
      <c r="P2693" s="455"/>
      <c r="Q2693" s="455"/>
      <c r="R2693" s="455"/>
      <c r="S2693" s="455"/>
      <c r="T2693" s="455"/>
      <c r="U2693" s="455"/>
      <c r="V2693" s="455"/>
      <c r="W2693" s="455"/>
      <c r="X2693" s="455"/>
      <c r="Y2693" s="456"/>
      <c r="Z2693" s="456"/>
      <c r="AA2693" s="456"/>
      <c r="AB2693" s="456"/>
      <c r="AC2693" s="456"/>
      <c r="AD2693" s="456"/>
    </row>
    <row r="2694" spans="3:30">
      <c r="C2694" s="234"/>
      <c r="D2694" s="354">
        <v>44711</v>
      </c>
      <c r="E2694" s="420" t="s">
        <v>495</v>
      </c>
      <c r="F2694" s="493"/>
      <c r="G2694" s="258">
        <v>1659.36</v>
      </c>
      <c r="H2694" s="446"/>
      <c r="I2694" s="234"/>
      <c r="J2694" s="455"/>
      <c r="K2694" s="234"/>
      <c r="L2694" s="234"/>
      <c r="M2694" s="234"/>
      <c r="N2694" s="234"/>
      <c r="O2694" s="234"/>
      <c r="P2694" s="455"/>
      <c r="Q2694" s="455"/>
      <c r="R2694" s="455"/>
      <c r="S2694" s="455"/>
      <c r="T2694" s="455"/>
      <c r="U2694" s="455"/>
      <c r="V2694" s="455"/>
      <c r="W2694" s="455"/>
      <c r="X2694" s="455"/>
      <c r="Y2694" s="456"/>
      <c r="Z2694" s="456"/>
      <c r="AA2694" s="456"/>
      <c r="AB2694" s="456"/>
      <c r="AC2694" s="456"/>
      <c r="AD2694" s="456"/>
    </row>
    <row r="2695" spans="3:30">
      <c r="C2695" s="234"/>
      <c r="D2695" s="354">
        <v>44711</v>
      </c>
      <c r="E2695" s="420" t="s">
        <v>669</v>
      </c>
      <c r="F2695" s="493"/>
      <c r="G2695" s="258">
        <v>75</v>
      </c>
      <c r="H2695" s="446"/>
      <c r="I2695" s="234"/>
      <c r="J2695" s="455"/>
      <c r="K2695" s="234"/>
      <c r="L2695" s="234"/>
      <c r="M2695" s="234"/>
      <c r="N2695" s="234"/>
      <c r="O2695" s="234"/>
      <c r="P2695" s="455"/>
      <c r="Q2695" s="455"/>
      <c r="R2695" s="455"/>
      <c r="S2695" s="455"/>
      <c r="T2695" s="455"/>
      <c r="U2695" s="455"/>
      <c r="V2695" s="455"/>
      <c r="W2695" s="455"/>
      <c r="X2695" s="455"/>
      <c r="Y2695" s="456"/>
      <c r="Z2695" s="456"/>
      <c r="AA2695" s="456"/>
      <c r="AB2695" s="456"/>
      <c r="AC2695" s="456"/>
      <c r="AD2695" s="456"/>
    </row>
    <row r="2696" spans="3:30">
      <c r="C2696" s="234"/>
      <c r="D2696" s="354">
        <v>44711</v>
      </c>
      <c r="E2696" s="420" t="s">
        <v>1986</v>
      </c>
      <c r="F2696" s="493"/>
      <c r="G2696" s="258"/>
      <c r="H2696" s="446">
        <v>160.36000000000001</v>
      </c>
      <c r="I2696" s="234"/>
      <c r="J2696" s="455"/>
      <c r="K2696" s="234"/>
      <c r="L2696" s="234">
        <v>160.36000000000001</v>
      </c>
      <c r="M2696" s="234"/>
      <c r="N2696" s="234"/>
      <c r="O2696" s="234"/>
      <c r="P2696" s="455"/>
      <c r="Q2696" s="455"/>
      <c r="R2696" s="455"/>
      <c r="S2696" s="455"/>
      <c r="T2696" s="455"/>
      <c r="U2696" s="455"/>
      <c r="V2696" s="455"/>
      <c r="W2696" s="455"/>
      <c r="X2696" s="455"/>
      <c r="Y2696" s="456"/>
      <c r="Z2696" s="456"/>
      <c r="AA2696" s="456"/>
      <c r="AB2696" s="456"/>
      <c r="AC2696" s="456"/>
      <c r="AD2696" s="456"/>
    </row>
    <row r="2697" spans="3:30">
      <c r="C2697" s="234"/>
      <c r="D2697" s="354">
        <v>44711</v>
      </c>
      <c r="E2697" s="420" t="s">
        <v>1987</v>
      </c>
      <c r="F2697" s="493"/>
      <c r="G2697" s="258"/>
      <c r="H2697" s="446">
        <v>434</v>
      </c>
      <c r="I2697" s="234"/>
      <c r="J2697" s="455"/>
      <c r="K2697" s="234"/>
      <c r="L2697" s="234">
        <v>434</v>
      </c>
      <c r="M2697" s="234"/>
      <c r="N2697" s="234"/>
      <c r="O2697" s="234"/>
      <c r="P2697" s="455"/>
      <c r="Q2697" s="455"/>
      <c r="R2697" s="455"/>
      <c r="S2697" s="455"/>
      <c r="T2697" s="455"/>
      <c r="U2697" s="455"/>
      <c r="V2697" s="455"/>
      <c r="W2697" s="455"/>
      <c r="X2697" s="455"/>
      <c r="Y2697" s="456"/>
      <c r="Z2697" s="456"/>
      <c r="AA2697" s="456"/>
      <c r="AB2697" s="456"/>
      <c r="AC2697" s="456"/>
      <c r="AD2697" s="456"/>
    </row>
    <row r="2698" spans="3:30">
      <c r="C2698" s="234">
        <v>6</v>
      </c>
      <c r="D2698" s="354">
        <v>44711</v>
      </c>
      <c r="E2698" s="420" t="s">
        <v>2151</v>
      </c>
      <c r="F2698" s="493"/>
      <c r="G2698" s="258"/>
      <c r="H2698" s="446">
        <v>1065</v>
      </c>
      <c r="I2698" s="234"/>
      <c r="J2698" s="455"/>
      <c r="K2698" s="234"/>
      <c r="L2698" s="234"/>
      <c r="M2698" s="234"/>
      <c r="N2698" s="234"/>
      <c r="O2698" s="234">
        <v>1065</v>
      </c>
      <c r="P2698" s="455"/>
      <c r="Q2698" s="455"/>
      <c r="R2698" s="455"/>
      <c r="S2698" s="455"/>
      <c r="T2698" s="455"/>
      <c r="U2698" s="455"/>
      <c r="V2698" s="455"/>
      <c r="W2698" s="455"/>
      <c r="X2698" s="455"/>
      <c r="Y2698" s="456"/>
      <c r="Z2698" s="456"/>
      <c r="AA2698" s="456"/>
      <c r="AB2698" s="456"/>
      <c r="AC2698" s="456"/>
      <c r="AD2698" s="456"/>
    </row>
    <row r="2699" spans="3:30">
      <c r="C2699" s="234"/>
      <c r="D2699" s="354">
        <v>44711</v>
      </c>
      <c r="E2699" s="420" t="s">
        <v>1895</v>
      </c>
      <c r="F2699" s="493"/>
      <c r="G2699" s="258"/>
      <c r="H2699" s="446">
        <v>75</v>
      </c>
      <c r="I2699" s="234"/>
      <c r="J2699" s="455"/>
      <c r="K2699" s="234"/>
      <c r="L2699" s="234"/>
      <c r="M2699" s="234"/>
      <c r="N2699" s="234"/>
      <c r="O2699" s="234"/>
      <c r="P2699" s="455"/>
      <c r="Q2699" s="455"/>
      <c r="R2699" s="455"/>
      <c r="S2699" s="455"/>
      <c r="T2699" s="455">
        <v>75</v>
      </c>
      <c r="U2699" s="455"/>
      <c r="V2699" s="455"/>
      <c r="W2699" s="455"/>
      <c r="X2699" s="455"/>
      <c r="Y2699" s="456"/>
      <c r="Z2699" s="456"/>
      <c r="AA2699" s="456"/>
      <c r="AB2699" s="456"/>
      <c r="AC2699" s="456"/>
      <c r="AD2699" s="456"/>
    </row>
    <row r="2700" spans="3:30">
      <c r="C2700" s="234"/>
      <c r="D2700" s="354">
        <v>44711</v>
      </c>
      <c r="E2700" s="420" t="s">
        <v>1571</v>
      </c>
      <c r="F2700" s="493"/>
      <c r="G2700" s="258">
        <v>1960</v>
      </c>
      <c r="H2700" s="446"/>
      <c r="I2700" s="234"/>
      <c r="J2700" s="455"/>
      <c r="K2700" s="234"/>
      <c r="L2700" s="234"/>
      <c r="M2700" s="234"/>
      <c r="N2700" s="234"/>
      <c r="O2700" s="234"/>
      <c r="P2700" s="455"/>
      <c r="Q2700" s="455"/>
      <c r="R2700" s="455"/>
      <c r="S2700" s="455"/>
      <c r="T2700" s="455"/>
      <c r="U2700" s="455"/>
      <c r="V2700" s="455"/>
      <c r="W2700" s="455"/>
      <c r="X2700" s="455"/>
      <c r="Y2700" s="456"/>
      <c r="Z2700" s="456"/>
      <c r="AA2700" s="456"/>
      <c r="AB2700" s="456"/>
      <c r="AC2700" s="456"/>
      <c r="AD2700" s="456"/>
    </row>
    <row r="2701" spans="3:30">
      <c r="C2701" s="234"/>
      <c r="D2701" s="354">
        <v>44711</v>
      </c>
      <c r="E2701" s="420" t="s">
        <v>673</v>
      </c>
      <c r="F2701" s="493"/>
      <c r="G2701" s="258"/>
      <c r="H2701" s="258">
        <v>1659.36</v>
      </c>
      <c r="I2701" s="234"/>
      <c r="J2701" s="455"/>
      <c r="K2701" s="234"/>
      <c r="L2701" s="234"/>
      <c r="M2701" s="234"/>
      <c r="N2701" s="234"/>
      <c r="O2701" s="234"/>
      <c r="P2701" s="455"/>
      <c r="Q2701" s="455"/>
      <c r="R2701" s="455"/>
      <c r="S2701" s="455"/>
      <c r="T2701" s="455"/>
      <c r="U2701" s="455"/>
      <c r="V2701" s="455"/>
      <c r="W2701" s="455"/>
      <c r="X2701" s="455"/>
      <c r="Y2701" s="456"/>
      <c r="Z2701" s="456"/>
      <c r="AA2701" s="456"/>
      <c r="AB2701" s="456"/>
      <c r="AC2701" s="456"/>
      <c r="AD2701" s="456"/>
    </row>
    <row r="2702" spans="3:30">
      <c r="C2702" s="234"/>
      <c r="D2702" s="354">
        <v>44711</v>
      </c>
      <c r="E2702" s="421" t="s">
        <v>674</v>
      </c>
      <c r="F2702" s="434"/>
      <c r="G2702" s="259"/>
      <c r="H2702" s="259">
        <v>75</v>
      </c>
      <c r="I2702" s="234"/>
      <c r="J2702" s="455"/>
      <c r="K2702" s="234"/>
      <c r="L2702" s="234"/>
      <c r="M2702" s="234"/>
      <c r="N2702" s="234"/>
      <c r="O2702" s="234"/>
      <c r="P2702" s="455"/>
      <c r="Q2702" s="455"/>
      <c r="R2702" s="455"/>
      <c r="S2702" s="455"/>
      <c r="T2702" s="455"/>
      <c r="U2702" s="455"/>
      <c r="V2702" s="455"/>
      <c r="W2702" s="455"/>
      <c r="X2702" s="455"/>
      <c r="Y2702" s="456"/>
      <c r="Z2702" s="456"/>
      <c r="AA2702" s="456"/>
      <c r="AB2702" s="456"/>
      <c r="AC2702" s="456"/>
      <c r="AD2702" s="456"/>
    </row>
    <row r="2703" spans="3:30">
      <c r="C2703" s="234"/>
      <c r="D2703" s="354">
        <v>44711</v>
      </c>
      <c r="E2703" s="421" t="s">
        <v>1572</v>
      </c>
      <c r="F2703" s="434"/>
      <c r="G2703" s="259"/>
      <c r="H2703" s="234">
        <v>225.64</v>
      </c>
      <c r="I2703" s="234"/>
      <c r="J2703" s="455"/>
      <c r="K2703" s="234"/>
      <c r="L2703" s="234"/>
      <c r="M2703" s="234"/>
      <c r="N2703" s="234"/>
      <c r="O2703" s="234"/>
      <c r="P2703" s="455"/>
      <c r="Q2703" s="455"/>
      <c r="R2703" s="455"/>
      <c r="S2703" s="455"/>
      <c r="T2703" s="455"/>
      <c r="U2703" s="455"/>
      <c r="V2703" s="455"/>
      <c r="W2703" s="455"/>
      <c r="X2703" s="455"/>
      <c r="Y2703" s="456"/>
      <c r="Z2703" s="456"/>
      <c r="AA2703" s="456"/>
      <c r="AB2703" s="456"/>
      <c r="AC2703" s="456"/>
      <c r="AD2703" s="456"/>
    </row>
    <row r="2704" spans="3:30">
      <c r="C2704" s="234"/>
      <c r="D2704" s="460">
        <v>44742</v>
      </c>
      <c r="E2704" s="420" t="s">
        <v>495</v>
      </c>
      <c r="F2704" s="493"/>
      <c r="G2704" s="258">
        <v>1394.45</v>
      </c>
      <c r="H2704" s="446"/>
      <c r="I2704" s="468"/>
      <c r="J2704" s="234"/>
      <c r="K2704" s="234"/>
      <c r="L2704" s="234"/>
      <c r="M2704" s="234"/>
      <c r="N2704" s="234"/>
      <c r="O2704" s="234"/>
      <c r="P2704" s="234"/>
      <c r="Q2704" s="234"/>
      <c r="R2704" s="234"/>
      <c r="S2704" s="234"/>
      <c r="T2704" s="234"/>
      <c r="U2704" s="234"/>
      <c r="V2704" s="468"/>
      <c r="W2704" s="468"/>
      <c r="X2704" s="468"/>
      <c r="Y2704" s="404"/>
      <c r="Z2704" s="404"/>
      <c r="AA2704" s="404"/>
      <c r="AB2704" s="404"/>
      <c r="AC2704" s="404"/>
      <c r="AD2704" s="404"/>
    </row>
    <row r="2705" spans="3:30">
      <c r="C2705" s="234"/>
      <c r="D2705" s="460">
        <v>44742</v>
      </c>
      <c r="E2705" s="420" t="s">
        <v>2333</v>
      </c>
      <c r="F2705" s="493"/>
      <c r="G2705" s="258"/>
      <c r="H2705" s="446">
        <v>340.82</v>
      </c>
      <c r="I2705" s="468"/>
      <c r="J2705" s="234"/>
      <c r="K2705" s="234"/>
      <c r="L2705" s="234">
        <v>340.82</v>
      </c>
      <c r="M2705" s="234"/>
      <c r="N2705" s="234"/>
      <c r="O2705" s="234"/>
      <c r="P2705" s="234"/>
      <c r="Q2705" s="234"/>
      <c r="R2705" s="234"/>
      <c r="S2705" s="234"/>
      <c r="T2705" s="234"/>
      <c r="U2705" s="234"/>
      <c r="V2705" s="468"/>
      <c r="W2705" s="468"/>
      <c r="X2705" s="468"/>
      <c r="Y2705" s="404"/>
      <c r="Z2705" s="404"/>
      <c r="AA2705" s="404"/>
      <c r="AB2705" s="404"/>
      <c r="AC2705" s="404"/>
      <c r="AD2705" s="404"/>
    </row>
    <row r="2706" spans="3:30">
      <c r="C2706" s="234"/>
      <c r="D2706" s="460">
        <v>44742</v>
      </c>
      <c r="E2706" s="420" t="s">
        <v>2334</v>
      </c>
      <c r="F2706" s="493"/>
      <c r="G2706" s="258"/>
      <c r="H2706" s="446">
        <v>195.92</v>
      </c>
      <c r="I2706" s="468"/>
      <c r="J2706" s="234"/>
      <c r="K2706" s="234">
        <v>195.92</v>
      </c>
      <c r="L2706" s="234"/>
      <c r="M2706" s="234"/>
      <c r="N2706" s="234"/>
      <c r="O2706" s="234"/>
      <c r="P2706" s="234"/>
      <c r="Q2706" s="234"/>
      <c r="R2706" s="234"/>
      <c r="S2706" s="234"/>
      <c r="T2706" s="234"/>
      <c r="U2706" s="234"/>
      <c r="V2706" s="468"/>
      <c r="W2706" s="468"/>
      <c r="X2706" s="468"/>
      <c r="Y2706" s="404"/>
      <c r="Z2706" s="404"/>
      <c r="AA2706" s="404"/>
      <c r="AB2706" s="404"/>
      <c r="AC2706" s="404"/>
      <c r="AD2706" s="404"/>
    </row>
    <row r="2707" spans="3:30">
      <c r="C2707" s="234">
        <v>5</v>
      </c>
      <c r="D2707" s="460">
        <v>44742</v>
      </c>
      <c r="E2707" s="420" t="s">
        <v>2533</v>
      </c>
      <c r="F2707" s="493"/>
      <c r="G2707" s="258"/>
      <c r="H2707" s="446">
        <v>775.71</v>
      </c>
      <c r="I2707" s="468"/>
      <c r="J2707" s="234"/>
      <c r="K2707" s="234"/>
      <c r="L2707" s="234"/>
      <c r="M2707" s="234"/>
      <c r="N2707" s="234"/>
      <c r="O2707" s="234"/>
      <c r="P2707" s="234">
        <v>775.71</v>
      </c>
      <c r="Q2707" s="234"/>
      <c r="R2707" s="234"/>
      <c r="S2707" s="234"/>
      <c r="T2707" s="234"/>
      <c r="U2707" s="234"/>
      <c r="V2707" s="468"/>
      <c r="W2707" s="468"/>
      <c r="X2707" s="468"/>
      <c r="Y2707" s="404"/>
      <c r="Z2707" s="404"/>
      <c r="AA2707" s="404"/>
      <c r="AB2707" s="404"/>
      <c r="AC2707" s="404"/>
      <c r="AD2707" s="404"/>
    </row>
    <row r="2708" spans="3:30">
      <c r="C2708" s="234"/>
      <c r="D2708" s="460">
        <v>44742</v>
      </c>
      <c r="E2708" s="420" t="s">
        <v>1895</v>
      </c>
      <c r="F2708" s="493"/>
      <c r="G2708" s="258"/>
      <c r="H2708" s="446">
        <v>82</v>
      </c>
      <c r="I2708" s="468"/>
      <c r="J2708" s="234"/>
      <c r="K2708" s="234"/>
      <c r="L2708" s="234"/>
      <c r="M2708" s="234"/>
      <c r="N2708" s="234"/>
      <c r="O2708" s="234"/>
      <c r="P2708" s="234"/>
      <c r="Q2708" s="234"/>
      <c r="R2708" s="234"/>
      <c r="S2708" s="234"/>
      <c r="T2708" s="234">
        <v>82</v>
      </c>
      <c r="U2708" s="234"/>
      <c r="V2708" s="468"/>
      <c r="W2708" s="468"/>
      <c r="X2708" s="468"/>
      <c r="Y2708" s="404"/>
      <c r="Z2708" s="404"/>
      <c r="AA2708" s="404"/>
      <c r="AB2708" s="404"/>
      <c r="AC2708" s="404"/>
      <c r="AD2708" s="404"/>
    </row>
    <row r="2709" spans="3:30">
      <c r="C2709" s="234"/>
      <c r="D2709" s="460">
        <v>44742</v>
      </c>
      <c r="E2709" s="420" t="s">
        <v>1724</v>
      </c>
      <c r="F2709" s="493"/>
      <c r="G2709" s="258">
        <v>1590</v>
      </c>
      <c r="H2709" s="446"/>
      <c r="I2709" s="468"/>
      <c r="J2709" s="234"/>
      <c r="K2709" s="234"/>
      <c r="L2709" s="234"/>
      <c r="M2709" s="234"/>
      <c r="N2709" s="234"/>
      <c r="O2709" s="234"/>
      <c r="P2709" s="234"/>
      <c r="Q2709" s="234"/>
      <c r="R2709" s="234"/>
      <c r="S2709" s="234"/>
      <c r="T2709" s="234"/>
      <c r="U2709" s="234"/>
      <c r="V2709" s="468"/>
      <c r="W2709" s="468"/>
      <c r="X2709" s="468"/>
      <c r="Y2709" s="404"/>
      <c r="Z2709" s="404"/>
      <c r="AA2709" s="404"/>
      <c r="AB2709" s="404"/>
      <c r="AC2709" s="404"/>
      <c r="AD2709" s="404"/>
    </row>
    <row r="2710" spans="3:30">
      <c r="C2710" s="234"/>
      <c r="D2710" s="460">
        <v>44742</v>
      </c>
      <c r="E2710" s="420" t="s">
        <v>673</v>
      </c>
      <c r="F2710" s="493"/>
      <c r="G2710" s="258"/>
      <c r="H2710" s="258">
        <v>1394.45</v>
      </c>
      <c r="I2710" s="468"/>
      <c r="J2710" s="234"/>
      <c r="K2710" s="234"/>
      <c r="L2710" s="234"/>
      <c r="M2710" s="234"/>
      <c r="N2710" s="234"/>
      <c r="O2710" s="234"/>
      <c r="P2710" s="234"/>
      <c r="Q2710" s="234"/>
      <c r="R2710" s="234"/>
      <c r="S2710" s="234"/>
      <c r="T2710" s="234"/>
      <c r="U2710" s="234"/>
      <c r="V2710" s="468"/>
      <c r="W2710" s="468"/>
      <c r="X2710" s="468"/>
      <c r="Y2710" s="404"/>
      <c r="Z2710" s="404"/>
      <c r="AA2710" s="404"/>
      <c r="AB2710" s="404"/>
      <c r="AC2710" s="404"/>
      <c r="AD2710" s="404"/>
    </row>
    <row r="2711" spans="3:30">
      <c r="C2711" s="234"/>
      <c r="D2711" s="460">
        <v>44742</v>
      </c>
      <c r="E2711" s="421" t="s">
        <v>1725</v>
      </c>
      <c r="F2711" s="434"/>
      <c r="G2711" s="259"/>
      <c r="H2711" s="234">
        <v>195.55</v>
      </c>
      <c r="I2711" s="468"/>
      <c r="J2711" s="234"/>
      <c r="K2711" s="234"/>
      <c r="L2711" s="234"/>
      <c r="M2711" s="234"/>
      <c r="N2711" s="234"/>
      <c r="O2711" s="234"/>
      <c r="P2711" s="234"/>
      <c r="Q2711" s="234"/>
      <c r="R2711" s="234"/>
      <c r="S2711" s="234"/>
      <c r="T2711" s="234"/>
      <c r="U2711" s="234"/>
      <c r="V2711" s="468"/>
      <c r="W2711" s="468"/>
      <c r="X2711" s="468"/>
      <c r="Y2711" s="404"/>
      <c r="Z2711" s="404"/>
      <c r="AA2711" s="404"/>
      <c r="AB2711" s="404"/>
      <c r="AC2711" s="404"/>
      <c r="AD2711" s="404"/>
    </row>
    <row r="2712" spans="3:30">
      <c r="C2712" s="234"/>
      <c r="D2712" s="460">
        <v>44742</v>
      </c>
      <c r="E2712" s="420"/>
      <c r="F2712" s="493"/>
      <c r="G2712" s="258">
        <v>1624.17</v>
      </c>
      <c r="H2712" s="446"/>
      <c r="I2712" s="468"/>
      <c r="J2712" s="234"/>
      <c r="K2712" s="234"/>
      <c r="L2712" s="234"/>
      <c r="M2712" s="234"/>
      <c r="N2712" s="234"/>
      <c r="O2712" s="234"/>
      <c r="P2712" s="234"/>
      <c r="Q2712" s="234"/>
      <c r="R2712" s="234"/>
      <c r="S2712" s="234"/>
      <c r="T2712" s="234"/>
      <c r="U2712" s="234"/>
      <c r="V2712" s="468"/>
      <c r="W2712" s="468"/>
      <c r="X2712" s="468"/>
      <c r="Y2712" s="404"/>
      <c r="Z2712" s="404"/>
      <c r="AA2712" s="404"/>
      <c r="AB2712" s="404"/>
      <c r="AC2712" s="404"/>
      <c r="AD2712" s="404"/>
    </row>
    <row r="2713" spans="3:30">
      <c r="C2713" s="234">
        <v>5</v>
      </c>
      <c r="D2713" s="460">
        <v>44742</v>
      </c>
      <c r="E2713" s="420" t="s">
        <v>2534</v>
      </c>
      <c r="F2713" s="493"/>
      <c r="G2713" s="258"/>
      <c r="H2713" s="446">
        <v>1067</v>
      </c>
      <c r="I2713" s="468"/>
      <c r="J2713" s="234"/>
      <c r="K2713" s="234"/>
      <c r="L2713" s="234"/>
      <c r="M2713" s="234"/>
      <c r="N2713" s="234"/>
      <c r="O2713" s="234">
        <v>1067</v>
      </c>
      <c r="P2713" s="234"/>
      <c r="Q2713" s="234"/>
      <c r="R2713" s="234"/>
      <c r="S2713" s="234"/>
      <c r="T2713" s="234"/>
      <c r="U2713" s="234"/>
      <c r="V2713" s="468"/>
      <c r="W2713" s="468"/>
      <c r="X2713" s="468"/>
      <c r="Y2713" s="404"/>
      <c r="Z2713" s="404"/>
      <c r="AA2713" s="404"/>
      <c r="AB2713" s="404"/>
      <c r="AC2713" s="404"/>
      <c r="AD2713" s="404"/>
    </row>
    <row r="2714" spans="3:30">
      <c r="C2714" s="234"/>
      <c r="D2714" s="460">
        <v>44742</v>
      </c>
      <c r="E2714" s="420" t="s">
        <v>2535</v>
      </c>
      <c r="F2714" s="493"/>
      <c r="G2714" s="258"/>
      <c r="H2714" s="446">
        <v>263.41000000000003</v>
      </c>
      <c r="I2714" s="468"/>
      <c r="J2714" s="234"/>
      <c r="K2714" s="234"/>
      <c r="L2714" s="234">
        <v>263.41000000000003</v>
      </c>
      <c r="M2714" s="234"/>
      <c r="N2714" s="234"/>
      <c r="O2714" s="234"/>
      <c r="P2714" s="234"/>
      <c r="Q2714" s="234"/>
      <c r="R2714" s="234"/>
      <c r="S2714" s="234"/>
      <c r="T2714" s="234"/>
      <c r="U2714" s="234"/>
      <c r="V2714" s="468"/>
      <c r="W2714" s="468"/>
      <c r="X2714" s="468"/>
      <c r="Y2714" s="404"/>
      <c r="Z2714" s="404"/>
      <c r="AA2714" s="404"/>
      <c r="AB2714" s="404"/>
      <c r="AC2714" s="404"/>
      <c r="AD2714" s="404"/>
    </row>
    <row r="2715" spans="3:30">
      <c r="C2715" s="234"/>
      <c r="D2715" s="460">
        <v>44742</v>
      </c>
      <c r="E2715" s="420" t="s">
        <v>2536</v>
      </c>
      <c r="F2715" s="493"/>
      <c r="G2715" s="258"/>
      <c r="H2715" s="446">
        <v>122.76</v>
      </c>
      <c r="I2715" s="468"/>
      <c r="J2715" s="234"/>
      <c r="K2715" s="234"/>
      <c r="L2715" s="234">
        <v>122.76</v>
      </c>
      <c r="M2715" s="234"/>
      <c r="N2715" s="234"/>
      <c r="O2715" s="234"/>
      <c r="P2715" s="234"/>
      <c r="Q2715" s="234"/>
      <c r="R2715" s="234"/>
      <c r="S2715" s="234"/>
      <c r="T2715" s="234"/>
      <c r="U2715" s="234"/>
      <c r="V2715" s="468"/>
      <c r="W2715" s="468"/>
      <c r="X2715" s="468"/>
      <c r="Y2715" s="404"/>
      <c r="Z2715" s="404"/>
      <c r="AA2715" s="404"/>
      <c r="AB2715" s="404"/>
      <c r="AC2715" s="404"/>
      <c r="AD2715" s="404"/>
    </row>
    <row r="2716" spans="3:30">
      <c r="C2716" s="234"/>
      <c r="D2716" s="460">
        <v>44742</v>
      </c>
      <c r="E2716" s="420" t="s">
        <v>1895</v>
      </c>
      <c r="F2716" s="493"/>
      <c r="G2716" s="258"/>
      <c r="H2716" s="446">
        <v>82</v>
      </c>
      <c r="I2716" s="468"/>
      <c r="J2716" s="234"/>
      <c r="K2716" s="234"/>
      <c r="L2716" s="234"/>
      <c r="M2716" s="234"/>
      <c r="N2716" s="234"/>
      <c r="O2716" s="234"/>
      <c r="P2716" s="234"/>
      <c r="Q2716" s="234"/>
      <c r="R2716" s="234"/>
      <c r="S2716" s="234"/>
      <c r="T2716" s="234">
        <v>82</v>
      </c>
      <c r="U2716" s="234"/>
      <c r="V2716" s="468"/>
      <c r="W2716" s="468"/>
      <c r="X2716" s="468"/>
      <c r="Y2716" s="404"/>
      <c r="Z2716" s="404"/>
      <c r="AA2716" s="404"/>
      <c r="AB2716" s="404"/>
      <c r="AC2716" s="404"/>
      <c r="AD2716" s="404"/>
    </row>
    <row r="2717" spans="3:30">
      <c r="C2717" s="234"/>
      <c r="D2717" s="460">
        <v>44742</v>
      </c>
      <c r="E2717" s="420" t="s">
        <v>1877</v>
      </c>
      <c r="F2717" s="493"/>
      <c r="G2717" s="258"/>
      <c r="H2717" s="446">
        <v>89</v>
      </c>
      <c r="I2717" s="468"/>
      <c r="J2717" s="234"/>
      <c r="K2717" s="234"/>
      <c r="L2717" s="234"/>
      <c r="M2717" s="234"/>
      <c r="N2717" s="234"/>
      <c r="O2717" s="234"/>
      <c r="P2717" s="234"/>
      <c r="Q2717" s="234"/>
      <c r="R2717" s="234"/>
      <c r="S2717" s="234"/>
      <c r="T2717" s="234">
        <v>89</v>
      </c>
      <c r="U2717" s="234"/>
      <c r="V2717" s="468"/>
      <c r="W2717" s="468"/>
      <c r="X2717" s="468"/>
      <c r="Y2717" s="404"/>
      <c r="Z2717" s="404"/>
      <c r="AA2717" s="404"/>
      <c r="AB2717" s="404"/>
      <c r="AC2717" s="404"/>
      <c r="AD2717" s="404"/>
    </row>
    <row r="2718" spans="3:30">
      <c r="C2718" s="234"/>
      <c r="D2718" s="460">
        <v>44742</v>
      </c>
      <c r="E2718" s="420" t="s">
        <v>2358</v>
      </c>
      <c r="F2718" s="493"/>
      <c r="G2718" s="258">
        <v>1763</v>
      </c>
      <c r="H2718" s="446"/>
      <c r="I2718" s="468"/>
      <c r="J2718" s="234"/>
      <c r="K2718" s="234"/>
      <c r="L2718" s="234"/>
      <c r="M2718" s="234"/>
      <c r="N2718" s="234"/>
      <c r="O2718" s="234"/>
      <c r="P2718" s="234"/>
      <c r="Q2718" s="234"/>
      <c r="R2718" s="234"/>
      <c r="S2718" s="234"/>
      <c r="T2718" s="234"/>
      <c r="U2718" s="234"/>
      <c r="V2718" s="468"/>
      <c r="W2718" s="468"/>
      <c r="X2718" s="468"/>
      <c r="Y2718" s="404"/>
      <c r="Z2718" s="404"/>
      <c r="AA2718" s="404"/>
      <c r="AB2718" s="404"/>
      <c r="AC2718" s="404"/>
      <c r="AD2718" s="404"/>
    </row>
    <row r="2719" spans="3:30">
      <c r="C2719" s="234"/>
      <c r="D2719" s="460">
        <v>44742</v>
      </c>
      <c r="E2719" s="420" t="s">
        <v>1741</v>
      </c>
      <c r="F2719" s="493"/>
      <c r="G2719" s="258"/>
      <c r="H2719" s="446">
        <v>55</v>
      </c>
      <c r="I2719" s="468"/>
      <c r="J2719" s="234"/>
      <c r="K2719" s="234"/>
      <c r="L2719" s="234"/>
      <c r="M2719" s="234"/>
      <c r="N2719" s="234"/>
      <c r="O2719" s="234"/>
      <c r="P2719" s="234"/>
      <c r="Q2719" s="234"/>
      <c r="R2719" s="234"/>
      <c r="S2719" s="234"/>
      <c r="T2719" s="234">
        <v>55</v>
      </c>
      <c r="U2719" s="234"/>
      <c r="V2719" s="468"/>
      <c r="W2719" s="468"/>
      <c r="X2719" s="468"/>
      <c r="Y2719" s="404"/>
      <c r="Z2719" s="404"/>
      <c r="AA2719" s="404"/>
      <c r="AB2719" s="404"/>
      <c r="AC2719" s="404"/>
      <c r="AD2719" s="404"/>
    </row>
    <row r="2720" spans="3:30">
      <c r="C2720" s="234"/>
      <c r="D2720" s="460">
        <v>44742</v>
      </c>
      <c r="E2720" s="420" t="s">
        <v>673</v>
      </c>
      <c r="F2720" s="493"/>
      <c r="G2720" s="258"/>
      <c r="H2720" s="258">
        <v>1624.17</v>
      </c>
      <c r="I2720" s="468"/>
      <c r="J2720" s="234"/>
      <c r="K2720" s="234"/>
      <c r="L2720" s="234"/>
      <c r="M2720" s="234"/>
      <c r="N2720" s="234"/>
      <c r="O2720" s="234"/>
      <c r="P2720" s="234"/>
      <c r="Q2720" s="234"/>
      <c r="R2720" s="234"/>
      <c r="S2720" s="234"/>
      <c r="T2720" s="234"/>
      <c r="U2720" s="234"/>
      <c r="V2720" s="468"/>
      <c r="W2720" s="468"/>
      <c r="X2720" s="468"/>
      <c r="Y2720" s="404"/>
      <c r="Z2720" s="404"/>
      <c r="AA2720" s="404"/>
      <c r="AB2720" s="404"/>
      <c r="AC2720" s="404"/>
      <c r="AD2720" s="404"/>
    </row>
    <row r="2721" spans="3:30">
      <c r="C2721" s="234"/>
      <c r="D2721" s="460">
        <v>44742</v>
      </c>
      <c r="E2721" s="421" t="s">
        <v>2537</v>
      </c>
      <c r="F2721" s="434"/>
      <c r="G2721" s="259"/>
      <c r="H2721" s="234">
        <v>83.83</v>
      </c>
      <c r="I2721" s="468"/>
      <c r="J2721" s="234"/>
      <c r="K2721" s="234"/>
      <c r="L2721" s="234"/>
      <c r="M2721" s="234"/>
      <c r="N2721" s="234"/>
      <c r="O2721" s="234"/>
      <c r="P2721" s="234"/>
      <c r="Q2721" s="234"/>
      <c r="R2721" s="234"/>
      <c r="S2721" s="234"/>
      <c r="T2721" s="234"/>
      <c r="U2721" s="234"/>
      <c r="V2721" s="468"/>
      <c r="W2721" s="468"/>
      <c r="X2721" s="468"/>
      <c r="Y2721" s="404"/>
      <c r="Z2721" s="404"/>
      <c r="AA2721" s="404"/>
      <c r="AB2721" s="404"/>
      <c r="AC2721" s="404"/>
      <c r="AD2721" s="404"/>
    </row>
    <row r="2722" spans="3:30">
      <c r="C2722" s="234"/>
      <c r="D2722" s="460">
        <v>44742</v>
      </c>
      <c r="E2722" s="420" t="s">
        <v>495</v>
      </c>
      <c r="F2722" s="493"/>
      <c r="G2722" s="258">
        <v>1400</v>
      </c>
      <c r="H2722" s="446"/>
      <c r="I2722" s="468"/>
      <c r="J2722" s="234"/>
      <c r="K2722" s="234"/>
      <c r="L2722" s="234"/>
      <c r="M2722" s="234"/>
      <c r="N2722" s="234"/>
      <c r="O2722" s="234"/>
      <c r="P2722" s="234"/>
      <c r="Q2722" s="234"/>
      <c r="R2722" s="234"/>
      <c r="S2722" s="234"/>
      <c r="T2722" s="234"/>
      <c r="U2722" s="234"/>
      <c r="V2722" s="468"/>
      <c r="W2722" s="468"/>
      <c r="X2722" s="468"/>
      <c r="Y2722" s="404"/>
      <c r="Z2722" s="404"/>
      <c r="AA2722" s="404"/>
      <c r="AB2722" s="404"/>
      <c r="AC2722" s="404"/>
      <c r="AD2722" s="404"/>
    </row>
    <row r="2723" spans="3:30">
      <c r="C2723" s="234">
        <v>0.94599999999999995</v>
      </c>
      <c r="D2723" s="460">
        <v>44742</v>
      </c>
      <c r="E2723" s="420" t="s">
        <v>2538</v>
      </c>
      <c r="F2723" s="493"/>
      <c r="G2723" s="258"/>
      <c r="H2723" s="446">
        <v>774</v>
      </c>
      <c r="I2723" s="468"/>
      <c r="J2723" s="234"/>
      <c r="K2723" s="234"/>
      <c r="L2723" s="234"/>
      <c r="M2723" s="234"/>
      <c r="N2723" s="234"/>
      <c r="O2723" s="234">
        <v>774</v>
      </c>
      <c r="P2723" s="234"/>
      <c r="Q2723" s="234"/>
      <c r="R2723" s="234"/>
      <c r="S2723" s="234"/>
      <c r="T2723" s="234"/>
      <c r="U2723" s="234"/>
      <c r="V2723" s="468"/>
      <c r="W2723" s="468"/>
      <c r="X2723" s="468"/>
      <c r="Y2723" s="404"/>
      <c r="Z2723" s="404"/>
      <c r="AA2723" s="404"/>
      <c r="AB2723" s="404"/>
      <c r="AC2723" s="404"/>
      <c r="AD2723" s="404"/>
    </row>
    <row r="2724" spans="3:30">
      <c r="C2724" s="234">
        <v>1.8919999999999999</v>
      </c>
      <c r="D2724" s="460">
        <v>44742</v>
      </c>
      <c r="E2724" s="420" t="s">
        <v>2539</v>
      </c>
      <c r="F2724" s="493"/>
      <c r="G2724" s="258"/>
      <c r="H2724" s="446">
        <v>538</v>
      </c>
      <c r="I2724" s="468"/>
      <c r="J2724" s="234"/>
      <c r="K2724" s="234"/>
      <c r="L2724" s="234"/>
      <c r="M2724" s="234"/>
      <c r="N2724" s="234"/>
      <c r="O2724" s="234">
        <v>538</v>
      </c>
      <c r="P2724" s="234"/>
      <c r="Q2724" s="234"/>
      <c r="R2724" s="234"/>
      <c r="S2724" s="234"/>
      <c r="T2724" s="234"/>
      <c r="U2724" s="234"/>
      <c r="V2724" s="468"/>
      <c r="W2724" s="468"/>
      <c r="X2724" s="468"/>
      <c r="Y2724" s="404"/>
      <c r="Z2724" s="404"/>
      <c r="AA2724" s="404"/>
      <c r="AB2724" s="404"/>
      <c r="AC2724" s="404"/>
      <c r="AD2724" s="404"/>
    </row>
    <row r="2725" spans="3:30">
      <c r="C2725" s="234"/>
      <c r="D2725" s="460">
        <v>44742</v>
      </c>
      <c r="E2725" s="420" t="s">
        <v>1877</v>
      </c>
      <c r="F2725" s="493"/>
      <c r="G2725" s="258"/>
      <c r="H2725" s="446">
        <v>88</v>
      </c>
      <c r="I2725" s="468"/>
      <c r="J2725" s="234"/>
      <c r="K2725" s="234"/>
      <c r="L2725" s="234"/>
      <c r="M2725" s="234"/>
      <c r="N2725" s="234"/>
      <c r="O2725" s="234"/>
      <c r="P2725" s="234"/>
      <c r="Q2725" s="234"/>
      <c r="R2725" s="234"/>
      <c r="S2725" s="234"/>
      <c r="T2725" s="234">
        <v>88</v>
      </c>
      <c r="U2725" s="234"/>
      <c r="V2725" s="468"/>
      <c r="W2725" s="468"/>
      <c r="X2725" s="468"/>
      <c r="Y2725" s="404"/>
      <c r="Z2725" s="404"/>
      <c r="AA2725" s="404"/>
      <c r="AB2725" s="404"/>
      <c r="AC2725" s="404"/>
      <c r="AD2725" s="404"/>
    </row>
    <row r="2726" spans="3:30">
      <c r="C2726" s="234"/>
      <c r="D2726" s="460">
        <v>44742</v>
      </c>
      <c r="E2726" s="420" t="s">
        <v>2540</v>
      </c>
      <c r="F2726" s="493"/>
      <c r="G2726" s="258">
        <v>1560</v>
      </c>
      <c r="H2726" s="446"/>
      <c r="I2726" s="468"/>
      <c r="J2726" s="234"/>
      <c r="K2726" s="234"/>
      <c r="L2726" s="234"/>
      <c r="M2726" s="234"/>
      <c r="N2726" s="234"/>
      <c r="O2726" s="234"/>
      <c r="P2726" s="234"/>
      <c r="Q2726" s="234"/>
      <c r="R2726" s="234"/>
      <c r="S2726" s="234"/>
      <c r="T2726" s="234"/>
      <c r="U2726" s="234"/>
      <c r="V2726" s="468"/>
      <c r="W2726" s="468"/>
      <c r="X2726" s="468"/>
      <c r="Y2726" s="404"/>
      <c r="Z2726" s="404"/>
      <c r="AA2726" s="404"/>
      <c r="AB2726" s="404"/>
      <c r="AC2726" s="404"/>
      <c r="AD2726" s="404"/>
    </row>
    <row r="2727" spans="3:30">
      <c r="C2727" s="234"/>
      <c r="D2727" s="460">
        <v>44742</v>
      </c>
      <c r="E2727" s="420" t="s">
        <v>1741</v>
      </c>
      <c r="F2727" s="493"/>
      <c r="G2727" s="258"/>
      <c r="H2727" s="446">
        <v>52</v>
      </c>
      <c r="I2727" s="468"/>
      <c r="J2727" s="234"/>
      <c r="K2727" s="234"/>
      <c r="L2727" s="234"/>
      <c r="M2727" s="234"/>
      <c r="N2727" s="234"/>
      <c r="O2727" s="234"/>
      <c r="P2727" s="234"/>
      <c r="Q2727" s="234"/>
      <c r="R2727" s="234"/>
      <c r="S2727" s="234"/>
      <c r="T2727" s="234">
        <v>52</v>
      </c>
      <c r="U2727" s="234"/>
      <c r="V2727" s="468"/>
      <c r="W2727" s="468"/>
      <c r="X2727" s="468"/>
      <c r="Y2727" s="404"/>
      <c r="Z2727" s="404"/>
      <c r="AA2727" s="404"/>
      <c r="AB2727" s="404"/>
      <c r="AC2727" s="404"/>
      <c r="AD2727" s="404"/>
    </row>
    <row r="2728" spans="3:30">
      <c r="C2728" s="234"/>
      <c r="D2728" s="460">
        <v>44742</v>
      </c>
      <c r="E2728" s="420" t="s">
        <v>673</v>
      </c>
      <c r="F2728" s="493"/>
      <c r="G2728" s="258"/>
      <c r="H2728" s="446">
        <v>1400</v>
      </c>
      <c r="I2728" s="468"/>
      <c r="J2728" s="234"/>
      <c r="K2728" s="234"/>
      <c r="L2728" s="234"/>
      <c r="M2728" s="234"/>
      <c r="N2728" s="234"/>
      <c r="O2728" s="234"/>
      <c r="P2728" s="234"/>
      <c r="Q2728" s="234"/>
      <c r="R2728" s="234"/>
      <c r="S2728" s="234"/>
      <c r="T2728" s="234"/>
      <c r="U2728" s="234"/>
      <c r="V2728" s="468"/>
      <c r="W2728" s="468"/>
      <c r="X2728" s="468"/>
      <c r="Y2728" s="404"/>
      <c r="Z2728" s="404"/>
      <c r="AA2728" s="404"/>
      <c r="AB2728" s="404"/>
      <c r="AC2728" s="404"/>
      <c r="AD2728" s="404"/>
    </row>
    <row r="2729" spans="3:30">
      <c r="C2729" s="234"/>
      <c r="D2729" s="460">
        <v>44742</v>
      </c>
      <c r="E2729" s="421" t="s">
        <v>2541</v>
      </c>
      <c r="F2729" s="434"/>
      <c r="G2729" s="259"/>
      <c r="H2729" s="234">
        <v>108</v>
      </c>
      <c r="I2729" s="468"/>
      <c r="J2729" s="234"/>
      <c r="K2729" s="234"/>
      <c r="L2729" s="234"/>
      <c r="M2729" s="234"/>
      <c r="N2729" s="234"/>
      <c r="O2729" s="234"/>
      <c r="P2729" s="234"/>
      <c r="Q2729" s="234"/>
      <c r="R2729" s="234"/>
      <c r="S2729" s="234"/>
      <c r="T2729" s="234"/>
      <c r="U2729" s="234"/>
      <c r="V2729" s="468"/>
      <c r="W2729" s="468"/>
      <c r="X2729" s="468"/>
      <c r="Y2729" s="404"/>
      <c r="Z2729" s="404"/>
      <c r="AA2729" s="404"/>
      <c r="AB2729" s="404"/>
      <c r="AC2729" s="404"/>
      <c r="AD2729" s="404"/>
    </row>
    <row r="2730" spans="3:30">
      <c r="C2730" s="234"/>
      <c r="D2730" s="460">
        <v>44742</v>
      </c>
      <c r="E2730" s="420" t="s">
        <v>495</v>
      </c>
      <c r="F2730" s="493"/>
      <c r="G2730" s="258">
        <v>1705</v>
      </c>
      <c r="H2730" s="446"/>
      <c r="I2730" s="468"/>
      <c r="J2730" s="234"/>
      <c r="K2730" s="234"/>
      <c r="L2730" s="234"/>
      <c r="M2730" s="234"/>
      <c r="N2730" s="234"/>
      <c r="O2730" s="234"/>
      <c r="P2730" s="234"/>
      <c r="Q2730" s="234"/>
      <c r="R2730" s="234"/>
      <c r="S2730" s="234"/>
      <c r="T2730" s="234"/>
      <c r="U2730" s="234"/>
      <c r="V2730" s="468"/>
      <c r="W2730" s="468"/>
      <c r="X2730" s="468"/>
      <c r="Y2730" s="404"/>
      <c r="Z2730" s="404"/>
      <c r="AA2730" s="404"/>
      <c r="AB2730" s="404"/>
      <c r="AC2730" s="404"/>
      <c r="AD2730" s="404"/>
    </row>
    <row r="2731" spans="3:30">
      <c r="C2731" s="234">
        <v>5</v>
      </c>
      <c r="D2731" s="460">
        <v>44742</v>
      </c>
      <c r="E2731" s="420" t="s">
        <v>2542</v>
      </c>
      <c r="F2731" s="493"/>
      <c r="G2731" s="258"/>
      <c r="H2731" s="446">
        <v>1625</v>
      </c>
      <c r="I2731" s="468"/>
      <c r="J2731" s="234"/>
      <c r="K2731" s="234"/>
      <c r="L2731" s="234"/>
      <c r="M2731" s="234"/>
      <c r="N2731" s="234"/>
      <c r="O2731" s="234">
        <v>1625</v>
      </c>
      <c r="P2731" s="234"/>
      <c r="Q2731" s="234"/>
      <c r="R2731" s="234"/>
      <c r="S2731" s="234"/>
      <c r="T2731" s="234"/>
      <c r="U2731" s="234"/>
      <c r="V2731" s="468"/>
      <c r="W2731" s="468"/>
      <c r="X2731" s="468"/>
      <c r="Y2731" s="404"/>
      <c r="Z2731" s="404"/>
      <c r="AA2731" s="404"/>
      <c r="AB2731" s="404"/>
      <c r="AC2731" s="404"/>
      <c r="AD2731" s="404"/>
    </row>
    <row r="2732" spans="3:30">
      <c r="C2732" s="234"/>
      <c r="D2732" s="460">
        <v>44742</v>
      </c>
      <c r="E2732" s="420" t="s">
        <v>1895</v>
      </c>
      <c r="F2732" s="493"/>
      <c r="G2732" s="258"/>
      <c r="H2732" s="446">
        <v>80</v>
      </c>
      <c r="I2732" s="468"/>
      <c r="J2732" s="234"/>
      <c r="K2732" s="234"/>
      <c r="L2732" s="234"/>
      <c r="M2732" s="234"/>
      <c r="N2732" s="234"/>
      <c r="O2732" s="234"/>
      <c r="P2732" s="234"/>
      <c r="Q2732" s="234"/>
      <c r="R2732" s="234"/>
      <c r="S2732" s="234"/>
      <c r="T2732" s="234">
        <v>80</v>
      </c>
      <c r="U2732" s="234"/>
      <c r="V2732" s="468"/>
      <c r="W2732" s="468"/>
      <c r="X2732" s="468"/>
      <c r="Y2732" s="404"/>
      <c r="Z2732" s="404"/>
      <c r="AA2732" s="404"/>
      <c r="AB2732" s="404"/>
      <c r="AC2732" s="404"/>
      <c r="AD2732" s="404"/>
    </row>
    <row r="2733" spans="3:30">
      <c r="C2733" s="234"/>
      <c r="D2733" s="460">
        <v>44742</v>
      </c>
      <c r="E2733" s="420" t="s">
        <v>2543</v>
      </c>
      <c r="F2733" s="493"/>
      <c r="G2733" s="258">
        <v>1880</v>
      </c>
      <c r="H2733" s="446"/>
      <c r="I2733" s="468"/>
      <c r="J2733" s="234"/>
      <c r="K2733" s="234"/>
      <c r="L2733" s="234"/>
      <c r="M2733" s="234"/>
      <c r="N2733" s="234"/>
      <c r="O2733" s="234"/>
      <c r="P2733" s="234"/>
      <c r="Q2733" s="234"/>
      <c r="R2733" s="234"/>
      <c r="S2733" s="234"/>
      <c r="T2733" s="234"/>
      <c r="U2733" s="234"/>
      <c r="V2733" s="468"/>
      <c r="W2733" s="468"/>
      <c r="X2733" s="468"/>
      <c r="Y2733" s="404"/>
      <c r="Z2733" s="404"/>
      <c r="AA2733" s="404"/>
      <c r="AB2733" s="404"/>
      <c r="AC2733" s="404"/>
      <c r="AD2733" s="404"/>
    </row>
    <row r="2734" spans="3:30">
      <c r="C2734" s="234"/>
      <c r="D2734" s="460">
        <v>44742</v>
      </c>
      <c r="E2734" s="420" t="s">
        <v>673</v>
      </c>
      <c r="F2734" s="493"/>
      <c r="G2734" s="258"/>
      <c r="H2734" s="446">
        <v>1705</v>
      </c>
      <c r="I2734" s="468"/>
      <c r="J2734" s="234"/>
      <c r="K2734" s="234"/>
      <c r="L2734" s="234"/>
      <c r="M2734" s="234"/>
      <c r="N2734" s="234"/>
      <c r="O2734" s="234"/>
      <c r="P2734" s="234"/>
      <c r="Q2734" s="234"/>
      <c r="R2734" s="234"/>
      <c r="S2734" s="234"/>
      <c r="T2734" s="234"/>
      <c r="U2734" s="234"/>
      <c r="V2734" s="468"/>
      <c r="W2734" s="468"/>
      <c r="X2734" s="468"/>
      <c r="Y2734" s="404"/>
      <c r="Z2734" s="404"/>
      <c r="AA2734" s="404"/>
      <c r="AB2734" s="404"/>
      <c r="AC2734" s="404"/>
      <c r="AD2734" s="404"/>
    </row>
    <row r="2735" spans="3:30">
      <c r="C2735" s="234"/>
      <c r="D2735" s="460">
        <v>44742</v>
      </c>
      <c r="E2735" s="421" t="s">
        <v>2544</v>
      </c>
      <c r="F2735" s="434"/>
      <c r="G2735" s="259"/>
      <c r="H2735" s="234">
        <v>175</v>
      </c>
      <c r="I2735" s="468"/>
      <c r="J2735" s="234"/>
      <c r="K2735" s="234"/>
      <c r="L2735" s="234"/>
      <c r="M2735" s="234"/>
      <c r="N2735" s="234"/>
      <c r="O2735" s="234"/>
      <c r="P2735" s="234"/>
      <c r="Q2735" s="234"/>
      <c r="R2735" s="234"/>
      <c r="S2735" s="234"/>
      <c r="T2735" s="234"/>
      <c r="U2735" s="234"/>
      <c r="V2735" s="468"/>
      <c r="W2735" s="468"/>
      <c r="X2735" s="468"/>
      <c r="Y2735" s="404"/>
      <c r="Z2735" s="404"/>
      <c r="AA2735" s="404"/>
      <c r="AB2735" s="404"/>
      <c r="AC2735" s="404"/>
      <c r="AD2735" s="404"/>
    </row>
    <row r="2736" spans="3:30">
      <c r="C2736" s="234"/>
      <c r="D2736" s="460">
        <v>44742</v>
      </c>
      <c r="E2736" s="420" t="s">
        <v>495</v>
      </c>
      <c r="F2736" s="493"/>
      <c r="G2736" s="258">
        <v>350.18</v>
      </c>
      <c r="H2736" s="446"/>
      <c r="I2736" s="468"/>
      <c r="J2736" s="234"/>
      <c r="K2736" s="234"/>
      <c r="L2736" s="234"/>
      <c r="M2736" s="234"/>
      <c r="N2736" s="234"/>
      <c r="O2736" s="234"/>
      <c r="P2736" s="234"/>
      <c r="Q2736" s="234"/>
      <c r="R2736" s="234"/>
      <c r="S2736" s="234"/>
      <c r="T2736" s="234"/>
      <c r="U2736" s="234"/>
      <c r="V2736" s="468"/>
      <c r="W2736" s="468"/>
      <c r="X2736" s="468"/>
      <c r="Y2736" s="404"/>
      <c r="Z2736" s="404"/>
      <c r="AA2736" s="404"/>
      <c r="AB2736" s="404"/>
      <c r="AC2736" s="404"/>
      <c r="AD2736" s="404"/>
    </row>
    <row r="2737" spans="3:30">
      <c r="C2737" s="234"/>
      <c r="D2737" s="460">
        <v>44742</v>
      </c>
      <c r="E2737" s="420" t="s">
        <v>2545</v>
      </c>
      <c r="F2737" s="493"/>
      <c r="G2737" s="258"/>
      <c r="H2737" s="446">
        <v>158.41999999999999</v>
      </c>
      <c r="I2737" s="468"/>
      <c r="J2737" s="234"/>
      <c r="K2737" s="234"/>
      <c r="L2737" s="234">
        <v>158.41999999999999</v>
      </c>
      <c r="M2737" s="234"/>
      <c r="N2737" s="234"/>
      <c r="O2737" s="234"/>
      <c r="P2737" s="234"/>
      <c r="Q2737" s="234"/>
      <c r="R2737" s="234"/>
      <c r="S2737" s="234"/>
      <c r="T2737" s="234"/>
      <c r="U2737" s="234"/>
      <c r="V2737" s="468"/>
      <c r="W2737" s="468"/>
      <c r="X2737" s="468"/>
      <c r="Y2737" s="404"/>
      <c r="Z2737" s="404"/>
      <c r="AA2737" s="404"/>
      <c r="AB2737" s="404"/>
      <c r="AC2737" s="404"/>
      <c r="AD2737" s="404"/>
    </row>
    <row r="2738" spans="3:30">
      <c r="C2738" s="234"/>
      <c r="D2738" s="460">
        <v>44742</v>
      </c>
      <c r="E2738" s="420" t="s">
        <v>2116</v>
      </c>
      <c r="F2738" s="493"/>
      <c r="G2738" s="258"/>
      <c r="H2738" s="446">
        <v>191.76</v>
      </c>
      <c r="I2738" s="468"/>
      <c r="J2738" s="234"/>
      <c r="K2738" s="234"/>
      <c r="L2738" s="234">
        <v>191.76</v>
      </c>
      <c r="M2738" s="234"/>
      <c r="N2738" s="234"/>
      <c r="O2738" s="234"/>
      <c r="P2738" s="234"/>
      <c r="Q2738" s="234"/>
      <c r="R2738" s="234"/>
      <c r="S2738" s="234"/>
      <c r="T2738" s="234"/>
      <c r="U2738" s="234"/>
      <c r="V2738" s="468"/>
      <c r="W2738" s="468"/>
      <c r="X2738" s="468"/>
      <c r="Y2738" s="404"/>
      <c r="Z2738" s="404"/>
      <c r="AA2738" s="404"/>
      <c r="AB2738" s="404"/>
      <c r="AC2738" s="404"/>
      <c r="AD2738" s="404"/>
    </row>
    <row r="2739" spans="3:30">
      <c r="C2739" s="234"/>
      <c r="D2739" s="460">
        <v>44742</v>
      </c>
      <c r="E2739" s="420" t="s">
        <v>1814</v>
      </c>
      <c r="F2739" s="493"/>
      <c r="G2739" s="258">
        <v>460</v>
      </c>
      <c r="H2739" s="446"/>
      <c r="I2739" s="468"/>
      <c r="J2739" s="234"/>
      <c r="K2739" s="234"/>
      <c r="L2739" s="234"/>
      <c r="M2739" s="234"/>
      <c r="N2739" s="234"/>
      <c r="O2739" s="234"/>
      <c r="P2739" s="234"/>
      <c r="Q2739" s="234"/>
      <c r="R2739" s="234"/>
      <c r="S2739" s="234"/>
      <c r="T2739" s="234"/>
      <c r="U2739" s="234"/>
      <c r="V2739" s="468"/>
      <c r="W2739" s="468"/>
      <c r="X2739" s="468"/>
      <c r="Y2739" s="404"/>
      <c r="Z2739" s="404"/>
      <c r="AA2739" s="404"/>
      <c r="AB2739" s="404"/>
      <c r="AC2739" s="404"/>
      <c r="AD2739" s="404"/>
    </row>
    <row r="2740" spans="3:30">
      <c r="C2740" s="234"/>
      <c r="D2740" s="460">
        <v>44742</v>
      </c>
      <c r="E2740" s="420" t="s">
        <v>673</v>
      </c>
      <c r="F2740" s="493"/>
      <c r="G2740" s="258"/>
      <c r="H2740" s="258">
        <v>350.18</v>
      </c>
      <c r="I2740" s="468"/>
      <c r="J2740" s="234"/>
      <c r="K2740" s="234"/>
      <c r="L2740" s="234"/>
      <c r="M2740" s="234"/>
      <c r="N2740" s="234"/>
      <c r="O2740" s="234"/>
      <c r="P2740" s="234"/>
      <c r="Q2740" s="234"/>
      <c r="R2740" s="234"/>
      <c r="S2740" s="234"/>
      <c r="T2740" s="234"/>
      <c r="U2740" s="234"/>
      <c r="V2740" s="468"/>
      <c r="W2740" s="468"/>
      <c r="X2740" s="468"/>
      <c r="Y2740" s="404"/>
      <c r="Z2740" s="404"/>
      <c r="AA2740" s="404"/>
      <c r="AB2740" s="404"/>
      <c r="AC2740" s="404"/>
      <c r="AD2740" s="404"/>
    </row>
    <row r="2741" spans="3:30">
      <c r="C2741" s="234"/>
      <c r="D2741" s="460">
        <v>44742</v>
      </c>
      <c r="E2741" s="421" t="s">
        <v>1815</v>
      </c>
      <c r="F2741" s="434"/>
      <c r="G2741" s="259"/>
      <c r="H2741" s="234">
        <v>109.82</v>
      </c>
      <c r="I2741" s="468"/>
      <c r="J2741" s="234"/>
      <c r="K2741" s="234"/>
      <c r="L2741" s="234"/>
      <c r="M2741" s="234"/>
      <c r="N2741" s="234"/>
      <c r="O2741" s="234"/>
      <c r="P2741" s="234"/>
      <c r="Q2741" s="234"/>
      <c r="R2741" s="234"/>
      <c r="S2741" s="234"/>
      <c r="T2741" s="234"/>
      <c r="U2741" s="234"/>
      <c r="V2741" s="468"/>
      <c r="W2741" s="468"/>
      <c r="X2741" s="468"/>
      <c r="Y2741" s="404"/>
      <c r="Z2741" s="404"/>
      <c r="AA2741" s="404"/>
      <c r="AB2741" s="404"/>
      <c r="AC2741" s="404"/>
      <c r="AD2741" s="404"/>
    </row>
    <row r="2742" spans="3:30">
      <c r="C2742" s="234"/>
      <c r="D2742" s="460">
        <v>44742</v>
      </c>
      <c r="E2742" s="420" t="s">
        <v>495</v>
      </c>
      <c r="F2742" s="493"/>
      <c r="G2742" s="258">
        <v>5459.84</v>
      </c>
      <c r="H2742" s="446"/>
      <c r="I2742" s="468"/>
      <c r="J2742" s="234"/>
      <c r="K2742" s="234"/>
      <c r="L2742" s="234"/>
      <c r="M2742" s="234"/>
      <c r="N2742" s="234"/>
      <c r="O2742" s="234"/>
      <c r="P2742" s="234"/>
      <c r="Q2742" s="234"/>
      <c r="R2742" s="234"/>
      <c r="S2742" s="234"/>
      <c r="T2742" s="234"/>
      <c r="U2742" s="234"/>
      <c r="V2742" s="468"/>
      <c r="W2742" s="468"/>
      <c r="X2742" s="468"/>
      <c r="Y2742" s="404"/>
      <c r="Z2742" s="404"/>
      <c r="AA2742" s="404"/>
      <c r="AB2742" s="404"/>
      <c r="AC2742" s="404"/>
      <c r="AD2742" s="404"/>
    </row>
    <row r="2743" spans="3:30">
      <c r="C2743" s="234"/>
      <c r="D2743" s="460">
        <v>44742</v>
      </c>
      <c r="E2743" s="420" t="s">
        <v>2334</v>
      </c>
      <c r="F2743" s="493"/>
      <c r="G2743" s="258"/>
      <c r="H2743" s="446">
        <v>190.38</v>
      </c>
      <c r="I2743" s="468"/>
      <c r="J2743" s="234"/>
      <c r="K2743" s="234"/>
      <c r="L2743" s="234">
        <v>190.38</v>
      </c>
      <c r="M2743" s="234"/>
      <c r="N2743" s="234"/>
      <c r="O2743" s="234"/>
      <c r="P2743" s="234"/>
      <c r="Q2743" s="234"/>
      <c r="R2743" s="234"/>
      <c r="S2743" s="234"/>
      <c r="T2743" s="234"/>
      <c r="U2743" s="234"/>
      <c r="V2743" s="468"/>
      <c r="W2743" s="468"/>
      <c r="X2743" s="468"/>
      <c r="Y2743" s="404"/>
      <c r="Z2743" s="404"/>
      <c r="AA2743" s="404"/>
      <c r="AB2743" s="404"/>
      <c r="AC2743" s="404"/>
      <c r="AD2743" s="404"/>
    </row>
    <row r="2744" spans="3:30">
      <c r="C2744" s="234"/>
      <c r="D2744" s="460">
        <v>44742</v>
      </c>
      <c r="E2744" s="420" t="s">
        <v>2546</v>
      </c>
      <c r="F2744" s="493"/>
      <c r="G2744" s="258"/>
      <c r="H2744" s="446">
        <v>279.69</v>
      </c>
      <c r="I2744" s="468"/>
      <c r="J2744" s="234"/>
      <c r="K2744" s="234"/>
      <c r="L2744" s="234">
        <v>279.69</v>
      </c>
      <c r="M2744" s="234"/>
      <c r="N2744" s="234"/>
      <c r="O2744" s="234"/>
      <c r="P2744" s="234"/>
      <c r="Q2744" s="234"/>
      <c r="R2744" s="234"/>
      <c r="S2744" s="234"/>
      <c r="T2744" s="234"/>
      <c r="U2744" s="234"/>
      <c r="V2744" s="468"/>
      <c r="W2744" s="468"/>
      <c r="X2744" s="468"/>
      <c r="Y2744" s="404"/>
      <c r="Z2744" s="404"/>
      <c r="AA2744" s="404"/>
      <c r="AB2744" s="404"/>
      <c r="AC2744" s="404"/>
      <c r="AD2744" s="404"/>
    </row>
    <row r="2745" spans="3:30">
      <c r="C2745" s="234"/>
      <c r="D2745" s="460">
        <v>44742</v>
      </c>
      <c r="E2745" s="420" t="s">
        <v>2547</v>
      </c>
      <c r="F2745" s="493"/>
      <c r="G2745" s="258"/>
      <c r="H2745" s="446">
        <v>174.13</v>
      </c>
      <c r="I2745" s="468"/>
      <c r="J2745" s="234"/>
      <c r="K2745" s="234"/>
      <c r="L2745" s="234">
        <v>174.13</v>
      </c>
      <c r="M2745" s="234"/>
      <c r="N2745" s="234"/>
      <c r="O2745" s="234"/>
      <c r="P2745" s="234"/>
      <c r="Q2745" s="234"/>
      <c r="R2745" s="234"/>
      <c r="S2745" s="234"/>
      <c r="T2745" s="234"/>
      <c r="U2745" s="234"/>
      <c r="V2745" s="468"/>
      <c r="W2745" s="468"/>
      <c r="X2745" s="468"/>
      <c r="Y2745" s="404"/>
      <c r="Z2745" s="404"/>
      <c r="AA2745" s="404"/>
      <c r="AB2745" s="404"/>
      <c r="AC2745" s="404"/>
      <c r="AD2745" s="404"/>
    </row>
    <row r="2746" spans="3:30">
      <c r="C2746" s="234"/>
      <c r="D2746" s="460">
        <v>44742</v>
      </c>
      <c r="E2746" s="420" t="s">
        <v>2548</v>
      </c>
      <c r="F2746" s="493"/>
      <c r="G2746" s="258"/>
      <c r="H2746" s="446">
        <v>387</v>
      </c>
      <c r="I2746" s="468"/>
      <c r="J2746" s="234"/>
      <c r="K2746" s="234">
        <v>387</v>
      </c>
      <c r="L2746" s="234"/>
      <c r="M2746" s="234"/>
      <c r="N2746" s="234"/>
      <c r="O2746" s="234"/>
      <c r="P2746" s="234"/>
      <c r="Q2746" s="234"/>
      <c r="R2746" s="234"/>
      <c r="S2746" s="234"/>
      <c r="T2746" s="234"/>
      <c r="U2746" s="234"/>
      <c r="V2746" s="468"/>
      <c r="W2746" s="468"/>
      <c r="X2746" s="468"/>
      <c r="Y2746" s="404"/>
      <c r="Z2746" s="404"/>
      <c r="AA2746" s="404"/>
      <c r="AB2746" s="404"/>
      <c r="AC2746" s="404"/>
      <c r="AD2746" s="404"/>
    </row>
    <row r="2747" spans="3:30">
      <c r="C2747" s="234">
        <v>5</v>
      </c>
      <c r="D2747" s="460">
        <v>44742</v>
      </c>
      <c r="E2747" s="420" t="s">
        <v>2151</v>
      </c>
      <c r="F2747" s="493"/>
      <c r="G2747" s="258"/>
      <c r="H2747" s="446">
        <v>847</v>
      </c>
      <c r="I2747" s="468"/>
      <c r="J2747" s="234"/>
      <c r="K2747" s="234"/>
      <c r="L2747" s="234"/>
      <c r="M2747" s="234"/>
      <c r="N2747" s="234"/>
      <c r="O2747" s="234">
        <v>847</v>
      </c>
      <c r="P2747" s="234"/>
      <c r="Q2747" s="234"/>
      <c r="R2747" s="234"/>
      <c r="S2747" s="234"/>
      <c r="T2747" s="234"/>
      <c r="U2747" s="234"/>
      <c r="V2747" s="468"/>
      <c r="W2747" s="468"/>
      <c r="X2747" s="468"/>
      <c r="Y2747" s="404"/>
      <c r="Z2747" s="404"/>
      <c r="AA2747" s="404"/>
      <c r="AB2747" s="404"/>
      <c r="AC2747" s="404"/>
      <c r="AD2747" s="404"/>
    </row>
    <row r="2748" spans="3:30">
      <c r="C2748" s="234"/>
      <c r="D2748" s="460">
        <v>44742</v>
      </c>
      <c r="E2748" s="420" t="s">
        <v>1895</v>
      </c>
      <c r="F2748" s="493"/>
      <c r="G2748" s="258"/>
      <c r="H2748" s="446">
        <v>80</v>
      </c>
      <c r="I2748" s="468"/>
      <c r="J2748" s="234"/>
      <c r="K2748" s="234"/>
      <c r="L2748" s="234"/>
      <c r="M2748" s="234"/>
      <c r="N2748" s="234"/>
      <c r="O2748" s="234"/>
      <c r="P2748" s="234"/>
      <c r="Q2748" s="234"/>
      <c r="R2748" s="234"/>
      <c r="S2748" s="234"/>
      <c r="T2748" s="234">
        <v>80</v>
      </c>
      <c r="U2748" s="234"/>
      <c r="V2748" s="468"/>
      <c r="W2748" s="468"/>
      <c r="X2748" s="468"/>
      <c r="Y2748" s="404"/>
      <c r="Z2748" s="404"/>
      <c r="AA2748" s="404"/>
      <c r="AB2748" s="404"/>
      <c r="AC2748" s="404"/>
      <c r="AD2748" s="404"/>
    </row>
    <row r="2749" spans="3:30">
      <c r="C2749" s="234"/>
      <c r="D2749" s="460">
        <v>44742</v>
      </c>
      <c r="E2749" s="420" t="s">
        <v>1877</v>
      </c>
      <c r="F2749" s="493"/>
      <c r="G2749" s="258"/>
      <c r="H2749" s="446">
        <v>150</v>
      </c>
      <c r="I2749" s="468"/>
      <c r="J2749" s="234"/>
      <c r="K2749" s="234"/>
      <c r="L2749" s="234"/>
      <c r="M2749" s="234"/>
      <c r="N2749" s="234"/>
      <c r="O2749" s="234"/>
      <c r="P2749" s="234"/>
      <c r="Q2749" s="234"/>
      <c r="R2749" s="234"/>
      <c r="S2749" s="234"/>
      <c r="T2749" s="234">
        <v>150</v>
      </c>
      <c r="U2749" s="234"/>
      <c r="V2749" s="468"/>
      <c r="W2749" s="468"/>
      <c r="X2749" s="468"/>
      <c r="Y2749" s="404"/>
      <c r="Z2749" s="404"/>
      <c r="AA2749" s="404"/>
      <c r="AB2749" s="404"/>
      <c r="AC2749" s="404"/>
      <c r="AD2749" s="404"/>
    </row>
    <row r="2750" spans="3:30">
      <c r="C2750" s="234"/>
      <c r="D2750" s="460">
        <v>44742</v>
      </c>
      <c r="E2750" s="420" t="s">
        <v>2549</v>
      </c>
      <c r="F2750" s="493"/>
      <c r="G2750" s="258"/>
      <c r="H2750" s="446">
        <v>3.25</v>
      </c>
      <c r="I2750" s="468"/>
      <c r="J2750" s="234"/>
      <c r="K2750" s="234"/>
      <c r="L2750" s="234">
        <v>3.25</v>
      </c>
      <c r="M2750" s="234"/>
      <c r="N2750" s="234"/>
      <c r="O2750" s="234"/>
      <c r="P2750" s="234"/>
      <c r="Q2750" s="234"/>
      <c r="R2750" s="234"/>
      <c r="S2750" s="234"/>
      <c r="T2750" s="234"/>
      <c r="U2750" s="234"/>
      <c r="V2750" s="468"/>
      <c r="W2750" s="468"/>
      <c r="X2750" s="468"/>
      <c r="Y2750" s="404"/>
      <c r="Z2750" s="404"/>
      <c r="AA2750" s="404"/>
      <c r="AB2750" s="404"/>
      <c r="AC2750" s="404"/>
      <c r="AD2750" s="404"/>
    </row>
    <row r="2751" spans="3:30">
      <c r="C2751" s="234">
        <v>2</v>
      </c>
      <c r="D2751" s="460">
        <v>44742</v>
      </c>
      <c r="E2751" s="420" t="s">
        <v>2550</v>
      </c>
      <c r="F2751" s="493"/>
      <c r="G2751" s="258"/>
      <c r="H2751" s="446">
        <v>966.02</v>
      </c>
      <c r="I2751" s="468"/>
      <c r="J2751" s="234"/>
      <c r="K2751" s="234"/>
      <c r="L2751" s="234">
        <v>966.02</v>
      </c>
      <c r="M2751" s="234"/>
      <c r="N2751" s="234"/>
      <c r="O2751" s="234"/>
      <c r="P2751" s="234"/>
      <c r="Q2751" s="234"/>
      <c r="R2751" s="234"/>
      <c r="S2751" s="234"/>
      <c r="T2751" s="234"/>
      <c r="U2751" s="234"/>
      <c r="V2751" s="468"/>
      <c r="W2751" s="468"/>
      <c r="X2751" s="468"/>
      <c r="Y2751" s="404"/>
      <c r="Z2751" s="404"/>
      <c r="AA2751" s="404"/>
      <c r="AB2751" s="404"/>
      <c r="AC2751" s="404"/>
      <c r="AD2751" s="404"/>
    </row>
    <row r="2752" spans="3:30">
      <c r="C2752" s="234"/>
      <c r="D2752" s="460">
        <v>44742</v>
      </c>
      <c r="E2752" s="420" t="s">
        <v>2551</v>
      </c>
      <c r="F2752" s="493"/>
      <c r="G2752" s="258"/>
      <c r="H2752" s="446">
        <v>1293.01</v>
      </c>
      <c r="I2752" s="468"/>
      <c r="J2752" s="234"/>
      <c r="K2752" s="234"/>
      <c r="L2752" s="234">
        <v>1293.01</v>
      </c>
      <c r="M2752" s="234"/>
      <c r="N2752" s="234"/>
      <c r="O2752" s="234"/>
      <c r="P2752" s="234"/>
      <c r="Q2752" s="234"/>
      <c r="R2752" s="234"/>
      <c r="S2752" s="234"/>
      <c r="T2752" s="234"/>
      <c r="U2752" s="234"/>
      <c r="V2752" s="468"/>
      <c r="W2752" s="468"/>
      <c r="X2752" s="468"/>
      <c r="Y2752" s="404"/>
      <c r="Z2752" s="404"/>
      <c r="AA2752" s="404"/>
      <c r="AB2752" s="404"/>
      <c r="AC2752" s="404"/>
      <c r="AD2752" s="404"/>
    </row>
    <row r="2753" spans="3:30">
      <c r="C2753" s="234"/>
      <c r="D2753" s="460">
        <v>44742</v>
      </c>
      <c r="E2753" s="420" t="s">
        <v>2552</v>
      </c>
      <c r="F2753" s="493"/>
      <c r="G2753" s="258"/>
      <c r="H2753" s="446">
        <v>1089.3599999999999</v>
      </c>
      <c r="I2753" s="468"/>
      <c r="J2753" s="234"/>
      <c r="K2753" s="234"/>
      <c r="L2753" s="234">
        <v>1089.3599999999999</v>
      </c>
      <c r="M2753" s="234"/>
      <c r="N2753" s="234"/>
      <c r="O2753" s="234"/>
      <c r="P2753" s="234"/>
      <c r="Q2753" s="234"/>
      <c r="R2753" s="234"/>
      <c r="S2753" s="234"/>
      <c r="T2753" s="234"/>
      <c r="U2753" s="234"/>
      <c r="V2753" s="468"/>
      <c r="W2753" s="468"/>
      <c r="X2753" s="468"/>
      <c r="Y2753" s="404"/>
      <c r="Z2753" s="404"/>
      <c r="AA2753" s="404"/>
      <c r="AB2753" s="404"/>
      <c r="AC2753" s="404"/>
      <c r="AD2753" s="404"/>
    </row>
    <row r="2754" spans="3:30">
      <c r="C2754" s="234"/>
      <c r="D2754" s="460">
        <v>44742</v>
      </c>
      <c r="E2754" s="420" t="s">
        <v>2553</v>
      </c>
      <c r="F2754" s="493"/>
      <c r="G2754" s="258">
        <v>5926</v>
      </c>
      <c r="H2754" s="446"/>
      <c r="I2754" s="468"/>
      <c r="J2754" s="234"/>
      <c r="K2754" s="234"/>
      <c r="L2754" s="234"/>
      <c r="M2754" s="234"/>
      <c r="N2754" s="234"/>
      <c r="O2754" s="234"/>
      <c r="P2754" s="234"/>
      <c r="Q2754" s="234"/>
      <c r="R2754" s="234"/>
      <c r="S2754" s="234"/>
      <c r="T2754" s="234"/>
      <c r="U2754" s="234"/>
      <c r="V2754" s="468"/>
      <c r="W2754" s="468"/>
      <c r="X2754" s="468"/>
      <c r="Y2754" s="404"/>
      <c r="Z2754" s="404"/>
      <c r="AA2754" s="404"/>
      <c r="AB2754" s="404"/>
      <c r="AC2754" s="404"/>
      <c r="AD2754" s="404"/>
    </row>
    <row r="2755" spans="3:30">
      <c r="C2755" s="234"/>
      <c r="D2755" s="460">
        <v>44742</v>
      </c>
      <c r="E2755" s="420" t="s">
        <v>673</v>
      </c>
      <c r="F2755" s="493"/>
      <c r="G2755" s="258"/>
      <c r="H2755" s="258">
        <v>5459.84</v>
      </c>
      <c r="I2755" s="468"/>
      <c r="J2755" s="234"/>
      <c r="K2755" s="234"/>
      <c r="L2755" s="234"/>
      <c r="M2755" s="234"/>
      <c r="N2755" s="234"/>
      <c r="O2755" s="234"/>
      <c r="P2755" s="234"/>
      <c r="Q2755" s="234"/>
      <c r="R2755" s="234"/>
      <c r="S2755" s="234"/>
      <c r="T2755" s="234"/>
      <c r="U2755" s="234"/>
      <c r="V2755" s="468"/>
      <c r="W2755" s="468"/>
      <c r="X2755" s="468"/>
      <c r="Y2755" s="404"/>
      <c r="Z2755" s="404"/>
      <c r="AA2755" s="404"/>
      <c r="AB2755" s="404"/>
      <c r="AC2755" s="404"/>
      <c r="AD2755" s="404"/>
    </row>
    <row r="2756" spans="3:30">
      <c r="C2756" s="234"/>
      <c r="D2756" s="460">
        <v>44742</v>
      </c>
      <c r="E2756" s="421" t="s">
        <v>2554</v>
      </c>
      <c r="F2756" s="434"/>
      <c r="G2756" s="259"/>
      <c r="H2756" s="234">
        <v>466.16</v>
      </c>
      <c r="I2756" s="468"/>
      <c r="J2756" s="234"/>
      <c r="K2756" s="234"/>
      <c r="L2756" s="234"/>
      <c r="M2756" s="234"/>
      <c r="N2756" s="234"/>
      <c r="O2756" s="234"/>
      <c r="P2756" s="234"/>
      <c r="Q2756" s="234"/>
      <c r="R2756" s="234"/>
      <c r="S2756" s="234"/>
      <c r="T2756" s="234"/>
      <c r="U2756" s="234"/>
      <c r="V2756" s="468"/>
      <c r="W2756" s="468"/>
      <c r="X2756" s="468"/>
      <c r="Y2756" s="404"/>
      <c r="Z2756" s="404"/>
      <c r="AA2756" s="404"/>
      <c r="AB2756" s="404"/>
      <c r="AC2756" s="404"/>
      <c r="AD2756" s="404"/>
    </row>
    <row r="2757" spans="3:30">
      <c r="C2757" s="234"/>
      <c r="D2757" s="460">
        <v>44742</v>
      </c>
      <c r="E2757" s="420" t="s">
        <v>495</v>
      </c>
      <c r="F2757" s="493"/>
      <c r="G2757" s="258">
        <v>7596.74</v>
      </c>
      <c r="H2757" s="446"/>
      <c r="I2757" s="468"/>
      <c r="J2757" s="234"/>
      <c r="K2757" s="234"/>
      <c r="L2757" s="234"/>
      <c r="M2757" s="234"/>
      <c r="N2757" s="234"/>
      <c r="O2757" s="234"/>
      <c r="P2757" s="234"/>
      <c r="Q2757" s="234"/>
      <c r="R2757" s="234"/>
      <c r="S2757" s="234"/>
      <c r="T2757" s="234"/>
      <c r="U2757" s="234"/>
      <c r="V2757" s="468"/>
      <c r="W2757" s="468"/>
      <c r="X2757" s="468"/>
      <c r="Y2757" s="404"/>
      <c r="Z2757" s="404"/>
      <c r="AA2757" s="404"/>
      <c r="AB2757" s="404"/>
      <c r="AC2757" s="404"/>
      <c r="AD2757" s="404"/>
    </row>
    <row r="2758" spans="3:30" ht="15">
      <c r="C2758" s="234"/>
      <c r="D2758" s="460">
        <v>44742</v>
      </c>
      <c r="E2758" s="467" t="s">
        <v>2555</v>
      </c>
      <c r="F2758" s="508"/>
      <c r="G2758" s="258"/>
      <c r="H2758" s="446">
        <v>2100</v>
      </c>
      <c r="I2758" s="468"/>
      <c r="J2758" s="234"/>
      <c r="K2758" s="234">
        <v>2100</v>
      </c>
      <c r="L2758" s="234"/>
      <c r="M2758" s="234"/>
      <c r="N2758" s="234"/>
      <c r="O2758" s="234"/>
      <c r="P2758" s="234"/>
      <c r="Q2758" s="234"/>
      <c r="R2758" s="234"/>
      <c r="S2758" s="234"/>
      <c r="T2758" s="234"/>
      <c r="U2758" s="234"/>
      <c r="V2758" s="468"/>
      <c r="W2758" s="468"/>
      <c r="X2758" s="468"/>
      <c r="Y2758" s="404"/>
      <c r="Z2758" s="404"/>
      <c r="AA2758" s="404"/>
      <c r="AB2758" s="404"/>
      <c r="AC2758" s="404"/>
      <c r="AD2758" s="404"/>
    </row>
    <row r="2759" spans="3:30">
      <c r="C2759" s="234"/>
      <c r="D2759" s="460">
        <v>44742</v>
      </c>
      <c r="E2759" s="420" t="s">
        <v>2556</v>
      </c>
      <c r="F2759" s="493"/>
      <c r="G2759" s="258"/>
      <c r="H2759" s="446">
        <v>352.82</v>
      </c>
      <c r="I2759" s="468"/>
      <c r="J2759" s="234"/>
      <c r="K2759" s="234"/>
      <c r="L2759" s="234">
        <v>352.82</v>
      </c>
      <c r="M2759" s="234"/>
      <c r="N2759" s="234"/>
      <c r="O2759" s="234"/>
      <c r="P2759" s="234"/>
      <c r="Q2759" s="234"/>
      <c r="R2759" s="234"/>
      <c r="S2759" s="234"/>
      <c r="T2759" s="234"/>
      <c r="U2759" s="234"/>
      <c r="V2759" s="468"/>
      <c r="W2759" s="468"/>
      <c r="X2759" s="468"/>
      <c r="Y2759" s="404"/>
      <c r="Z2759" s="404"/>
      <c r="AA2759" s="404"/>
      <c r="AB2759" s="404"/>
      <c r="AC2759" s="404"/>
      <c r="AD2759" s="404"/>
    </row>
    <row r="2760" spans="3:30">
      <c r="C2760" s="234">
        <v>2</v>
      </c>
      <c r="D2760" s="460">
        <v>44742</v>
      </c>
      <c r="E2760" s="420" t="s">
        <v>2557</v>
      </c>
      <c r="F2760" s="493"/>
      <c r="G2760" s="258"/>
      <c r="H2760" s="446">
        <v>444</v>
      </c>
      <c r="I2760" s="468"/>
      <c r="J2760" s="234"/>
      <c r="K2760" s="234"/>
      <c r="L2760" s="234"/>
      <c r="M2760" s="234"/>
      <c r="N2760" s="234"/>
      <c r="O2760" s="234">
        <v>444</v>
      </c>
      <c r="P2760" s="234"/>
      <c r="Q2760" s="234"/>
      <c r="R2760" s="234"/>
      <c r="S2760" s="234"/>
      <c r="T2760" s="234"/>
      <c r="U2760" s="234"/>
      <c r="V2760" s="468"/>
      <c r="W2760" s="468"/>
      <c r="X2760" s="468"/>
      <c r="Y2760" s="404"/>
      <c r="Z2760" s="404"/>
      <c r="AA2760" s="404"/>
      <c r="AB2760" s="404"/>
      <c r="AC2760" s="404"/>
      <c r="AD2760" s="404"/>
    </row>
    <row r="2761" spans="3:30">
      <c r="C2761" s="234"/>
      <c r="D2761" s="460">
        <v>44742</v>
      </c>
      <c r="E2761" s="420" t="s">
        <v>1895</v>
      </c>
      <c r="F2761" s="493"/>
      <c r="G2761" s="258"/>
      <c r="H2761" s="446">
        <v>80</v>
      </c>
      <c r="I2761" s="468"/>
      <c r="J2761" s="234"/>
      <c r="K2761" s="234"/>
      <c r="L2761" s="234"/>
      <c r="M2761" s="234"/>
      <c r="N2761" s="234"/>
      <c r="O2761" s="234"/>
      <c r="P2761" s="234"/>
      <c r="Q2761" s="234"/>
      <c r="R2761" s="234"/>
      <c r="S2761" s="234"/>
      <c r="T2761" s="234">
        <v>80</v>
      </c>
      <c r="U2761" s="234"/>
      <c r="V2761" s="468"/>
      <c r="W2761" s="468"/>
      <c r="X2761" s="468"/>
      <c r="Y2761" s="404"/>
      <c r="Z2761" s="404"/>
      <c r="AA2761" s="404"/>
      <c r="AB2761" s="404"/>
      <c r="AC2761" s="404"/>
      <c r="AD2761" s="404"/>
    </row>
    <row r="2762" spans="3:30">
      <c r="C2762" s="234">
        <v>5</v>
      </c>
      <c r="D2762" s="460">
        <v>44742</v>
      </c>
      <c r="E2762" s="420" t="s">
        <v>2316</v>
      </c>
      <c r="F2762" s="493"/>
      <c r="G2762" s="258"/>
      <c r="H2762" s="446">
        <v>851</v>
      </c>
      <c r="I2762" s="468"/>
      <c r="J2762" s="234"/>
      <c r="K2762" s="234"/>
      <c r="L2762" s="234"/>
      <c r="M2762" s="234"/>
      <c r="N2762" s="234"/>
      <c r="O2762" s="234">
        <v>851</v>
      </c>
      <c r="P2762" s="234"/>
      <c r="Q2762" s="234"/>
      <c r="R2762" s="234"/>
      <c r="S2762" s="234"/>
      <c r="T2762" s="234"/>
      <c r="U2762" s="234"/>
      <c r="V2762" s="468"/>
      <c r="W2762" s="468"/>
      <c r="X2762" s="468"/>
      <c r="Y2762" s="404"/>
      <c r="Z2762" s="404"/>
      <c r="AA2762" s="404"/>
      <c r="AB2762" s="404"/>
      <c r="AC2762" s="404"/>
      <c r="AD2762" s="404"/>
    </row>
    <row r="2763" spans="3:30">
      <c r="C2763" s="234"/>
      <c r="D2763" s="460">
        <v>44742</v>
      </c>
      <c r="E2763" s="420" t="s">
        <v>2558</v>
      </c>
      <c r="F2763" s="493"/>
      <c r="G2763" s="258"/>
      <c r="H2763" s="446">
        <v>176.05</v>
      </c>
      <c r="I2763" s="468"/>
      <c r="J2763" s="234"/>
      <c r="K2763" s="234"/>
      <c r="L2763" s="234">
        <v>176.05</v>
      </c>
      <c r="M2763" s="234"/>
      <c r="N2763" s="234"/>
      <c r="O2763" s="234"/>
      <c r="P2763" s="234"/>
      <c r="Q2763" s="234"/>
      <c r="R2763" s="234"/>
      <c r="S2763" s="234"/>
      <c r="T2763" s="234"/>
      <c r="U2763" s="234"/>
      <c r="V2763" s="468"/>
      <c r="W2763" s="468"/>
      <c r="X2763" s="468"/>
      <c r="Y2763" s="404"/>
      <c r="Z2763" s="404"/>
      <c r="AA2763" s="404"/>
      <c r="AB2763" s="404"/>
      <c r="AC2763" s="404"/>
      <c r="AD2763" s="404"/>
    </row>
    <row r="2764" spans="3:30">
      <c r="C2764" s="234"/>
      <c r="D2764" s="460">
        <v>44742</v>
      </c>
      <c r="E2764" s="420" t="s">
        <v>2559</v>
      </c>
      <c r="F2764" s="493"/>
      <c r="G2764" s="258"/>
      <c r="H2764" s="446">
        <v>6.2</v>
      </c>
      <c r="I2764" s="468"/>
      <c r="J2764" s="234"/>
      <c r="K2764" s="234"/>
      <c r="L2764" s="234">
        <v>6.2</v>
      </c>
      <c r="M2764" s="234"/>
      <c r="N2764" s="234"/>
      <c r="O2764" s="234"/>
      <c r="P2764" s="234"/>
      <c r="Q2764" s="234"/>
      <c r="R2764" s="234"/>
      <c r="S2764" s="234"/>
      <c r="T2764" s="234"/>
      <c r="U2764" s="234"/>
      <c r="V2764" s="468"/>
      <c r="W2764" s="468"/>
      <c r="X2764" s="468"/>
      <c r="Y2764" s="404"/>
      <c r="Z2764" s="404"/>
      <c r="AA2764" s="404"/>
      <c r="AB2764" s="404"/>
      <c r="AC2764" s="404"/>
      <c r="AD2764" s="404"/>
    </row>
    <row r="2765" spans="3:30">
      <c r="C2765" s="234"/>
      <c r="D2765" s="460">
        <v>44742</v>
      </c>
      <c r="E2765" s="420" t="s">
        <v>2560</v>
      </c>
      <c r="F2765" s="493"/>
      <c r="G2765" s="258"/>
      <c r="H2765" s="446">
        <v>1600.49</v>
      </c>
      <c r="I2765" s="468"/>
      <c r="J2765" s="234"/>
      <c r="K2765" s="234"/>
      <c r="L2765" s="234">
        <v>1600.49</v>
      </c>
      <c r="M2765" s="234"/>
      <c r="N2765" s="234"/>
      <c r="O2765" s="234"/>
      <c r="P2765" s="234"/>
      <c r="Q2765" s="234"/>
      <c r="R2765" s="234"/>
      <c r="S2765" s="234"/>
      <c r="T2765" s="234"/>
      <c r="U2765" s="234"/>
      <c r="V2765" s="468"/>
      <c r="W2765" s="468"/>
      <c r="X2765" s="468"/>
      <c r="Y2765" s="404"/>
      <c r="Z2765" s="404"/>
      <c r="AA2765" s="404"/>
      <c r="AB2765" s="404"/>
      <c r="AC2765" s="404"/>
      <c r="AD2765" s="404"/>
    </row>
    <row r="2766" spans="3:30">
      <c r="C2766" s="234"/>
      <c r="D2766" s="460">
        <v>44742</v>
      </c>
      <c r="E2766" s="420" t="s">
        <v>2561</v>
      </c>
      <c r="F2766" s="493"/>
      <c r="G2766" s="258"/>
      <c r="H2766" s="446">
        <v>1776.18</v>
      </c>
      <c r="I2766" s="468"/>
      <c r="J2766" s="234"/>
      <c r="K2766" s="234"/>
      <c r="L2766" s="234"/>
      <c r="M2766" s="234">
        <v>1776.18</v>
      </c>
      <c r="N2766" s="234"/>
      <c r="O2766" s="234"/>
      <c r="P2766" s="234"/>
      <c r="Q2766" s="234"/>
      <c r="R2766" s="234"/>
      <c r="S2766" s="234"/>
      <c r="T2766" s="234"/>
      <c r="U2766" s="234"/>
      <c r="V2766" s="468"/>
      <c r="W2766" s="468"/>
      <c r="X2766" s="468"/>
      <c r="Y2766" s="404"/>
      <c r="Z2766" s="404"/>
      <c r="AA2766" s="404"/>
      <c r="AB2766" s="404"/>
      <c r="AC2766" s="404"/>
      <c r="AD2766" s="404"/>
    </row>
    <row r="2767" spans="3:30">
      <c r="C2767" s="234"/>
      <c r="D2767" s="460">
        <v>44742</v>
      </c>
      <c r="E2767" s="420" t="s">
        <v>1877</v>
      </c>
      <c r="F2767" s="493"/>
      <c r="G2767" s="258"/>
      <c r="H2767" s="446">
        <v>210</v>
      </c>
      <c r="I2767" s="468"/>
      <c r="J2767" s="234"/>
      <c r="K2767" s="234"/>
      <c r="L2767" s="234"/>
      <c r="M2767" s="234"/>
      <c r="N2767" s="234"/>
      <c r="O2767" s="234"/>
      <c r="P2767" s="234"/>
      <c r="Q2767" s="234"/>
      <c r="R2767" s="234"/>
      <c r="S2767" s="234"/>
      <c r="T2767" s="234">
        <v>210</v>
      </c>
      <c r="U2767" s="234"/>
      <c r="V2767" s="468"/>
      <c r="W2767" s="468"/>
      <c r="X2767" s="468"/>
      <c r="Y2767" s="404"/>
      <c r="Z2767" s="404"/>
      <c r="AA2767" s="404"/>
      <c r="AB2767" s="404"/>
      <c r="AC2767" s="404"/>
      <c r="AD2767" s="404"/>
    </row>
    <row r="2768" spans="3:30">
      <c r="C2768" s="234"/>
      <c r="D2768" s="460">
        <v>44742</v>
      </c>
      <c r="E2768" s="420" t="s">
        <v>1771</v>
      </c>
      <c r="F2768" s="493"/>
      <c r="G2768" s="258">
        <v>8172</v>
      </c>
      <c r="H2768" s="446"/>
      <c r="I2768" s="468"/>
      <c r="J2768" s="234"/>
      <c r="K2768" s="234"/>
      <c r="L2768" s="234"/>
      <c r="M2768" s="234"/>
      <c r="N2768" s="234"/>
      <c r="O2768" s="234"/>
      <c r="P2768" s="234"/>
      <c r="Q2768" s="234"/>
      <c r="R2768" s="234"/>
      <c r="S2768" s="234"/>
      <c r="T2768" s="234"/>
      <c r="U2768" s="234"/>
      <c r="V2768" s="468"/>
      <c r="W2768" s="468"/>
      <c r="X2768" s="468"/>
      <c r="Y2768" s="404"/>
      <c r="Z2768" s="404"/>
      <c r="AA2768" s="404"/>
      <c r="AB2768" s="404"/>
      <c r="AC2768" s="404"/>
      <c r="AD2768" s="404"/>
    </row>
    <row r="2769" spans="3:30">
      <c r="C2769" s="234"/>
      <c r="D2769" s="460">
        <v>44742</v>
      </c>
      <c r="E2769" s="420" t="s">
        <v>673</v>
      </c>
      <c r="F2769" s="493"/>
      <c r="G2769" s="258"/>
      <c r="H2769" s="258">
        <v>7596.74</v>
      </c>
      <c r="I2769" s="468"/>
      <c r="J2769" s="234"/>
      <c r="K2769" s="234"/>
      <c r="L2769" s="234"/>
      <c r="M2769" s="234"/>
      <c r="N2769" s="234"/>
      <c r="O2769" s="234"/>
      <c r="P2769" s="234"/>
      <c r="Q2769" s="234"/>
      <c r="R2769" s="234"/>
      <c r="S2769" s="234"/>
      <c r="T2769" s="234"/>
      <c r="U2769" s="234"/>
      <c r="V2769" s="468"/>
      <c r="W2769" s="468"/>
      <c r="X2769" s="468"/>
      <c r="Y2769" s="404"/>
      <c r="Z2769" s="404"/>
      <c r="AA2769" s="404"/>
      <c r="AB2769" s="404"/>
      <c r="AC2769" s="404"/>
      <c r="AD2769" s="404"/>
    </row>
    <row r="2770" spans="3:30">
      <c r="C2770" s="234"/>
      <c r="D2770" s="460">
        <v>44742</v>
      </c>
      <c r="E2770" s="421" t="s">
        <v>1772</v>
      </c>
      <c r="F2770" s="434"/>
      <c r="G2770" s="259"/>
      <c r="H2770" s="234">
        <v>575.26</v>
      </c>
      <c r="I2770" s="468"/>
      <c r="J2770" s="234"/>
      <c r="K2770" s="234"/>
      <c r="L2770" s="234"/>
      <c r="M2770" s="234"/>
      <c r="N2770" s="234"/>
      <c r="O2770" s="234"/>
      <c r="P2770" s="234"/>
      <c r="Q2770" s="234"/>
      <c r="R2770" s="234"/>
      <c r="S2770" s="234"/>
      <c r="T2770" s="234"/>
      <c r="U2770" s="234"/>
      <c r="V2770" s="468"/>
      <c r="W2770" s="468"/>
      <c r="X2770" s="468"/>
      <c r="Y2770" s="404"/>
      <c r="Z2770" s="404"/>
      <c r="AA2770" s="404"/>
      <c r="AB2770" s="404"/>
      <c r="AC2770" s="404"/>
      <c r="AD2770" s="404"/>
    </row>
    <row r="2771" spans="3:30">
      <c r="C2771" s="234"/>
      <c r="D2771" s="460">
        <v>44742</v>
      </c>
      <c r="E2771" s="420" t="s">
        <v>495</v>
      </c>
      <c r="F2771" s="493"/>
      <c r="G2771" s="258">
        <v>1799.72</v>
      </c>
      <c r="H2771" s="446"/>
      <c r="I2771" s="468"/>
      <c r="J2771" s="234"/>
      <c r="K2771" s="234"/>
      <c r="L2771" s="234"/>
      <c r="M2771" s="234"/>
      <c r="N2771" s="234"/>
      <c r="O2771" s="234"/>
      <c r="P2771" s="234"/>
      <c r="Q2771" s="234"/>
      <c r="R2771" s="234"/>
      <c r="S2771" s="234"/>
      <c r="T2771" s="234"/>
      <c r="U2771" s="234"/>
      <c r="V2771" s="468"/>
      <c r="W2771" s="468"/>
      <c r="X2771" s="468"/>
      <c r="Y2771" s="404"/>
      <c r="Z2771" s="404"/>
      <c r="AA2771" s="404"/>
      <c r="AB2771" s="404"/>
      <c r="AC2771" s="404"/>
      <c r="AD2771" s="404"/>
    </row>
    <row r="2772" spans="3:30">
      <c r="C2772" s="234">
        <v>2</v>
      </c>
      <c r="D2772" s="460">
        <v>44742</v>
      </c>
      <c r="E2772" s="420" t="s">
        <v>2398</v>
      </c>
      <c r="F2772" s="493"/>
      <c r="G2772" s="258"/>
      <c r="H2772" s="446">
        <v>836</v>
      </c>
      <c r="I2772" s="468"/>
      <c r="J2772" s="234"/>
      <c r="K2772" s="234"/>
      <c r="L2772" s="234"/>
      <c r="M2772" s="234"/>
      <c r="N2772" s="234">
        <v>836</v>
      </c>
      <c r="O2772" s="234"/>
      <c r="P2772" s="234"/>
      <c r="Q2772" s="234"/>
      <c r="R2772" s="234"/>
      <c r="S2772" s="234"/>
      <c r="T2772" s="234"/>
      <c r="U2772" s="234"/>
      <c r="V2772" s="468"/>
      <c r="W2772" s="468"/>
      <c r="X2772" s="468"/>
      <c r="Y2772" s="404"/>
      <c r="Z2772" s="404"/>
      <c r="AA2772" s="404"/>
      <c r="AB2772" s="404"/>
      <c r="AC2772" s="404"/>
      <c r="AD2772" s="404"/>
    </row>
    <row r="2773" spans="3:30">
      <c r="C2773" s="234"/>
      <c r="D2773" s="460">
        <v>44742</v>
      </c>
      <c r="E2773" s="420" t="s">
        <v>2562</v>
      </c>
      <c r="F2773" s="493"/>
      <c r="G2773" s="258"/>
      <c r="H2773" s="446">
        <v>394.2</v>
      </c>
      <c r="I2773" s="468"/>
      <c r="J2773" s="234"/>
      <c r="K2773" s="234"/>
      <c r="L2773" s="234"/>
      <c r="M2773" s="234"/>
      <c r="N2773" s="234"/>
      <c r="O2773" s="234"/>
      <c r="P2773" s="234"/>
      <c r="Q2773" s="234">
        <v>394.2</v>
      </c>
      <c r="R2773" s="234"/>
      <c r="S2773" s="234"/>
      <c r="T2773" s="234"/>
      <c r="U2773" s="234"/>
      <c r="V2773" s="468"/>
      <c r="W2773" s="468"/>
      <c r="X2773" s="468"/>
      <c r="Y2773" s="404"/>
      <c r="Z2773" s="404"/>
      <c r="AA2773" s="404"/>
      <c r="AB2773" s="404"/>
      <c r="AC2773" s="404"/>
      <c r="AD2773" s="404"/>
    </row>
    <row r="2774" spans="3:30">
      <c r="C2774" s="234"/>
      <c r="D2774" s="460">
        <v>44742</v>
      </c>
      <c r="E2774" s="420" t="s">
        <v>2563</v>
      </c>
      <c r="F2774" s="493"/>
      <c r="G2774" s="258"/>
      <c r="H2774" s="446">
        <v>569.52</v>
      </c>
      <c r="I2774" s="468"/>
      <c r="J2774" s="234"/>
      <c r="K2774" s="234"/>
      <c r="L2774" s="234"/>
      <c r="M2774" s="234"/>
      <c r="N2774" s="234"/>
      <c r="O2774" s="234"/>
      <c r="P2774" s="234"/>
      <c r="Q2774" s="234">
        <v>569.52</v>
      </c>
      <c r="R2774" s="234"/>
      <c r="S2774" s="234"/>
      <c r="T2774" s="234"/>
      <c r="U2774" s="234"/>
      <c r="V2774" s="468"/>
      <c r="W2774" s="468"/>
      <c r="X2774" s="468"/>
      <c r="Y2774" s="404"/>
      <c r="Z2774" s="404"/>
      <c r="AA2774" s="404"/>
      <c r="AB2774" s="404"/>
      <c r="AC2774" s="404"/>
      <c r="AD2774" s="404"/>
    </row>
    <row r="2775" spans="3:30">
      <c r="C2775" s="234"/>
      <c r="D2775" s="460">
        <v>44742</v>
      </c>
      <c r="E2775" s="420" t="s">
        <v>1715</v>
      </c>
      <c r="F2775" s="493"/>
      <c r="G2775" s="258">
        <v>2020</v>
      </c>
      <c r="H2775" s="446"/>
      <c r="I2775" s="468"/>
      <c r="J2775" s="234"/>
      <c r="K2775" s="234"/>
      <c r="L2775" s="234"/>
      <c r="M2775" s="234"/>
      <c r="N2775" s="234"/>
      <c r="O2775" s="234"/>
      <c r="P2775" s="234"/>
      <c r="Q2775" s="234"/>
      <c r="R2775" s="234"/>
      <c r="S2775" s="234"/>
      <c r="T2775" s="234"/>
      <c r="U2775" s="234"/>
      <c r="V2775" s="468"/>
      <c r="W2775" s="468"/>
      <c r="X2775" s="468"/>
      <c r="Y2775" s="404"/>
      <c r="Z2775" s="404"/>
      <c r="AA2775" s="404"/>
      <c r="AB2775" s="404"/>
      <c r="AC2775" s="404"/>
      <c r="AD2775" s="404"/>
    </row>
    <row r="2776" spans="3:30">
      <c r="C2776" s="234"/>
      <c r="D2776" s="460">
        <v>44742</v>
      </c>
      <c r="E2776" s="420" t="s">
        <v>673</v>
      </c>
      <c r="F2776" s="493"/>
      <c r="G2776" s="258"/>
      <c r="H2776" s="258">
        <v>1799.72</v>
      </c>
      <c r="I2776" s="468"/>
      <c r="J2776" s="234"/>
      <c r="K2776" s="234"/>
      <c r="L2776" s="234"/>
      <c r="M2776" s="234"/>
      <c r="N2776" s="234"/>
      <c r="O2776" s="234"/>
      <c r="P2776" s="234"/>
      <c r="Q2776" s="234"/>
      <c r="R2776" s="234"/>
      <c r="S2776" s="234"/>
      <c r="T2776" s="234"/>
      <c r="U2776" s="234"/>
      <c r="V2776" s="468"/>
      <c r="W2776" s="468"/>
      <c r="X2776" s="468"/>
      <c r="Y2776" s="404"/>
      <c r="Z2776" s="404"/>
      <c r="AA2776" s="404"/>
      <c r="AB2776" s="404"/>
      <c r="AC2776" s="404"/>
      <c r="AD2776" s="404"/>
    </row>
    <row r="2777" spans="3:30">
      <c r="C2777" s="234"/>
      <c r="D2777" s="460">
        <v>44742</v>
      </c>
      <c r="E2777" s="421" t="s">
        <v>1717</v>
      </c>
      <c r="F2777" s="434"/>
      <c r="G2777" s="259"/>
      <c r="H2777" s="234">
        <v>220.28</v>
      </c>
      <c r="I2777" s="468"/>
      <c r="J2777" s="234"/>
      <c r="K2777" s="234"/>
      <c r="L2777" s="234"/>
      <c r="M2777" s="234"/>
      <c r="N2777" s="234"/>
      <c r="O2777" s="234"/>
      <c r="P2777" s="234"/>
      <c r="Q2777" s="234"/>
      <c r="R2777" s="234"/>
      <c r="S2777" s="234"/>
      <c r="T2777" s="234"/>
      <c r="U2777" s="234"/>
      <c r="V2777" s="468"/>
      <c r="W2777" s="468"/>
      <c r="X2777" s="468"/>
      <c r="Y2777" s="404"/>
      <c r="Z2777" s="404"/>
      <c r="AA2777" s="404"/>
      <c r="AB2777" s="404"/>
      <c r="AC2777" s="404"/>
      <c r="AD2777" s="404"/>
    </row>
    <row r="2778" spans="3:30">
      <c r="C2778" s="234"/>
      <c r="D2778" s="460">
        <v>44742</v>
      </c>
      <c r="E2778" s="420" t="s">
        <v>495</v>
      </c>
      <c r="F2778" s="493"/>
      <c r="G2778" s="258">
        <v>1089</v>
      </c>
      <c r="H2778" s="446"/>
      <c r="I2778" s="468"/>
      <c r="J2778" s="234"/>
      <c r="K2778" s="234"/>
      <c r="L2778" s="234"/>
      <c r="M2778" s="234"/>
      <c r="N2778" s="234"/>
      <c r="O2778" s="234"/>
      <c r="P2778" s="234"/>
      <c r="Q2778" s="234"/>
      <c r="R2778" s="234"/>
      <c r="S2778" s="234"/>
      <c r="T2778" s="234"/>
      <c r="U2778" s="234"/>
      <c r="V2778" s="468"/>
      <c r="W2778" s="468"/>
      <c r="X2778" s="468"/>
      <c r="Y2778" s="404"/>
      <c r="Z2778" s="404"/>
      <c r="AA2778" s="404"/>
      <c r="AB2778" s="404"/>
      <c r="AC2778" s="404"/>
      <c r="AD2778" s="404"/>
    </row>
    <row r="2779" spans="3:30">
      <c r="C2779" s="234"/>
      <c r="D2779" s="460">
        <v>44742</v>
      </c>
      <c r="E2779" s="420" t="s">
        <v>669</v>
      </c>
      <c r="F2779" s="493"/>
      <c r="G2779" s="258">
        <v>80</v>
      </c>
      <c r="H2779" s="446"/>
      <c r="I2779" s="468"/>
      <c r="J2779" s="234"/>
      <c r="K2779" s="234"/>
      <c r="L2779" s="234"/>
      <c r="M2779" s="234"/>
      <c r="N2779" s="234"/>
      <c r="O2779" s="234"/>
      <c r="P2779" s="234"/>
      <c r="Q2779" s="234"/>
      <c r="R2779" s="234"/>
      <c r="S2779" s="234"/>
      <c r="T2779" s="234"/>
      <c r="U2779" s="234"/>
      <c r="V2779" s="468"/>
      <c r="W2779" s="468"/>
      <c r="X2779" s="468"/>
      <c r="Y2779" s="404"/>
      <c r="Z2779" s="404"/>
      <c r="AA2779" s="404"/>
      <c r="AB2779" s="404"/>
      <c r="AC2779" s="404"/>
      <c r="AD2779" s="404"/>
    </row>
    <row r="2780" spans="3:30">
      <c r="C2780" s="234"/>
      <c r="D2780" s="460">
        <v>44742</v>
      </c>
      <c r="E2780" s="420" t="s">
        <v>1895</v>
      </c>
      <c r="F2780" s="493"/>
      <c r="G2780" s="258"/>
      <c r="H2780" s="446">
        <v>80</v>
      </c>
      <c r="I2780" s="468"/>
      <c r="J2780" s="234"/>
      <c r="K2780" s="234"/>
      <c r="L2780" s="234"/>
      <c r="M2780" s="234"/>
      <c r="N2780" s="234"/>
      <c r="O2780" s="234"/>
      <c r="P2780" s="234"/>
      <c r="Q2780" s="234"/>
      <c r="R2780" s="234"/>
      <c r="S2780" s="234"/>
      <c r="T2780" s="234">
        <v>80</v>
      </c>
      <c r="U2780" s="234"/>
      <c r="V2780" s="468"/>
      <c r="W2780" s="468"/>
      <c r="X2780" s="468"/>
      <c r="Y2780" s="404"/>
      <c r="Z2780" s="404"/>
      <c r="AA2780" s="404"/>
      <c r="AB2780" s="404"/>
      <c r="AC2780" s="404"/>
      <c r="AD2780" s="404"/>
    </row>
    <row r="2781" spans="3:30">
      <c r="C2781" s="234">
        <v>5</v>
      </c>
      <c r="D2781" s="460">
        <v>44742</v>
      </c>
      <c r="E2781" s="420" t="s">
        <v>2220</v>
      </c>
      <c r="F2781" s="493"/>
      <c r="G2781" s="258"/>
      <c r="H2781" s="446">
        <v>1089</v>
      </c>
      <c r="I2781" s="468"/>
      <c r="J2781" s="234"/>
      <c r="K2781" s="234"/>
      <c r="L2781" s="234"/>
      <c r="M2781" s="234"/>
      <c r="N2781" s="234"/>
      <c r="O2781" s="234">
        <v>1089</v>
      </c>
      <c r="P2781" s="234"/>
      <c r="Q2781" s="234"/>
      <c r="R2781" s="234"/>
      <c r="S2781" s="234"/>
      <c r="T2781" s="234"/>
      <c r="U2781" s="234"/>
      <c r="V2781" s="468"/>
      <c r="W2781" s="468"/>
      <c r="X2781" s="468"/>
      <c r="Y2781" s="404"/>
      <c r="Z2781" s="404"/>
      <c r="AA2781" s="404"/>
      <c r="AB2781" s="404"/>
      <c r="AC2781" s="404"/>
      <c r="AD2781" s="404"/>
    </row>
    <row r="2782" spans="3:30">
      <c r="C2782" s="234"/>
      <c r="D2782" s="460">
        <v>44742</v>
      </c>
      <c r="E2782" s="420" t="s">
        <v>2564</v>
      </c>
      <c r="F2782" s="493"/>
      <c r="G2782" s="258">
        <v>1255</v>
      </c>
      <c r="H2782" s="446"/>
      <c r="I2782" s="468"/>
      <c r="J2782" s="234"/>
      <c r="K2782" s="234"/>
      <c r="L2782" s="234"/>
      <c r="M2782" s="234"/>
      <c r="N2782" s="234"/>
      <c r="O2782" s="234"/>
      <c r="P2782" s="234"/>
      <c r="Q2782" s="234"/>
      <c r="R2782" s="234"/>
      <c r="S2782" s="234"/>
      <c r="T2782" s="234"/>
      <c r="U2782" s="234"/>
      <c r="V2782" s="468"/>
      <c r="W2782" s="468"/>
      <c r="X2782" s="468"/>
      <c r="Y2782" s="404"/>
      <c r="Z2782" s="404"/>
      <c r="AA2782" s="404"/>
      <c r="AB2782" s="404"/>
      <c r="AC2782" s="404"/>
      <c r="AD2782" s="404"/>
    </row>
    <row r="2783" spans="3:30">
      <c r="C2783" s="234"/>
      <c r="D2783" s="460">
        <v>44742</v>
      </c>
      <c r="E2783" s="420" t="s">
        <v>673</v>
      </c>
      <c r="F2783" s="493"/>
      <c r="G2783" s="258"/>
      <c r="H2783" s="258">
        <v>1089</v>
      </c>
      <c r="I2783" s="468"/>
      <c r="J2783" s="234"/>
      <c r="K2783" s="234"/>
      <c r="L2783" s="234"/>
      <c r="M2783" s="234"/>
      <c r="N2783" s="234"/>
      <c r="O2783" s="234"/>
      <c r="P2783" s="234"/>
      <c r="Q2783" s="234"/>
      <c r="R2783" s="234"/>
      <c r="S2783" s="234"/>
      <c r="T2783" s="234"/>
      <c r="U2783" s="234"/>
      <c r="V2783" s="468"/>
      <c r="W2783" s="468"/>
      <c r="X2783" s="468"/>
      <c r="Y2783" s="404"/>
      <c r="Z2783" s="404"/>
      <c r="AA2783" s="404"/>
      <c r="AB2783" s="404"/>
      <c r="AC2783" s="404"/>
      <c r="AD2783" s="404"/>
    </row>
    <row r="2784" spans="3:30">
      <c r="C2784" s="234"/>
      <c r="D2784" s="460">
        <v>44742</v>
      </c>
      <c r="E2784" s="421" t="s">
        <v>674</v>
      </c>
      <c r="F2784" s="434"/>
      <c r="G2784" s="259"/>
      <c r="H2784" s="259">
        <v>80</v>
      </c>
      <c r="I2784" s="468"/>
      <c r="J2784" s="234"/>
      <c r="K2784" s="234"/>
      <c r="L2784" s="234"/>
      <c r="M2784" s="234"/>
      <c r="N2784" s="234"/>
      <c r="O2784" s="234"/>
      <c r="P2784" s="234"/>
      <c r="Q2784" s="234"/>
      <c r="R2784" s="234"/>
      <c r="S2784" s="234"/>
      <c r="T2784" s="234"/>
      <c r="U2784" s="234"/>
      <c r="V2784" s="468"/>
      <c r="W2784" s="468"/>
      <c r="X2784" s="468"/>
      <c r="Y2784" s="404"/>
      <c r="Z2784" s="404"/>
      <c r="AA2784" s="404"/>
      <c r="AB2784" s="404"/>
      <c r="AC2784" s="404"/>
      <c r="AD2784" s="404"/>
    </row>
    <row r="2785" spans="3:30">
      <c r="C2785" s="234"/>
      <c r="D2785" s="460">
        <v>44742</v>
      </c>
      <c r="E2785" s="421" t="s">
        <v>2565</v>
      </c>
      <c r="F2785" s="434"/>
      <c r="G2785" s="259"/>
      <c r="H2785" s="234">
        <v>86</v>
      </c>
      <c r="I2785" s="468"/>
      <c r="J2785" s="234"/>
      <c r="K2785" s="234"/>
      <c r="L2785" s="234"/>
      <c r="M2785" s="234"/>
      <c r="N2785" s="234"/>
      <c r="O2785" s="234"/>
      <c r="P2785" s="234"/>
      <c r="Q2785" s="234"/>
      <c r="R2785" s="234"/>
      <c r="S2785" s="234"/>
      <c r="T2785" s="234"/>
      <c r="U2785" s="234"/>
      <c r="V2785" s="468"/>
      <c r="W2785" s="468"/>
      <c r="X2785" s="468"/>
      <c r="Y2785" s="404"/>
      <c r="Z2785" s="404"/>
      <c r="AA2785" s="404"/>
      <c r="AB2785" s="404"/>
      <c r="AC2785" s="404"/>
      <c r="AD2785" s="404"/>
    </row>
    <row r="2786" spans="3:30">
      <c r="C2786" s="234"/>
      <c r="D2786" s="460">
        <v>44742</v>
      </c>
      <c r="E2786" s="420" t="s">
        <v>495</v>
      </c>
      <c r="F2786" s="493"/>
      <c r="G2786" s="258">
        <v>3008</v>
      </c>
      <c r="H2786" s="446"/>
      <c r="I2786" s="468"/>
      <c r="J2786" s="234"/>
      <c r="K2786" s="234"/>
      <c r="L2786" s="234"/>
      <c r="M2786" s="234"/>
      <c r="N2786" s="234"/>
      <c r="O2786" s="234"/>
      <c r="P2786" s="234"/>
      <c r="Q2786" s="234"/>
      <c r="R2786" s="234"/>
      <c r="S2786" s="234"/>
      <c r="T2786" s="234"/>
      <c r="U2786" s="234"/>
      <c r="V2786" s="468"/>
      <c r="W2786" s="468"/>
      <c r="X2786" s="468"/>
      <c r="Y2786" s="404"/>
      <c r="Z2786" s="404"/>
      <c r="AA2786" s="404"/>
      <c r="AB2786" s="404"/>
      <c r="AC2786" s="404"/>
      <c r="AD2786" s="404"/>
    </row>
    <row r="2787" spans="3:30">
      <c r="C2787" s="234"/>
      <c r="D2787" s="460">
        <v>44742</v>
      </c>
      <c r="E2787" s="420" t="s">
        <v>2566</v>
      </c>
      <c r="F2787" s="493"/>
      <c r="G2787" s="258"/>
      <c r="H2787" s="446">
        <v>1456</v>
      </c>
      <c r="I2787" s="468"/>
      <c r="J2787" s="234"/>
      <c r="K2787" s="234"/>
      <c r="L2787" s="234"/>
      <c r="M2787" s="234"/>
      <c r="N2787" s="234"/>
      <c r="O2787" s="234"/>
      <c r="P2787" s="234"/>
      <c r="Q2787" s="234">
        <v>1456</v>
      </c>
      <c r="R2787" s="234"/>
      <c r="S2787" s="234"/>
      <c r="T2787" s="234"/>
      <c r="U2787" s="234"/>
      <c r="V2787" s="468"/>
      <c r="W2787" s="468"/>
      <c r="X2787" s="468"/>
      <c r="Y2787" s="404"/>
      <c r="Z2787" s="404"/>
      <c r="AA2787" s="404"/>
      <c r="AB2787" s="404"/>
      <c r="AC2787" s="404"/>
      <c r="AD2787" s="404"/>
    </row>
    <row r="2788" spans="3:30">
      <c r="C2788" s="234"/>
      <c r="D2788" s="460">
        <v>44742</v>
      </c>
      <c r="E2788" s="420" t="s">
        <v>2567</v>
      </c>
      <c r="F2788" s="493"/>
      <c r="G2788" s="258"/>
      <c r="H2788" s="446">
        <v>1456</v>
      </c>
      <c r="I2788" s="468"/>
      <c r="J2788" s="234"/>
      <c r="K2788" s="234"/>
      <c r="L2788" s="234"/>
      <c r="M2788" s="234"/>
      <c r="N2788" s="234"/>
      <c r="O2788" s="234"/>
      <c r="P2788" s="234"/>
      <c r="Q2788" s="234">
        <v>1456</v>
      </c>
      <c r="R2788" s="234"/>
      <c r="S2788" s="234"/>
      <c r="T2788" s="234"/>
      <c r="U2788" s="234"/>
      <c r="V2788" s="468"/>
      <c r="W2788" s="468"/>
      <c r="X2788" s="468"/>
      <c r="Y2788" s="404"/>
      <c r="Z2788" s="404"/>
      <c r="AA2788" s="404"/>
      <c r="AB2788" s="404"/>
      <c r="AC2788" s="404"/>
      <c r="AD2788" s="404"/>
    </row>
    <row r="2789" spans="3:30">
      <c r="C2789" s="234"/>
      <c r="D2789" s="460">
        <v>44742</v>
      </c>
      <c r="E2789" s="420" t="s">
        <v>1877</v>
      </c>
      <c r="F2789" s="493"/>
      <c r="G2789" s="258"/>
      <c r="H2789" s="446">
        <v>96</v>
      </c>
      <c r="I2789" s="468"/>
      <c r="J2789" s="234"/>
      <c r="K2789" s="234"/>
      <c r="L2789" s="234"/>
      <c r="M2789" s="234"/>
      <c r="N2789" s="234"/>
      <c r="O2789" s="234"/>
      <c r="P2789" s="234"/>
      <c r="Q2789" s="234"/>
      <c r="R2789" s="234"/>
      <c r="S2789" s="234"/>
      <c r="T2789" s="234">
        <v>96</v>
      </c>
      <c r="U2789" s="234"/>
      <c r="V2789" s="468"/>
      <c r="W2789" s="468"/>
      <c r="X2789" s="468"/>
      <c r="Y2789" s="404"/>
      <c r="Z2789" s="404"/>
      <c r="AA2789" s="404"/>
      <c r="AB2789" s="404"/>
      <c r="AC2789" s="404"/>
      <c r="AD2789" s="404"/>
    </row>
    <row r="2790" spans="3:30">
      <c r="C2790" s="234"/>
      <c r="D2790" s="460">
        <v>44742</v>
      </c>
      <c r="E2790" s="420" t="s">
        <v>1715</v>
      </c>
      <c r="F2790" s="493"/>
      <c r="G2790" s="258">
        <v>3240</v>
      </c>
      <c r="H2790" s="446"/>
      <c r="I2790" s="468"/>
      <c r="J2790" s="234"/>
      <c r="K2790" s="234"/>
      <c r="L2790" s="234"/>
      <c r="M2790" s="234"/>
      <c r="N2790" s="234"/>
      <c r="O2790" s="234"/>
      <c r="P2790" s="234"/>
      <c r="Q2790" s="234"/>
      <c r="R2790" s="234"/>
      <c r="S2790" s="234"/>
      <c r="T2790" s="234"/>
      <c r="U2790" s="234"/>
      <c r="V2790" s="468"/>
      <c r="W2790" s="468"/>
      <c r="X2790" s="468"/>
      <c r="Y2790" s="404"/>
      <c r="Z2790" s="404"/>
      <c r="AA2790" s="404"/>
      <c r="AB2790" s="404"/>
      <c r="AC2790" s="404"/>
      <c r="AD2790" s="404"/>
    </row>
    <row r="2791" spans="3:30">
      <c r="C2791" s="234"/>
      <c r="D2791" s="460">
        <v>44742</v>
      </c>
      <c r="E2791" s="420" t="s">
        <v>673</v>
      </c>
      <c r="F2791" s="493"/>
      <c r="G2791" s="258"/>
      <c r="H2791" s="258">
        <v>3008</v>
      </c>
      <c r="I2791" s="468"/>
      <c r="J2791" s="234"/>
      <c r="K2791" s="234"/>
      <c r="L2791" s="234"/>
      <c r="M2791" s="234"/>
      <c r="N2791" s="234"/>
      <c r="O2791" s="234"/>
      <c r="P2791" s="234"/>
      <c r="Q2791" s="234"/>
      <c r="R2791" s="234"/>
      <c r="S2791" s="234"/>
      <c r="T2791" s="234"/>
      <c r="U2791" s="234"/>
      <c r="V2791" s="468"/>
      <c r="W2791" s="468"/>
      <c r="X2791" s="468"/>
      <c r="Y2791" s="404"/>
      <c r="Z2791" s="404"/>
      <c r="AA2791" s="404"/>
      <c r="AB2791" s="404"/>
      <c r="AC2791" s="404"/>
      <c r="AD2791" s="404"/>
    </row>
    <row r="2792" spans="3:30">
      <c r="C2792" s="234"/>
      <c r="D2792" s="460">
        <v>44742</v>
      </c>
      <c r="E2792" s="421" t="s">
        <v>1717</v>
      </c>
      <c r="F2792" s="434"/>
      <c r="G2792" s="259"/>
      <c r="H2792" s="234">
        <v>232</v>
      </c>
      <c r="I2792" s="468"/>
      <c r="J2792" s="234"/>
      <c r="K2792" s="234"/>
      <c r="L2792" s="234"/>
      <c r="M2792" s="234"/>
      <c r="N2792" s="234"/>
      <c r="O2792" s="234"/>
      <c r="P2792" s="234"/>
      <c r="Q2792" s="234"/>
      <c r="R2792" s="234"/>
      <c r="S2792" s="234"/>
      <c r="T2792" s="234"/>
      <c r="U2792" s="234"/>
      <c r="V2792" s="468"/>
      <c r="W2792" s="468"/>
      <c r="X2792" s="468"/>
      <c r="Y2792" s="404"/>
      <c r="Z2792" s="404"/>
      <c r="AA2792" s="404"/>
      <c r="AB2792" s="404"/>
      <c r="AC2792" s="404"/>
      <c r="AD2792" s="404"/>
    </row>
    <row r="2793" spans="3:30">
      <c r="C2793" s="234"/>
      <c r="D2793" s="460">
        <v>44742</v>
      </c>
      <c r="E2793" s="420" t="s">
        <v>495</v>
      </c>
      <c r="F2793" s="493"/>
      <c r="G2793" s="258">
        <v>2374</v>
      </c>
      <c r="H2793" s="446"/>
      <c r="I2793" s="468"/>
      <c r="J2793" s="234"/>
      <c r="K2793" s="234"/>
      <c r="L2793" s="234"/>
      <c r="M2793" s="234"/>
      <c r="N2793" s="234"/>
      <c r="O2793" s="234"/>
      <c r="P2793" s="234"/>
      <c r="Q2793" s="234"/>
      <c r="R2793" s="234"/>
      <c r="S2793" s="234"/>
      <c r="T2793" s="234"/>
      <c r="U2793" s="234"/>
      <c r="V2793" s="468"/>
      <c r="W2793" s="468"/>
      <c r="X2793" s="468"/>
      <c r="Y2793" s="404"/>
      <c r="Z2793" s="404"/>
      <c r="AA2793" s="404"/>
      <c r="AB2793" s="404"/>
      <c r="AC2793" s="404"/>
      <c r="AD2793" s="404"/>
    </row>
    <row r="2794" spans="3:30">
      <c r="C2794" s="234">
        <v>9</v>
      </c>
      <c r="D2794" s="460">
        <v>44742</v>
      </c>
      <c r="E2794" s="420" t="s">
        <v>2409</v>
      </c>
      <c r="F2794" s="493"/>
      <c r="G2794" s="258"/>
      <c r="H2794" s="446">
        <v>2374</v>
      </c>
      <c r="I2794" s="468"/>
      <c r="J2794" s="234"/>
      <c r="K2794" s="234"/>
      <c r="L2794" s="234"/>
      <c r="M2794" s="234"/>
      <c r="N2794" s="234"/>
      <c r="O2794" s="234"/>
      <c r="P2794" s="234"/>
      <c r="Q2794" s="234"/>
      <c r="R2794" s="234"/>
      <c r="S2794" s="234">
        <v>2374</v>
      </c>
      <c r="T2794" s="234"/>
      <c r="U2794" s="234"/>
      <c r="V2794" s="468"/>
      <c r="W2794" s="468"/>
      <c r="X2794" s="468"/>
      <c r="Y2794" s="404"/>
      <c r="Z2794" s="404"/>
      <c r="AA2794" s="404"/>
      <c r="AB2794" s="404"/>
      <c r="AC2794" s="404"/>
      <c r="AD2794" s="404"/>
    </row>
    <row r="2795" spans="3:30">
      <c r="C2795" s="234"/>
      <c r="D2795" s="460">
        <v>44742</v>
      </c>
      <c r="E2795" s="420" t="s">
        <v>2135</v>
      </c>
      <c r="F2795" s="493"/>
      <c r="G2795" s="258">
        <v>2564</v>
      </c>
      <c r="H2795" s="446"/>
      <c r="I2795" s="468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234"/>
      <c r="U2795" s="234"/>
      <c r="V2795" s="468"/>
      <c r="W2795" s="468"/>
      <c r="X2795" s="468"/>
      <c r="Y2795" s="404"/>
      <c r="Z2795" s="404"/>
      <c r="AA2795" s="404"/>
      <c r="AB2795" s="404"/>
      <c r="AC2795" s="404"/>
      <c r="AD2795" s="404"/>
    </row>
    <row r="2796" spans="3:30">
      <c r="C2796" s="234"/>
      <c r="D2796" s="460">
        <v>44742</v>
      </c>
      <c r="E2796" s="420" t="s">
        <v>673</v>
      </c>
      <c r="F2796" s="493"/>
      <c r="G2796" s="258"/>
      <c r="H2796" s="258">
        <v>2374</v>
      </c>
      <c r="I2796" s="468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234"/>
      <c r="U2796" s="234"/>
      <c r="V2796" s="468"/>
      <c r="W2796" s="468"/>
      <c r="X2796" s="468"/>
      <c r="Y2796" s="404"/>
      <c r="Z2796" s="404"/>
      <c r="AA2796" s="404"/>
      <c r="AB2796" s="404"/>
      <c r="AC2796" s="404"/>
      <c r="AD2796" s="404"/>
    </row>
    <row r="2797" spans="3:30">
      <c r="C2797" s="234"/>
      <c r="D2797" s="460">
        <v>44742</v>
      </c>
      <c r="E2797" s="421" t="s">
        <v>2136</v>
      </c>
      <c r="F2797" s="434"/>
      <c r="G2797" s="259"/>
      <c r="H2797" s="234">
        <v>190</v>
      </c>
      <c r="I2797" s="468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234"/>
      <c r="U2797" s="234"/>
      <c r="V2797" s="468"/>
      <c r="W2797" s="468"/>
      <c r="X2797" s="468"/>
      <c r="Y2797" s="404"/>
      <c r="Z2797" s="404"/>
      <c r="AA2797" s="404"/>
      <c r="AB2797" s="404"/>
      <c r="AC2797" s="404"/>
      <c r="AD2797" s="404"/>
    </row>
    <row r="2798" spans="3:30">
      <c r="C2798" s="131"/>
      <c r="D2798" s="466">
        <v>44746</v>
      </c>
      <c r="E2798" s="443" t="s">
        <v>495</v>
      </c>
      <c r="F2798" s="506"/>
      <c r="G2798" s="444">
        <v>881</v>
      </c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131"/>
      <c r="X2798" s="131"/>
      <c r="Y2798" s="132"/>
      <c r="Z2798" s="132"/>
      <c r="AA2798" s="132"/>
      <c r="AB2798" s="132"/>
      <c r="AC2798" s="132"/>
      <c r="AD2798" s="132"/>
    </row>
    <row r="2799" spans="3:30">
      <c r="C2799" s="131"/>
      <c r="D2799" s="466">
        <v>44746</v>
      </c>
      <c r="E2799" s="443" t="s">
        <v>2580</v>
      </c>
      <c r="F2799" s="506"/>
      <c r="G2799" s="444"/>
      <c r="H2799" s="444">
        <v>176.5</v>
      </c>
      <c r="I2799" s="131"/>
      <c r="J2799" s="131"/>
      <c r="K2799" s="444">
        <v>176.5</v>
      </c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131"/>
      <c r="X2799" s="131"/>
      <c r="Y2799" s="132"/>
      <c r="Z2799" s="132"/>
      <c r="AA2799" s="132"/>
      <c r="AB2799" s="132"/>
      <c r="AC2799" s="132"/>
      <c r="AD2799" s="132"/>
    </row>
    <row r="2800" spans="3:30">
      <c r="C2800" s="131"/>
      <c r="D2800" s="466">
        <v>44746</v>
      </c>
      <c r="E2800" s="443" t="s">
        <v>2580</v>
      </c>
      <c r="F2800" s="506"/>
      <c r="G2800" s="444"/>
      <c r="H2800" s="444">
        <v>176.5</v>
      </c>
      <c r="I2800" s="131"/>
      <c r="J2800" s="131"/>
      <c r="K2800" s="444">
        <v>176.5</v>
      </c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1"/>
      <c r="X2800" s="131"/>
      <c r="Y2800" s="132"/>
      <c r="Z2800" s="132"/>
      <c r="AA2800" s="132"/>
      <c r="AB2800" s="132"/>
      <c r="AC2800" s="132"/>
      <c r="AD2800" s="132"/>
    </row>
    <row r="2801" spans="3:30">
      <c r="C2801" s="131"/>
      <c r="D2801" s="466">
        <v>44746</v>
      </c>
      <c r="E2801" s="443" t="s">
        <v>2581</v>
      </c>
      <c r="F2801" s="506"/>
      <c r="G2801" s="444"/>
      <c r="H2801" s="444">
        <v>264</v>
      </c>
      <c r="I2801" s="131"/>
      <c r="J2801" s="131"/>
      <c r="K2801" s="444">
        <v>264</v>
      </c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1"/>
      <c r="X2801" s="131"/>
      <c r="Y2801" s="132"/>
      <c r="Z2801" s="132"/>
      <c r="AA2801" s="132"/>
      <c r="AB2801" s="132"/>
      <c r="AC2801" s="132"/>
      <c r="AD2801" s="132"/>
    </row>
    <row r="2802" spans="3:30">
      <c r="C2802" s="131"/>
      <c r="D2802" s="466">
        <v>44746</v>
      </c>
      <c r="E2802" s="443" t="s">
        <v>2581</v>
      </c>
      <c r="F2802" s="506"/>
      <c r="G2802" s="444"/>
      <c r="H2802" s="444">
        <v>264</v>
      </c>
      <c r="I2802" s="131"/>
      <c r="J2802" s="131"/>
      <c r="K2802" s="444">
        <v>264</v>
      </c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131"/>
      <c r="X2802" s="131"/>
      <c r="Y2802" s="132"/>
      <c r="Z2802" s="132"/>
      <c r="AA2802" s="132"/>
      <c r="AB2802" s="132"/>
      <c r="AC2802" s="132"/>
      <c r="AD2802" s="132"/>
    </row>
    <row r="2803" spans="3:30">
      <c r="C2803" s="131"/>
      <c r="D2803" s="466">
        <v>44746</v>
      </c>
      <c r="E2803" s="443" t="s">
        <v>1814</v>
      </c>
      <c r="F2803" s="506"/>
      <c r="G2803" s="444">
        <v>1220</v>
      </c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131"/>
      <c r="X2803" s="131"/>
      <c r="Y2803" s="132"/>
      <c r="Z2803" s="132"/>
      <c r="AA2803" s="132"/>
      <c r="AB2803" s="132"/>
      <c r="AC2803" s="132"/>
      <c r="AD2803" s="132"/>
    </row>
    <row r="2804" spans="3:30">
      <c r="C2804" s="131"/>
      <c r="D2804" s="466">
        <v>44746</v>
      </c>
      <c r="E2804" s="443" t="s">
        <v>673</v>
      </c>
      <c r="F2804" s="506"/>
      <c r="G2804" s="444"/>
      <c r="H2804" s="444">
        <v>881</v>
      </c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131"/>
      <c r="X2804" s="131"/>
      <c r="Y2804" s="132"/>
      <c r="Z2804" s="132"/>
      <c r="AA2804" s="132"/>
      <c r="AB2804" s="132"/>
      <c r="AC2804" s="132"/>
      <c r="AD2804" s="132"/>
    </row>
    <row r="2805" spans="3:30">
      <c r="C2805" s="131"/>
      <c r="D2805" s="466">
        <v>44746</v>
      </c>
      <c r="E2805" s="443" t="s">
        <v>1815</v>
      </c>
      <c r="F2805" s="506"/>
      <c r="G2805" s="444"/>
      <c r="H2805" s="131">
        <v>339</v>
      </c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131"/>
      <c r="X2805" s="131"/>
      <c r="Y2805" s="132"/>
      <c r="Z2805" s="132"/>
      <c r="AA2805" s="132"/>
      <c r="AB2805" s="132"/>
      <c r="AC2805" s="132"/>
      <c r="AD2805" s="132"/>
    </row>
    <row r="2806" spans="3:30">
      <c r="C2806" s="131"/>
      <c r="D2806" s="466">
        <v>44747</v>
      </c>
      <c r="E2806" s="443" t="s">
        <v>495</v>
      </c>
      <c r="F2806" s="506"/>
      <c r="G2806" s="444">
        <v>3054.6</v>
      </c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131"/>
      <c r="X2806" s="131"/>
      <c r="Y2806" s="132"/>
      <c r="Z2806" s="132"/>
      <c r="AA2806" s="132"/>
      <c r="AB2806" s="132"/>
      <c r="AC2806" s="132"/>
      <c r="AD2806" s="132"/>
    </row>
    <row r="2807" spans="3:30">
      <c r="C2807" s="131"/>
      <c r="D2807" s="466">
        <v>44747</v>
      </c>
      <c r="E2807" s="443" t="s">
        <v>2582</v>
      </c>
      <c r="F2807" s="506"/>
      <c r="G2807" s="444"/>
      <c r="H2807" s="131">
        <v>3054.6</v>
      </c>
      <c r="I2807" s="131"/>
      <c r="J2807" s="131"/>
      <c r="K2807" s="131"/>
      <c r="L2807" s="131"/>
      <c r="M2807" s="131">
        <v>3054.6</v>
      </c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131"/>
      <c r="X2807" s="131"/>
      <c r="Y2807" s="132"/>
      <c r="Z2807" s="132"/>
      <c r="AA2807" s="132"/>
      <c r="AB2807" s="132"/>
      <c r="AC2807" s="132"/>
      <c r="AD2807" s="132"/>
    </row>
    <row r="2808" spans="3:30">
      <c r="C2808" s="131"/>
      <c r="D2808" s="466">
        <v>44747</v>
      </c>
      <c r="E2808" s="443" t="s">
        <v>1771</v>
      </c>
      <c r="F2808" s="506"/>
      <c r="G2808" s="444">
        <v>3390</v>
      </c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131"/>
      <c r="X2808" s="131"/>
      <c r="Y2808" s="132"/>
      <c r="Z2808" s="132"/>
      <c r="AA2808" s="132"/>
      <c r="AB2808" s="132"/>
      <c r="AC2808" s="132"/>
      <c r="AD2808" s="132"/>
    </row>
    <row r="2809" spans="3:30">
      <c r="C2809" s="131"/>
      <c r="D2809" s="466">
        <v>44747</v>
      </c>
      <c r="E2809" s="443" t="s">
        <v>673</v>
      </c>
      <c r="F2809" s="506"/>
      <c r="G2809" s="444"/>
      <c r="H2809" s="444">
        <v>3054.6</v>
      </c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1"/>
      <c r="X2809" s="131"/>
      <c r="Y2809" s="132"/>
      <c r="Z2809" s="132"/>
      <c r="AA2809" s="132"/>
      <c r="AB2809" s="132"/>
      <c r="AC2809" s="132"/>
      <c r="AD2809" s="132"/>
    </row>
    <row r="2810" spans="3:30">
      <c r="C2810" s="131"/>
      <c r="D2810" s="466">
        <v>44747</v>
      </c>
      <c r="E2810" s="443" t="s">
        <v>1772</v>
      </c>
      <c r="F2810" s="506"/>
      <c r="G2810" s="444"/>
      <c r="H2810" s="131">
        <v>335.4</v>
      </c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1"/>
      <c r="X2810" s="131"/>
      <c r="Y2810" s="132"/>
      <c r="Z2810" s="132"/>
      <c r="AA2810" s="132"/>
      <c r="AB2810" s="132"/>
      <c r="AC2810" s="132"/>
      <c r="AD2810" s="132"/>
    </row>
    <row r="2811" spans="3:30">
      <c r="C2811" s="131"/>
      <c r="D2811" s="466">
        <v>44747</v>
      </c>
      <c r="E2811" s="443" t="s">
        <v>495</v>
      </c>
      <c r="F2811" s="506"/>
      <c r="G2811" s="444">
        <v>968.59</v>
      </c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131"/>
      <c r="X2811" s="131"/>
      <c r="Y2811" s="132"/>
      <c r="Z2811" s="132"/>
      <c r="AA2811" s="132"/>
      <c r="AB2811" s="132"/>
      <c r="AC2811" s="132"/>
      <c r="AD2811" s="132"/>
    </row>
    <row r="2812" spans="3:30">
      <c r="C2812" s="131"/>
      <c r="D2812" s="466">
        <v>44747</v>
      </c>
      <c r="E2812" s="443" t="s">
        <v>2583</v>
      </c>
      <c r="F2812" s="506"/>
      <c r="G2812" s="444"/>
      <c r="H2812" s="131">
        <v>92.36</v>
      </c>
      <c r="I2812" s="131"/>
      <c r="J2812" s="131"/>
      <c r="K2812" s="131"/>
      <c r="L2812" s="131">
        <v>92.36</v>
      </c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131"/>
      <c r="X2812" s="131"/>
      <c r="Y2812" s="132"/>
      <c r="Z2812" s="132"/>
      <c r="AA2812" s="132"/>
      <c r="AB2812" s="132"/>
      <c r="AC2812" s="132"/>
      <c r="AD2812" s="132"/>
    </row>
    <row r="2813" spans="3:30">
      <c r="C2813" s="131"/>
      <c r="D2813" s="466">
        <v>44747</v>
      </c>
      <c r="E2813" s="443" t="s">
        <v>2584</v>
      </c>
      <c r="F2813" s="506"/>
      <c r="G2813" s="444"/>
      <c r="H2813" s="131">
        <v>110.47</v>
      </c>
      <c r="I2813" s="131"/>
      <c r="J2813" s="131"/>
      <c r="K2813" s="131"/>
      <c r="L2813" s="131">
        <v>110.47</v>
      </c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131"/>
      <c r="X2813" s="131"/>
      <c r="Y2813" s="132"/>
      <c r="Z2813" s="132"/>
      <c r="AA2813" s="132"/>
      <c r="AB2813" s="132"/>
      <c r="AC2813" s="132"/>
      <c r="AD2813" s="132"/>
    </row>
    <row r="2814" spans="3:30">
      <c r="C2814" s="131">
        <v>4</v>
      </c>
      <c r="D2814" s="466">
        <v>44747</v>
      </c>
      <c r="E2814" s="443" t="s">
        <v>2223</v>
      </c>
      <c r="F2814" s="506"/>
      <c r="G2814" s="444"/>
      <c r="H2814" s="131">
        <v>680.76</v>
      </c>
      <c r="I2814" s="131"/>
      <c r="J2814" s="131"/>
      <c r="K2814" s="131"/>
      <c r="L2814" s="131">
        <v>680.76</v>
      </c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131"/>
      <c r="X2814" s="131"/>
      <c r="Y2814" s="132"/>
      <c r="Z2814" s="132"/>
      <c r="AA2814" s="132"/>
      <c r="AB2814" s="132"/>
      <c r="AC2814" s="132"/>
      <c r="AD2814" s="132"/>
    </row>
    <row r="2815" spans="3:30">
      <c r="C2815" s="131"/>
      <c r="D2815" s="466">
        <v>44747</v>
      </c>
      <c r="E2815" s="443" t="s">
        <v>1877</v>
      </c>
      <c r="F2815" s="506"/>
      <c r="G2815" s="444"/>
      <c r="H2815" s="131">
        <v>85</v>
      </c>
      <c r="I2815" s="131"/>
      <c r="J2815" s="131"/>
      <c r="K2815" s="131"/>
      <c r="L2815" s="131"/>
      <c r="M2815" s="131"/>
      <c r="N2815" s="131"/>
      <c r="O2815" s="131"/>
      <c r="P2815" s="131"/>
      <c r="Q2815" s="131"/>
      <c r="R2815" s="131"/>
      <c r="S2815" s="131"/>
      <c r="T2815" s="131">
        <v>85</v>
      </c>
      <c r="U2815" s="131"/>
      <c r="V2815" s="131"/>
      <c r="W2815" s="131"/>
      <c r="X2815" s="131"/>
      <c r="Y2815" s="132"/>
      <c r="Z2815" s="132"/>
      <c r="AA2815" s="132"/>
      <c r="AB2815" s="132"/>
      <c r="AC2815" s="132"/>
      <c r="AD2815" s="132"/>
    </row>
    <row r="2816" spans="3:30">
      <c r="C2816" s="131"/>
      <c r="D2816" s="466">
        <v>44747</v>
      </c>
      <c r="E2816" s="443" t="s">
        <v>1481</v>
      </c>
      <c r="F2816" s="506"/>
      <c r="G2816" s="444">
        <v>1055</v>
      </c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131"/>
      <c r="X2816" s="131"/>
      <c r="Y2816" s="132"/>
      <c r="Z2816" s="132"/>
      <c r="AA2816" s="132"/>
      <c r="AB2816" s="132"/>
      <c r="AC2816" s="132"/>
      <c r="AD2816" s="132"/>
    </row>
    <row r="2817" spans="3:30">
      <c r="C2817" s="131"/>
      <c r="D2817" s="466">
        <v>44747</v>
      </c>
      <c r="E2817" s="443" t="s">
        <v>1741</v>
      </c>
      <c r="F2817" s="506"/>
      <c r="G2817" s="444"/>
      <c r="H2817" s="131">
        <v>41</v>
      </c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/>
      <c r="S2817" s="131"/>
      <c r="T2817" s="131">
        <v>41</v>
      </c>
      <c r="U2817" s="131"/>
      <c r="V2817" s="131"/>
      <c r="W2817" s="131"/>
      <c r="X2817" s="131"/>
      <c r="Y2817" s="132"/>
      <c r="Z2817" s="132"/>
      <c r="AA2817" s="132"/>
      <c r="AB2817" s="132"/>
      <c r="AC2817" s="132"/>
      <c r="AD2817" s="132"/>
    </row>
    <row r="2818" spans="3:30">
      <c r="C2818" s="131"/>
      <c r="D2818" s="466">
        <v>44747</v>
      </c>
      <c r="E2818" s="443" t="s">
        <v>673</v>
      </c>
      <c r="F2818" s="506"/>
      <c r="G2818" s="444"/>
      <c r="H2818" s="444">
        <v>968.59</v>
      </c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1"/>
      <c r="X2818" s="131"/>
      <c r="Y2818" s="132"/>
      <c r="Z2818" s="132"/>
      <c r="AA2818" s="132"/>
      <c r="AB2818" s="132"/>
      <c r="AC2818" s="132"/>
      <c r="AD2818" s="132"/>
    </row>
    <row r="2819" spans="3:30">
      <c r="C2819" s="131"/>
      <c r="D2819" s="466">
        <v>44747</v>
      </c>
      <c r="E2819" s="443" t="s">
        <v>1503</v>
      </c>
      <c r="F2819" s="506"/>
      <c r="G2819" s="444"/>
      <c r="H2819" s="131">
        <v>45.41</v>
      </c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1"/>
      <c r="X2819" s="131"/>
      <c r="Y2819" s="132"/>
      <c r="Z2819" s="132"/>
      <c r="AA2819" s="132"/>
      <c r="AB2819" s="132"/>
      <c r="AC2819" s="132"/>
      <c r="AD2819" s="132"/>
    </row>
    <row r="2820" spans="3:30">
      <c r="C2820" s="131"/>
      <c r="D2820" s="466">
        <v>44747</v>
      </c>
      <c r="E2820" s="443" t="s">
        <v>495</v>
      </c>
      <c r="F2820" s="506"/>
      <c r="G2820" s="444">
        <v>1371.48</v>
      </c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131"/>
      <c r="X2820" s="131"/>
      <c r="Y2820" s="132"/>
      <c r="Z2820" s="132"/>
      <c r="AA2820" s="132"/>
      <c r="AB2820" s="132"/>
      <c r="AC2820" s="132"/>
      <c r="AD2820" s="132"/>
    </row>
    <row r="2821" spans="3:30">
      <c r="C2821" s="131"/>
      <c r="D2821" s="466">
        <v>44747</v>
      </c>
      <c r="E2821" s="443" t="s">
        <v>2394</v>
      </c>
      <c r="F2821" s="506"/>
      <c r="G2821" s="444"/>
      <c r="H2821" s="131">
        <v>160</v>
      </c>
      <c r="I2821" s="131"/>
      <c r="J2821" s="131"/>
      <c r="K2821" s="131"/>
      <c r="L2821" s="131"/>
      <c r="M2821" s="131"/>
      <c r="N2821" s="131"/>
      <c r="O2821" s="131">
        <v>160</v>
      </c>
      <c r="P2821" s="131"/>
      <c r="Q2821" s="131"/>
      <c r="R2821" s="131"/>
      <c r="S2821" s="131"/>
      <c r="T2821" s="131"/>
      <c r="U2821" s="131"/>
      <c r="V2821" s="131"/>
      <c r="W2821" s="131"/>
      <c r="X2821" s="131"/>
      <c r="Y2821" s="132"/>
      <c r="Z2821" s="132"/>
      <c r="AA2821" s="132"/>
      <c r="AB2821" s="132"/>
      <c r="AC2821" s="132"/>
      <c r="AD2821" s="132"/>
    </row>
    <row r="2822" spans="3:30">
      <c r="C2822" s="131"/>
      <c r="D2822" s="466">
        <v>44747</v>
      </c>
      <c r="E2822" s="443" t="s">
        <v>2395</v>
      </c>
      <c r="F2822" s="506"/>
      <c r="G2822" s="444"/>
      <c r="H2822" s="131">
        <v>137.47999999999999</v>
      </c>
      <c r="I2822" s="131"/>
      <c r="J2822" s="131"/>
      <c r="K2822" s="131"/>
      <c r="L2822" s="131">
        <v>137.47999999999999</v>
      </c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131"/>
      <c r="X2822" s="131"/>
      <c r="Y2822" s="132"/>
      <c r="Z2822" s="132"/>
      <c r="AA2822" s="132"/>
      <c r="AB2822" s="132"/>
      <c r="AC2822" s="132"/>
      <c r="AD2822" s="132"/>
    </row>
    <row r="2823" spans="3:30">
      <c r="C2823" s="131">
        <v>5</v>
      </c>
      <c r="D2823" s="466">
        <v>44747</v>
      </c>
      <c r="E2823" s="443" t="s">
        <v>2174</v>
      </c>
      <c r="F2823" s="506"/>
      <c r="G2823" s="444"/>
      <c r="H2823" s="131">
        <v>867</v>
      </c>
      <c r="I2823" s="131"/>
      <c r="J2823" s="131"/>
      <c r="K2823" s="131"/>
      <c r="L2823" s="131"/>
      <c r="M2823" s="131"/>
      <c r="N2823" s="131"/>
      <c r="O2823" s="131">
        <v>867</v>
      </c>
      <c r="P2823" s="131"/>
      <c r="Q2823" s="131"/>
      <c r="R2823" s="131"/>
      <c r="S2823" s="131"/>
      <c r="T2823" s="131"/>
      <c r="U2823" s="131"/>
      <c r="V2823" s="131"/>
      <c r="W2823" s="131"/>
      <c r="X2823" s="131"/>
      <c r="Y2823" s="132"/>
      <c r="Z2823" s="132"/>
      <c r="AA2823" s="132"/>
      <c r="AB2823" s="132"/>
      <c r="AC2823" s="132"/>
      <c r="AD2823" s="132"/>
    </row>
    <row r="2824" spans="3:30">
      <c r="C2824" s="131"/>
      <c r="D2824" s="466">
        <v>44747</v>
      </c>
      <c r="E2824" s="443" t="s">
        <v>1895</v>
      </c>
      <c r="F2824" s="506"/>
      <c r="G2824" s="444"/>
      <c r="H2824" s="131">
        <v>120</v>
      </c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/>
      <c r="S2824" s="131"/>
      <c r="T2824" s="131">
        <v>120</v>
      </c>
      <c r="U2824" s="131"/>
      <c r="V2824" s="131"/>
      <c r="W2824" s="131"/>
      <c r="X2824" s="131"/>
      <c r="Y2824" s="132"/>
      <c r="Z2824" s="132"/>
      <c r="AA2824" s="132"/>
      <c r="AB2824" s="132"/>
      <c r="AC2824" s="132"/>
      <c r="AD2824" s="132"/>
    </row>
    <row r="2825" spans="3:30">
      <c r="C2825" s="131"/>
      <c r="D2825" s="466">
        <v>44747</v>
      </c>
      <c r="E2825" s="443" t="s">
        <v>1877</v>
      </c>
      <c r="F2825" s="506"/>
      <c r="G2825" s="444"/>
      <c r="H2825" s="131">
        <v>87</v>
      </c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/>
      <c r="S2825" s="131"/>
      <c r="T2825" s="131">
        <v>87</v>
      </c>
      <c r="U2825" s="131"/>
      <c r="V2825" s="131"/>
      <c r="W2825" s="131"/>
      <c r="X2825" s="131"/>
      <c r="Y2825" s="132"/>
      <c r="Z2825" s="132"/>
      <c r="AA2825" s="132"/>
      <c r="AB2825" s="132"/>
      <c r="AC2825" s="132"/>
      <c r="AD2825" s="132"/>
    </row>
    <row r="2826" spans="3:30">
      <c r="C2826" s="131"/>
      <c r="D2826" s="466">
        <v>44747</v>
      </c>
      <c r="E2826" s="443" t="s">
        <v>2396</v>
      </c>
      <c r="F2826" s="506"/>
      <c r="G2826" s="444">
        <v>1446</v>
      </c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131"/>
      <c r="X2826" s="131"/>
      <c r="Y2826" s="132"/>
      <c r="Z2826" s="132"/>
      <c r="AA2826" s="132"/>
      <c r="AB2826" s="132"/>
      <c r="AC2826" s="132"/>
      <c r="AD2826" s="132"/>
    </row>
    <row r="2827" spans="3:30">
      <c r="C2827" s="131"/>
      <c r="D2827" s="466">
        <v>44747</v>
      </c>
      <c r="E2827" s="443" t="s">
        <v>673</v>
      </c>
      <c r="F2827" s="506"/>
      <c r="G2827" s="444"/>
      <c r="H2827" s="444">
        <v>1371.48</v>
      </c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1"/>
      <c r="X2827" s="131"/>
      <c r="Y2827" s="132"/>
      <c r="Z2827" s="132"/>
      <c r="AA2827" s="132"/>
      <c r="AB2827" s="132"/>
      <c r="AC2827" s="132"/>
      <c r="AD2827" s="132"/>
    </row>
    <row r="2828" spans="3:30">
      <c r="C2828" s="131"/>
      <c r="D2828" s="466">
        <v>44747</v>
      </c>
      <c r="E2828" s="443" t="s">
        <v>2397</v>
      </c>
      <c r="F2828" s="506"/>
      <c r="G2828" s="444"/>
      <c r="H2828" s="131">
        <v>74.52</v>
      </c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131"/>
      <c r="X2828" s="131"/>
      <c r="Y2828" s="132"/>
      <c r="Z2828" s="132"/>
      <c r="AA2828" s="132"/>
      <c r="AB2828" s="132"/>
      <c r="AC2828" s="132"/>
      <c r="AD2828" s="132"/>
    </row>
    <row r="2829" spans="3:30">
      <c r="C2829" s="131"/>
      <c r="D2829" s="466">
        <v>44749</v>
      </c>
      <c r="E2829" s="443" t="s">
        <v>495</v>
      </c>
      <c r="F2829" s="506"/>
      <c r="G2829" s="444">
        <v>2097</v>
      </c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131"/>
      <c r="X2829" s="131"/>
      <c r="Y2829" s="132"/>
      <c r="Z2829" s="132"/>
      <c r="AA2829" s="132"/>
      <c r="AB2829" s="132"/>
      <c r="AC2829" s="132"/>
      <c r="AD2829" s="132"/>
    </row>
    <row r="2830" spans="3:30">
      <c r="C2830" s="131"/>
      <c r="D2830" s="466">
        <v>44749</v>
      </c>
      <c r="E2830" s="443" t="s">
        <v>2585</v>
      </c>
      <c r="F2830" s="506"/>
      <c r="G2830" s="444"/>
      <c r="H2830" s="131">
        <v>1526.1</v>
      </c>
      <c r="I2830" s="131"/>
      <c r="J2830" s="131"/>
      <c r="K2830" s="131"/>
      <c r="L2830" s="131"/>
      <c r="M2830" s="131">
        <v>1526.1</v>
      </c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131"/>
      <c r="X2830" s="131"/>
      <c r="Y2830" s="132"/>
      <c r="Z2830" s="132"/>
      <c r="AA2830" s="132"/>
      <c r="AB2830" s="132"/>
      <c r="AC2830" s="132"/>
      <c r="AD2830" s="132"/>
    </row>
    <row r="2831" spans="3:30">
      <c r="C2831" s="131"/>
      <c r="D2831" s="466">
        <v>44749</v>
      </c>
      <c r="E2831" s="443" t="s">
        <v>2586</v>
      </c>
      <c r="F2831" s="506"/>
      <c r="G2831" s="444"/>
      <c r="H2831" s="131">
        <v>570.9</v>
      </c>
      <c r="I2831" s="131"/>
      <c r="J2831" s="131"/>
      <c r="K2831" s="131"/>
      <c r="L2831" s="131"/>
      <c r="M2831" s="131">
        <v>570.9</v>
      </c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131"/>
      <c r="X2831" s="131"/>
      <c r="Y2831" s="132"/>
      <c r="Z2831" s="132"/>
      <c r="AA2831" s="132"/>
      <c r="AB2831" s="132"/>
      <c r="AC2831" s="132"/>
      <c r="AD2831" s="132"/>
    </row>
    <row r="2832" spans="3:30">
      <c r="C2832" s="131"/>
      <c r="D2832" s="466">
        <v>44749</v>
      </c>
      <c r="E2832" s="443" t="s">
        <v>1647</v>
      </c>
      <c r="F2832" s="506"/>
      <c r="G2832" s="444">
        <v>2315</v>
      </c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131"/>
      <c r="X2832" s="131"/>
      <c r="Y2832" s="132"/>
      <c r="Z2832" s="132"/>
      <c r="AA2832" s="132"/>
      <c r="AB2832" s="132"/>
      <c r="AC2832" s="132"/>
      <c r="AD2832" s="132"/>
    </row>
    <row r="2833" spans="3:30">
      <c r="C2833" s="131"/>
      <c r="D2833" s="466">
        <v>44749</v>
      </c>
      <c r="E2833" s="443" t="s">
        <v>673</v>
      </c>
      <c r="F2833" s="506"/>
      <c r="G2833" s="444"/>
      <c r="H2833" s="444">
        <v>2097</v>
      </c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131"/>
      <c r="X2833" s="131"/>
      <c r="Y2833" s="132"/>
      <c r="Z2833" s="132"/>
      <c r="AA2833" s="132"/>
      <c r="AB2833" s="132"/>
      <c r="AC2833" s="132"/>
      <c r="AD2833" s="132"/>
    </row>
    <row r="2834" spans="3:30">
      <c r="C2834" s="131"/>
      <c r="D2834" s="466">
        <v>44749</v>
      </c>
      <c r="E2834" s="443" t="s">
        <v>2587</v>
      </c>
      <c r="F2834" s="506"/>
      <c r="G2834" s="444"/>
      <c r="H2834" s="131">
        <v>218</v>
      </c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131"/>
      <c r="X2834" s="131"/>
      <c r="Y2834" s="132"/>
      <c r="Z2834" s="132"/>
      <c r="AA2834" s="132"/>
      <c r="AB2834" s="132"/>
      <c r="AC2834" s="132"/>
      <c r="AD2834" s="132"/>
    </row>
    <row r="2835" spans="3:30">
      <c r="C2835" s="131"/>
      <c r="D2835" s="466">
        <v>44750</v>
      </c>
      <c r="E2835" s="443" t="s">
        <v>495</v>
      </c>
      <c r="F2835" s="506"/>
      <c r="G2835" s="444">
        <v>3611</v>
      </c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131"/>
      <c r="X2835" s="131"/>
      <c r="Y2835" s="132"/>
      <c r="Z2835" s="132"/>
      <c r="AA2835" s="132"/>
      <c r="AB2835" s="132"/>
      <c r="AC2835" s="132"/>
      <c r="AD2835" s="132"/>
    </row>
    <row r="2836" spans="3:30">
      <c r="C2836" s="131"/>
      <c r="D2836" s="466">
        <v>44750</v>
      </c>
      <c r="E2836" s="443" t="s">
        <v>2032</v>
      </c>
      <c r="F2836" s="506"/>
      <c r="G2836" s="444"/>
      <c r="H2836" s="131">
        <v>260.08999999999997</v>
      </c>
      <c r="I2836" s="131"/>
      <c r="J2836" s="131"/>
      <c r="K2836" s="131"/>
      <c r="L2836" s="131">
        <v>260.08999999999997</v>
      </c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1"/>
      <c r="X2836" s="131"/>
      <c r="Y2836" s="132"/>
      <c r="Z2836" s="132"/>
      <c r="AA2836" s="132"/>
      <c r="AB2836" s="132"/>
      <c r="AC2836" s="132"/>
      <c r="AD2836" s="132"/>
    </row>
    <row r="2837" spans="3:30">
      <c r="C2837" s="131"/>
      <c r="D2837" s="466">
        <v>44750</v>
      </c>
      <c r="E2837" s="443" t="s">
        <v>2588</v>
      </c>
      <c r="F2837" s="506"/>
      <c r="G2837" s="444"/>
      <c r="H2837" s="131">
        <v>600.91</v>
      </c>
      <c r="I2837" s="131"/>
      <c r="J2837" s="131"/>
      <c r="K2837" s="131"/>
      <c r="L2837" s="131">
        <v>600.91</v>
      </c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2"/>
      <c r="Z2837" s="132"/>
      <c r="AA2837" s="132"/>
      <c r="AB2837" s="132"/>
      <c r="AC2837" s="132"/>
      <c r="AD2837" s="132"/>
    </row>
    <row r="2838" spans="3:30">
      <c r="C2838" s="131">
        <v>7</v>
      </c>
      <c r="D2838" s="466">
        <v>44750</v>
      </c>
      <c r="E2838" s="443" t="s">
        <v>2589</v>
      </c>
      <c r="F2838" s="506"/>
      <c r="G2838" s="444"/>
      <c r="H2838" s="131">
        <v>2750</v>
      </c>
      <c r="I2838" s="131"/>
      <c r="J2838" s="131"/>
      <c r="K2838" s="131"/>
      <c r="L2838" s="131"/>
      <c r="M2838" s="131">
        <v>2750</v>
      </c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131"/>
      <c r="X2838" s="131"/>
      <c r="Y2838" s="132"/>
      <c r="Z2838" s="132"/>
      <c r="AA2838" s="132"/>
      <c r="AB2838" s="132"/>
      <c r="AC2838" s="132"/>
      <c r="AD2838" s="132"/>
    </row>
    <row r="2839" spans="3:30">
      <c r="C2839" s="131"/>
      <c r="D2839" s="466">
        <v>44750</v>
      </c>
      <c r="E2839" s="443" t="s">
        <v>2035</v>
      </c>
      <c r="F2839" s="506"/>
      <c r="G2839" s="444">
        <v>3850</v>
      </c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131"/>
      <c r="X2839" s="131"/>
      <c r="Y2839" s="132"/>
      <c r="Z2839" s="132"/>
      <c r="AA2839" s="132"/>
      <c r="AB2839" s="132"/>
      <c r="AC2839" s="132"/>
      <c r="AD2839" s="132"/>
    </row>
    <row r="2840" spans="3:30">
      <c r="C2840" s="131"/>
      <c r="D2840" s="466">
        <v>44750</v>
      </c>
      <c r="E2840" s="443" t="s">
        <v>673</v>
      </c>
      <c r="F2840" s="506"/>
      <c r="G2840" s="444"/>
      <c r="H2840" s="444">
        <v>3611</v>
      </c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131"/>
      <c r="X2840" s="131"/>
      <c r="Y2840" s="132"/>
      <c r="Z2840" s="132"/>
      <c r="AA2840" s="132"/>
      <c r="AB2840" s="132"/>
      <c r="AC2840" s="132"/>
      <c r="AD2840" s="132"/>
    </row>
    <row r="2841" spans="3:30">
      <c r="C2841" s="131"/>
      <c r="D2841" s="466">
        <v>44750</v>
      </c>
      <c r="E2841" s="443" t="s">
        <v>2036</v>
      </c>
      <c r="F2841" s="506"/>
      <c r="G2841" s="444"/>
      <c r="H2841" s="131">
        <v>239</v>
      </c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131"/>
      <c r="X2841" s="131"/>
      <c r="Y2841" s="132"/>
      <c r="Z2841" s="132"/>
      <c r="AA2841" s="132"/>
      <c r="AB2841" s="132"/>
      <c r="AC2841" s="132"/>
      <c r="AD2841" s="132"/>
    </row>
    <row r="2842" spans="3:30">
      <c r="C2842" s="131"/>
      <c r="D2842" s="466">
        <v>44751</v>
      </c>
      <c r="E2842" s="443" t="s">
        <v>495</v>
      </c>
      <c r="F2842" s="506"/>
      <c r="G2842" s="444">
        <v>551</v>
      </c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131"/>
      <c r="X2842" s="131"/>
      <c r="Y2842" s="132"/>
      <c r="Z2842" s="132"/>
      <c r="AA2842" s="132"/>
      <c r="AB2842" s="132"/>
      <c r="AC2842" s="132"/>
      <c r="AD2842" s="132"/>
    </row>
    <row r="2843" spans="3:30">
      <c r="C2843" s="131">
        <v>0.94599999999999995</v>
      </c>
      <c r="D2843" s="466">
        <v>44751</v>
      </c>
      <c r="E2843" s="443" t="s">
        <v>2590</v>
      </c>
      <c r="F2843" s="506"/>
      <c r="G2843" s="444"/>
      <c r="H2843" s="131">
        <v>505</v>
      </c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131"/>
      <c r="X2843" s="131"/>
      <c r="Y2843" s="132"/>
      <c r="Z2843" s="132"/>
      <c r="AA2843" s="132"/>
      <c r="AB2843" s="131">
        <v>505</v>
      </c>
      <c r="AC2843" s="132"/>
      <c r="AD2843" s="132"/>
    </row>
    <row r="2844" spans="3:30">
      <c r="C2844" s="131"/>
      <c r="D2844" s="466">
        <v>44751</v>
      </c>
      <c r="E2844" s="443" t="s">
        <v>1895</v>
      </c>
      <c r="F2844" s="506"/>
      <c r="G2844" s="444"/>
      <c r="H2844" s="131">
        <v>46</v>
      </c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131"/>
      <c r="X2844" s="131">
        <v>46</v>
      </c>
      <c r="Y2844" s="132"/>
      <c r="Z2844" s="132"/>
      <c r="AA2844" s="132"/>
      <c r="AB2844" s="132"/>
      <c r="AC2844" s="132"/>
      <c r="AD2844" s="132"/>
    </row>
    <row r="2845" spans="3:30">
      <c r="C2845" s="131"/>
      <c r="D2845" s="466">
        <v>44751</v>
      </c>
      <c r="E2845" s="443" t="s">
        <v>2382</v>
      </c>
      <c r="F2845" s="506"/>
      <c r="G2845" s="444">
        <v>624</v>
      </c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1"/>
      <c r="X2845" s="131"/>
      <c r="Y2845" s="132"/>
      <c r="Z2845" s="132"/>
      <c r="AA2845" s="132"/>
      <c r="AB2845" s="132"/>
      <c r="AC2845" s="132"/>
      <c r="AD2845" s="132"/>
    </row>
    <row r="2846" spans="3:30">
      <c r="C2846" s="131"/>
      <c r="D2846" s="466">
        <v>44751</v>
      </c>
      <c r="E2846" s="443" t="s">
        <v>673</v>
      </c>
      <c r="F2846" s="506"/>
      <c r="G2846" s="444"/>
      <c r="H2846" s="444">
        <v>551</v>
      </c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1"/>
      <c r="X2846" s="131"/>
      <c r="Y2846" s="132"/>
      <c r="Z2846" s="132"/>
      <c r="AA2846" s="132"/>
      <c r="AB2846" s="132"/>
      <c r="AC2846" s="132"/>
      <c r="AD2846" s="132"/>
    </row>
    <row r="2847" spans="3:30">
      <c r="C2847" s="131"/>
      <c r="D2847" s="466">
        <v>44751</v>
      </c>
      <c r="E2847" s="443" t="s">
        <v>2383</v>
      </c>
      <c r="F2847" s="506"/>
      <c r="G2847" s="444"/>
      <c r="H2847" s="131">
        <v>73</v>
      </c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131"/>
      <c r="X2847" s="131"/>
      <c r="Y2847" s="132"/>
      <c r="Z2847" s="132"/>
      <c r="AA2847" s="132"/>
      <c r="AB2847" s="132"/>
      <c r="AC2847" s="132"/>
      <c r="AD2847" s="132"/>
    </row>
    <row r="2848" spans="3:30">
      <c r="C2848" s="131"/>
      <c r="D2848" s="466">
        <v>44754</v>
      </c>
      <c r="E2848" s="443" t="s">
        <v>495</v>
      </c>
      <c r="F2848" s="506"/>
      <c r="G2848" s="131">
        <v>2787.6</v>
      </c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131"/>
      <c r="X2848" s="131"/>
      <c r="Y2848" s="132"/>
      <c r="Z2848" s="132"/>
      <c r="AA2848" s="132"/>
      <c r="AB2848" s="132"/>
      <c r="AC2848" s="132"/>
      <c r="AD2848" s="132"/>
    </row>
    <row r="2849" spans="3:30">
      <c r="C2849" s="131"/>
      <c r="D2849" s="466">
        <v>44754</v>
      </c>
      <c r="E2849" s="443" t="s">
        <v>2591</v>
      </c>
      <c r="F2849" s="506"/>
      <c r="G2849" s="444"/>
      <c r="H2849" s="131">
        <v>2787.6</v>
      </c>
      <c r="I2849" s="131"/>
      <c r="J2849" s="131"/>
      <c r="K2849" s="131">
        <v>2787.6</v>
      </c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131"/>
      <c r="X2849" s="131"/>
      <c r="Y2849" s="132"/>
      <c r="Z2849" s="132"/>
      <c r="AA2849" s="132"/>
      <c r="AB2849" s="132"/>
      <c r="AC2849" s="132"/>
      <c r="AD2849" s="132"/>
    </row>
    <row r="2850" spans="3:30">
      <c r="C2850" s="131"/>
      <c r="D2850" s="466">
        <v>44754</v>
      </c>
      <c r="E2850" s="443" t="s">
        <v>2035</v>
      </c>
      <c r="F2850" s="506"/>
      <c r="G2850" s="444">
        <v>3050</v>
      </c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131"/>
      <c r="X2850" s="131"/>
      <c r="Y2850" s="132"/>
      <c r="Z2850" s="132"/>
      <c r="AA2850" s="132"/>
      <c r="AB2850" s="132"/>
      <c r="AC2850" s="132"/>
      <c r="AD2850" s="132"/>
    </row>
    <row r="2851" spans="3:30">
      <c r="C2851" s="131"/>
      <c r="D2851" s="466">
        <v>44754</v>
      </c>
      <c r="E2851" s="443" t="s">
        <v>673</v>
      </c>
      <c r="F2851" s="506"/>
      <c r="G2851" s="444"/>
      <c r="H2851" s="131">
        <v>2787.6</v>
      </c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131"/>
      <c r="X2851" s="131"/>
      <c r="Y2851" s="132"/>
      <c r="Z2851" s="132"/>
      <c r="AA2851" s="132"/>
      <c r="AB2851" s="132"/>
      <c r="AC2851" s="132"/>
      <c r="AD2851" s="132"/>
    </row>
    <row r="2852" spans="3:30">
      <c r="C2852" s="131"/>
      <c r="D2852" s="466">
        <v>44754</v>
      </c>
      <c r="E2852" s="443" t="s">
        <v>2036</v>
      </c>
      <c r="F2852" s="506"/>
      <c r="G2852" s="444"/>
      <c r="H2852" s="131">
        <v>262.39999999999998</v>
      </c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131"/>
      <c r="X2852" s="131"/>
      <c r="Y2852" s="132"/>
      <c r="Z2852" s="132"/>
      <c r="AA2852" s="132"/>
      <c r="AB2852" s="132"/>
      <c r="AC2852" s="132"/>
      <c r="AD2852" s="132"/>
    </row>
    <row r="2853" spans="3:30">
      <c r="C2853" s="131"/>
      <c r="D2853" s="466">
        <v>44756</v>
      </c>
      <c r="E2853" s="443" t="s">
        <v>495</v>
      </c>
      <c r="F2853" s="506"/>
      <c r="G2853" s="444">
        <v>4313</v>
      </c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131"/>
      <c r="X2853" s="131"/>
      <c r="Y2853" s="132"/>
      <c r="Z2853" s="132"/>
      <c r="AA2853" s="132"/>
      <c r="AB2853" s="132"/>
      <c r="AC2853" s="132"/>
      <c r="AD2853" s="132"/>
    </row>
    <row r="2854" spans="3:30">
      <c r="C2854" s="131"/>
      <c r="D2854" s="466">
        <v>44756</v>
      </c>
      <c r="E2854" s="443" t="s">
        <v>2592</v>
      </c>
      <c r="F2854" s="506"/>
      <c r="G2854" s="444"/>
      <c r="H2854" s="131">
        <v>727.64</v>
      </c>
      <c r="I2854" s="131"/>
      <c r="J2854" s="131"/>
      <c r="K2854" s="131"/>
      <c r="L2854" s="131">
        <v>727.64</v>
      </c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1"/>
      <c r="X2854" s="131"/>
      <c r="Y2854" s="132"/>
      <c r="Z2854" s="132"/>
      <c r="AA2854" s="132"/>
      <c r="AB2854" s="132"/>
      <c r="AC2854" s="132"/>
      <c r="AD2854" s="132"/>
    </row>
    <row r="2855" spans="3:30">
      <c r="C2855" s="131">
        <v>10</v>
      </c>
      <c r="D2855" s="466">
        <v>44756</v>
      </c>
      <c r="E2855" s="443" t="s">
        <v>2593</v>
      </c>
      <c r="F2855" s="506"/>
      <c r="G2855" s="444"/>
      <c r="H2855" s="131">
        <v>2632.46</v>
      </c>
      <c r="I2855" s="131"/>
      <c r="J2855" s="131"/>
      <c r="K2855" s="131"/>
      <c r="L2855" s="131">
        <v>2632.46</v>
      </c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1"/>
      <c r="X2855" s="131"/>
      <c r="Y2855" s="132"/>
      <c r="Z2855" s="132"/>
      <c r="AA2855" s="132"/>
      <c r="AB2855" s="132"/>
      <c r="AC2855" s="132"/>
      <c r="AD2855" s="132"/>
    </row>
    <row r="2856" spans="3:30">
      <c r="C2856" s="131"/>
      <c r="D2856" s="466">
        <v>44756</v>
      </c>
      <c r="E2856" s="443" t="s">
        <v>2001</v>
      </c>
      <c r="F2856" s="506"/>
      <c r="G2856" s="444"/>
      <c r="H2856" s="131">
        <v>430.5</v>
      </c>
      <c r="I2856" s="131"/>
      <c r="J2856" s="131"/>
      <c r="K2856" s="131"/>
      <c r="L2856" s="131"/>
      <c r="M2856" s="131">
        <v>430.5</v>
      </c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131"/>
      <c r="X2856" s="131"/>
      <c r="Y2856" s="132"/>
      <c r="Z2856" s="132"/>
      <c r="AA2856" s="132"/>
      <c r="AB2856" s="132"/>
      <c r="AC2856" s="132"/>
      <c r="AD2856" s="132"/>
    </row>
    <row r="2857" spans="3:30">
      <c r="C2857" s="131"/>
      <c r="D2857" s="466">
        <v>44756</v>
      </c>
      <c r="E2857" s="443" t="s">
        <v>2594</v>
      </c>
      <c r="F2857" s="506"/>
      <c r="G2857" s="444"/>
      <c r="H2857" s="131">
        <v>171.6</v>
      </c>
      <c r="I2857" s="131"/>
      <c r="J2857" s="131"/>
      <c r="K2857" s="131">
        <v>171.6</v>
      </c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131"/>
      <c r="X2857" s="131"/>
      <c r="Y2857" s="132"/>
      <c r="Z2857" s="132"/>
      <c r="AA2857" s="132"/>
      <c r="AB2857" s="132"/>
      <c r="AC2857" s="132"/>
      <c r="AD2857" s="132"/>
    </row>
    <row r="2858" spans="3:30">
      <c r="C2858" s="131"/>
      <c r="D2858" s="466">
        <v>44756</v>
      </c>
      <c r="E2858" s="443" t="s">
        <v>2003</v>
      </c>
      <c r="F2858" s="506"/>
      <c r="G2858" s="444"/>
      <c r="H2858" s="131">
        <v>187.8</v>
      </c>
      <c r="I2858" s="131"/>
      <c r="J2858" s="131"/>
      <c r="K2858" s="131">
        <v>187.8</v>
      </c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131"/>
      <c r="X2858" s="131"/>
      <c r="Y2858" s="132"/>
      <c r="Z2858" s="132"/>
      <c r="AA2858" s="132"/>
      <c r="AB2858" s="132"/>
      <c r="AC2858" s="132"/>
      <c r="AD2858" s="132"/>
    </row>
    <row r="2859" spans="3:30">
      <c r="C2859" s="131"/>
      <c r="D2859" s="466">
        <v>44756</v>
      </c>
      <c r="E2859" s="443" t="s">
        <v>1877</v>
      </c>
      <c r="F2859" s="506"/>
      <c r="G2859" s="444"/>
      <c r="H2859" s="131">
        <v>163</v>
      </c>
      <c r="I2859" s="131"/>
      <c r="J2859" s="131"/>
      <c r="K2859" s="131"/>
      <c r="L2859" s="131"/>
      <c r="M2859" s="131"/>
      <c r="N2859" s="131"/>
      <c r="O2859" s="131"/>
      <c r="P2859" s="131"/>
      <c r="Q2859" s="131"/>
      <c r="R2859" s="131"/>
      <c r="S2859" s="131"/>
      <c r="T2859" s="131">
        <v>163</v>
      </c>
      <c r="U2859" s="131"/>
      <c r="V2859" s="131"/>
      <c r="W2859" s="131"/>
      <c r="X2859" s="131"/>
      <c r="Y2859" s="132"/>
      <c r="Z2859" s="132"/>
      <c r="AA2859" s="132"/>
      <c r="AB2859" s="132"/>
      <c r="AC2859" s="132"/>
      <c r="AD2859" s="132"/>
    </row>
    <row r="2860" spans="3:30">
      <c r="C2860" s="131"/>
      <c r="D2860" s="466">
        <v>44756</v>
      </c>
      <c r="E2860" s="443" t="s">
        <v>2006</v>
      </c>
      <c r="F2860" s="506"/>
      <c r="G2860" s="444">
        <v>4600</v>
      </c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131"/>
      <c r="X2860" s="131"/>
      <c r="Y2860" s="132"/>
      <c r="Z2860" s="132"/>
      <c r="AA2860" s="132"/>
      <c r="AB2860" s="132"/>
      <c r="AC2860" s="132"/>
      <c r="AD2860" s="132"/>
    </row>
    <row r="2861" spans="3:30">
      <c r="C2861" s="131"/>
      <c r="D2861" s="466">
        <v>44756</v>
      </c>
      <c r="E2861" s="443" t="s">
        <v>673</v>
      </c>
      <c r="F2861" s="506"/>
      <c r="G2861" s="444"/>
      <c r="H2861" s="444">
        <v>4313</v>
      </c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131"/>
      <c r="X2861" s="131"/>
      <c r="Y2861" s="132"/>
      <c r="Z2861" s="132"/>
      <c r="AA2861" s="132"/>
      <c r="AB2861" s="132"/>
      <c r="AC2861" s="132"/>
      <c r="AD2861" s="132"/>
    </row>
    <row r="2862" spans="3:30">
      <c r="C2862" s="131"/>
      <c r="D2862" s="466">
        <v>44756</v>
      </c>
      <c r="E2862" s="443" t="s">
        <v>2007</v>
      </c>
      <c r="F2862" s="506"/>
      <c r="G2862" s="444"/>
      <c r="H2862" s="131">
        <v>287</v>
      </c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131"/>
      <c r="X2862" s="131"/>
      <c r="Y2862" s="132"/>
      <c r="Z2862" s="132"/>
      <c r="AA2862" s="132"/>
      <c r="AB2862" s="132"/>
      <c r="AC2862" s="132"/>
      <c r="AD2862" s="132"/>
    </row>
    <row r="2863" spans="3:30">
      <c r="C2863" s="131"/>
      <c r="D2863" s="466">
        <v>44756</v>
      </c>
      <c r="E2863" s="443" t="s">
        <v>495</v>
      </c>
      <c r="F2863" s="506"/>
      <c r="G2863" s="444">
        <v>2477.2399999999998</v>
      </c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1"/>
      <c r="X2863" s="131"/>
      <c r="Y2863" s="132"/>
      <c r="Z2863" s="132"/>
      <c r="AA2863" s="132"/>
      <c r="AB2863" s="132"/>
      <c r="AC2863" s="132"/>
      <c r="AD2863" s="132"/>
    </row>
    <row r="2864" spans="3:30">
      <c r="C2864" s="131"/>
      <c r="D2864" s="466">
        <v>44756</v>
      </c>
      <c r="E2864" s="443" t="s">
        <v>2595</v>
      </c>
      <c r="F2864" s="506"/>
      <c r="G2864" s="444"/>
      <c r="H2864" s="131">
        <v>646.62</v>
      </c>
      <c r="I2864" s="131"/>
      <c r="J2864" s="131"/>
      <c r="K2864" s="131"/>
      <c r="L2864" s="131"/>
      <c r="M2864" s="131"/>
      <c r="N2864" s="131"/>
      <c r="O2864" s="131"/>
      <c r="P2864" s="131"/>
      <c r="Q2864" s="131">
        <v>646.62</v>
      </c>
      <c r="R2864" s="131"/>
      <c r="S2864" s="131"/>
      <c r="T2864" s="131"/>
      <c r="U2864" s="131"/>
      <c r="V2864" s="131"/>
      <c r="W2864" s="131"/>
      <c r="X2864" s="131"/>
      <c r="Y2864" s="132"/>
      <c r="Z2864" s="132"/>
      <c r="AA2864" s="132"/>
      <c r="AB2864" s="132"/>
      <c r="AC2864" s="132"/>
      <c r="AD2864" s="132"/>
    </row>
    <row r="2865" spans="3:30">
      <c r="C2865" s="131"/>
      <c r="D2865" s="466">
        <v>44756</v>
      </c>
      <c r="E2865" s="443" t="s">
        <v>2596</v>
      </c>
      <c r="F2865" s="506"/>
      <c r="G2865" s="444"/>
      <c r="H2865" s="131">
        <v>406.8</v>
      </c>
      <c r="I2865" s="131"/>
      <c r="J2865" s="131"/>
      <c r="K2865" s="131">
        <v>406.8</v>
      </c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131"/>
      <c r="X2865" s="131"/>
      <c r="Y2865" s="132"/>
      <c r="Z2865" s="132"/>
      <c r="AA2865" s="132"/>
      <c r="AB2865" s="132"/>
      <c r="AC2865" s="132"/>
      <c r="AD2865" s="132"/>
    </row>
    <row r="2866" spans="3:30">
      <c r="C2866" s="131"/>
      <c r="D2866" s="466">
        <v>44756</v>
      </c>
      <c r="E2866" s="443" t="s">
        <v>2368</v>
      </c>
      <c r="F2866" s="506"/>
      <c r="G2866" s="444"/>
      <c r="H2866" s="131">
        <v>165.25</v>
      </c>
      <c r="I2866" s="131"/>
      <c r="J2866" s="131"/>
      <c r="K2866" s="131"/>
      <c r="L2866" s="131"/>
      <c r="M2866" s="131"/>
      <c r="N2866" s="131">
        <v>165.25</v>
      </c>
      <c r="O2866" s="131"/>
      <c r="P2866" s="131"/>
      <c r="Q2866" s="131"/>
      <c r="R2866" s="131"/>
      <c r="S2866" s="131"/>
      <c r="T2866" s="131"/>
      <c r="U2866" s="131"/>
      <c r="V2866" s="131"/>
      <c r="W2866" s="131"/>
      <c r="X2866" s="131"/>
      <c r="Y2866" s="132"/>
      <c r="Z2866" s="132"/>
      <c r="AA2866" s="132"/>
      <c r="AB2866" s="132"/>
      <c r="AC2866" s="132"/>
      <c r="AD2866" s="132"/>
    </row>
    <row r="2867" spans="3:30">
      <c r="C2867" s="131"/>
      <c r="D2867" s="466">
        <v>44756</v>
      </c>
      <c r="E2867" s="443" t="s">
        <v>2597</v>
      </c>
      <c r="F2867" s="506"/>
      <c r="G2867" s="444"/>
      <c r="H2867" s="131">
        <v>30.57</v>
      </c>
      <c r="I2867" s="131"/>
      <c r="J2867" s="131"/>
      <c r="K2867" s="131"/>
      <c r="L2867" s="131"/>
      <c r="M2867" s="131"/>
      <c r="N2867" s="131">
        <v>30.57</v>
      </c>
      <c r="O2867" s="131"/>
      <c r="P2867" s="131"/>
      <c r="Q2867" s="131"/>
      <c r="R2867" s="131"/>
      <c r="S2867" s="131"/>
      <c r="T2867" s="131"/>
      <c r="U2867" s="131"/>
      <c r="V2867" s="131"/>
      <c r="W2867" s="131"/>
      <c r="X2867" s="131"/>
      <c r="Y2867" s="132"/>
      <c r="Z2867" s="132"/>
      <c r="AA2867" s="132"/>
      <c r="AB2867" s="132"/>
      <c r="AC2867" s="132"/>
      <c r="AD2867" s="132"/>
    </row>
    <row r="2868" spans="3:30">
      <c r="C2868" s="131">
        <v>5</v>
      </c>
      <c r="D2868" s="466">
        <v>44756</v>
      </c>
      <c r="E2868" s="443" t="s">
        <v>2490</v>
      </c>
      <c r="F2868" s="506"/>
      <c r="G2868" s="444"/>
      <c r="H2868" s="131">
        <v>1148</v>
      </c>
      <c r="I2868" s="131"/>
      <c r="J2868" s="131"/>
      <c r="K2868" s="131"/>
      <c r="L2868" s="131"/>
      <c r="M2868" s="131"/>
      <c r="N2868" s="131"/>
      <c r="O2868" s="131">
        <v>1148</v>
      </c>
      <c r="P2868" s="131"/>
      <c r="Q2868" s="131"/>
      <c r="R2868" s="131"/>
      <c r="S2868" s="131"/>
      <c r="T2868" s="131"/>
      <c r="U2868" s="131"/>
      <c r="V2868" s="131"/>
      <c r="W2868" s="131"/>
      <c r="X2868" s="131"/>
      <c r="Y2868" s="132"/>
      <c r="Z2868" s="132"/>
      <c r="AA2868" s="132"/>
      <c r="AB2868" s="132"/>
      <c r="AC2868" s="132"/>
      <c r="AD2868" s="132"/>
    </row>
    <row r="2869" spans="3:30">
      <c r="C2869" s="131"/>
      <c r="D2869" s="466">
        <v>44756</v>
      </c>
      <c r="E2869" s="443" t="s">
        <v>1895</v>
      </c>
      <c r="F2869" s="506"/>
      <c r="G2869" s="444"/>
      <c r="H2869" s="131">
        <v>80</v>
      </c>
      <c r="I2869" s="131"/>
      <c r="J2869" s="131"/>
      <c r="K2869" s="131"/>
      <c r="L2869" s="131"/>
      <c r="M2869" s="131"/>
      <c r="N2869" s="131"/>
      <c r="O2869" s="131"/>
      <c r="P2869" s="131"/>
      <c r="Q2869" s="131"/>
      <c r="R2869" s="131"/>
      <c r="S2869" s="131"/>
      <c r="T2869" s="131">
        <v>80</v>
      </c>
      <c r="U2869" s="131"/>
      <c r="V2869" s="131"/>
      <c r="W2869" s="131"/>
      <c r="X2869" s="131"/>
      <c r="Y2869" s="132"/>
      <c r="Z2869" s="132"/>
      <c r="AA2869" s="132"/>
      <c r="AB2869" s="132"/>
      <c r="AC2869" s="132"/>
      <c r="AD2869" s="132"/>
    </row>
    <row r="2870" spans="3:30">
      <c r="C2870" s="131"/>
      <c r="D2870" s="466">
        <v>44756</v>
      </c>
      <c r="E2870" s="443" t="s">
        <v>2598</v>
      </c>
      <c r="F2870" s="506"/>
      <c r="G2870" s="444">
        <v>2747</v>
      </c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131"/>
      <c r="X2870" s="131"/>
      <c r="Y2870" s="132"/>
      <c r="Z2870" s="132"/>
      <c r="AA2870" s="132"/>
      <c r="AB2870" s="132"/>
      <c r="AC2870" s="132"/>
      <c r="AD2870" s="132"/>
    </row>
    <row r="2871" spans="3:30">
      <c r="C2871" s="131"/>
      <c r="D2871" s="466">
        <v>44756</v>
      </c>
      <c r="E2871" s="443" t="s">
        <v>673</v>
      </c>
      <c r="F2871" s="506"/>
      <c r="G2871" s="444"/>
      <c r="H2871" s="444">
        <v>2477.2399999999998</v>
      </c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131"/>
      <c r="X2871" s="131"/>
      <c r="Y2871" s="132"/>
      <c r="Z2871" s="132"/>
      <c r="AA2871" s="132"/>
      <c r="AB2871" s="132"/>
      <c r="AC2871" s="132"/>
      <c r="AD2871" s="132"/>
    </row>
    <row r="2872" spans="3:30">
      <c r="C2872" s="131"/>
      <c r="D2872" s="466">
        <v>44756</v>
      </c>
      <c r="E2872" s="443" t="s">
        <v>2599</v>
      </c>
      <c r="F2872" s="506"/>
      <c r="G2872" s="444"/>
      <c r="H2872" s="131">
        <v>269.76</v>
      </c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131"/>
      <c r="X2872" s="131"/>
      <c r="Y2872" s="132"/>
      <c r="Z2872" s="132"/>
      <c r="AA2872" s="132"/>
      <c r="AB2872" s="132"/>
      <c r="AC2872" s="132"/>
      <c r="AD2872" s="132"/>
    </row>
    <row r="2873" spans="3:30">
      <c r="C2873" s="131"/>
      <c r="D2873" s="466">
        <v>44759</v>
      </c>
      <c r="E2873" s="443" t="s">
        <v>495</v>
      </c>
      <c r="F2873" s="506"/>
      <c r="G2873" s="131">
        <v>283.24</v>
      </c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131"/>
      <c r="X2873" s="131"/>
      <c r="Y2873" s="132"/>
      <c r="Z2873" s="132"/>
      <c r="AA2873" s="132"/>
      <c r="AB2873" s="132"/>
      <c r="AC2873" s="132"/>
      <c r="AD2873" s="132"/>
    </row>
    <row r="2874" spans="3:30">
      <c r="C2874" s="131"/>
      <c r="D2874" s="466">
        <v>44759</v>
      </c>
      <c r="E2874" s="443" t="s">
        <v>2600</v>
      </c>
      <c r="F2874" s="506"/>
      <c r="G2874" s="444"/>
      <c r="H2874" s="131">
        <v>283.24</v>
      </c>
      <c r="I2874" s="131"/>
      <c r="J2874" s="131"/>
      <c r="K2874" s="131"/>
      <c r="L2874" s="131">
        <v>283.24</v>
      </c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131"/>
      <c r="X2874" s="131"/>
      <c r="Y2874" s="132"/>
      <c r="Z2874" s="132"/>
      <c r="AA2874" s="132"/>
      <c r="AB2874" s="132"/>
      <c r="AC2874" s="132"/>
      <c r="AD2874" s="132"/>
    </row>
    <row r="2875" spans="3:30">
      <c r="C2875" s="131"/>
      <c r="D2875" s="466">
        <v>44759</v>
      </c>
      <c r="E2875" s="443" t="s">
        <v>1814</v>
      </c>
      <c r="F2875" s="506"/>
      <c r="G2875" s="444">
        <v>325</v>
      </c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131"/>
      <c r="X2875" s="131"/>
      <c r="Y2875" s="132"/>
      <c r="Z2875" s="132"/>
      <c r="AA2875" s="132"/>
      <c r="AB2875" s="132"/>
      <c r="AC2875" s="132"/>
      <c r="AD2875" s="132"/>
    </row>
    <row r="2876" spans="3:30">
      <c r="C2876" s="131"/>
      <c r="D2876" s="466">
        <v>44759</v>
      </c>
      <c r="E2876" s="443" t="s">
        <v>673</v>
      </c>
      <c r="F2876" s="506"/>
      <c r="G2876" s="444"/>
      <c r="H2876" s="131">
        <v>283.24</v>
      </c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131"/>
      <c r="X2876" s="131"/>
      <c r="Y2876" s="132"/>
      <c r="Z2876" s="132"/>
      <c r="AA2876" s="132"/>
      <c r="AB2876" s="132"/>
      <c r="AC2876" s="132"/>
      <c r="AD2876" s="132"/>
    </row>
    <row r="2877" spans="3:30">
      <c r="C2877" s="131"/>
      <c r="D2877" s="466">
        <v>44759</v>
      </c>
      <c r="E2877" s="443" t="s">
        <v>1815</v>
      </c>
      <c r="F2877" s="506"/>
      <c r="G2877" s="444"/>
      <c r="H2877" s="131">
        <v>41.76</v>
      </c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131"/>
      <c r="X2877" s="131"/>
      <c r="Y2877" s="132"/>
      <c r="Z2877" s="132"/>
      <c r="AA2877" s="132"/>
      <c r="AB2877" s="132"/>
      <c r="AC2877" s="132"/>
      <c r="AD2877" s="132"/>
    </row>
    <row r="2878" spans="3:30">
      <c r="C2878" s="131"/>
      <c r="D2878" s="466">
        <v>44759</v>
      </c>
      <c r="E2878" s="443" t="s">
        <v>495</v>
      </c>
      <c r="F2878" s="506"/>
      <c r="G2878" s="444">
        <v>1285.26</v>
      </c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131"/>
      <c r="X2878" s="131"/>
      <c r="Y2878" s="132"/>
      <c r="Z2878" s="132"/>
      <c r="AA2878" s="132"/>
      <c r="AB2878" s="132"/>
      <c r="AC2878" s="132"/>
      <c r="AD2878" s="132"/>
    </row>
    <row r="2879" spans="3:30">
      <c r="C2879" s="131">
        <v>4</v>
      </c>
      <c r="D2879" s="466">
        <v>44759</v>
      </c>
      <c r="E2879" s="443" t="s">
        <v>2601</v>
      </c>
      <c r="F2879" s="506"/>
      <c r="G2879" s="444"/>
      <c r="H2879" s="131">
        <v>1095.26</v>
      </c>
      <c r="I2879" s="131"/>
      <c r="J2879" s="131"/>
      <c r="K2879" s="131"/>
      <c r="L2879" s="131">
        <v>1095.26</v>
      </c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131"/>
      <c r="X2879" s="131"/>
      <c r="Y2879" s="132"/>
      <c r="Z2879" s="132"/>
      <c r="AA2879" s="132"/>
      <c r="AB2879" s="132"/>
      <c r="AC2879" s="132"/>
      <c r="AD2879" s="132"/>
    </row>
    <row r="2880" spans="3:30">
      <c r="C2880" s="131"/>
      <c r="D2880" s="466">
        <v>44759</v>
      </c>
      <c r="E2880" s="443" t="s">
        <v>2602</v>
      </c>
      <c r="F2880" s="506"/>
      <c r="G2880" s="444"/>
      <c r="H2880" s="131">
        <v>190</v>
      </c>
      <c r="I2880" s="131"/>
      <c r="J2880" s="131"/>
      <c r="K2880" s="131">
        <v>190</v>
      </c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131"/>
      <c r="X2880" s="131"/>
      <c r="Y2880" s="132"/>
      <c r="Z2880" s="132"/>
      <c r="AA2880" s="132"/>
      <c r="AB2880" s="132"/>
      <c r="AC2880" s="132"/>
      <c r="AD2880" s="132"/>
    </row>
    <row r="2881" spans="3:30">
      <c r="C2881" s="131"/>
      <c r="D2881" s="466">
        <v>44759</v>
      </c>
      <c r="E2881" s="443" t="s">
        <v>2634</v>
      </c>
      <c r="F2881" s="506"/>
      <c r="G2881" s="444">
        <v>1404</v>
      </c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131"/>
      <c r="X2881" s="131"/>
      <c r="Y2881" s="132"/>
      <c r="Z2881" s="132"/>
      <c r="AA2881" s="132"/>
      <c r="AB2881" s="132"/>
      <c r="AC2881" s="132"/>
      <c r="AD2881" s="132"/>
    </row>
    <row r="2882" spans="3:30">
      <c r="C2882" s="131"/>
      <c r="D2882" s="466">
        <v>44759</v>
      </c>
      <c r="E2882" s="443" t="s">
        <v>673</v>
      </c>
      <c r="F2882" s="506"/>
      <c r="G2882" s="444"/>
      <c r="H2882" s="444">
        <v>1285.26</v>
      </c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131"/>
      <c r="X2882" s="131"/>
      <c r="Y2882" s="132"/>
      <c r="Z2882" s="132"/>
      <c r="AA2882" s="132"/>
      <c r="AB2882" s="132"/>
      <c r="AC2882" s="132"/>
      <c r="AD2882" s="132"/>
    </row>
    <row r="2883" spans="3:30">
      <c r="C2883" s="131"/>
      <c r="D2883" s="466">
        <v>44759</v>
      </c>
      <c r="E2883" s="443" t="s">
        <v>2635</v>
      </c>
      <c r="F2883" s="506"/>
      <c r="G2883" s="444"/>
      <c r="H2883" s="131">
        <v>118.74</v>
      </c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131"/>
      <c r="X2883" s="131"/>
      <c r="Y2883" s="132"/>
      <c r="Z2883" s="132"/>
      <c r="AA2883" s="132"/>
      <c r="AB2883" s="132"/>
      <c r="AC2883" s="132"/>
      <c r="AD2883" s="132"/>
    </row>
    <row r="2884" spans="3:30">
      <c r="C2884" s="131"/>
      <c r="D2884" s="466">
        <v>44759</v>
      </c>
      <c r="E2884" s="443" t="s">
        <v>495</v>
      </c>
      <c r="F2884" s="506"/>
      <c r="G2884" s="444">
        <v>4473.88</v>
      </c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131"/>
      <c r="X2884" s="131"/>
      <c r="Y2884" s="132"/>
      <c r="Z2884" s="132"/>
      <c r="AA2884" s="132"/>
      <c r="AB2884" s="132"/>
      <c r="AC2884" s="132"/>
      <c r="AD2884" s="132"/>
    </row>
    <row r="2885" spans="3:30">
      <c r="C2885" s="131"/>
      <c r="D2885" s="466">
        <v>44759</v>
      </c>
      <c r="E2885" s="443" t="s">
        <v>2603</v>
      </c>
      <c r="F2885" s="506"/>
      <c r="G2885" s="444"/>
      <c r="H2885" s="131">
        <v>624</v>
      </c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131"/>
      <c r="X2885" s="131"/>
      <c r="Y2885" s="132"/>
      <c r="Z2885" s="132"/>
      <c r="AA2885" s="132"/>
      <c r="AB2885" s="131">
        <v>624</v>
      </c>
      <c r="AC2885" s="132"/>
      <c r="AD2885" s="132"/>
    </row>
    <row r="2886" spans="3:30">
      <c r="C2886" s="131"/>
      <c r="D2886" s="466">
        <v>44759</v>
      </c>
      <c r="E2886" s="443" t="s">
        <v>1895</v>
      </c>
      <c r="F2886" s="506"/>
      <c r="G2886" s="444"/>
      <c r="H2886" s="131">
        <v>63</v>
      </c>
      <c r="I2886" s="131"/>
      <c r="J2886" s="131"/>
      <c r="K2886" s="131"/>
      <c r="L2886" s="131"/>
      <c r="M2886" s="131"/>
      <c r="N2886" s="131"/>
      <c r="O2886" s="131"/>
      <c r="P2886" s="131"/>
      <c r="Q2886" s="131"/>
      <c r="R2886" s="131"/>
      <c r="S2886" s="131"/>
      <c r="T2886" s="131">
        <v>63</v>
      </c>
      <c r="U2886" s="131"/>
      <c r="V2886" s="131"/>
      <c r="W2886" s="131"/>
      <c r="X2886" s="131"/>
      <c r="Y2886" s="132"/>
      <c r="Z2886" s="132"/>
      <c r="AA2886" s="132"/>
      <c r="AB2886" s="132"/>
      <c r="AC2886" s="132"/>
      <c r="AD2886" s="132"/>
    </row>
    <row r="2887" spans="3:30">
      <c r="C2887" s="131"/>
      <c r="D2887" s="466">
        <v>44759</v>
      </c>
      <c r="E2887" s="443" t="s">
        <v>2604</v>
      </c>
      <c r="F2887" s="506"/>
      <c r="G2887" s="444"/>
      <c r="H2887" s="131">
        <v>1043</v>
      </c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131"/>
      <c r="X2887" s="131"/>
      <c r="Y2887" s="132"/>
      <c r="Z2887" s="132"/>
      <c r="AA2887" s="132"/>
      <c r="AB2887" s="131">
        <v>1043</v>
      </c>
      <c r="AC2887" s="132"/>
      <c r="AD2887" s="132"/>
    </row>
    <row r="2888" spans="3:30">
      <c r="C2888" s="131"/>
      <c r="D2888" s="466">
        <v>44759</v>
      </c>
      <c r="E2888" s="443" t="s">
        <v>1895</v>
      </c>
      <c r="F2888" s="506"/>
      <c r="G2888" s="444"/>
      <c r="H2888" s="131">
        <v>106</v>
      </c>
      <c r="I2888" s="131"/>
      <c r="J2888" s="131"/>
      <c r="K2888" s="131"/>
      <c r="L2888" s="131"/>
      <c r="M2888" s="131"/>
      <c r="N2888" s="131"/>
      <c r="O2888" s="131"/>
      <c r="P2888" s="131"/>
      <c r="Q2888" s="131"/>
      <c r="R2888" s="131"/>
      <c r="S2888" s="131"/>
      <c r="T2888" s="131">
        <v>106</v>
      </c>
      <c r="U2888" s="131"/>
      <c r="V2888" s="131"/>
      <c r="W2888" s="131"/>
      <c r="X2888" s="131"/>
      <c r="Y2888" s="132"/>
      <c r="Z2888" s="132"/>
      <c r="AA2888" s="132"/>
      <c r="AB2888" s="132"/>
      <c r="AC2888" s="132"/>
      <c r="AD2888" s="132"/>
    </row>
    <row r="2889" spans="3:30">
      <c r="C2889" s="131"/>
      <c r="D2889" s="466">
        <v>44759</v>
      </c>
      <c r="E2889" s="443" t="s">
        <v>2605</v>
      </c>
      <c r="F2889" s="506"/>
      <c r="G2889" s="444"/>
      <c r="H2889" s="131">
        <v>1786</v>
      </c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131"/>
      <c r="X2889" s="131"/>
      <c r="Y2889" s="132"/>
      <c r="Z2889" s="132"/>
      <c r="AA2889" s="132"/>
      <c r="AB2889" s="131">
        <v>1786</v>
      </c>
      <c r="AC2889" s="132"/>
      <c r="AD2889" s="132"/>
    </row>
    <row r="2890" spans="3:30">
      <c r="C2890" s="131"/>
      <c r="D2890" s="466">
        <v>44759</v>
      </c>
      <c r="E2890" s="443" t="s">
        <v>1895</v>
      </c>
      <c r="F2890" s="506"/>
      <c r="G2890" s="444"/>
      <c r="H2890" s="131">
        <v>60</v>
      </c>
      <c r="I2890" s="131"/>
      <c r="J2890" s="131"/>
      <c r="K2890" s="131"/>
      <c r="L2890" s="131"/>
      <c r="M2890" s="131"/>
      <c r="N2890" s="131"/>
      <c r="O2890" s="131"/>
      <c r="P2890" s="131"/>
      <c r="Q2890" s="131"/>
      <c r="R2890" s="131"/>
      <c r="S2890" s="131"/>
      <c r="T2890" s="131">
        <v>60</v>
      </c>
      <c r="U2890" s="131"/>
      <c r="V2890" s="131"/>
      <c r="W2890" s="131"/>
      <c r="X2890" s="131"/>
      <c r="Y2890" s="132"/>
      <c r="Z2890" s="132"/>
      <c r="AA2890" s="132"/>
      <c r="AB2890" s="132"/>
      <c r="AC2890" s="132"/>
      <c r="AD2890" s="132"/>
    </row>
    <row r="2891" spans="3:30">
      <c r="C2891" s="131"/>
      <c r="D2891" s="466">
        <v>44759</v>
      </c>
      <c r="E2891" s="443" t="s">
        <v>2606</v>
      </c>
      <c r="F2891" s="506"/>
      <c r="G2891" s="444"/>
      <c r="H2891" s="131">
        <v>123</v>
      </c>
      <c r="I2891" s="131"/>
      <c r="J2891" s="131"/>
      <c r="K2891" s="131"/>
      <c r="L2891" s="131"/>
      <c r="M2891" s="131"/>
      <c r="N2891" s="131">
        <v>123</v>
      </c>
      <c r="O2891" s="131"/>
      <c r="P2891" s="131"/>
      <c r="Q2891" s="131"/>
      <c r="R2891" s="131"/>
      <c r="S2891" s="131"/>
      <c r="T2891" s="131"/>
      <c r="U2891" s="131"/>
      <c r="V2891" s="131"/>
      <c r="W2891" s="131"/>
      <c r="X2891" s="131"/>
      <c r="Y2891" s="132"/>
      <c r="Z2891" s="132"/>
      <c r="AA2891" s="132"/>
      <c r="AB2891" s="132"/>
      <c r="AC2891" s="132"/>
      <c r="AD2891" s="132"/>
    </row>
    <row r="2892" spans="3:30">
      <c r="C2892" s="131"/>
      <c r="D2892" s="466">
        <v>44759</v>
      </c>
      <c r="E2892" s="443" t="s">
        <v>2607</v>
      </c>
      <c r="F2892" s="506"/>
      <c r="G2892" s="444"/>
      <c r="H2892" s="131">
        <v>186</v>
      </c>
      <c r="I2892" s="131"/>
      <c r="J2892" s="131"/>
      <c r="K2892" s="131"/>
      <c r="L2892" s="131"/>
      <c r="M2892" s="131"/>
      <c r="N2892" s="131">
        <v>186</v>
      </c>
      <c r="O2892" s="131"/>
      <c r="P2892" s="131"/>
      <c r="Q2892" s="131"/>
      <c r="R2892" s="131"/>
      <c r="S2892" s="131"/>
      <c r="T2892" s="131"/>
      <c r="U2892" s="131"/>
      <c r="V2892" s="131"/>
      <c r="W2892" s="131"/>
      <c r="X2892" s="131"/>
      <c r="Y2892" s="132"/>
      <c r="Z2892" s="132"/>
      <c r="AA2892" s="132"/>
      <c r="AB2892" s="132"/>
      <c r="AC2892" s="132"/>
      <c r="AD2892" s="132"/>
    </row>
    <row r="2893" spans="3:30">
      <c r="C2893" s="131">
        <v>1</v>
      </c>
      <c r="D2893" s="466">
        <v>44759</v>
      </c>
      <c r="E2893" s="443" t="s">
        <v>2608</v>
      </c>
      <c r="F2893" s="506"/>
      <c r="G2893" s="444"/>
      <c r="H2893" s="131">
        <v>396.88</v>
      </c>
      <c r="I2893" s="131"/>
      <c r="J2893" s="131"/>
      <c r="K2893" s="131"/>
      <c r="L2893" s="131">
        <v>396.88</v>
      </c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131"/>
      <c r="X2893" s="131"/>
      <c r="Y2893" s="132"/>
      <c r="Z2893" s="132"/>
      <c r="AA2893" s="132"/>
      <c r="AB2893" s="132"/>
      <c r="AC2893" s="132"/>
      <c r="AD2893" s="132"/>
    </row>
    <row r="2894" spans="3:30">
      <c r="C2894" s="131"/>
      <c r="D2894" s="466">
        <v>44759</v>
      </c>
      <c r="E2894" s="443" t="s">
        <v>1877</v>
      </c>
      <c r="F2894" s="506"/>
      <c r="G2894" s="444"/>
      <c r="H2894" s="131">
        <v>86</v>
      </c>
      <c r="I2894" s="131"/>
      <c r="J2894" s="131"/>
      <c r="K2894" s="131"/>
      <c r="L2894" s="131"/>
      <c r="M2894" s="131"/>
      <c r="N2894" s="131"/>
      <c r="O2894" s="131"/>
      <c r="P2894" s="131"/>
      <c r="Q2894" s="131"/>
      <c r="R2894" s="131"/>
      <c r="S2894" s="131"/>
      <c r="T2894" s="131">
        <v>86</v>
      </c>
      <c r="U2894" s="131"/>
      <c r="V2894" s="131"/>
      <c r="W2894" s="131"/>
      <c r="X2894" s="131"/>
      <c r="Y2894" s="132"/>
      <c r="Z2894" s="132"/>
      <c r="AA2894" s="132"/>
      <c r="AB2894" s="132"/>
      <c r="AC2894" s="132"/>
      <c r="AD2894" s="132"/>
    </row>
    <row r="2895" spans="3:30">
      <c r="C2895" s="131"/>
      <c r="D2895" s="466">
        <v>44759</v>
      </c>
      <c r="E2895" s="443" t="s">
        <v>1647</v>
      </c>
      <c r="F2895" s="506"/>
      <c r="G2895" s="444">
        <v>5172</v>
      </c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131"/>
      <c r="X2895" s="131"/>
      <c r="Y2895" s="132"/>
      <c r="Z2895" s="132"/>
      <c r="AA2895" s="132"/>
      <c r="AB2895" s="132"/>
      <c r="AC2895" s="132"/>
      <c r="AD2895" s="132"/>
    </row>
    <row r="2896" spans="3:30">
      <c r="C2896" s="131"/>
      <c r="D2896" s="466">
        <v>44759</v>
      </c>
      <c r="E2896" s="443" t="s">
        <v>673</v>
      </c>
      <c r="F2896" s="506"/>
      <c r="G2896" s="444"/>
      <c r="H2896" s="444">
        <v>4473.88</v>
      </c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131"/>
      <c r="X2896" s="131"/>
      <c r="Y2896" s="132"/>
      <c r="Z2896" s="132"/>
      <c r="AA2896" s="132"/>
      <c r="AB2896" s="132"/>
      <c r="AC2896" s="132"/>
      <c r="AD2896" s="132"/>
    </row>
    <row r="2897" spans="3:30">
      <c r="C2897" s="131"/>
      <c r="D2897" s="466">
        <v>44759</v>
      </c>
      <c r="E2897" s="443" t="s">
        <v>2609</v>
      </c>
      <c r="F2897" s="506"/>
      <c r="G2897" s="444"/>
      <c r="H2897" s="131">
        <v>698.12</v>
      </c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131"/>
      <c r="X2897" s="131"/>
      <c r="Y2897" s="132"/>
      <c r="Z2897" s="132"/>
      <c r="AA2897" s="132"/>
      <c r="AB2897" s="132"/>
      <c r="AC2897" s="132"/>
      <c r="AD2897" s="132"/>
    </row>
    <row r="2898" spans="3:30">
      <c r="C2898" s="131"/>
      <c r="D2898" s="466">
        <v>44760</v>
      </c>
      <c r="E2898" s="443" t="s">
        <v>495</v>
      </c>
      <c r="F2898" s="506"/>
      <c r="G2898" s="444">
        <v>700.18</v>
      </c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131"/>
      <c r="X2898" s="131"/>
      <c r="Y2898" s="132"/>
      <c r="Z2898" s="132"/>
      <c r="AA2898" s="132"/>
      <c r="AB2898" s="132"/>
      <c r="AC2898" s="132"/>
      <c r="AD2898" s="132"/>
    </row>
    <row r="2899" spans="3:30">
      <c r="C2899" s="131">
        <v>4</v>
      </c>
      <c r="D2899" s="466">
        <v>44760</v>
      </c>
      <c r="E2899" s="443" t="s">
        <v>2418</v>
      </c>
      <c r="F2899" s="506"/>
      <c r="G2899" s="444"/>
      <c r="H2899" s="131">
        <v>574</v>
      </c>
      <c r="I2899" s="131"/>
      <c r="J2899" s="131">
        <v>574</v>
      </c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131"/>
      <c r="X2899" s="131"/>
      <c r="Y2899" s="132"/>
      <c r="Z2899" s="132"/>
      <c r="AA2899" s="132"/>
      <c r="AB2899" s="132"/>
      <c r="AC2899" s="132"/>
      <c r="AD2899" s="132"/>
    </row>
    <row r="2900" spans="3:30">
      <c r="C2900" s="131"/>
      <c r="D2900" s="466">
        <v>44760</v>
      </c>
      <c r="E2900" s="443" t="s">
        <v>2602</v>
      </c>
      <c r="F2900" s="506"/>
      <c r="G2900" s="444"/>
      <c r="H2900" s="131">
        <v>126.18</v>
      </c>
      <c r="I2900" s="131"/>
      <c r="J2900" s="131"/>
      <c r="K2900" s="131"/>
      <c r="L2900" s="131">
        <v>126.18</v>
      </c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131"/>
      <c r="X2900" s="131"/>
      <c r="Y2900" s="132"/>
      <c r="Z2900" s="132"/>
      <c r="AA2900" s="132"/>
      <c r="AB2900" s="132"/>
      <c r="AC2900" s="132"/>
      <c r="AD2900" s="132"/>
    </row>
    <row r="2901" spans="3:30">
      <c r="C2901" s="131"/>
      <c r="D2901" s="466">
        <v>44760</v>
      </c>
      <c r="E2901" s="443" t="s">
        <v>2610</v>
      </c>
      <c r="F2901" s="506"/>
      <c r="G2901" s="444">
        <v>860</v>
      </c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131"/>
      <c r="X2901" s="131"/>
      <c r="Y2901" s="132"/>
      <c r="Z2901" s="132"/>
      <c r="AA2901" s="132"/>
      <c r="AB2901" s="132"/>
      <c r="AC2901" s="132"/>
      <c r="AD2901" s="132"/>
    </row>
    <row r="2902" spans="3:30">
      <c r="C2902" s="131"/>
      <c r="D2902" s="466">
        <v>44760</v>
      </c>
      <c r="E2902" s="443" t="s">
        <v>673</v>
      </c>
      <c r="F2902" s="506"/>
      <c r="G2902" s="444"/>
      <c r="H2902" s="131">
        <v>700.18</v>
      </c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131"/>
      <c r="X2902" s="131"/>
      <c r="Y2902" s="132"/>
      <c r="Z2902" s="132"/>
      <c r="AA2902" s="132"/>
      <c r="AB2902" s="132"/>
      <c r="AC2902" s="132"/>
      <c r="AD2902" s="132"/>
    </row>
    <row r="2903" spans="3:30">
      <c r="C2903" s="131"/>
      <c r="D2903" s="466">
        <v>44760</v>
      </c>
      <c r="E2903" s="443" t="s">
        <v>2611</v>
      </c>
      <c r="F2903" s="506"/>
      <c r="G2903" s="444"/>
      <c r="H2903" s="131">
        <v>159.82</v>
      </c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131"/>
      <c r="X2903" s="131"/>
      <c r="Y2903" s="132"/>
      <c r="Z2903" s="132"/>
      <c r="AA2903" s="132"/>
      <c r="AB2903" s="132"/>
      <c r="AC2903" s="132"/>
      <c r="AD2903" s="132"/>
    </row>
    <row r="2904" spans="3:30">
      <c r="C2904" s="131"/>
      <c r="D2904" s="466">
        <v>44761</v>
      </c>
      <c r="E2904" s="443" t="s">
        <v>495</v>
      </c>
      <c r="F2904" s="506"/>
      <c r="G2904" s="444">
        <v>4688.49</v>
      </c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131"/>
      <c r="X2904" s="131"/>
      <c r="Y2904" s="132"/>
      <c r="Z2904" s="132"/>
      <c r="AA2904" s="132"/>
      <c r="AB2904" s="132"/>
      <c r="AC2904" s="132"/>
      <c r="AD2904" s="132"/>
    </row>
    <row r="2905" spans="3:30">
      <c r="C2905" s="131">
        <v>5</v>
      </c>
      <c r="D2905" s="466">
        <v>44761</v>
      </c>
      <c r="E2905" s="443" t="s">
        <v>2156</v>
      </c>
      <c r="F2905" s="506"/>
      <c r="G2905" s="444"/>
      <c r="H2905" s="131">
        <v>1801</v>
      </c>
      <c r="I2905" s="131">
        <v>1801</v>
      </c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131"/>
      <c r="X2905" s="131"/>
      <c r="Y2905" s="132"/>
      <c r="Z2905" s="132"/>
      <c r="AA2905" s="132"/>
      <c r="AB2905" s="132"/>
      <c r="AC2905" s="132"/>
      <c r="AD2905" s="132"/>
    </row>
    <row r="2906" spans="3:30">
      <c r="C2906" s="131"/>
      <c r="D2906" s="466">
        <v>44761</v>
      </c>
      <c r="E2906" s="443" t="s">
        <v>2612</v>
      </c>
      <c r="F2906" s="506"/>
      <c r="G2906" s="444"/>
      <c r="H2906" s="131">
        <v>210.55</v>
      </c>
      <c r="I2906" s="131"/>
      <c r="J2906" s="131"/>
      <c r="K2906" s="131"/>
      <c r="L2906" s="131">
        <v>210.55</v>
      </c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131"/>
      <c r="X2906" s="131"/>
      <c r="Y2906" s="132"/>
      <c r="Z2906" s="132"/>
      <c r="AA2906" s="132"/>
      <c r="AB2906" s="132"/>
      <c r="AC2906" s="132"/>
      <c r="AD2906" s="132"/>
    </row>
    <row r="2907" spans="3:30">
      <c r="C2907" s="131"/>
      <c r="D2907" s="466">
        <v>44761</v>
      </c>
      <c r="E2907" s="443" t="s">
        <v>2613</v>
      </c>
      <c r="F2907" s="506"/>
      <c r="G2907" s="444"/>
      <c r="H2907" s="131">
        <v>282.32</v>
      </c>
      <c r="I2907" s="131"/>
      <c r="J2907" s="131"/>
      <c r="K2907" s="131"/>
      <c r="L2907" s="131">
        <v>282.32</v>
      </c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131"/>
      <c r="X2907" s="131"/>
      <c r="Y2907" s="132"/>
      <c r="Z2907" s="132"/>
      <c r="AA2907" s="132"/>
      <c r="AB2907" s="132"/>
      <c r="AC2907" s="132"/>
      <c r="AD2907" s="132"/>
    </row>
    <row r="2908" spans="3:30">
      <c r="C2908" s="131"/>
      <c r="D2908" s="466">
        <v>44761</v>
      </c>
      <c r="E2908" s="443" t="s">
        <v>2614</v>
      </c>
      <c r="F2908" s="506"/>
      <c r="G2908" s="444"/>
      <c r="H2908" s="131">
        <v>1284.2</v>
      </c>
      <c r="I2908" s="131"/>
      <c r="J2908" s="131"/>
      <c r="K2908" s="131"/>
      <c r="L2908" s="131">
        <v>1284.2</v>
      </c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131"/>
      <c r="X2908" s="131"/>
      <c r="Y2908" s="132"/>
      <c r="Z2908" s="132"/>
      <c r="AA2908" s="132"/>
      <c r="AB2908" s="132"/>
      <c r="AC2908" s="132"/>
      <c r="AD2908" s="132"/>
    </row>
    <row r="2909" spans="3:30">
      <c r="C2909" s="131"/>
      <c r="D2909" s="466">
        <v>44761</v>
      </c>
      <c r="E2909" s="443" t="s">
        <v>2615</v>
      </c>
      <c r="F2909" s="506"/>
      <c r="G2909" s="444"/>
      <c r="H2909" s="131">
        <v>521.83000000000004</v>
      </c>
      <c r="I2909" s="131"/>
      <c r="J2909" s="131"/>
      <c r="K2909" s="131"/>
      <c r="L2909" s="131">
        <v>521.83000000000004</v>
      </c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131"/>
      <c r="X2909" s="131"/>
      <c r="Y2909" s="132"/>
      <c r="Z2909" s="132"/>
      <c r="AA2909" s="132"/>
      <c r="AB2909" s="132"/>
      <c r="AC2909" s="132"/>
      <c r="AD2909" s="132"/>
    </row>
    <row r="2910" spans="3:30">
      <c r="C2910" s="131"/>
      <c r="D2910" s="466">
        <v>44761</v>
      </c>
      <c r="E2910" s="443" t="s">
        <v>2616</v>
      </c>
      <c r="F2910" s="506"/>
      <c r="G2910" s="444"/>
      <c r="H2910" s="131">
        <v>413.4</v>
      </c>
      <c r="I2910" s="131"/>
      <c r="J2910" s="131"/>
      <c r="K2910" s="131"/>
      <c r="L2910" s="131">
        <v>413.4</v>
      </c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131"/>
      <c r="X2910" s="131"/>
      <c r="Y2910" s="132"/>
      <c r="Z2910" s="132"/>
      <c r="AA2910" s="132"/>
      <c r="AB2910" s="132"/>
      <c r="AC2910" s="132"/>
      <c r="AD2910" s="132"/>
    </row>
    <row r="2911" spans="3:30">
      <c r="C2911" s="131"/>
      <c r="D2911" s="466">
        <v>44761</v>
      </c>
      <c r="E2911" s="443" t="s">
        <v>2617</v>
      </c>
      <c r="F2911" s="506"/>
      <c r="G2911" s="444"/>
      <c r="H2911" s="131">
        <v>50.19</v>
      </c>
      <c r="I2911" s="131"/>
      <c r="J2911" s="131"/>
      <c r="K2911" s="131"/>
      <c r="L2911" s="131">
        <v>50.19</v>
      </c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131"/>
      <c r="X2911" s="131"/>
      <c r="Y2911" s="132"/>
      <c r="Z2911" s="132"/>
      <c r="AA2911" s="132"/>
      <c r="AB2911" s="132"/>
      <c r="AC2911" s="132"/>
      <c r="AD2911" s="132"/>
    </row>
    <row r="2912" spans="3:30">
      <c r="C2912" s="131"/>
      <c r="D2912" s="466">
        <v>44761</v>
      </c>
      <c r="E2912" s="443" t="s">
        <v>1877</v>
      </c>
      <c r="F2912" s="506"/>
      <c r="G2912" s="444"/>
      <c r="H2912" s="131">
        <v>125</v>
      </c>
      <c r="I2912" s="131"/>
      <c r="J2912" s="131"/>
      <c r="K2912" s="131"/>
      <c r="L2912" s="131"/>
      <c r="M2912" s="131"/>
      <c r="N2912" s="131"/>
      <c r="O2912" s="131"/>
      <c r="P2912" s="131"/>
      <c r="Q2912" s="131"/>
      <c r="R2912" s="131"/>
      <c r="S2912" s="131"/>
      <c r="T2912" s="131">
        <v>125</v>
      </c>
      <c r="U2912" s="131"/>
      <c r="V2912" s="131"/>
      <c r="W2912" s="131"/>
      <c r="X2912" s="131"/>
      <c r="Y2912" s="132"/>
      <c r="Z2912" s="132"/>
      <c r="AA2912" s="132"/>
      <c r="AB2912" s="132"/>
      <c r="AC2912" s="132"/>
      <c r="AD2912" s="132"/>
    </row>
    <row r="2913" spans="3:30">
      <c r="C2913" s="131"/>
      <c r="D2913" s="466">
        <v>44761</v>
      </c>
      <c r="E2913" s="443" t="s">
        <v>2618</v>
      </c>
      <c r="F2913" s="506"/>
      <c r="G2913" s="444">
        <v>5027</v>
      </c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  <c r="W2913" s="131"/>
      <c r="X2913" s="131"/>
      <c r="Y2913" s="132"/>
      <c r="Z2913" s="132"/>
      <c r="AA2913" s="132"/>
      <c r="AB2913" s="132"/>
      <c r="AC2913" s="132"/>
      <c r="AD2913" s="132"/>
    </row>
    <row r="2914" spans="3:30">
      <c r="C2914" s="131"/>
      <c r="D2914" s="466">
        <v>44761</v>
      </c>
      <c r="E2914" s="443" t="s">
        <v>1741</v>
      </c>
      <c r="F2914" s="506"/>
      <c r="G2914" s="444"/>
      <c r="H2914" s="131">
        <v>120</v>
      </c>
      <c r="I2914" s="131"/>
      <c r="J2914" s="131"/>
      <c r="K2914" s="131"/>
      <c r="L2914" s="131"/>
      <c r="M2914" s="131"/>
      <c r="N2914" s="131"/>
      <c r="O2914" s="131"/>
      <c r="P2914" s="131"/>
      <c r="Q2914" s="131"/>
      <c r="R2914" s="131"/>
      <c r="S2914" s="131"/>
      <c r="T2914" s="131">
        <v>120</v>
      </c>
      <c r="U2914" s="131"/>
      <c r="V2914" s="131"/>
      <c r="W2914" s="131"/>
      <c r="X2914" s="131"/>
      <c r="Y2914" s="132"/>
      <c r="Z2914" s="132"/>
      <c r="AA2914" s="132"/>
      <c r="AB2914" s="132"/>
      <c r="AC2914" s="132"/>
      <c r="AD2914" s="132"/>
    </row>
    <row r="2915" spans="3:30">
      <c r="C2915" s="131"/>
      <c r="D2915" s="466">
        <v>44761</v>
      </c>
      <c r="E2915" s="443" t="s">
        <v>673</v>
      </c>
      <c r="F2915" s="506"/>
      <c r="G2915" s="444"/>
      <c r="H2915" s="444">
        <v>4688.49</v>
      </c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131"/>
      <c r="X2915" s="131"/>
      <c r="Y2915" s="132"/>
      <c r="Z2915" s="132"/>
      <c r="AA2915" s="132"/>
      <c r="AB2915" s="132"/>
      <c r="AC2915" s="132"/>
      <c r="AD2915" s="132"/>
    </row>
    <row r="2916" spans="3:30">
      <c r="C2916" s="131"/>
      <c r="D2916" s="466">
        <v>44761</v>
      </c>
      <c r="E2916" s="443" t="s">
        <v>2619</v>
      </c>
      <c r="F2916" s="506"/>
      <c r="G2916" s="444"/>
      <c r="H2916" s="131">
        <v>218.51</v>
      </c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1"/>
      <c r="V2916" s="131"/>
      <c r="W2916" s="131"/>
      <c r="X2916" s="131"/>
      <c r="Y2916" s="132"/>
      <c r="Z2916" s="132"/>
      <c r="AA2916" s="132"/>
      <c r="AB2916" s="132"/>
      <c r="AC2916" s="132"/>
      <c r="AD2916" s="132"/>
    </row>
    <row r="2917" spans="3:30">
      <c r="C2917" s="131"/>
      <c r="D2917" s="466">
        <v>44762</v>
      </c>
      <c r="E2917" s="443" t="s">
        <v>495</v>
      </c>
      <c r="F2917" s="506"/>
      <c r="G2917" s="444">
        <v>1143</v>
      </c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131"/>
      <c r="X2917" s="131"/>
      <c r="Y2917" s="132"/>
      <c r="Z2917" s="132"/>
      <c r="AA2917" s="132"/>
      <c r="AB2917" s="132"/>
      <c r="AC2917" s="132"/>
      <c r="AD2917" s="132"/>
    </row>
    <row r="2918" spans="3:30">
      <c r="C2918" s="131">
        <v>5</v>
      </c>
      <c r="D2918" s="466">
        <v>44762</v>
      </c>
      <c r="E2918" s="443" t="s">
        <v>2620</v>
      </c>
      <c r="F2918" s="506"/>
      <c r="G2918" s="444"/>
      <c r="H2918" s="131">
        <v>1143</v>
      </c>
      <c r="I2918" s="131"/>
      <c r="J2918" s="131"/>
      <c r="K2918" s="131"/>
      <c r="L2918" s="131"/>
      <c r="M2918" s="131"/>
      <c r="N2918" s="131"/>
      <c r="O2918" s="131"/>
      <c r="P2918" s="131">
        <v>1143</v>
      </c>
      <c r="Q2918" s="131"/>
      <c r="R2918" s="131"/>
      <c r="S2918" s="131"/>
      <c r="T2918" s="131"/>
      <c r="U2918" s="131"/>
      <c r="V2918" s="131"/>
      <c r="W2918" s="131"/>
      <c r="X2918" s="131"/>
      <c r="Y2918" s="132"/>
      <c r="Z2918" s="132"/>
      <c r="AA2918" s="132"/>
      <c r="AB2918" s="132"/>
      <c r="AC2918" s="132"/>
      <c r="AD2918" s="132"/>
    </row>
    <row r="2919" spans="3:30">
      <c r="C2919" s="131"/>
      <c r="D2919" s="466">
        <v>44762</v>
      </c>
      <c r="E2919" s="443" t="s">
        <v>2621</v>
      </c>
      <c r="F2919" s="506"/>
      <c r="G2919" s="444">
        <v>1350</v>
      </c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131"/>
      <c r="X2919" s="131"/>
      <c r="Y2919" s="132"/>
      <c r="Z2919" s="132"/>
      <c r="AA2919" s="132"/>
      <c r="AB2919" s="132"/>
      <c r="AC2919" s="132"/>
      <c r="AD2919" s="132"/>
    </row>
    <row r="2920" spans="3:30">
      <c r="C2920" s="131"/>
      <c r="D2920" s="466">
        <v>44762</v>
      </c>
      <c r="E2920" s="443" t="s">
        <v>673</v>
      </c>
      <c r="F2920" s="506"/>
      <c r="G2920" s="444"/>
      <c r="H2920" s="131">
        <v>1143</v>
      </c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131"/>
      <c r="X2920" s="131"/>
      <c r="Y2920" s="132"/>
      <c r="Z2920" s="132"/>
      <c r="AA2920" s="132"/>
      <c r="AB2920" s="132"/>
      <c r="AC2920" s="132"/>
      <c r="AD2920" s="132"/>
    </row>
    <row r="2921" spans="3:30">
      <c r="C2921" s="131"/>
      <c r="D2921" s="466">
        <v>44762</v>
      </c>
      <c r="E2921" s="443" t="s">
        <v>2622</v>
      </c>
      <c r="F2921" s="506"/>
      <c r="G2921" s="444"/>
      <c r="H2921" s="131">
        <v>207</v>
      </c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131"/>
      <c r="X2921" s="131"/>
      <c r="Y2921" s="132"/>
      <c r="Z2921" s="132"/>
      <c r="AA2921" s="132"/>
      <c r="AB2921" s="132"/>
      <c r="AC2921" s="132"/>
      <c r="AD2921" s="132"/>
    </row>
    <row r="2922" spans="3:30">
      <c r="C2922" s="131"/>
      <c r="D2922" s="466">
        <v>44764</v>
      </c>
      <c r="E2922" s="443" t="s">
        <v>495</v>
      </c>
      <c r="F2922" s="506"/>
      <c r="G2922" s="444">
        <v>207</v>
      </c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131"/>
      <c r="X2922" s="131"/>
      <c r="Y2922" s="132"/>
      <c r="Z2922" s="132"/>
      <c r="AA2922" s="132"/>
      <c r="AB2922" s="132"/>
      <c r="AC2922" s="132"/>
      <c r="AD2922" s="132"/>
    </row>
    <row r="2923" spans="3:30">
      <c r="C2923" s="131"/>
      <c r="D2923" s="466">
        <v>44764</v>
      </c>
      <c r="E2923" s="443" t="s">
        <v>2623</v>
      </c>
      <c r="F2923" s="506"/>
      <c r="G2923" s="444"/>
      <c r="H2923" s="131">
        <v>207</v>
      </c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131"/>
      <c r="X2923" s="131"/>
      <c r="Y2923" s="132"/>
      <c r="Z2923" s="132"/>
      <c r="AA2923" s="132"/>
      <c r="AB2923" s="132">
        <v>207</v>
      </c>
      <c r="AC2923" s="132"/>
      <c r="AD2923" s="132"/>
    </row>
    <row r="2924" spans="3:30">
      <c r="C2924" s="131"/>
      <c r="D2924" s="466">
        <v>44764</v>
      </c>
      <c r="E2924" s="443" t="s">
        <v>1647</v>
      </c>
      <c r="F2924" s="506"/>
      <c r="G2924" s="444">
        <v>247</v>
      </c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131"/>
      <c r="X2924" s="131"/>
      <c r="Y2924" s="132"/>
      <c r="Z2924" s="132"/>
      <c r="AA2924" s="132"/>
      <c r="AB2924" s="132"/>
      <c r="AC2924" s="132"/>
      <c r="AD2924" s="132"/>
    </row>
    <row r="2925" spans="3:30">
      <c r="C2925" s="131"/>
      <c r="D2925" s="466">
        <v>44764</v>
      </c>
      <c r="E2925" s="443" t="s">
        <v>673</v>
      </c>
      <c r="F2925" s="506"/>
      <c r="G2925" s="444"/>
      <c r="H2925" s="131">
        <v>207</v>
      </c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131"/>
      <c r="X2925" s="131"/>
      <c r="Y2925" s="132"/>
      <c r="Z2925" s="132"/>
      <c r="AA2925" s="132"/>
      <c r="AB2925" s="132"/>
      <c r="AC2925" s="132"/>
      <c r="AD2925" s="132"/>
    </row>
    <row r="2926" spans="3:30">
      <c r="C2926" s="131"/>
      <c r="D2926" s="466">
        <v>44764</v>
      </c>
      <c r="E2926" s="443" t="s">
        <v>2609</v>
      </c>
      <c r="F2926" s="506"/>
      <c r="G2926" s="444"/>
      <c r="H2926" s="131">
        <v>40</v>
      </c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131"/>
      <c r="X2926" s="131"/>
      <c r="Y2926" s="132"/>
      <c r="Z2926" s="132"/>
      <c r="AA2926" s="132"/>
      <c r="AB2926" s="132"/>
      <c r="AC2926" s="132"/>
      <c r="AD2926" s="132"/>
    </row>
    <row r="2927" spans="3:30">
      <c r="C2927" s="131"/>
      <c r="D2927" s="466">
        <v>44766</v>
      </c>
      <c r="E2927" s="443" t="s">
        <v>495</v>
      </c>
      <c r="F2927" s="506"/>
      <c r="G2927" s="444">
        <v>2544</v>
      </c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1"/>
      <c r="V2927" s="131"/>
      <c r="W2927" s="131"/>
      <c r="X2927" s="131"/>
      <c r="Y2927" s="132"/>
      <c r="Z2927" s="132"/>
      <c r="AA2927" s="132"/>
      <c r="AB2927" s="132"/>
      <c r="AC2927" s="132"/>
      <c r="AD2927" s="132"/>
    </row>
    <row r="2928" spans="3:30">
      <c r="C2928" s="131"/>
      <c r="D2928" s="466">
        <v>44766</v>
      </c>
      <c r="E2928" s="443" t="s">
        <v>2624</v>
      </c>
      <c r="F2928" s="506"/>
      <c r="G2928" s="444"/>
      <c r="H2928" s="131">
        <v>700</v>
      </c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131"/>
      <c r="X2928" s="131"/>
      <c r="Y2928" s="132"/>
      <c r="Z2928" s="132"/>
      <c r="AA2928" s="132"/>
      <c r="AB2928" s="131">
        <v>700</v>
      </c>
      <c r="AC2928" s="132"/>
      <c r="AD2928" s="132"/>
    </row>
    <row r="2929" spans="3:30">
      <c r="C2929" s="131"/>
      <c r="D2929" s="466">
        <v>44766</v>
      </c>
      <c r="E2929" s="443" t="s">
        <v>2625</v>
      </c>
      <c r="F2929" s="506"/>
      <c r="G2929" s="444"/>
      <c r="H2929" s="131">
        <v>782</v>
      </c>
      <c r="I2929" s="131"/>
      <c r="J2929" s="131"/>
      <c r="K2929" s="131"/>
      <c r="L2929" s="131">
        <v>782</v>
      </c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131"/>
      <c r="X2929" s="131"/>
      <c r="Y2929" s="132"/>
      <c r="Z2929" s="132"/>
      <c r="AA2929" s="132"/>
      <c r="AB2929" s="132"/>
      <c r="AC2929" s="132"/>
      <c r="AD2929" s="132"/>
    </row>
    <row r="2930" spans="3:30">
      <c r="C2930" s="131"/>
      <c r="D2930" s="466">
        <v>44766</v>
      </c>
      <c r="E2930" s="443" t="s">
        <v>2626</v>
      </c>
      <c r="F2930" s="506"/>
      <c r="G2930" s="444"/>
      <c r="H2930" s="131">
        <v>1062</v>
      </c>
      <c r="I2930" s="131"/>
      <c r="J2930" s="131"/>
      <c r="K2930" s="131"/>
      <c r="L2930" s="131">
        <v>1062</v>
      </c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131"/>
      <c r="X2930" s="131"/>
      <c r="Y2930" s="132"/>
      <c r="Z2930" s="132"/>
      <c r="AA2930" s="132"/>
      <c r="AB2930" s="132"/>
      <c r="AC2930" s="132"/>
      <c r="AD2930" s="132"/>
    </row>
    <row r="2931" spans="3:30">
      <c r="C2931" s="131"/>
      <c r="D2931" s="466">
        <v>44766</v>
      </c>
      <c r="E2931" s="443" t="s">
        <v>2632</v>
      </c>
      <c r="F2931" s="506"/>
      <c r="G2931" s="444">
        <v>2872</v>
      </c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1"/>
      <c r="X2931" s="131"/>
      <c r="Y2931" s="132"/>
      <c r="Z2931" s="132"/>
      <c r="AA2931" s="132"/>
      <c r="AB2931" s="132"/>
      <c r="AC2931" s="132"/>
      <c r="AD2931" s="132"/>
    </row>
    <row r="2932" spans="3:30">
      <c r="C2932" s="131"/>
      <c r="D2932" s="466">
        <v>44766</v>
      </c>
      <c r="E2932" s="443" t="s">
        <v>673</v>
      </c>
      <c r="F2932" s="506"/>
      <c r="G2932" s="444"/>
      <c r="H2932" s="444">
        <v>2544</v>
      </c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1"/>
      <c r="X2932" s="131"/>
      <c r="Y2932" s="132"/>
      <c r="Z2932" s="132"/>
      <c r="AA2932" s="132"/>
      <c r="AB2932" s="132"/>
      <c r="AC2932" s="132"/>
      <c r="AD2932" s="132"/>
    </row>
    <row r="2933" spans="3:30">
      <c r="C2933" s="131"/>
      <c r="D2933" s="466">
        <v>44766</v>
      </c>
      <c r="E2933" s="443" t="s">
        <v>2633</v>
      </c>
      <c r="F2933" s="506"/>
      <c r="G2933" s="444"/>
      <c r="H2933" s="131">
        <v>328</v>
      </c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131"/>
      <c r="X2933" s="131"/>
      <c r="Y2933" s="132"/>
      <c r="Z2933" s="132"/>
      <c r="AA2933" s="132"/>
      <c r="AB2933" s="132"/>
      <c r="AC2933" s="132"/>
      <c r="AD2933" s="132"/>
    </row>
    <row r="2934" spans="3:30">
      <c r="C2934" s="131"/>
      <c r="D2934" s="466">
        <v>44768</v>
      </c>
      <c r="E2934" s="443" t="s">
        <v>495</v>
      </c>
      <c r="F2934" s="506"/>
      <c r="G2934" s="444">
        <v>1559.04</v>
      </c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131"/>
      <c r="X2934" s="131"/>
      <c r="Y2934" s="132"/>
      <c r="Z2934" s="132"/>
      <c r="AA2934" s="132"/>
      <c r="AB2934" s="132"/>
      <c r="AC2934" s="132"/>
      <c r="AD2934" s="132"/>
    </row>
    <row r="2935" spans="3:30">
      <c r="C2935" s="131"/>
      <c r="D2935" s="466">
        <v>44768</v>
      </c>
      <c r="E2935" s="443" t="s">
        <v>2627</v>
      </c>
      <c r="F2935" s="506"/>
      <c r="G2935" s="444"/>
      <c r="H2935" s="131">
        <v>842.7</v>
      </c>
      <c r="I2935" s="131"/>
      <c r="J2935" s="131">
        <v>842.7</v>
      </c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131"/>
      <c r="X2935" s="131"/>
      <c r="Y2935" s="132"/>
      <c r="Z2935" s="132"/>
      <c r="AA2935" s="132"/>
      <c r="AB2935" s="132"/>
      <c r="AC2935" s="132"/>
      <c r="AD2935" s="132"/>
    </row>
    <row r="2936" spans="3:30">
      <c r="C2936" s="131"/>
      <c r="D2936" s="466">
        <v>44768</v>
      </c>
      <c r="E2936" s="443" t="s">
        <v>2628</v>
      </c>
      <c r="F2936" s="506"/>
      <c r="G2936" s="444"/>
      <c r="H2936" s="131">
        <v>716.34</v>
      </c>
      <c r="I2936" s="131"/>
      <c r="J2936" s="131">
        <v>716.34</v>
      </c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131"/>
      <c r="X2936" s="131"/>
      <c r="Y2936" s="132"/>
      <c r="Z2936" s="132"/>
      <c r="AA2936" s="132"/>
      <c r="AB2936" s="132"/>
      <c r="AC2936" s="132"/>
      <c r="AD2936" s="132"/>
    </row>
    <row r="2937" spans="3:30">
      <c r="C2937" s="131"/>
      <c r="D2937" s="466">
        <v>44768</v>
      </c>
      <c r="E2937" s="443" t="s">
        <v>2618</v>
      </c>
      <c r="F2937" s="506"/>
      <c r="G2937" s="444">
        <v>1826</v>
      </c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131"/>
      <c r="X2937" s="131"/>
      <c r="Y2937" s="132"/>
      <c r="Z2937" s="132"/>
      <c r="AA2937" s="132"/>
      <c r="AB2937" s="132"/>
      <c r="AC2937" s="132"/>
      <c r="AD2937" s="132"/>
    </row>
    <row r="2938" spans="3:30">
      <c r="C2938" s="131"/>
      <c r="D2938" s="466">
        <v>44768</v>
      </c>
      <c r="E2938" s="443" t="s">
        <v>673</v>
      </c>
      <c r="F2938" s="506"/>
      <c r="G2938" s="444"/>
      <c r="H2938" s="444">
        <v>1559.04</v>
      </c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131"/>
      <c r="X2938" s="131"/>
      <c r="Y2938" s="132"/>
      <c r="Z2938" s="132"/>
      <c r="AA2938" s="132"/>
      <c r="AB2938" s="132"/>
      <c r="AC2938" s="132"/>
      <c r="AD2938" s="132"/>
    </row>
    <row r="2939" spans="3:30">
      <c r="C2939" s="131"/>
      <c r="D2939" s="466">
        <v>44768</v>
      </c>
      <c r="E2939" s="443" t="s">
        <v>2619</v>
      </c>
      <c r="F2939" s="506"/>
      <c r="G2939" s="444"/>
      <c r="H2939" s="131">
        <v>266.95999999999998</v>
      </c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131"/>
      <c r="X2939" s="131"/>
      <c r="Y2939" s="132"/>
      <c r="Z2939" s="132"/>
      <c r="AA2939" s="132"/>
      <c r="AB2939" s="132"/>
      <c r="AC2939" s="132"/>
      <c r="AD2939" s="132"/>
    </row>
    <row r="2940" spans="3:30">
      <c r="C2940" s="131"/>
      <c r="D2940" s="466">
        <v>44771</v>
      </c>
      <c r="E2940" s="443" t="s">
        <v>495</v>
      </c>
      <c r="F2940" s="506"/>
      <c r="G2940" s="444">
        <v>2631.5</v>
      </c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1"/>
      <c r="X2940" s="131"/>
      <c r="Y2940" s="132"/>
      <c r="Z2940" s="132"/>
      <c r="AA2940" s="132"/>
      <c r="AB2940" s="132"/>
      <c r="AC2940" s="132"/>
      <c r="AD2940" s="132"/>
    </row>
    <row r="2941" spans="3:30">
      <c r="C2941" s="131"/>
      <c r="D2941" s="466">
        <v>44771</v>
      </c>
      <c r="E2941" s="443" t="s">
        <v>2629</v>
      </c>
      <c r="F2941" s="506"/>
      <c r="G2941" s="444"/>
      <c r="H2941" s="131">
        <v>157.13999999999999</v>
      </c>
      <c r="I2941" s="131"/>
      <c r="J2941" s="131">
        <v>157.13999999999999</v>
      </c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1"/>
      <c r="X2941" s="131"/>
      <c r="Y2941" s="132"/>
      <c r="Z2941" s="132"/>
      <c r="AA2941" s="132"/>
      <c r="AB2941" s="132"/>
      <c r="AC2941" s="132"/>
      <c r="AD2941" s="132"/>
    </row>
    <row r="2942" spans="3:30">
      <c r="C2942" s="131"/>
      <c r="D2942" s="466">
        <v>44771</v>
      </c>
      <c r="E2942" s="443" t="s">
        <v>2485</v>
      </c>
      <c r="F2942" s="506"/>
      <c r="G2942" s="444"/>
      <c r="H2942" s="131">
        <v>229.14</v>
      </c>
      <c r="I2942" s="131"/>
      <c r="J2942" s="131">
        <v>229.14</v>
      </c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131"/>
      <c r="X2942" s="131"/>
      <c r="Y2942" s="132"/>
      <c r="Z2942" s="132"/>
      <c r="AA2942" s="132"/>
      <c r="AB2942" s="132"/>
      <c r="AC2942" s="132"/>
      <c r="AD2942" s="132"/>
    </row>
    <row r="2943" spans="3:30">
      <c r="C2943" s="131"/>
      <c r="D2943" s="466">
        <v>44771</v>
      </c>
      <c r="E2943" s="443" t="s">
        <v>2484</v>
      </c>
      <c r="F2943" s="506"/>
      <c r="G2943" s="444"/>
      <c r="H2943" s="131">
        <v>431.22</v>
      </c>
      <c r="I2943" s="131"/>
      <c r="J2943" s="131">
        <v>431.22</v>
      </c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131"/>
      <c r="X2943" s="131"/>
      <c r="Y2943" s="132"/>
      <c r="Z2943" s="132"/>
      <c r="AA2943" s="132"/>
      <c r="AB2943" s="132"/>
      <c r="AC2943" s="132"/>
      <c r="AD2943" s="132"/>
    </row>
    <row r="2944" spans="3:30">
      <c r="C2944" s="131"/>
      <c r="D2944" s="466">
        <v>44771</v>
      </c>
      <c r="E2944" s="443" t="s">
        <v>2483</v>
      </c>
      <c r="F2944" s="506"/>
      <c r="G2944" s="444"/>
      <c r="H2944" s="131">
        <v>309</v>
      </c>
      <c r="I2944" s="131"/>
      <c r="J2944" s="131"/>
      <c r="K2944" s="131">
        <v>309</v>
      </c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131"/>
      <c r="X2944" s="131"/>
      <c r="Y2944" s="132"/>
      <c r="Z2944" s="132"/>
      <c r="AA2944" s="132"/>
      <c r="AB2944" s="132"/>
      <c r="AC2944" s="132"/>
      <c r="AD2944" s="132"/>
    </row>
    <row r="2945" spans="2:32">
      <c r="C2945" s="131">
        <v>5</v>
      </c>
      <c r="D2945" s="466">
        <v>44771</v>
      </c>
      <c r="E2945" s="443" t="s">
        <v>1005</v>
      </c>
      <c r="F2945" s="506"/>
      <c r="G2945" s="444"/>
      <c r="H2945" s="131">
        <v>1330</v>
      </c>
      <c r="I2945" s="131"/>
      <c r="J2945" s="131"/>
      <c r="K2945" s="131"/>
      <c r="L2945" s="131"/>
      <c r="M2945" s="131"/>
      <c r="N2945" s="131"/>
      <c r="O2945" s="131">
        <v>1330</v>
      </c>
      <c r="P2945" s="131"/>
      <c r="Q2945" s="131"/>
      <c r="R2945" s="131"/>
      <c r="S2945" s="131"/>
      <c r="T2945" s="131"/>
      <c r="U2945" s="131"/>
      <c r="V2945" s="131"/>
      <c r="W2945" s="131"/>
      <c r="X2945" s="131"/>
      <c r="Y2945" s="132"/>
      <c r="Z2945" s="132"/>
      <c r="AA2945" s="132"/>
      <c r="AB2945" s="132"/>
      <c r="AC2945" s="132"/>
      <c r="AD2945" s="132"/>
    </row>
    <row r="2946" spans="2:32">
      <c r="C2946" s="131"/>
      <c r="D2946" s="466">
        <v>44771</v>
      </c>
      <c r="E2946" s="443" t="s">
        <v>1895</v>
      </c>
      <c r="F2946" s="506"/>
      <c r="G2946" s="444"/>
      <c r="H2946" s="131">
        <v>80</v>
      </c>
      <c r="I2946" s="131"/>
      <c r="J2946" s="131"/>
      <c r="K2946" s="131"/>
      <c r="L2946" s="131"/>
      <c r="M2946" s="131"/>
      <c r="N2946" s="131"/>
      <c r="O2946" s="131"/>
      <c r="P2946" s="131"/>
      <c r="Q2946" s="131"/>
      <c r="R2946" s="131"/>
      <c r="S2946" s="131"/>
      <c r="T2946" s="131">
        <v>80</v>
      </c>
      <c r="U2946" s="131"/>
      <c r="V2946" s="131"/>
      <c r="W2946" s="131"/>
      <c r="X2946" s="131"/>
      <c r="Y2946" s="132"/>
      <c r="Z2946" s="132"/>
      <c r="AA2946" s="132"/>
      <c r="AB2946" s="132"/>
      <c r="AC2946" s="132"/>
      <c r="AD2946" s="132"/>
    </row>
    <row r="2947" spans="2:32">
      <c r="C2947" s="131"/>
      <c r="D2947" s="466">
        <v>44771</v>
      </c>
      <c r="E2947" s="443" t="s">
        <v>1877</v>
      </c>
      <c r="F2947" s="506"/>
      <c r="G2947" s="444"/>
      <c r="H2947" s="131">
        <v>95</v>
      </c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/>
      <c r="S2947" s="131"/>
      <c r="T2947" s="131">
        <v>95</v>
      </c>
      <c r="U2947" s="131"/>
      <c r="V2947" s="131"/>
      <c r="W2947" s="131"/>
      <c r="X2947" s="131"/>
      <c r="Y2947" s="132"/>
      <c r="Z2947" s="132"/>
      <c r="AA2947" s="132"/>
      <c r="AB2947" s="132"/>
      <c r="AC2947" s="132"/>
      <c r="AD2947" s="132"/>
    </row>
    <row r="2948" spans="2:32">
      <c r="C2948" s="131"/>
      <c r="D2948" s="466">
        <v>44771</v>
      </c>
      <c r="E2948" s="443" t="s">
        <v>2303</v>
      </c>
      <c r="F2948" s="506"/>
      <c r="G2948" s="444">
        <v>2900</v>
      </c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131"/>
      <c r="X2948" s="131"/>
      <c r="Y2948" s="132"/>
      <c r="Z2948" s="132"/>
      <c r="AA2948" s="132"/>
      <c r="AB2948" s="132"/>
      <c r="AC2948" s="132"/>
      <c r="AD2948" s="132"/>
    </row>
    <row r="2949" spans="2:32">
      <c r="C2949" s="131"/>
      <c r="D2949" s="466">
        <v>44771</v>
      </c>
      <c r="E2949" s="443" t="s">
        <v>673</v>
      </c>
      <c r="F2949" s="506"/>
      <c r="G2949" s="444"/>
      <c r="H2949" s="444">
        <v>2631.5</v>
      </c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1"/>
      <c r="X2949" s="131"/>
      <c r="Y2949" s="132"/>
      <c r="Z2949" s="132"/>
      <c r="AA2949" s="132"/>
      <c r="AB2949" s="132"/>
      <c r="AC2949" s="132"/>
      <c r="AD2949" s="132"/>
    </row>
    <row r="2950" spans="2:32">
      <c r="C2950" s="131"/>
      <c r="D2950" s="466">
        <v>44771</v>
      </c>
      <c r="E2950" s="443" t="s">
        <v>2304</v>
      </c>
      <c r="F2950" s="506"/>
      <c r="G2950" s="444"/>
      <c r="H2950" s="131">
        <v>268.5</v>
      </c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1"/>
      <c r="X2950" s="131"/>
      <c r="Y2950" s="132"/>
      <c r="Z2950" s="132"/>
      <c r="AA2950" s="132"/>
      <c r="AB2950" s="132"/>
      <c r="AC2950" s="132"/>
      <c r="AD2950" s="132"/>
    </row>
    <row r="2951" spans="2:32">
      <c r="B2951" s="476"/>
      <c r="C2951" s="249"/>
      <c r="D2951" s="460">
        <v>44803</v>
      </c>
      <c r="E2951" s="420" t="s">
        <v>495</v>
      </c>
      <c r="F2951" s="493"/>
      <c r="G2951" s="258">
        <v>112.2</v>
      </c>
      <c r="H2951" s="446"/>
      <c r="I2951" s="249"/>
      <c r="J2951" s="249"/>
      <c r="K2951" s="249"/>
      <c r="L2951" s="249"/>
      <c r="M2951" s="249"/>
      <c r="N2951" s="249"/>
      <c r="O2951" s="249"/>
      <c r="P2951" s="249"/>
      <c r="Q2951" s="234"/>
      <c r="R2951" s="234"/>
      <c r="S2951" s="234"/>
      <c r="T2951" s="249"/>
      <c r="U2951" s="249"/>
      <c r="V2951" s="234"/>
      <c r="W2951" s="234"/>
      <c r="X2951" s="234"/>
      <c r="Y2951" s="233"/>
      <c r="Z2951" s="233"/>
      <c r="AA2951" s="233"/>
      <c r="AB2951" s="198"/>
      <c r="AC2951" s="233"/>
      <c r="AD2951" s="233"/>
      <c r="AE2951">
        <f>SUM(I2951:AD2951)</f>
        <v>0</v>
      </c>
      <c r="AF2951">
        <f>H2951-AE2951</f>
        <v>0</v>
      </c>
    </row>
    <row r="2952" spans="2:32">
      <c r="B2952" s="476"/>
      <c r="C2952" s="249"/>
      <c r="D2952" s="460">
        <v>44803</v>
      </c>
      <c r="E2952" s="420" t="s">
        <v>2631</v>
      </c>
      <c r="F2952" s="493"/>
      <c r="G2952" s="258"/>
      <c r="H2952" s="258">
        <v>112.2</v>
      </c>
      <c r="I2952" s="249"/>
      <c r="J2952" s="475">
        <v>112.2</v>
      </c>
      <c r="K2952" s="249"/>
      <c r="L2952" s="249"/>
      <c r="M2952" s="249"/>
      <c r="N2952" s="249"/>
      <c r="O2952" s="249"/>
      <c r="P2952" s="249"/>
      <c r="Q2952" s="234"/>
      <c r="R2952" s="234"/>
      <c r="S2952" s="234"/>
      <c r="T2952" s="249"/>
      <c r="U2952" s="249"/>
      <c r="V2952" s="234"/>
      <c r="W2952" s="234"/>
      <c r="X2952" s="234"/>
      <c r="Y2952" s="233"/>
      <c r="Z2952" s="233"/>
      <c r="AA2952" s="233"/>
      <c r="AB2952" s="198"/>
      <c r="AC2952" s="233"/>
      <c r="AD2952" s="233"/>
      <c r="AE2952">
        <f t="shared" ref="AE2952:AE3015" si="0">SUM(I2952:AD2952)</f>
        <v>112.2</v>
      </c>
      <c r="AF2952">
        <f t="shared" ref="AF2952:AF3015" si="1">H2952-AE2952</f>
        <v>0</v>
      </c>
    </row>
    <row r="2953" spans="2:32">
      <c r="B2953" s="476">
        <v>163</v>
      </c>
      <c r="C2953" s="249"/>
      <c r="D2953" s="460">
        <v>44803</v>
      </c>
      <c r="E2953" s="420" t="s">
        <v>2632</v>
      </c>
      <c r="F2953" s="493"/>
      <c r="G2953" s="258">
        <v>163</v>
      </c>
      <c r="H2953" s="472"/>
      <c r="I2953" s="249"/>
      <c r="J2953" s="249"/>
      <c r="K2953" s="249"/>
      <c r="L2953" s="249"/>
      <c r="M2953" s="249"/>
      <c r="N2953" s="249"/>
      <c r="O2953" s="249"/>
      <c r="P2953" s="249"/>
      <c r="Q2953" s="234"/>
      <c r="R2953" s="234"/>
      <c r="S2953" s="234"/>
      <c r="T2953" s="249"/>
      <c r="U2953" s="249"/>
      <c r="V2953" s="234"/>
      <c r="W2953" s="234"/>
      <c r="X2953" s="234"/>
      <c r="Y2953" s="233"/>
      <c r="Z2953" s="233"/>
      <c r="AA2953" s="233"/>
      <c r="AB2953" s="198"/>
      <c r="AC2953" s="233"/>
      <c r="AD2953" s="233"/>
      <c r="AE2953">
        <f t="shared" si="0"/>
        <v>0</v>
      </c>
      <c r="AF2953">
        <f t="shared" si="1"/>
        <v>0</v>
      </c>
    </row>
    <row r="2954" spans="2:32">
      <c r="B2954" s="476"/>
      <c r="C2954" s="249"/>
      <c r="D2954" s="460">
        <v>44803</v>
      </c>
      <c r="E2954" s="420" t="s">
        <v>673</v>
      </c>
      <c r="F2954" s="493"/>
      <c r="G2954" s="258"/>
      <c r="H2954" s="472">
        <v>112.2</v>
      </c>
      <c r="I2954" s="249"/>
      <c r="J2954" s="249"/>
      <c r="K2954" s="249"/>
      <c r="L2954" s="249"/>
      <c r="M2954" s="249"/>
      <c r="N2954" s="249"/>
      <c r="O2954" s="249"/>
      <c r="P2954" s="249"/>
      <c r="Q2954" s="234"/>
      <c r="R2954" s="234"/>
      <c r="S2954" s="234"/>
      <c r="T2954" s="249"/>
      <c r="U2954" s="249"/>
      <c r="V2954" s="234"/>
      <c r="W2954" s="234"/>
      <c r="X2954" s="234"/>
      <c r="Y2954" s="233"/>
      <c r="Z2954" s="233"/>
      <c r="AA2954" s="233"/>
      <c r="AB2954" s="198"/>
      <c r="AC2954" s="233"/>
      <c r="AD2954" s="233"/>
      <c r="AE2954">
        <f t="shared" si="0"/>
        <v>0</v>
      </c>
      <c r="AF2954">
        <f t="shared" si="1"/>
        <v>112.2</v>
      </c>
    </row>
    <row r="2955" spans="2:32">
      <c r="B2955" s="476"/>
      <c r="C2955" s="249"/>
      <c r="D2955" s="460">
        <v>44803</v>
      </c>
      <c r="E2955" s="421" t="s">
        <v>2633</v>
      </c>
      <c r="F2955" s="434"/>
      <c r="G2955" s="259"/>
      <c r="H2955" s="234">
        <v>50.8</v>
      </c>
      <c r="I2955" s="249"/>
      <c r="J2955" s="249"/>
      <c r="K2955" s="249"/>
      <c r="L2955" s="249"/>
      <c r="M2955" s="249"/>
      <c r="N2955" s="249"/>
      <c r="O2955" s="249"/>
      <c r="P2955" s="249"/>
      <c r="Q2955" s="234"/>
      <c r="R2955" s="234"/>
      <c r="S2955" s="234"/>
      <c r="T2955" s="249"/>
      <c r="U2955" s="249"/>
      <c r="V2955" s="234"/>
      <c r="W2955" s="234"/>
      <c r="X2955" s="234"/>
      <c r="Y2955" s="233"/>
      <c r="Z2955" s="233"/>
      <c r="AA2955" s="233"/>
      <c r="AB2955" s="198"/>
      <c r="AC2955" s="233"/>
      <c r="AD2955" s="233"/>
      <c r="AE2955">
        <f t="shared" si="0"/>
        <v>0</v>
      </c>
      <c r="AF2955">
        <f t="shared" si="1"/>
        <v>50.8</v>
      </c>
    </row>
    <row r="2956" spans="2:32">
      <c r="B2956" s="476"/>
      <c r="C2956" s="249"/>
      <c r="D2956" s="460">
        <v>44803</v>
      </c>
      <c r="E2956" s="420" t="s">
        <v>495</v>
      </c>
      <c r="F2956" s="493"/>
      <c r="G2956" s="258">
        <v>311.88</v>
      </c>
      <c r="H2956" s="472"/>
      <c r="I2956" s="249"/>
      <c r="J2956" s="249"/>
      <c r="K2956" s="249"/>
      <c r="L2956" s="249"/>
      <c r="M2956" s="249"/>
      <c r="N2956" s="249"/>
      <c r="O2956" s="249"/>
      <c r="P2956" s="249"/>
      <c r="Q2956" s="234"/>
      <c r="R2956" s="234"/>
      <c r="S2956" s="234"/>
      <c r="T2956" s="249"/>
      <c r="U2956" s="249"/>
      <c r="V2956" s="234"/>
      <c r="W2956" s="234"/>
      <c r="X2956" s="234"/>
      <c r="Y2956" s="233"/>
      <c r="Z2956" s="233"/>
      <c r="AA2956" s="233"/>
      <c r="AB2956" s="198"/>
      <c r="AC2956" s="233"/>
      <c r="AD2956" s="233"/>
      <c r="AE2956">
        <f t="shared" si="0"/>
        <v>0</v>
      </c>
      <c r="AF2956">
        <f t="shared" si="1"/>
        <v>0</v>
      </c>
    </row>
    <row r="2957" spans="2:32">
      <c r="B2957" s="476"/>
      <c r="C2957" s="249"/>
      <c r="D2957" s="460">
        <v>44803</v>
      </c>
      <c r="E2957" s="420" t="s">
        <v>2636</v>
      </c>
      <c r="F2957" s="493"/>
      <c r="G2957" s="258"/>
      <c r="H2957" s="472">
        <v>224.04</v>
      </c>
      <c r="I2957" s="249"/>
      <c r="J2957" s="249">
        <v>224.04</v>
      </c>
      <c r="K2957" s="249"/>
      <c r="L2957" s="249"/>
      <c r="M2957" s="249"/>
      <c r="N2957" s="249"/>
      <c r="O2957" s="249"/>
      <c r="P2957" s="249"/>
      <c r="Q2957" s="234"/>
      <c r="R2957" s="234"/>
      <c r="S2957" s="234"/>
      <c r="T2957" s="249"/>
      <c r="U2957" s="249"/>
      <c r="V2957" s="234"/>
      <c r="W2957" s="234"/>
      <c r="X2957" s="234"/>
      <c r="Y2957" s="233"/>
      <c r="Z2957" s="233"/>
      <c r="AA2957" s="233"/>
      <c r="AB2957" s="198"/>
      <c r="AC2957" s="233"/>
      <c r="AD2957" s="233"/>
      <c r="AE2957">
        <f t="shared" si="0"/>
        <v>224.04</v>
      </c>
      <c r="AF2957">
        <f t="shared" si="1"/>
        <v>0</v>
      </c>
    </row>
    <row r="2958" spans="2:32">
      <c r="B2958" s="476"/>
      <c r="C2958" s="249"/>
      <c r="D2958" s="460">
        <v>44803</v>
      </c>
      <c r="E2958" s="420" t="s">
        <v>2637</v>
      </c>
      <c r="F2958" s="493"/>
      <c r="G2958" s="258"/>
      <c r="H2958" s="472">
        <v>87.84</v>
      </c>
      <c r="I2958" s="249"/>
      <c r="J2958" s="249">
        <v>87.84</v>
      </c>
      <c r="K2958" s="249"/>
      <c r="L2958" s="249"/>
      <c r="M2958" s="249"/>
      <c r="N2958" s="249"/>
      <c r="O2958" s="249"/>
      <c r="P2958" s="249"/>
      <c r="Q2958" s="234"/>
      <c r="R2958" s="234"/>
      <c r="S2958" s="234"/>
      <c r="T2958" s="249"/>
      <c r="U2958" s="249"/>
      <c r="V2958" s="234"/>
      <c r="W2958" s="234"/>
      <c r="X2958" s="234"/>
      <c r="Y2958" s="233"/>
      <c r="Z2958" s="233"/>
      <c r="AA2958" s="233"/>
      <c r="AB2958" s="198"/>
      <c r="AC2958" s="233"/>
      <c r="AD2958" s="233"/>
      <c r="AE2958">
        <f t="shared" si="0"/>
        <v>87.84</v>
      </c>
      <c r="AF2958">
        <f t="shared" si="1"/>
        <v>0</v>
      </c>
    </row>
    <row r="2959" spans="2:32">
      <c r="B2959" s="476">
        <v>420</v>
      </c>
      <c r="C2959" s="249"/>
      <c r="D2959" s="460">
        <v>44803</v>
      </c>
      <c r="E2959" s="420" t="s">
        <v>2634</v>
      </c>
      <c r="F2959" s="493"/>
      <c r="G2959" s="258">
        <v>424</v>
      </c>
      <c r="H2959" s="472"/>
      <c r="I2959" s="249"/>
      <c r="J2959" s="249"/>
      <c r="K2959" s="249"/>
      <c r="L2959" s="249"/>
      <c r="M2959" s="249"/>
      <c r="N2959" s="249"/>
      <c r="O2959" s="249"/>
      <c r="P2959" s="249"/>
      <c r="Q2959" s="234"/>
      <c r="R2959" s="234"/>
      <c r="S2959" s="234"/>
      <c r="T2959" s="249"/>
      <c r="U2959" s="249"/>
      <c r="V2959" s="234"/>
      <c r="W2959" s="234"/>
      <c r="X2959" s="234"/>
      <c r="Y2959" s="233"/>
      <c r="Z2959" s="233"/>
      <c r="AA2959" s="233"/>
      <c r="AB2959" s="198"/>
      <c r="AC2959" s="233"/>
      <c r="AD2959" s="233"/>
      <c r="AE2959">
        <f t="shared" si="0"/>
        <v>0</v>
      </c>
      <c r="AF2959">
        <f t="shared" si="1"/>
        <v>0</v>
      </c>
    </row>
    <row r="2960" spans="2:32">
      <c r="B2960" s="476"/>
      <c r="C2960" s="249"/>
      <c r="D2960" s="460">
        <v>44803</v>
      </c>
      <c r="E2960" s="420" t="s">
        <v>673</v>
      </c>
      <c r="F2960" s="493"/>
      <c r="G2960" s="258"/>
      <c r="H2960" s="472">
        <v>311.88</v>
      </c>
      <c r="I2960" s="249"/>
      <c r="J2960" s="249"/>
      <c r="K2960" s="249"/>
      <c r="L2960" s="249"/>
      <c r="M2960" s="249"/>
      <c r="N2960" s="249"/>
      <c r="O2960" s="249"/>
      <c r="P2960" s="249"/>
      <c r="Q2960" s="234"/>
      <c r="R2960" s="234"/>
      <c r="S2960" s="234"/>
      <c r="T2960" s="249"/>
      <c r="U2960" s="249"/>
      <c r="V2960" s="234"/>
      <c r="W2960" s="234"/>
      <c r="X2960" s="234"/>
      <c r="Y2960" s="233"/>
      <c r="Z2960" s="233"/>
      <c r="AA2960" s="233"/>
      <c r="AB2960" s="198"/>
      <c r="AC2960" s="233"/>
      <c r="AD2960" s="233"/>
      <c r="AE2960">
        <f t="shared" si="0"/>
        <v>0</v>
      </c>
      <c r="AF2960">
        <f t="shared" si="1"/>
        <v>311.88</v>
      </c>
    </row>
    <row r="2961" spans="2:32">
      <c r="B2961" s="476"/>
      <c r="C2961" s="249"/>
      <c r="D2961" s="460">
        <v>44803</v>
      </c>
      <c r="E2961" s="421" t="s">
        <v>2635</v>
      </c>
      <c r="F2961" s="434"/>
      <c r="G2961" s="259"/>
      <c r="H2961" s="234">
        <v>112.12</v>
      </c>
      <c r="I2961" s="249"/>
      <c r="J2961" s="249"/>
      <c r="K2961" s="249"/>
      <c r="L2961" s="249"/>
      <c r="M2961" s="249"/>
      <c r="N2961" s="249"/>
      <c r="O2961" s="249"/>
      <c r="P2961" s="249"/>
      <c r="Q2961" s="234"/>
      <c r="R2961" s="234"/>
      <c r="S2961" s="234"/>
      <c r="T2961" s="249"/>
      <c r="U2961" s="249"/>
      <c r="V2961" s="234"/>
      <c r="W2961" s="234"/>
      <c r="X2961" s="234"/>
      <c r="Y2961" s="233"/>
      <c r="Z2961" s="233"/>
      <c r="AA2961" s="233"/>
      <c r="AB2961" s="198"/>
      <c r="AC2961" s="233"/>
      <c r="AD2961" s="233"/>
      <c r="AE2961">
        <f t="shared" si="0"/>
        <v>0</v>
      </c>
      <c r="AF2961">
        <f t="shared" si="1"/>
        <v>112.12</v>
      </c>
    </row>
    <row r="2962" spans="2:32">
      <c r="B2962" s="476"/>
      <c r="C2962" s="249"/>
      <c r="D2962" s="460">
        <v>44803</v>
      </c>
      <c r="E2962" s="420" t="s">
        <v>495</v>
      </c>
      <c r="F2962" s="493"/>
      <c r="G2962" s="258">
        <v>4459.43</v>
      </c>
      <c r="H2962" s="472"/>
      <c r="I2962" s="249"/>
      <c r="J2962" s="249"/>
      <c r="K2962" s="249"/>
      <c r="L2962" s="249"/>
      <c r="M2962" s="249"/>
      <c r="N2962" s="249"/>
      <c r="O2962" s="249"/>
      <c r="P2962" s="249"/>
      <c r="Q2962" s="234"/>
      <c r="R2962" s="234"/>
      <c r="S2962" s="234"/>
      <c r="T2962" s="249"/>
      <c r="U2962" s="249"/>
      <c r="V2962" s="234"/>
      <c r="W2962" s="234"/>
      <c r="X2962" s="234"/>
      <c r="Y2962" s="233"/>
      <c r="Z2962" s="233"/>
      <c r="AA2962" s="233"/>
      <c r="AB2962" s="198"/>
      <c r="AC2962" s="233"/>
      <c r="AD2962" s="233"/>
      <c r="AE2962">
        <f t="shared" si="0"/>
        <v>0</v>
      </c>
      <c r="AF2962">
        <f t="shared" si="1"/>
        <v>0</v>
      </c>
    </row>
    <row r="2963" spans="2:32">
      <c r="B2963" s="476"/>
      <c r="C2963" s="249">
        <v>10</v>
      </c>
      <c r="D2963" s="460">
        <v>44803</v>
      </c>
      <c r="E2963" s="420" t="s">
        <v>2638</v>
      </c>
      <c r="F2963" s="493"/>
      <c r="G2963" s="258"/>
      <c r="H2963" s="472">
        <v>2093.7600000000002</v>
      </c>
      <c r="I2963" s="249">
        <v>2093.7600000000002</v>
      </c>
      <c r="J2963" s="249"/>
      <c r="K2963" s="249"/>
      <c r="L2963" s="249"/>
      <c r="M2963" s="249"/>
      <c r="N2963" s="249"/>
      <c r="O2963" s="249"/>
      <c r="P2963" s="249"/>
      <c r="Q2963" s="234"/>
      <c r="R2963" s="234"/>
      <c r="S2963" s="234"/>
      <c r="T2963" s="249"/>
      <c r="U2963" s="249"/>
      <c r="V2963" s="234"/>
      <c r="W2963" s="234"/>
      <c r="X2963" s="234"/>
      <c r="Y2963" s="233"/>
      <c r="Z2963" s="233"/>
      <c r="AA2963" s="233"/>
      <c r="AB2963" s="198"/>
      <c r="AC2963" s="233"/>
      <c r="AD2963" s="233"/>
      <c r="AE2963">
        <f t="shared" si="0"/>
        <v>2093.7600000000002</v>
      </c>
      <c r="AF2963">
        <f t="shared" si="1"/>
        <v>0</v>
      </c>
    </row>
    <row r="2964" spans="2:32">
      <c r="B2964" s="476"/>
      <c r="C2964" s="249"/>
      <c r="D2964" s="460">
        <v>44803</v>
      </c>
      <c r="E2964" s="420" t="s">
        <v>2128</v>
      </c>
      <c r="F2964" s="493"/>
      <c r="G2964" s="258"/>
      <c r="H2964" s="472">
        <v>253.08</v>
      </c>
      <c r="I2964" s="249"/>
      <c r="J2964" s="249">
        <v>253.08</v>
      </c>
      <c r="K2964" s="249"/>
      <c r="L2964" s="249"/>
      <c r="M2964" s="249"/>
      <c r="N2964" s="249"/>
      <c r="O2964" s="249"/>
      <c r="P2964" s="249"/>
      <c r="Q2964" s="234"/>
      <c r="R2964" s="234"/>
      <c r="S2964" s="234"/>
      <c r="T2964" s="249"/>
      <c r="U2964" s="249"/>
      <c r="V2964" s="234"/>
      <c r="W2964" s="234"/>
      <c r="X2964" s="234"/>
      <c r="Y2964" s="233"/>
      <c r="Z2964" s="233"/>
      <c r="AA2964" s="233"/>
      <c r="AB2964" s="198"/>
      <c r="AC2964" s="233"/>
      <c r="AD2964" s="233"/>
      <c r="AE2964">
        <f t="shared" si="0"/>
        <v>253.08</v>
      </c>
      <c r="AF2964">
        <f t="shared" si="1"/>
        <v>0</v>
      </c>
    </row>
    <row r="2965" spans="2:32">
      <c r="B2965" s="476"/>
      <c r="C2965" s="249"/>
      <c r="D2965" s="460">
        <v>44803</v>
      </c>
      <c r="E2965" s="420" t="s">
        <v>2639</v>
      </c>
      <c r="F2965" s="493"/>
      <c r="G2965" s="258"/>
      <c r="H2965" s="472">
        <v>510.07</v>
      </c>
      <c r="I2965" s="249"/>
      <c r="J2965" s="249"/>
      <c r="K2965" s="249"/>
      <c r="L2965" s="249">
        <v>510.07</v>
      </c>
      <c r="M2965" s="249"/>
      <c r="N2965" s="249"/>
      <c r="O2965" s="249"/>
      <c r="P2965" s="249"/>
      <c r="Q2965" s="234"/>
      <c r="R2965" s="234"/>
      <c r="S2965" s="234"/>
      <c r="T2965" s="249"/>
      <c r="U2965" s="249"/>
      <c r="V2965" s="234"/>
      <c r="W2965" s="234"/>
      <c r="X2965" s="234"/>
      <c r="Y2965" s="233"/>
      <c r="Z2965" s="233"/>
      <c r="AA2965" s="233"/>
      <c r="AB2965" s="198"/>
      <c r="AC2965" s="233"/>
      <c r="AD2965" s="233"/>
      <c r="AE2965">
        <f t="shared" si="0"/>
        <v>510.07</v>
      </c>
      <c r="AF2965">
        <f t="shared" si="1"/>
        <v>0</v>
      </c>
    </row>
    <row r="2966" spans="2:32">
      <c r="B2966" s="476"/>
      <c r="C2966" s="249"/>
      <c r="D2966" s="460">
        <v>44803</v>
      </c>
      <c r="E2966" s="420" t="s">
        <v>2307</v>
      </c>
      <c r="F2966" s="493"/>
      <c r="G2966" s="258"/>
      <c r="H2966" s="472">
        <v>514.91999999999996</v>
      </c>
      <c r="I2966" s="249"/>
      <c r="J2966" s="249">
        <v>514.91999999999996</v>
      </c>
      <c r="K2966" s="249"/>
      <c r="L2966" s="249"/>
      <c r="M2966" s="249"/>
      <c r="N2966" s="249"/>
      <c r="O2966" s="249"/>
      <c r="P2966" s="249"/>
      <c r="Q2966" s="234"/>
      <c r="R2966" s="234"/>
      <c r="S2966" s="234"/>
      <c r="T2966" s="249"/>
      <c r="U2966" s="249"/>
      <c r="V2966" s="234"/>
      <c r="W2966" s="234"/>
      <c r="X2966" s="234"/>
      <c r="Y2966" s="233"/>
      <c r="Z2966" s="233"/>
      <c r="AA2966" s="233"/>
      <c r="AB2966" s="198"/>
      <c r="AC2966" s="233"/>
      <c r="AD2966" s="233"/>
      <c r="AE2966">
        <f t="shared" si="0"/>
        <v>514.91999999999996</v>
      </c>
      <c r="AF2966">
        <f t="shared" si="1"/>
        <v>0</v>
      </c>
    </row>
    <row r="2967" spans="2:32">
      <c r="B2967" s="476"/>
      <c r="C2967" s="249">
        <v>0.66</v>
      </c>
      <c r="D2967" s="460">
        <v>44803</v>
      </c>
      <c r="E2967" s="420" t="s">
        <v>2640</v>
      </c>
      <c r="F2967" s="493"/>
      <c r="G2967" s="258"/>
      <c r="H2967" s="472">
        <v>675.6</v>
      </c>
      <c r="I2967" s="249"/>
      <c r="J2967" s="249"/>
      <c r="K2967" s="249"/>
      <c r="L2967" s="249"/>
      <c r="M2967" s="249">
        <v>675.6</v>
      </c>
      <c r="N2967" s="249"/>
      <c r="O2967" s="249"/>
      <c r="P2967" s="249"/>
      <c r="Q2967" s="234"/>
      <c r="R2967" s="234"/>
      <c r="S2967" s="234"/>
      <c r="T2967" s="249"/>
      <c r="U2967" s="249"/>
      <c r="V2967" s="234"/>
      <c r="W2967" s="234"/>
      <c r="X2967" s="234"/>
      <c r="Y2967" s="233"/>
      <c r="Z2967" s="233"/>
      <c r="AA2967" s="233"/>
      <c r="AB2967" s="198"/>
      <c r="AC2967" s="233"/>
      <c r="AD2967" s="233"/>
      <c r="AE2967">
        <f t="shared" si="0"/>
        <v>675.6</v>
      </c>
      <c r="AF2967">
        <f t="shared" si="1"/>
        <v>0</v>
      </c>
    </row>
    <row r="2968" spans="2:32">
      <c r="B2968" s="476"/>
      <c r="C2968" s="249">
        <v>0.44400000000000001</v>
      </c>
      <c r="D2968" s="460">
        <v>44803</v>
      </c>
      <c r="E2968" s="420" t="s">
        <v>2641</v>
      </c>
      <c r="F2968" s="493"/>
      <c r="G2968" s="258"/>
      <c r="H2968" s="472">
        <v>267</v>
      </c>
      <c r="I2968" s="249"/>
      <c r="J2968" s="249"/>
      <c r="K2968" s="249"/>
      <c r="L2968" s="249"/>
      <c r="M2968" s="249"/>
      <c r="N2968" s="249"/>
      <c r="O2968" s="249"/>
      <c r="P2968" s="249"/>
      <c r="Q2968" s="234"/>
      <c r="R2968" s="234"/>
      <c r="S2968" s="234"/>
      <c r="T2968" s="249"/>
      <c r="U2968" s="249"/>
      <c r="V2968" s="234"/>
      <c r="W2968" s="234"/>
      <c r="X2968" s="234"/>
      <c r="Y2968" s="233"/>
      <c r="Z2968" s="233"/>
      <c r="AA2968" s="233"/>
      <c r="AB2968" s="249">
        <v>267</v>
      </c>
      <c r="AC2968" s="233"/>
      <c r="AD2968" s="233"/>
      <c r="AE2968">
        <f t="shared" si="0"/>
        <v>267</v>
      </c>
      <c r="AF2968">
        <f t="shared" si="1"/>
        <v>0</v>
      </c>
    </row>
    <row r="2969" spans="2:32">
      <c r="B2969" s="476"/>
      <c r="C2969" s="249"/>
      <c r="D2969" s="460">
        <v>44803</v>
      </c>
      <c r="E2969" s="420" t="s">
        <v>1877</v>
      </c>
      <c r="F2969" s="493"/>
      <c r="G2969" s="258"/>
      <c r="H2969" s="472">
        <v>145</v>
      </c>
      <c r="I2969" s="249"/>
      <c r="J2969" s="249"/>
      <c r="K2969" s="249"/>
      <c r="L2969" s="249"/>
      <c r="M2969" s="249"/>
      <c r="N2969" s="249"/>
      <c r="O2969" s="249"/>
      <c r="P2969" s="249"/>
      <c r="Q2969" s="234"/>
      <c r="R2969" s="234"/>
      <c r="S2969" s="234"/>
      <c r="T2969" s="249">
        <v>145</v>
      </c>
      <c r="U2969" s="249"/>
      <c r="V2969" s="234"/>
      <c r="W2969" s="234"/>
      <c r="X2969" s="234"/>
      <c r="Y2969" s="233"/>
      <c r="Z2969" s="233"/>
      <c r="AA2969" s="233"/>
      <c r="AB2969" s="198"/>
      <c r="AC2969" s="233"/>
      <c r="AD2969" s="233"/>
      <c r="AE2969">
        <f t="shared" si="0"/>
        <v>145</v>
      </c>
      <c r="AF2969">
        <f t="shared" si="1"/>
        <v>0</v>
      </c>
    </row>
    <row r="2970" spans="2:32">
      <c r="B2970" s="476">
        <v>5259</v>
      </c>
      <c r="C2970" s="249"/>
      <c r="D2970" s="460">
        <v>44803</v>
      </c>
      <c r="E2970" s="420" t="s">
        <v>2308</v>
      </c>
      <c r="F2970" s="493"/>
      <c r="G2970" s="258">
        <v>5259</v>
      </c>
      <c r="H2970" s="472"/>
      <c r="I2970" s="249"/>
      <c r="J2970" s="249"/>
      <c r="K2970" s="249"/>
      <c r="L2970" s="249"/>
      <c r="M2970" s="249"/>
      <c r="N2970" s="249"/>
      <c r="O2970" s="249"/>
      <c r="P2970" s="249"/>
      <c r="Q2970" s="234"/>
      <c r="R2970" s="234"/>
      <c r="S2970" s="234"/>
      <c r="T2970" s="249"/>
      <c r="U2970" s="249"/>
      <c r="V2970" s="234"/>
      <c r="W2970" s="234"/>
      <c r="X2970" s="234"/>
      <c r="Y2970" s="233"/>
      <c r="Z2970" s="233"/>
      <c r="AA2970" s="233"/>
      <c r="AB2970" s="198"/>
      <c r="AC2970" s="233"/>
      <c r="AD2970" s="233"/>
      <c r="AE2970">
        <f t="shared" si="0"/>
        <v>0</v>
      </c>
      <c r="AF2970">
        <f t="shared" si="1"/>
        <v>0</v>
      </c>
    </row>
    <row r="2971" spans="2:32">
      <c r="B2971" s="476"/>
      <c r="C2971" s="249"/>
      <c r="D2971" s="460">
        <v>44803</v>
      </c>
      <c r="E2971" s="420" t="s">
        <v>673</v>
      </c>
      <c r="F2971" s="493"/>
      <c r="G2971" s="258"/>
      <c r="H2971" s="258">
        <v>4459.43</v>
      </c>
      <c r="I2971" s="249"/>
      <c r="J2971" s="249"/>
      <c r="K2971" s="249"/>
      <c r="L2971" s="249"/>
      <c r="M2971" s="249"/>
      <c r="N2971" s="249"/>
      <c r="O2971" s="249"/>
      <c r="P2971" s="249"/>
      <c r="Q2971" s="234"/>
      <c r="R2971" s="234"/>
      <c r="S2971" s="234"/>
      <c r="T2971" s="249"/>
      <c r="U2971" s="249"/>
      <c r="V2971" s="234"/>
      <c r="W2971" s="234"/>
      <c r="X2971" s="234"/>
      <c r="Y2971" s="233"/>
      <c r="Z2971" s="233"/>
      <c r="AA2971" s="233"/>
      <c r="AB2971" s="198"/>
      <c r="AC2971" s="233"/>
      <c r="AD2971" s="233"/>
      <c r="AE2971">
        <f t="shared" si="0"/>
        <v>0</v>
      </c>
      <c r="AF2971">
        <f t="shared" si="1"/>
        <v>4459.43</v>
      </c>
    </row>
    <row r="2972" spans="2:32">
      <c r="B2972" s="476"/>
      <c r="C2972" s="249"/>
      <c r="D2972" s="460">
        <v>44803</v>
      </c>
      <c r="E2972" s="421" t="s">
        <v>2309</v>
      </c>
      <c r="F2972" s="434"/>
      <c r="G2972" s="259"/>
      <c r="H2972" s="234">
        <v>799.57</v>
      </c>
      <c r="I2972" s="249"/>
      <c r="J2972" s="249"/>
      <c r="K2972" s="249"/>
      <c r="L2972" s="249"/>
      <c r="M2972" s="249"/>
      <c r="N2972" s="249"/>
      <c r="O2972" s="249"/>
      <c r="P2972" s="249"/>
      <c r="Q2972" s="234"/>
      <c r="R2972" s="234"/>
      <c r="S2972" s="234"/>
      <c r="T2972" s="249"/>
      <c r="U2972" s="249"/>
      <c r="V2972" s="234"/>
      <c r="W2972" s="234"/>
      <c r="X2972" s="234"/>
      <c r="Y2972" s="233"/>
      <c r="Z2972" s="233"/>
      <c r="AA2972" s="233"/>
      <c r="AB2972" s="198"/>
      <c r="AC2972" s="233"/>
      <c r="AD2972" s="233"/>
      <c r="AE2972">
        <f t="shared" si="0"/>
        <v>0</v>
      </c>
      <c r="AF2972">
        <f t="shared" si="1"/>
        <v>799.57</v>
      </c>
    </row>
    <row r="2973" spans="2:32">
      <c r="B2973" s="476"/>
      <c r="C2973" s="249"/>
      <c r="D2973" s="460">
        <v>44803</v>
      </c>
      <c r="E2973" s="420" t="s">
        <v>495</v>
      </c>
      <c r="F2973" s="493"/>
      <c r="G2973" s="258">
        <v>3336.22</v>
      </c>
      <c r="H2973" s="472"/>
      <c r="I2973" s="249"/>
      <c r="J2973" s="249"/>
      <c r="K2973" s="249"/>
      <c r="L2973" s="249"/>
      <c r="M2973" s="249"/>
      <c r="N2973" s="249"/>
      <c r="O2973" s="249"/>
      <c r="P2973" s="249"/>
      <c r="Q2973" s="234"/>
      <c r="R2973" s="234"/>
      <c r="S2973" s="234"/>
      <c r="T2973" s="249"/>
      <c r="U2973" s="249"/>
      <c r="V2973" s="234"/>
      <c r="W2973" s="234"/>
      <c r="X2973" s="234"/>
      <c r="Y2973" s="233"/>
      <c r="Z2973" s="233"/>
      <c r="AA2973" s="233"/>
      <c r="AB2973" s="198"/>
      <c r="AC2973" s="233"/>
      <c r="AD2973" s="233"/>
      <c r="AE2973">
        <f t="shared" si="0"/>
        <v>0</v>
      </c>
      <c r="AF2973">
        <f t="shared" si="1"/>
        <v>0</v>
      </c>
    </row>
    <row r="2974" spans="2:32">
      <c r="B2974" s="476"/>
      <c r="C2974" s="249"/>
      <c r="D2974" s="460">
        <v>44803</v>
      </c>
      <c r="E2974" s="420" t="s">
        <v>2976</v>
      </c>
      <c r="F2974" s="493"/>
      <c r="G2974" s="258"/>
      <c r="H2974" s="472">
        <v>167.2</v>
      </c>
      <c r="I2974" s="249"/>
      <c r="J2974" s="249"/>
      <c r="K2974" s="249"/>
      <c r="L2974" s="249"/>
      <c r="M2974" s="249"/>
      <c r="N2974" s="249">
        <v>167.2</v>
      </c>
      <c r="O2974" s="249"/>
      <c r="P2974" s="249"/>
      <c r="Q2974" s="234"/>
      <c r="R2974" s="234"/>
      <c r="S2974" s="234"/>
      <c r="T2974" s="249"/>
      <c r="U2974" s="249"/>
      <c r="V2974" s="234"/>
      <c r="W2974" s="234"/>
      <c r="X2974" s="234"/>
      <c r="Y2974" s="233"/>
      <c r="Z2974" s="233"/>
      <c r="AA2974" s="233"/>
      <c r="AB2974" s="198"/>
      <c r="AC2974" s="233"/>
      <c r="AD2974" s="233"/>
      <c r="AE2974">
        <f t="shared" si="0"/>
        <v>167.2</v>
      </c>
      <c r="AF2974">
        <f t="shared" si="1"/>
        <v>0</v>
      </c>
    </row>
    <row r="2975" spans="2:32">
      <c r="B2975" s="476"/>
      <c r="C2975" s="249"/>
      <c r="D2975" s="460">
        <v>44803</v>
      </c>
      <c r="E2975" s="420" t="s">
        <v>3182</v>
      </c>
      <c r="F2975" s="493"/>
      <c r="G2975" s="258"/>
      <c r="H2975" s="472">
        <v>261.36</v>
      </c>
      <c r="I2975" s="249"/>
      <c r="J2975" s="249"/>
      <c r="K2975" s="249"/>
      <c r="L2975" s="249"/>
      <c r="M2975" s="249"/>
      <c r="N2975" s="249">
        <v>261.36</v>
      </c>
      <c r="O2975" s="249"/>
      <c r="P2975" s="249"/>
      <c r="Q2975" s="234"/>
      <c r="R2975" s="234"/>
      <c r="S2975" s="234"/>
      <c r="T2975" s="249"/>
      <c r="U2975" s="249"/>
      <c r="V2975" s="234"/>
      <c r="W2975" s="234"/>
      <c r="X2975" s="234"/>
      <c r="Y2975" s="233"/>
      <c r="Z2975" s="233"/>
      <c r="AA2975" s="233"/>
      <c r="AB2975" s="198"/>
      <c r="AC2975" s="233"/>
      <c r="AD2975" s="233"/>
      <c r="AE2975">
        <f t="shared" si="0"/>
        <v>261.36</v>
      </c>
      <c r="AF2975">
        <f t="shared" si="1"/>
        <v>0</v>
      </c>
    </row>
    <row r="2976" spans="2:32">
      <c r="B2976" s="476"/>
      <c r="C2976" s="249"/>
      <c r="D2976" s="460">
        <v>44803</v>
      </c>
      <c r="E2976" s="420" t="s">
        <v>2642</v>
      </c>
      <c r="F2976" s="493"/>
      <c r="G2976" s="258"/>
      <c r="H2976" s="472">
        <v>93.12</v>
      </c>
      <c r="I2976" s="249"/>
      <c r="J2976" s="249">
        <v>93.12</v>
      </c>
      <c r="K2976" s="249"/>
      <c r="L2976" s="249"/>
      <c r="M2976" s="249"/>
      <c r="N2976" s="249"/>
      <c r="O2976" s="249"/>
      <c r="P2976" s="249"/>
      <c r="Q2976" s="234"/>
      <c r="R2976" s="234"/>
      <c r="S2976" s="234"/>
      <c r="T2976" s="249"/>
      <c r="U2976" s="249"/>
      <c r="V2976" s="234"/>
      <c r="W2976" s="234"/>
      <c r="X2976" s="234"/>
      <c r="Y2976" s="233"/>
      <c r="Z2976" s="233"/>
      <c r="AA2976" s="233"/>
      <c r="AB2976" s="198"/>
      <c r="AC2976" s="233"/>
      <c r="AD2976" s="233"/>
      <c r="AE2976">
        <f t="shared" si="0"/>
        <v>93.12</v>
      </c>
      <c r="AF2976">
        <f t="shared" si="1"/>
        <v>0</v>
      </c>
    </row>
    <row r="2977" spans="2:32">
      <c r="B2977" s="476"/>
      <c r="C2977" s="249"/>
      <c r="D2977" s="460">
        <v>44803</v>
      </c>
      <c r="E2977" s="420" t="s">
        <v>2652</v>
      </c>
      <c r="F2977" s="493"/>
      <c r="G2977" s="258"/>
      <c r="H2977" s="472">
        <v>277.8</v>
      </c>
      <c r="I2977" s="249"/>
      <c r="J2977" s="249"/>
      <c r="K2977" s="249">
        <v>277.8</v>
      </c>
      <c r="L2977" s="249"/>
      <c r="M2977" s="249"/>
      <c r="N2977" s="249"/>
      <c r="O2977" s="249"/>
      <c r="P2977" s="249"/>
      <c r="Q2977" s="234"/>
      <c r="R2977" s="234"/>
      <c r="S2977" s="234"/>
      <c r="T2977" s="249"/>
      <c r="U2977" s="249"/>
      <c r="V2977" s="234"/>
      <c r="W2977" s="234"/>
      <c r="X2977" s="234"/>
      <c r="Y2977" s="233"/>
      <c r="Z2977" s="233"/>
      <c r="AA2977" s="233"/>
      <c r="AB2977" s="198"/>
      <c r="AC2977" s="233"/>
      <c r="AD2977" s="233"/>
      <c r="AE2977">
        <f t="shared" si="0"/>
        <v>277.8</v>
      </c>
      <c r="AF2977">
        <f t="shared" si="1"/>
        <v>0</v>
      </c>
    </row>
    <row r="2978" spans="2:32">
      <c r="B2978" s="476"/>
      <c r="C2978" s="249"/>
      <c r="D2978" s="460">
        <v>44803</v>
      </c>
      <c r="E2978" s="420" t="s">
        <v>2643</v>
      </c>
      <c r="F2978" s="493"/>
      <c r="G2978" s="258"/>
      <c r="H2978" s="472">
        <v>1501.26</v>
      </c>
      <c r="I2978" s="249"/>
      <c r="J2978" s="249">
        <v>1501.26</v>
      </c>
      <c r="K2978" s="249"/>
      <c r="L2978" s="249"/>
      <c r="M2978" s="249"/>
      <c r="N2978" s="249"/>
      <c r="O2978" s="249"/>
      <c r="P2978" s="249"/>
      <c r="Q2978" s="234"/>
      <c r="R2978" s="234"/>
      <c r="S2978" s="234"/>
      <c r="T2978" s="249"/>
      <c r="U2978" s="249"/>
      <c r="V2978" s="234"/>
      <c r="W2978" s="234"/>
      <c r="X2978" s="234"/>
      <c r="Y2978" s="233"/>
      <c r="Z2978" s="233"/>
      <c r="AA2978" s="233"/>
      <c r="AB2978" s="198"/>
      <c r="AC2978" s="233"/>
      <c r="AD2978" s="233"/>
      <c r="AE2978">
        <f t="shared" si="0"/>
        <v>1501.26</v>
      </c>
      <c r="AF2978">
        <f t="shared" si="1"/>
        <v>0</v>
      </c>
    </row>
    <row r="2979" spans="2:32">
      <c r="B2979" s="476"/>
      <c r="C2979" s="249"/>
      <c r="D2979" s="460">
        <v>44803</v>
      </c>
      <c r="E2979" s="420" t="s">
        <v>2644</v>
      </c>
      <c r="F2979" s="493"/>
      <c r="G2979" s="258"/>
      <c r="H2979" s="472">
        <v>40.479999999999997</v>
      </c>
      <c r="I2979" s="249"/>
      <c r="J2979" s="249"/>
      <c r="K2979" s="249"/>
      <c r="L2979" s="249"/>
      <c r="M2979" s="249"/>
      <c r="N2979" s="249">
        <v>40.479999999999997</v>
      </c>
      <c r="O2979" s="249"/>
      <c r="P2979" s="249"/>
      <c r="Q2979" s="234"/>
      <c r="R2979" s="234"/>
      <c r="S2979" s="234"/>
      <c r="T2979" s="249"/>
      <c r="U2979" s="249"/>
      <c r="V2979" s="234"/>
      <c r="W2979" s="234"/>
      <c r="X2979" s="234"/>
      <c r="Y2979" s="233"/>
      <c r="Z2979" s="233"/>
      <c r="AA2979" s="233"/>
      <c r="AB2979" s="198"/>
      <c r="AC2979" s="233"/>
      <c r="AD2979" s="233"/>
      <c r="AE2979">
        <f t="shared" si="0"/>
        <v>40.479999999999997</v>
      </c>
      <c r="AF2979">
        <f t="shared" si="1"/>
        <v>0</v>
      </c>
    </row>
    <row r="2980" spans="2:32">
      <c r="B2980" s="476"/>
      <c r="C2980" s="249">
        <v>4</v>
      </c>
      <c r="D2980" s="460">
        <v>44803</v>
      </c>
      <c r="E2980" t="s">
        <v>2645</v>
      </c>
      <c r="F2980" s="486"/>
      <c r="G2980" s="258"/>
      <c r="H2980" s="472">
        <v>816</v>
      </c>
      <c r="I2980" s="249"/>
      <c r="J2980" s="249"/>
      <c r="K2980" s="249"/>
      <c r="L2980" s="249"/>
      <c r="M2980" s="249"/>
      <c r="N2980" s="249"/>
      <c r="O2980" s="249">
        <v>816</v>
      </c>
      <c r="P2980" s="249"/>
      <c r="Q2980" s="234"/>
      <c r="R2980" s="234"/>
      <c r="S2980" s="234"/>
      <c r="T2980" s="249"/>
      <c r="U2980" s="249"/>
      <c r="V2980" s="234"/>
      <c r="W2980" s="234"/>
      <c r="X2980" s="234"/>
      <c r="Y2980" s="233"/>
      <c r="Z2980" s="233"/>
      <c r="AA2980" s="233"/>
      <c r="AB2980" s="198"/>
      <c r="AC2980" s="233"/>
      <c r="AD2980" s="233"/>
      <c r="AE2980">
        <f t="shared" si="0"/>
        <v>816</v>
      </c>
      <c r="AF2980">
        <f t="shared" si="1"/>
        <v>0</v>
      </c>
    </row>
    <row r="2981" spans="2:32">
      <c r="B2981" s="476"/>
      <c r="C2981" s="249"/>
      <c r="D2981" s="460">
        <v>44803</v>
      </c>
      <c r="E2981" s="420" t="s">
        <v>1895</v>
      </c>
      <c r="F2981" s="493"/>
      <c r="G2981" s="258"/>
      <c r="H2981" s="472">
        <v>80</v>
      </c>
      <c r="I2981" s="249"/>
      <c r="J2981" s="249"/>
      <c r="K2981" s="249"/>
      <c r="L2981" s="249"/>
      <c r="M2981" s="249"/>
      <c r="N2981" s="249"/>
      <c r="O2981" s="249"/>
      <c r="P2981" s="249"/>
      <c r="Q2981" s="234"/>
      <c r="R2981" s="234"/>
      <c r="S2981" s="234"/>
      <c r="T2981" s="249">
        <v>80</v>
      </c>
      <c r="U2981" s="249"/>
      <c r="V2981" s="234"/>
      <c r="W2981" s="234"/>
      <c r="X2981" s="234"/>
      <c r="Y2981" s="233"/>
      <c r="Z2981" s="233"/>
      <c r="AA2981" s="233"/>
      <c r="AB2981" s="198"/>
      <c r="AC2981" s="233"/>
      <c r="AD2981" s="233"/>
      <c r="AE2981">
        <f t="shared" si="0"/>
        <v>80</v>
      </c>
      <c r="AF2981">
        <f t="shared" si="1"/>
        <v>0</v>
      </c>
    </row>
    <row r="2982" spans="2:32">
      <c r="B2982" s="476"/>
      <c r="C2982" s="249"/>
      <c r="D2982" s="460">
        <v>44803</v>
      </c>
      <c r="E2982" s="420" t="s">
        <v>1877</v>
      </c>
      <c r="F2982" s="493"/>
      <c r="G2982" s="258"/>
      <c r="H2982" s="472">
        <v>99</v>
      </c>
      <c r="I2982" s="249"/>
      <c r="J2982" s="249"/>
      <c r="K2982" s="249"/>
      <c r="L2982" s="249"/>
      <c r="M2982" s="249"/>
      <c r="N2982" s="249"/>
      <c r="O2982" s="249"/>
      <c r="P2982" s="249"/>
      <c r="Q2982" s="234"/>
      <c r="R2982" s="234"/>
      <c r="S2982" s="234"/>
      <c r="T2982" s="249">
        <v>99</v>
      </c>
      <c r="U2982" s="249"/>
      <c r="V2982" s="234"/>
      <c r="W2982" s="234"/>
      <c r="X2982" s="234"/>
      <c r="Y2982" s="233"/>
      <c r="Z2982" s="233"/>
      <c r="AA2982" s="233"/>
      <c r="AB2982" s="198"/>
      <c r="AC2982" s="233"/>
      <c r="AD2982" s="233"/>
      <c r="AE2982">
        <f t="shared" si="0"/>
        <v>99</v>
      </c>
      <c r="AF2982">
        <f t="shared" si="1"/>
        <v>0</v>
      </c>
    </row>
    <row r="2983" spans="2:32">
      <c r="B2983" s="475">
        <v>3754</v>
      </c>
      <c r="C2983" s="249"/>
      <c r="D2983" s="460">
        <v>44803</v>
      </c>
      <c r="E2983" s="420" t="s">
        <v>2646</v>
      </c>
      <c r="F2983" s="493"/>
      <c r="G2983" s="258">
        <v>3754</v>
      </c>
      <c r="H2983" s="472"/>
      <c r="I2983" s="249"/>
      <c r="J2983" s="249"/>
      <c r="K2983" s="249"/>
      <c r="L2983" s="249"/>
      <c r="M2983" s="249"/>
      <c r="N2983" s="249"/>
      <c r="O2983" s="249"/>
      <c r="P2983" s="249"/>
      <c r="Q2983" s="234"/>
      <c r="R2983" s="234"/>
      <c r="S2983" s="234"/>
      <c r="T2983" s="249"/>
      <c r="U2983" s="249"/>
      <c r="V2983" s="234"/>
      <c r="W2983" s="234"/>
      <c r="X2983" s="234"/>
      <c r="Y2983" s="233"/>
      <c r="Z2983" s="233"/>
      <c r="AA2983" s="233"/>
      <c r="AB2983" s="198"/>
      <c r="AC2983" s="233"/>
      <c r="AD2983" s="233"/>
      <c r="AE2983">
        <f t="shared" si="0"/>
        <v>0</v>
      </c>
      <c r="AF2983">
        <f t="shared" si="1"/>
        <v>0</v>
      </c>
    </row>
    <row r="2984" spans="2:32">
      <c r="B2984" s="476"/>
      <c r="C2984" s="249"/>
      <c r="D2984" s="460">
        <v>44803</v>
      </c>
      <c r="E2984" s="420" t="s">
        <v>673</v>
      </c>
      <c r="F2984" s="493"/>
      <c r="G2984" s="258"/>
      <c r="H2984" s="258">
        <v>3336.22</v>
      </c>
      <c r="I2984" s="249"/>
      <c r="J2984" s="249"/>
      <c r="K2984" s="249"/>
      <c r="L2984" s="249"/>
      <c r="M2984" s="249"/>
      <c r="N2984" s="249"/>
      <c r="O2984" s="249"/>
      <c r="P2984" s="249"/>
      <c r="Q2984" s="234"/>
      <c r="R2984" s="234"/>
      <c r="S2984" s="234"/>
      <c r="T2984" s="249"/>
      <c r="U2984" s="249"/>
      <c r="V2984" s="234"/>
      <c r="W2984" s="234"/>
      <c r="X2984" s="234"/>
      <c r="Y2984" s="233"/>
      <c r="Z2984" s="233"/>
      <c r="AA2984" s="233"/>
      <c r="AB2984" s="198"/>
      <c r="AC2984" s="233"/>
      <c r="AD2984" s="233"/>
      <c r="AE2984">
        <f t="shared" si="0"/>
        <v>0</v>
      </c>
      <c r="AF2984">
        <f t="shared" si="1"/>
        <v>3336.22</v>
      </c>
    </row>
    <row r="2985" spans="2:32">
      <c r="B2985" s="476"/>
      <c r="C2985" s="249"/>
      <c r="D2985" s="460">
        <v>44803</v>
      </c>
      <c r="E2985" s="421" t="s">
        <v>2647</v>
      </c>
      <c r="F2985" s="434"/>
      <c r="G2985" s="259"/>
      <c r="H2985" s="234">
        <v>417.78</v>
      </c>
      <c r="I2985" s="249"/>
      <c r="J2985" s="249"/>
      <c r="K2985" s="249"/>
      <c r="L2985" s="249"/>
      <c r="M2985" s="249"/>
      <c r="N2985" s="249"/>
      <c r="O2985" s="249"/>
      <c r="P2985" s="249"/>
      <c r="Q2985" s="234"/>
      <c r="R2985" s="234"/>
      <c r="S2985" s="234"/>
      <c r="T2985" s="249"/>
      <c r="U2985" s="249"/>
      <c r="V2985" s="234"/>
      <c r="W2985" s="234"/>
      <c r="X2985" s="234"/>
      <c r="Y2985" s="233"/>
      <c r="Z2985" s="233"/>
      <c r="AA2985" s="233"/>
      <c r="AB2985" s="198"/>
      <c r="AC2985" s="233"/>
      <c r="AD2985" s="233"/>
      <c r="AE2985">
        <f t="shared" si="0"/>
        <v>0</v>
      </c>
      <c r="AF2985">
        <f t="shared" si="1"/>
        <v>417.78</v>
      </c>
    </row>
    <row r="2986" spans="2:32">
      <c r="B2986" s="476"/>
      <c r="C2986" s="249"/>
      <c r="D2986" s="460">
        <v>44803</v>
      </c>
      <c r="E2986" s="420" t="s">
        <v>495</v>
      </c>
      <c r="F2986" s="493"/>
      <c r="G2986" s="258">
        <v>5860.92</v>
      </c>
      <c r="H2986" s="472"/>
      <c r="I2986" s="249"/>
      <c r="J2986" s="249"/>
      <c r="K2986" s="249"/>
      <c r="L2986" s="249"/>
      <c r="M2986" s="249"/>
      <c r="N2986" s="249"/>
      <c r="O2986" s="249"/>
      <c r="P2986" s="249"/>
      <c r="Q2986" s="234"/>
      <c r="R2986" s="234"/>
      <c r="S2986" s="234"/>
      <c r="T2986" s="249"/>
      <c r="U2986" s="249"/>
      <c r="V2986" s="234"/>
      <c r="W2986" s="234"/>
      <c r="X2986" s="234"/>
      <c r="Y2986" s="233"/>
      <c r="Z2986" s="233"/>
      <c r="AA2986" s="233"/>
      <c r="AB2986" s="198"/>
      <c r="AC2986" s="233"/>
      <c r="AD2986" s="233"/>
      <c r="AE2986">
        <f t="shared" si="0"/>
        <v>0</v>
      </c>
      <c r="AF2986">
        <f t="shared" si="1"/>
        <v>0</v>
      </c>
    </row>
    <row r="2987" spans="2:32">
      <c r="B2987" s="476"/>
      <c r="C2987" s="249">
        <v>7</v>
      </c>
      <c r="D2987" s="460">
        <v>44803</v>
      </c>
      <c r="E2987" s="420" t="s">
        <v>2648</v>
      </c>
      <c r="F2987" s="493"/>
      <c r="G2987" s="258"/>
      <c r="H2987" s="472">
        <v>1315</v>
      </c>
      <c r="I2987" s="249"/>
      <c r="J2987" s="249"/>
      <c r="K2987" s="249"/>
      <c r="L2987" s="249"/>
      <c r="M2987" s="249"/>
      <c r="N2987" s="249"/>
      <c r="O2987" s="249">
        <v>1315</v>
      </c>
      <c r="P2987" s="249"/>
      <c r="Q2987" s="234"/>
      <c r="R2987" s="234"/>
      <c r="S2987" s="234"/>
      <c r="T2987" s="249"/>
      <c r="U2987" s="249"/>
      <c r="V2987" s="234"/>
      <c r="W2987" s="234"/>
      <c r="X2987" s="234"/>
      <c r="Y2987" s="233"/>
      <c r="Z2987" s="233"/>
      <c r="AA2987" s="233"/>
      <c r="AB2987" s="198"/>
      <c r="AC2987" s="233"/>
      <c r="AD2987" s="233"/>
      <c r="AE2987">
        <f t="shared" si="0"/>
        <v>1315</v>
      </c>
      <c r="AF2987">
        <f t="shared" si="1"/>
        <v>0</v>
      </c>
    </row>
    <row r="2988" spans="2:32">
      <c r="B2988" s="476"/>
      <c r="C2988" s="249"/>
      <c r="D2988" s="460">
        <v>44803</v>
      </c>
      <c r="E2988" s="420" t="s">
        <v>2649</v>
      </c>
      <c r="F2988" s="493"/>
      <c r="G2988" s="258"/>
      <c r="H2988" s="472">
        <v>402.09</v>
      </c>
      <c r="I2988" s="249"/>
      <c r="J2988" s="249">
        <v>402.09</v>
      </c>
      <c r="K2988" s="249"/>
      <c r="L2988" s="249"/>
      <c r="M2988" s="249"/>
      <c r="N2988" s="249"/>
      <c r="O2988" s="249"/>
      <c r="P2988" s="249"/>
      <c r="Q2988" s="234"/>
      <c r="R2988" s="234"/>
      <c r="S2988" s="234"/>
      <c r="T2988" s="249"/>
      <c r="U2988" s="249"/>
      <c r="V2988" s="234"/>
      <c r="W2988" s="234"/>
      <c r="X2988" s="234"/>
      <c r="Y2988" s="233"/>
      <c r="Z2988" s="233"/>
      <c r="AA2988" s="233"/>
      <c r="AB2988" s="198"/>
      <c r="AC2988" s="233"/>
      <c r="AD2988" s="233"/>
      <c r="AE2988">
        <f t="shared" si="0"/>
        <v>402.09</v>
      </c>
      <c r="AF2988">
        <f t="shared" si="1"/>
        <v>0</v>
      </c>
    </row>
    <row r="2989" spans="2:32">
      <c r="B2989" s="476"/>
      <c r="C2989" s="249"/>
      <c r="D2989" s="460">
        <v>44803</v>
      </c>
      <c r="E2989" s="420" t="s">
        <v>2650</v>
      </c>
      <c r="F2989" s="493"/>
      <c r="G2989" s="258"/>
      <c r="H2989" s="472">
        <v>657.6</v>
      </c>
      <c r="I2989" s="249"/>
      <c r="J2989" s="249"/>
      <c r="K2989" s="249">
        <v>657.6</v>
      </c>
      <c r="L2989" s="249"/>
      <c r="M2989" s="249"/>
      <c r="N2989" s="249"/>
      <c r="O2989" s="249"/>
      <c r="P2989" s="249"/>
      <c r="Q2989" s="234"/>
      <c r="R2989" s="234"/>
      <c r="S2989" s="234"/>
      <c r="T2989" s="249"/>
      <c r="U2989" s="249"/>
      <c r="V2989" s="234"/>
      <c r="W2989" s="234"/>
      <c r="X2989" s="234"/>
      <c r="Y2989" s="233"/>
      <c r="Z2989" s="233"/>
      <c r="AA2989" s="233"/>
      <c r="AB2989" s="198"/>
      <c r="AC2989" s="233"/>
      <c r="AD2989" s="233"/>
      <c r="AE2989">
        <f t="shared" si="0"/>
        <v>657.6</v>
      </c>
      <c r="AF2989">
        <f t="shared" si="1"/>
        <v>0</v>
      </c>
    </row>
    <row r="2990" spans="2:32">
      <c r="B2990" s="476"/>
      <c r="C2990" s="249">
        <v>5</v>
      </c>
      <c r="D2990" s="460">
        <v>44803</v>
      </c>
      <c r="E2990" s="419" t="s">
        <v>2389</v>
      </c>
      <c r="G2990" s="258"/>
      <c r="H2990" s="472">
        <v>1014</v>
      </c>
      <c r="I2990" s="249"/>
      <c r="J2990" s="249"/>
      <c r="K2990" s="249"/>
      <c r="L2990" s="249"/>
      <c r="M2990" s="249"/>
      <c r="N2990" s="249"/>
      <c r="O2990" s="249">
        <v>1014</v>
      </c>
      <c r="P2990" s="249"/>
      <c r="Q2990" s="234"/>
      <c r="R2990" s="234"/>
      <c r="S2990" s="234"/>
      <c r="T2990" s="249"/>
      <c r="U2990" s="249"/>
      <c r="V2990" s="234"/>
      <c r="W2990" s="234"/>
      <c r="X2990" s="234"/>
      <c r="Y2990" s="233"/>
      <c r="Z2990" s="233"/>
      <c r="AA2990" s="233"/>
      <c r="AB2990" s="198"/>
      <c r="AC2990" s="233"/>
      <c r="AD2990" s="233"/>
      <c r="AE2990">
        <f t="shared" si="0"/>
        <v>1014</v>
      </c>
      <c r="AF2990">
        <f t="shared" si="1"/>
        <v>0</v>
      </c>
    </row>
    <row r="2991" spans="2:32">
      <c r="B2991" s="476"/>
      <c r="C2991" s="249">
        <v>1</v>
      </c>
      <c r="D2991" s="460">
        <v>44803</v>
      </c>
      <c r="E2991" s="420" t="s">
        <v>2651</v>
      </c>
      <c r="F2991" s="493"/>
      <c r="G2991" s="258"/>
      <c r="H2991" s="472">
        <v>222</v>
      </c>
      <c r="I2991" s="249"/>
      <c r="J2991" s="249"/>
      <c r="K2991" s="249"/>
      <c r="L2991" s="249"/>
      <c r="M2991" s="249"/>
      <c r="N2991" s="249"/>
      <c r="O2991" s="249">
        <v>222</v>
      </c>
      <c r="P2991" s="249"/>
      <c r="Q2991" s="234"/>
      <c r="R2991" s="234"/>
      <c r="S2991" s="234"/>
      <c r="T2991" s="249"/>
      <c r="U2991" s="249"/>
      <c r="V2991" s="234"/>
      <c r="W2991" s="234"/>
      <c r="X2991" s="234"/>
      <c r="Y2991" s="233"/>
      <c r="Z2991" s="233"/>
      <c r="AA2991" s="233"/>
      <c r="AB2991" s="198"/>
      <c r="AC2991" s="233"/>
      <c r="AD2991" s="233"/>
      <c r="AE2991">
        <f t="shared" si="0"/>
        <v>222</v>
      </c>
      <c r="AF2991">
        <f t="shared" si="1"/>
        <v>0</v>
      </c>
    </row>
    <row r="2992" spans="2:32">
      <c r="B2992" s="476"/>
      <c r="C2992" s="249"/>
      <c r="D2992" s="460">
        <v>44803</v>
      </c>
      <c r="E2992" s="420" t="s">
        <v>2653</v>
      </c>
      <c r="F2992" s="493"/>
      <c r="G2992" s="258"/>
      <c r="H2992" s="472">
        <v>1868.16</v>
      </c>
      <c r="I2992" s="249"/>
      <c r="J2992" s="249"/>
      <c r="K2992" s="249"/>
      <c r="L2992" s="249"/>
      <c r="M2992" s="249">
        <v>1868.16</v>
      </c>
      <c r="N2992" s="249"/>
      <c r="O2992" s="249"/>
      <c r="P2992" s="249"/>
      <c r="Q2992" s="234"/>
      <c r="R2992" s="234"/>
      <c r="S2992" s="234"/>
      <c r="T2992" s="249"/>
      <c r="U2992" s="249"/>
      <c r="V2992" s="234"/>
      <c r="W2992" s="234"/>
      <c r="X2992" s="234"/>
      <c r="Y2992" s="233"/>
      <c r="Z2992" s="233"/>
      <c r="AA2992" s="233"/>
      <c r="AB2992" s="198"/>
      <c r="AC2992" s="233"/>
      <c r="AD2992" s="233"/>
      <c r="AE2992">
        <f t="shared" si="0"/>
        <v>1868.16</v>
      </c>
      <c r="AF2992">
        <f t="shared" si="1"/>
        <v>0</v>
      </c>
    </row>
    <row r="2993" spans="2:32">
      <c r="B2993" s="476"/>
      <c r="C2993" s="249"/>
      <c r="D2993" s="460">
        <v>44803</v>
      </c>
      <c r="E2993" s="420" t="s">
        <v>2654</v>
      </c>
      <c r="F2993" s="493"/>
      <c r="G2993" s="258"/>
      <c r="H2993" s="472">
        <v>112.44</v>
      </c>
      <c r="I2993" s="249"/>
      <c r="J2993" s="249">
        <v>112.44</v>
      </c>
      <c r="K2993" s="249"/>
      <c r="L2993" s="249"/>
      <c r="M2993" s="249"/>
      <c r="N2993" s="249"/>
      <c r="O2993" s="249"/>
      <c r="P2993" s="249"/>
      <c r="Q2993" s="234"/>
      <c r="R2993" s="234"/>
      <c r="S2993" s="234"/>
      <c r="T2993" s="249"/>
      <c r="U2993" s="249"/>
      <c r="V2993" s="234"/>
      <c r="W2993" s="234"/>
      <c r="X2993" s="234"/>
      <c r="Y2993" s="233"/>
      <c r="Z2993" s="233"/>
      <c r="AA2993" s="233"/>
      <c r="AB2993" s="198"/>
      <c r="AC2993" s="233"/>
      <c r="AD2993" s="233"/>
      <c r="AE2993">
        <f t="shared" si="0"/>
        <v>112.44</v>
      </c>
      <c r="AF2993">
        <f t="shared" si="1"/>
        <v>0</v>
      </c>
    </row>
    <row r="2994" spans="2:32">
      <c r="B2994" s="476"/>
      <c r="C2994" s="249"/>
      <c r="D2994" s="460">
        <v>44803</v>
      </c>
      <c r="E2994" s="420" t="s">
        <v>2655</v>
      </c>
      <c r="F2994" s="493"/>
      <c r="G2994" s="258"/>
      <c r="H2994" s="472">
        <v>176.52</v>
      </c>
      <c r="I2994" s="249"/>
      <c r="J2994" s="249">
        <v>176.52</v>
      </c>
      <c r="K2994" s="249"/>
      <c r="L2994" s="249"/>
      <c r="M2994" s="249"/>
      <c r="N2994" s="249"/>
      <c r="O2994" s="249"/>
      <c r="P2994" s="249"/>
      <c r="Q2994" s="234"/>
      <c r="R2994" s="234"/>
      <c r="S2994" s="234"/>
      <c r="T2994" s="249"/>
      <c r="U2994" s="249"/>
      <c r="V2994" s="234"/>
      <c r="W2994" s="234"/>
      <c r="X2994" s="234"/>
      <c r="Y2994" s="233"/>
      <c r="Z2994" s="233"/>
      <c r="AA2994" s="233"/>
      <c r="AB2994" s="198"/>
      <c r="AC2994" s="233"/>
      <c r="AD2994" s="233"/>
      <c r="AE2994">
        <f t="shared" si="0"/>
        <v>176.52</v>
      </c>
      <c r="AF2994">
        <f t="shared" si="1"/>
        <v>0</v>
      </c>
    </row>
    <row r="2995" spans="2:32">
      <c r="B2995" s="476"/>
      <c r="C2995" s="249"/>
      <c r="D2995" s="460">
        <v>44803</v>
      </c>
      <c r="E2995" s="420" t="s">
        <v>2656</v>
      </c>
      <c r="F2995" s="493"/>
      <c r="G2995" s="258"/>
      <c r="H2995" s="472">
        <v>93.11</v>
      </c>
      <c r="I2995" s="249"/>
      <c r="J2995" s="249">
        <v>93.12</v>
      </c>
      <c r="K2995" s="249"/>
      <c r="L2995" s="249"/>
      <c r="M2995" s="249"/>
      <c r="N2995" s="249"/>
      <c r="O2995" s="249"/>
      <c r="P2995" s="249"/>
      <c r="Q2995" s="234"/>
      <c r="R2995" s="234"/>
      <c r="S2995" s="234"/>
      <c r="T2995" s="249"/>
      <c r="U2995" s="249"/>
      <c r="V2995" s="234"/>
      <c r="W2995" s="234"/>
      <c r="X2995" s="234"/>
      <c r="Y2995" s="233"/>
      <c r="Z2995" s="233"/>
      <c r="AA2995" s="233"/>
      <c r="AB2995" s="198"/>
      <c r="AC2995" s="233"/>
      <c r="AD2995" s="233"/>
      <c r="AE2995">
        <f t="shared" si="0"/>
        <v>93.12</v>
      </c>
      <c r="AF2995">
        <f t="shared" si="1"/>
        <v>-1.0000000000005116E-2</v>
      </c>
    </row>
    <row r="2996" spans="2:32">
      <c r="B2996" s="476">
        <v>6800</v>
      </c>
      <c r="C2996" s="249"/>
      <c r="D2996" s="460">
        <v>44803</v>
      </c>
      <c r="E2996" s="420" t="s">
        <v>2657</v>
      </c>
      <c r="F2996" s="493"/>
      <c r="G2996" s="258">
        <v>6740</v>
      </c>
      <c r="H2996" s="472"/>
      <c r="I2996" s="249"/>
      <c r="J2996" s="249"/>
      <c r="K2996" s="249"/>
      <c r="L2996" s="249"/>
      <c r="M2996" s="249"/>
      <c r="N2996" s="249"/>
      <c r="O2996" s="249"/>
      <c r="P2996" s="249"/>
      <c r="Q2996" s="234"/>
      <c r="R2996" s="234"/>
      <c r="S2996" s="234"/>
      <c r="T2996" s="249"/>
      <c r="U2996" s="249"/>
      <c r="V2996" s="234"/>
      <c r="W2996" s="234"/>
      <c r="X2996" s="234"/>
      <c r="Y2996" s="233"/>
      <c r="Z2996" s="233"/>
      <c r="AA2996" s="233"/>
      <c r="AB2996" s="198"/>
      <c r="AC2996" s="233"/>
      <c r="AD2996" s="233"/>
      <c r="AE2996">
        <f t="shared" si="0"/>
        <v>0</v>
      </c>
      <c r="AF2996">
        <f t="shared" si="1"/>
        <v>0</v>
      </c>
    </row>
    <row r="2997" spans="2:32">
      <c r="B2997" s="476"/>
      <c r="C2997" s="249"/>
      <c r="D2997" s="460">
        <v>44803</v>
      </c>
      <c r="E2997" s="420" t="s">
        <v>673</v>
      </c>
      <c r="F2997" s="493"/>
      <c r="G2997" s="258"/>
      <c r="H2997" s="258">
        <v>5860.92</v>
      </c>
      <c r="I2997" s="249"/>
      <c r="J2997" s="249"/>
      <c r="K2997" s="249"/>
      <c r="L2997" s="249"/>
      <c r="M2997" s="249"/>
      <c r="N2997" s="249"/>
      <c r="O2997" s="249"/>
      <c r="P2997" s="249"/>
      <c r="Q2997" s="234"/>
      <c r="R2997" s="234"/>
      <c r="S2997" s="234"/>
      <c r="T2997" s="249"/>
      <c r="U2997" s="249"/>
      <c r="V2997" s="234"/>
      <c r="W2997" s="234"/>
      <c r="X2997" s="234"/>
      <c r="Y2997" s="233"/>
      <c r="Z2997" s="233"/>
      <c r="AA2997" s="233"/>
      <c r="AB2997" s="198"/>
      <c r="AC2997" s="233"/>
      <c r="AD2997" s="233"/>
      <c r="AE2997">
        <f t="shared" si="0"/>
        <v>0</v>
      </c>
      <c r="AF2997">
        <f t="shared" si="1"/>
        <v>5860.92</v>
      </c>
    </row>
    <row r="2998" spans="2:32">
      <c r="B2998" s="476"/>
      <c r="C2998" s="249"/>
      <c r="D2998" s="460">
        <v>44803</v>
      </c>
      <c r="E2998" s="421" t="s">
        <v>2658</v>
      </c>
      <c r="F2998" s="434"/>
      <c r="G2998" s="259"/>
      <c r="H2998" s="234">
        <v>879.08</v>
      </c>
      <c r="I2998" s="249"/>
      <c r="J2998" s="249"/>
      <c r="K2998" s="249"/>
      <c r="L2998" s="249"/>
      <c r="M2998" s="249"/>
      <c r="N2998" s="249"/>
      <c r="O2998" s="249"/>
      <c r="P2998" s="249"/>
      <c r="Q2998" s="234"/>
      <c r="R2998" s="234"/>
      <c r="S2998" s="234"/>
      <c r="T2998" s="249"/>
      <c r="U2998" s="249"/>
      <c r="V2998" s="234"/>
      <c r="W2998" s="234"/>
      <c r="X2998" s="234"/>
      <c r="Y2998" s="233"/>
      <c r="Z2998" s="233"/>
      <c r="AA2998" s="233"/>
      <c r="AB2998" s="198"/>
      <c r="AC2998" s="233"/>
      <c r="AD2998" s="233"/>
      <c r="AE2998">
        <f t="shared" si="0"/>
        <v>0</v>
      </c>
      <c r="AF2998">
        <f t="shared" si="1"/>
        <v>879.08</v>
      </c>
    </row>
    <row r="2999" spans="2:32">
      <c r="B2999" s="476"/>
      <c r="C2999" s="249"/>
      <c r="D2999" s="460">
        <v>44803</v>
      </c>
      <c r="E2999" s="420" t="s">
        <v>495</v>
      </c>
      <c r="F2999" s="493"/>
      <c r="G2999" s="258">
        <v>607.67999999999995</v>
      </c>
      <c r="H2999" s="472"/>
      <c r="I2999" s="249"/>
      <c r="J2999" s="249"/>
      <c r="K2999" s="249"/>
      <c r="L2999" s="249"/>
      <c r="M2999" s="249"/>
      <c r="N2999" s="249"/>
      <c r="O2999" s="249"/>
      <c r="P2999" s="249"/>
      <c r="Q2999" s="234"/>
      <c r="R2999" s="234"/>
      <c r="S2999" s="234"/>
      <c r="T2999" s="249"/>
      <c r="U2999" s="249"/>
      <c r="V2999" s="234"/>
      <c r="W2999" s="234"/>
      <c r="X2999" s="234"/>
      <c r="Y2999" s="233"/>
      <c r="Z2999" s="233"/>
      <c r="AA2999" s="233"/>
      <c r="AB2999" s="198"/>
      <c r="AC2999" s="233"/>
      <c r="AD2999" s="233"/>
      <c r="AE2999">
        <f t="shared" si="0"/>
        <v>0</v>
      </c>
      <c r="AF2999">
        <f t="shared" si="1"/>
        <v>0</v>
      </c>
    </row>
    <row r="3000" spans="2:32">
      <c r="B3000" s="476"/>
      <c r="C3000" s="249"/>
      <c r="D3000" s="460">
        <v>44803</v>
      </c>
      <c r="E3000" s="420" t="s">
        <v>2659</v>
      </c>
      <c r="F3000" s="493"/>
      <c r="G3000" s="258"/>
      <c r="H3000" s="472">
        <v>592.32000000000005</v>
      </c>
      <c r="I3000" s="249"/>
      <c r="J3000" s="249">
        <v>592.32000000000005</v>
      </c>
      <c r="K3000" s="249"/>
      <c r="L3000" s="249"/>
      <c r="M3000" s="249"/>
      <c r="N3000" s="249"/>
      <c r="O3000" s="249"/>
      <c r="P3000" s="249"/>
      <c r="Q3000" s="234"/>
      <c r="R3000" s="234"/>
      <c r="S3000" s="234"/>
      <c r="T3000" s="249"/>
      <c r="U3000" s="249"/>
      <c r="V3000" s="234"/>
      <c r="W3000" s="234"/>
      <c r="X3000" s="234"/>
      <c r="Y3000" s="233"/>
      <c r="Z3000" s="233"/>
      <c r="AA3000" s="233"/>
      <c r="AB3000" s="198"/>
      <c r="AC3000" s="233"/>
      <c r="AD3000" s="233"/>
      <c r="AE3000">
        <f t="shared" si="0"/>
        <v>592.32000000000005</v>
      </c>
      <c r="AF3000">
        <f t="shared" si="1"/>
        <v>0</v>
      </c>
    </row>
    <row r="3001" spans="2:32">
      <c r="B3001" s="476"/>
      <c r="C3001" s="249"/>
      <c r="D3001" s="460">
        <v>44803</v>
      </c>
      <c r="E3001" s="420" t="s">
        <v>2660</v>
      </c>
      <c r="F3001" s="493"/>
      <c r="G3001" s="258"/>
      <c r="H3001" s="472">
        <v>15.36</v>
      </c>
      <c r="I3001" s="249"/>
      <c r="J3001" s="249">
        <v>15.36</v>
      </c>
      <c r="K3001" s="249"/>
      <c r="L3001" s="249"/>
      <c r="M3001" s="249"/>
      <c r="N3001" s="249"/>
      <c r="O3001" s="249"/>
      <c r="P3001" s="249"/>
      <c r="Q3001" s="234"/>
      <c r="R3001" s="234"/>
      <c r="S3001" s="234"/>
      <c r="T3001" s="249"/>
      <c r="U3001" s="249"/>
      <c r="V3001" s="234"/>
      <c r="W3001" s="234"/>
      <c r="X3001" s="234"/>
      <c r="Y3001" s="233"/>
      <c r="Z3001" s="233"/>
      <c r="AA3001" s="233"/>
      <c r="AB3001" s="198"/>
      <c r="AC3001" s="233"/>
      <c r="AD3001" s="233"/>
      <c r="AE3001">
        <f t="shared" si="0"/>
        <v>15.36</v>
      </c>
      <c r="AF3001">
        <f t="shared" si="1"/>
        <v>0</v>
      </c>
    </row>
    <row r="3002" spans="2:32">
      <c r="B3002" s="476">
        <v>720</v>
      </c>
      <c r="C3002" s="249"/>
      <c r="D3002" s="460">
        <v>44803</v>
      </c>
      <c r="E3002" s="420" t="s">
        <v>1998</v>
      </c>
      <c r="F3002" s="493"/>
      <c r="G3002" s="258">
        <v>720</v>
      </c>
      <c r="H3002" s="472"/>
      <c r="I3002" s="249"/>
      <c r="J3002" s="249"/>
      <c r="K3002" s="249"/>
      <c r="L3002" s="249"/>
      <c r="M3002" s="249"/>
      <c r="N3002" s="249"/>
      <c r="O3002" s="249"/>
      <c r="P3002" s="249"/>
      <c r="Q3002" s="234"/>
      <c r="R3002" s="234"/>
      <c r="S3002" s="234"/>
      <c r="T3002" s="249"/>
      <c r="U3002" s="249"/>
      <c r="V3002" s="234"/>
      <c r="W3002" s="234"/>
      <c r="X3002" s="234"/>
      <c r="Y3002" s="233"/>
      <c r="Z3002" s="233"/>
      <c r="AA3002" s="233"/>
      <c r="AB3002" s="198"/>
      <c r="AC3002" s="233"/>
      <c r="AD3002" s="233"/>
      <c r="AE3002">
        <f t="shared" si="0"/>
        <v>0</v>
      </c>
      <c r="AF3002">
        <f t="shared" si="1"/>
        <v>0</v>
      </c>
    </row>
    <row r="3003" spans="2:32">
      <c r="B3003" s="476"/>
      <c r="C3003" s="249"/>
      <c r="D3003" s="460">
        <v>44803</v>
      </c>
      <c r="E3003" s="420" t="s">
        <v>673</v>
      </c>
      <c r="F3003" s="493"/>
      <c r="G3003" s="258"/>
      <c r="H3003" s="258">
        <v>607.67999999999995</v>
      </c>
      <c r="I3003" s="249"/>
      <c r="J3003" s="249"/>
      <c r="K3003" s="249"/>
      <c r="L3003" s="249"/>
      <c r="M3003" s="249"/>
      <c r="N3003" s="249"/>
      <c r="O3003" s="249"/>
      <c r="P3003" s="249"/>
      <c r="Q3003" s="234"/>
      <c r="R3003" s="234"/>
      <c r="S3003" s="234"/>
      <c r="T3003" s="249"/>
      <c r="U3003" s="249"/>
      <c r="V3003" s="234"/>
      <c r="W3003" s="234"/>
      <c r="X3003" s="234"/>
      <c r="Y3003" s="233"/>
      <c r="Z3003" s="233"/>
      <c r="AA3003" s="233"/>
      <c r="AB3003" s="198"/>
      <c r="AC3003" s="233"/>
      <c r="AD3003" s="233"/>
      <c r="AE3003">
        <f t="shared" si="0"/>
        <v>0</v>
      </c>
      <c r="AF3003">
        <f t="shared" si="1"/>
        <v>607.67999999999995</v>
      </c>
    </row>
    <row r="3004" spans="2:32">
      <c r="B3004" s="476"/>
      <c r="C3004" s="249"/>
      <c r="D3004" s="460">
        <v>44803</v>
      </c>
      <c r="E3004" s="421" t="s">
        <v>1999</v>
      </c>
      <c r="F3004" s="434"/>
      <c r="G3004" s="259"/>
      <c r="H3004" s="234">
        <v>112.32</v>
      </c>
      <c r="I3004" s="249"/>
      <c r="J3004" s="249"/>
      <c r="K3004" s="249"/>
      <c r="L3004" s="249"/>
      <c r="M3004" s="249"/>
      <c r="N3004" s="249"/>
      <c r="O3004" s="249"/>
      <c r="P3004" s="249"/>
      <c r="Q3004" s="234"/>
      <c r="R3004" s="234"/>
      <c r="S3004" s="234"/>
      <c r="T3004" s="249"/>
      <c r="U3004" s="249"/>
      <c r="V3004" s="234"/>
      <c r="W3004" s="234"/>
      <c r="X3004" s="234"/>
      <c r="Y3004" s="233"/>
      <c r="Z3004" s="233"/>
      <c r="AA3004" s="233"/>
      <c r="AB3004" s="198"/>
      <c r="AC3004" s="233"/>
      <c r="AD3004" s="233"/>
      <c r="AE3004">
        <f t="shared" si="0"/>
        <v>0</v>
      </c>
      <c r="AF3004">
        <f t="shared" si="1"/>
        <v>112.32</v>
      </c>
    </row>
    <row r="3005" spans="2:32">
      <c r="B3005" s="476"/>
      <c r="C3005" s="249"/>
      <c r="D3005" s="460">
        <v>44803</v>
      </c>
      <c r="E3005" s="420" t="s">
        <v>495</v>
      </c>
      <c r="F3005" s="493"/>
      <c r="G3005" s="258">
        <v>142.13999999999999</v>
      </c>
      <c r="H3005" s="472"/>
      <c r="I3005" s="249"/>
      <c r="J3005" s="249"/>
      <c r="K3005" s="249"/>
      <c r="L3005" s="249"/>
      <c r="M3005" s="249"/>
      <c r="N3005" s="249"/>
      <c r="O3005" s="249"/>
      <c r="P3005" s="249"/>
      <c r="Q3005" s="234"/>
      <c r="R3005" s="234"/>
      <c r="S3005" s="234"/>
      <c r="T3005" s="249"/>
      <c r="U3005" s="249"/>
      <c r="V3005" s="234"/>
      <c r="W3005" s="234"/>
      <c r="X3005" s="234"/>
      <c r="Y3005" s="233"/>
      <c r="Z3005" s="233"/>
      <c r="AA3005" s="233"/>
      <c r="AB3005" s="198"/>
      <c r="AC3005" s="233"/>
      <c r="AD3005" s="233"/>
      <c r="AE3005">
        <f t="shared" si="0"/>
        <v>0</v>
      </c>
      <c r="AF3005">
        <f t="shared" si="1"/>
        <v>0</v>
      </c>
    </row>
    <row r="3006" spans="2:32">
      <c r="B3006" s="476"/>
      <c r="C3006" s="249"/>
      <c r="D3006" s="460">
        <v>44803</v>
      </c>
      <c r="E3006" s="420" t="s">
        <v>2661</v>
      </c>
      <c r="F3006" s="493"/>
      <c r="G3006" s="258"/>
      <c r="H3006" s="472">
        <v>142.13999999999999</v>
      </c>
      <c r="I3006" s="249"/>
      <c r="J3006" s="249">
        <v>142.13999999999999</v>
      </c>
      <c r="K3006" s="249"/>
      <c r="L3006" s="249"/>
      <c r="M3006" s="249"/>
      <c r="N3006" s="249"/>
      <c r="O3006" s="249"/>
      <c r="P3006" s="249"/>
      <c r="Q3006" s="234"/>
      <c r="R3006" s="234"/>
      <c r="S3006" s="234"/>
      <c r="T3006" s="249"/>
      <c r="U3006" s="249"/>
      <c r="V3006" s="234"/>
      <c r="W3006" s="234"/>
      <c r="X3006" s="234"/>
      <c r="Y3006" s="233"/>
      <c r="Z3006" s="233"/>
      <c r="AA3006" s="233"/>
      <c r="AB3006" s="198"/>
      <c r="AC3006" s="233"/>
      <c r="AD3006" s="233"/>
      <c r="AE3006">
        <f t="shared" si="0"/>
        <v>142.13999999999999</v>
      </c>
      <c r="AF3006">
        <f t="shared" si="1"/>
        <v>0</v>
      </c>
    </row>
    <row r="3007" spans="2:32">
      <c r="B3007" s="476">
        <v>220</v>
      </c>
      <c r="C3007" s="249"/>
      <c r="D3007" s="460">
        <v>44803</v>
      </c>
      <c r="E3007" s="420" t="s">
        <v>1971</v>
      </c>
      <c r="F3007" s="493"/>
      <c r="G3007" s="258">
        <v>220</v>
      </c>
      <c r="H3007" s="472"/>
      <c r="I3007" s="249"/>
      <c r="J3007" s="249"/>
      <c r="K3007" s="249"/>
      <c r="L3007" s="249"/>
      <c r="M3007" s="249"/>
      <c r="N3007" s="249"/>
      <c r="O3007" s="249"/>
      <c r="P3007" s="249"/>
      <c r="Q3007" s="234"/>
      <c r="R3007" s="234"/>
      <c r="S3007" s="234"/>
      <c r="T3007" s="249"/>
      <c r="U3007" s="249"/>
      <c r="V3007" s="234"/>
      <c r="W3007" s="234"/>
      <c r="X3007" s="234"/>
      <c r="Y3007" s="233"/>
      <c r="Z3007" s="233"/>
      <c r="AA3007" s="233"/>
      <c r="AB3007" s="198"/>
      <c r="AC3007" s="233"/>
      <c r="AD3007" s="233"/>
      <c r="AE3007">
        <f t="shared" si="0"/>
        <v>0</v>
      </c>
      <c r="AF3007">
        <f t="shared" si="1"/>
        <v>0</v>
      </c>
    </row>
    <row r="3008" spans="2:32">
      <c r="B3008" s="476"/>
      <c r="C3008" s="249"/>
      <c r="D3008" s="460">
        <v>44803</v>
      </c>
      <c r="E3008" s="420" t="s">
        <v>673</v>
      </c>
      <c r="F3008" s="493"/>
      <c r="G3008" s="258"/>
      <c r="H3008" s="258">
        <v>142.13999999999999</v>
      </c>
      <c r="I3008" s="249"/>
      <c r="J3008" s="249"/>
      <c r="K3008" s="249"/>
      <c r="L3008" s="249"/>
      <c r="M3008" s="249"/>
      <c r="N3008" s="249"/>
      <c r="O3008" s="249"/>
      <c r="P3008" s="249"/>
      <c r="Q3008" s="234"/>
      <c r="R3008" s="234"/>
      <c r="S3008" s="234"/>
      <c r="T3008" s="249"/>
      <c r="U3008" s="249"/>
      <c r="V3008" s="234"/>
      <c r="W3008" s="234"/>
      <c r="X3008" s="234"/>
      <c r="Y3008" s="233"/>
      <c r="Z3008" s="233"/>
      <c r="AA3008" s="233"/>
      <c r="AB3008" s="198"/>
      <c r="AC3008" s="233"/>
      <c r="AD3008" s="233"/>
      <c r="AE3008">
        <f t="shared" si="0"/>
        <v>0</v>
      </c>
      <c r="AF3008">
        <f t="shared" si="1"/>
        <v>142.13999999999999</v>
      </c>
    </row>
    <row r="3009" spans="2:32">
      <c r="B3009" s="476"/>
      <c r="C3009" s="249"/>
      <c r="D3009" s="460">
        <v>44803</v>
      </c>
      <c r="E3009" s="421" t="s">
        <v>1972</v>
      </c>
      <c r="F3009" s="434"/>
      <c r="G3009" s="259"/>
      <c r="H3009" s="234">
        <v>77.86</v>
      </c>
      <c r="I3009" s="249"/>
      <c r="J3009" s="249"/>
      <c r="K3009" s="249"/>
      <c r="L3009" s="249"/>
      <c r="M3009" s="249"/>
      <c r="N3009" s="249"/>
      <c r="O3009" s="249"/>
      <c r="P3009" s="249"/>
      <c r="Q3009" s="234"/>
      <c r="R3009" s="234"/>
      <c r="S3009" s="234"/>
      <c r="T3009" s="249"/>
      <c r="U3009" s="249"/>
      <c r="V3009" s="234"/>
      <c r="W3009" s="234"/>
      <c r="X3009" s="234"/>
      <c r="Y3009" s="233"/>
      <c r="Z3009" s="233"/>
      <c r="AA3009" s="233"/>
      <c r="AB3009" s="198"/>
      <c r="AC3009" s="233"/>
      <c r="AD3009" s="233"/>
      <c r="AE3009">
        <f t="shared" si="0"/>
        <v>0</v>
      </c>
      <c r="AF3009">
        <f t="shared" si="1"/>
        <v>77.86</v>
      </c>
    </row>
    <row r="3010" spans="2:32">
      <c r="B3010" s="476"/>
      <c r="C3010" s="249"/>
      <c r="D3010" s="460">
        <v>44803</v>
      </c>
      <c r="E3010" s="420" t="s">
        <v>495</v>
      </c>
      <c r="F3010" s="493"/>
      <c r="G3010" s="258">
        <v>414.12</v>
      </c>
      <c r="H3010" s="472"/>
      <c r="I3010" s="249"/>
      <c r="J3010" s="249"/>
      <c r="K3010" s="249"/>
      <c r="L3010" s="249"/>
      <c r="M3010" s="249"/>
      <c r="N3010" s="249"/>
      <c r="O3010" s="249"/>
      <c r="P3010" s="249"/>
      <c r="Q3010" s="234"/>
      <c r="R3010" s="234"/>
      <c r="S3010" s="234"/>
      <c r="T3010" s="249"/>
      <c r="U3010" s="249"/>
      <c r="V3010" s="234"/>
      <c r="W3010" s="234"/>
      <c r="X3010" s="234"/>
      <c r="Y3010" s="233"/>
      <c r="Z3010" s="233"/>
      <c r="AA3010" s="233"/>
      <c r="AB3010" s="198"/>
      <c r="AC3010" s="233"/>
      <c r="AD3010" s="233"/>
      <c r="AE3010">
        <f t="shared" si="0"/>
        <v>0</v>
      </c>
      <c r="AF3010">
        <f t="shared" si="1"/>
        <v>0</v>
      </c>
    </row>
    <row r="3011" spans="2:32">
      <c r="B3011" s="476"/>
      <c r="C3011" s="249"/>
      <c r="D3011" s="460">
        <v>44803</v>
      </c>
      <c r="E3011" s="420" t="s">
        <v>2662</v>
      </c>
      <c r="F3011" s="493"/>
      <c r="G3011" s="258"/>
      <c r="H3011" s="472">
        <v>414.12</v>
      </c>
      <c r="I3011" s="249"/>
      <c r="J3011" s="249">
        <v>414.12</v>
      </c>
      <c r="K3011" s="249"/>
      <c r="L3011" s="249"/>
      <c r="M3011" s="249"/>
      <c r="N3011" s="249"/>
      <c r="O3011" s="249"/>
      <c r="P3011" s="249"/>
      <c r="Q3011" s="234"/>
      <c r="R3011" s="234"/>
      <c r="S3011" s="234"/>
      <c r="T3011" s="249"/>
      <c r="U3011" s="249"/>
      <c r="V3011" s="234"/>
      <c r="W3011" s="234"/>
      <c r="X3011" s="234"/>
      <c r="Y3011" s="233"/>
      <c r="Z3011" s="233"/>
      <c r="AA3011" s="233"/>
      <c r="AB3011" s="198"/>
      <c r="AC3011" s="233"/>
      <c r="AD3011" s="233"/>
      <c r="AE3011">
        <f t="shared" si="0"/>
        <v>414.12</v>
      </c>
      <c r="AF3011">
        <f t="shared" si="1"/>
        <v>0</v>
      </c>
    </row>
    <row r="3012" spans="2:32">
      <c r="B3012" s="476">
        <v>499</v>
      </c>
      <c r="C3012" s="249"/>
      <c r="D3012" s="460">
        <v>44803</v>
      </c>
      <c r="E3012" s="420" t="s">
        <v>2598</v>
      </c>
      <c r="F3012" s="493"/>
      <c r="G3012" s="258">
        <v>499</v>
      </c>
      <c r="H3012" s="472"/>
      <c r="I3012" s="249"/>
      <c r="J3012" s="249"/>
      <c r="K3012" s="249"/>
      <c r="L3012" s="249"/>
      <c r="M3012" s="249"/>
      <c r="N3012" s="249"/>
      <c r="O3012" s="249"/>
      <c r="P3012" s="249"/>
      <c r="Q3012" s="234"/>
      <c r="R3012" s="234"/>
      <c r="S3012" s="234"/>
      <c r="T3012" s="249"/>
      <c r="U3012" s="249"/>
      <c r="V3012" s="234"/>
      <c r="W3012" s="234"/>
      <c r="X3012" s="234"/>
      <c r="Y3012" s="233"/>
      <c r="Z3012" s="233"/>
      <c r="AA3012" s="233"/>
      <c r="AB3012" s="198"/>
      <c r="AC3012" s="233"/>
      <c r="AD3012" s="233"/>
      <c r="AE3012">
        <f t="shared" si="0"/>
        <v>0</v>
      </c>
      <c r="AF3012">
        <f t="shared" si="1"/>
        <v>0</v>
      </c>
    </row>
    <row r="3013" spans="2:32">
      <c r="B3013" s="476"/>
      <c r="C3013" s="249"/>
      <c r="D3013" s="460">
        <v>44803</v>
      </c>
      <c r="E3013" s="420" t="s">
        <v>673</v>
      </c>
      <c r="F3013" s="493"/>
      <c r="G3013" s="258"/>
      <c r="H3013" s="472">
        <v>414.12</v>
      </c>
      <c r="I3013" s="249"/>
      <c r="J3013" s="249"/>
      <c r="K3013" s="249"/>
      <c r="L3013" s="249"/>
      <c r="M3013" s="249"/>
      <c r="N3013" s="249"/>
      <c r="O3013" s="249"/>
      <c r="P3013" s="249"/>
      <c r="Q3013" s="234"/>
      <c r="R3013" s="234"/>
      <c r="S3013" s="234"/>
      <c r="T3013" s="249"/>
      <c r="U3013" s="249"/>
      <c r="V3013" s="234"/>
      <c r="W3013" s="234"/>
      <c r="X3013" s="234"/>
      <c r="Y3013" s="233"/>
      <c r="Z3013" s="233"/>
      <c r="AA3013" s="233"/>
      <c r="AB3013" s="198"/>
      <c r="AC3013" s="233"/>
      <c r="AD3013" s="233"/>
      <c r="AE3013">
        <f t="shared" si="0"/>
        <v>0</v>
      </c>
      <c r="AF3013">
        <f t="shared" si="1"/>
        <v>414.12</v>
      </c>
    </row>
    <row r="3014" spans="2:32">
      <c r="B3014" s="476"/>
      <c r="C3014" s="249"/>
      <c r="D3014" s="460">
        <v>44803</v>
      </c>
      <c r="E3014" s="421" t="s">
        <v>2599</v>
      </c>
      <c r="F3014" s="434"/>
      <c r="G3014" s="259"/>
      <c r="H3014" s="234">
        <v>84.88</v>
      </c>
      <c r="I3014" s="249"/>
      <c r="J3014" s="249"/>
      <c r="K3014" s="249"/>
      <c r="L3014" s="249"/>
      <c r="M3014" s="249"/>
      <c r="N3014" s="249"/>
      <c r="O3014" s="249"/>
      <c r="P3014" s="249"/>
      <c r="Q3014" s="234"/>
      <c r="R3014" s="234"/>
      <c r="S3014" s="234"/>
      <c r="T3014" s="249"/>
      <c r="U3014" s="249"/>
      <c r="V3014" s="234"/>
      <c r="W3014" s="234"/>
      <c r="X3014" s="234"/>
      <c r="Y3014" s="233"/>
      <c r="Z3014" s="233"/>
      <c r="AA3014" s="233"/>
      <c r="AB3014" s="198"/>
      <c r="AC3014" s="233"/>
      <c r="AD3014" s="233"/>
      <c r="AE3014">
        <f t="shared" si="0"/>
        <v>0</v>
      </c>
      <c r="AF3014">
        <f t="shared" si="1"/>
        <v>84.88</v>
      </c>
    </row>
    <row r="3015" spans="2:32">
      <c r="B3015" s="476"/>
      <c r="C3015" s="249"/>
      <c r="D3015" s="460">
        <v>44803</v>
      </c>
      <c r="E3015" s="420" t="s">
        <v>495</v>
      </c>
      <c r="F3015" s="493"/>
      <c r="G3015" s="472">
        <v>2096.4</v>
      </c>
      <c r="H3015" s="472"/>
      <c r="I3015" s="249"/>
      <c r="J3015" s="249"/>
      <c r="K3015" s="249"/>
      <c r="L3015" s="249"/>
      <c r="M3015" s="249"/>
      <c r="N3015" s="249"/>
      <c r="O3015" s="249"/>
      <c r="P3015" s="249"/>
      <c r="Q3015" s="234"/>
      <c r="R3015" s="234"/>
      <c r="S3015" s="234"/>
      <c r="T3015" s="249"/>
      <c r="U3015" s="249"/>
      <c r="V3015" s="234"/>
      <c r="W3015" s="234"/>
      <c r="X3015" s="234"/>
      <c r="Y3015" s="233"/>
      <c r="Z3015" s="233"/>
      <c r="AA3015" s="233"/>
      <c r="AB3015" s="198"/>
      <c r="AC3015" s="233"/>
      <c r="AD3015" s="233"/>
      <c r="AE3015">
        <f t="shared" si="0"/>
        <v>0</v>
      </c>
      <c r="AF3015">
        <f t="shared" si="1"/>
        <v>0</v>
      </c>
    </row>
    <row r="3016" spans="2:32">
      <c r="B3016" s="476"/>
      <c r="C3016" s="249"/>
      <c r="D3016" s="460">
        <v>44803</v>
      </c>
      <c r="E3016" s="420" t="s">
        <v>2663</v>
      </c>
      <c r="F3016" s="493"/>
      <c r="G3016" s="258"/>
      <c r="H3016" s="472">
        <v>2096.4</v>
      </c>
      <c r="I3016" s="249"/>
      <c r="J3016" s="249"/>
      <c r="K3016" s="249">
        <v>2096.4</v>
      </c>
      <c r="L3016" s="249"/>
      <c r="M3016" s="249"/>
      <c r="N3016" s="249"/>
      <c r="O3016" s="249"/>
      <c r="P3016" s="249"/>
      <c r="Q3016" s="234"/>
      <c r="R3016" s="234"/>
      <c r="S3016" s="234"/>
      <c r="T3016" s="249"/>
      <c r="U3016" s="249"/>
      <c r="V3016" s="234"/>
      <c r="W3016" s="234"/>
      <c r="X3016" s="234"/>
      <c r="Y3016" s="233"/>
      <c r="Z3016" s="233"/>
      <c r="AA3016" s="233"/>
      <c r="AB3016" s="198"/>
      <c r="AC3016" s="233"/>
      <c r="AD3016" s="233"/>
      <c r="AE3016">
        <f t="shared" ref="AE3016:AE3079" si="2">SUM(I3016:AD3016)</f>
        <v>2096.4</v>
      </c>
      <c r="AF3016">
        <f t="shared" ref="AF3016:AF3079" si="3">H3016-AE3016</f>
        <v>0</v>
      </c>
    </row>
    <row r="3017" spans="2:32">
      <c r="B3017" s="476">
        <v>2300</v>
      </c>
      <c r="C3017" s="249"/>
      <c r="D3017" s="460">
        <v>44803</v>
      </c>
      <c r="E3017" s="420" t="s">
        <v>1571</v>
      </c>
      <c r="F3017" s="493"/>
      <c r="G3017" s="258">
        <v>2300</v>
      </c>
      <c r="H3017" s="472"/>
      <c r="I3017" s="249"/>
      <c r="J3017" s="249"/>
      <c r="K3017" s="249"/>
      <c r="L3017" s="249"/>
      <c r="M3017" s="249"/>
      <c r="N3017" s="249"/>
      <c r="O3017" s="249"/>
      <c r="P3017" s="249"/>
      <c r="Q3017" s="234"/>
      <c r="R3017" s="234"/>
      <c r="S3017" s="234"/>
      <c r="T3017" s="249"/>
      <c r="U3017" s="249"/>
      <c r="V3017" s="234"/>
      <c r="W3017" s="234"/>
      <c r="X3017" s="234"/>
      <c r="Y3017" s="233"/>
      <c r="Z3017" s="233"/>
      <c r="AA3017" s="233"/>
      <c r="AB3017" s="198"/>
      <c r="AC3017" s="233"/>
      <c r="AD3017" s="233"/>
      <c r="AE3017">
        <f t="shared" si="2"/>
        <v>0</v>
      </c>
      <c r="AF3017">
        <f t="shared" si="3"/>
        <v>0</v>
      </c>
    </row>
    <row r="3018" spans="2:32">
      <c r="B3018" s="476"/>
      <c r="C3018" s="249"/>
      <c r="D3018" s="460">
        <v>44803</v>
      </c>
      <c r="E3018" s="420" t="s">
        <v>673</v>
      </c>
      <c r="F3018" s="493"/>
      <c r="G3018" s="258"/>
      <c r="H3018" s="472">
        <v>2096.4</v>
      </c>
      <c r="I3018" s="249"/>
      <c r="J3018" s="249"/>
      <c r="K3018" s="249"/>
      <c r="L3018" s="249"/>
      <c r="M3018" s="249"/>
      <c r="N3018" s="249"/>
      <c r="O3018" s="249"/>
      <c r="P3018" s="249"/>
      <c r="Q3018" s="234"/>
      <c r="R3018" s="234"/>
      <c r="S3018" s="234"/>
      <c r="T3018" s="249"/>
      <c r="U3018" s="249"/>
      <c r="V3018" s="234"/>
      <c r="W3018" s="234"/>
      <c r="X3018" s="234"/>
      <c r="Y3018" s="233"/>
      <c r="Z3018" s="233"/>
      <c r="AA3018" s="233"/>
      <c r="AB3018" s="198"/>
      <c r="AC3018" s="233"/>
      <c r="AD3018" s="233"/>
      <c r="AE3018">
        <f t="shared" si="2"/>
        <v>0</v>
      </c>
      <c r="AF3018">
        <f t="shared" si="3"/>
        <v>2096.4</v>
      </c>
    </row>
    <row r="3019" spans="2:32">
      <c r="B3019" s="476"/>
      <c r="C3019" s="249"/>
      <c r="D3019" s="460">
        <v>44803</v>
      </c>
      <c r="E3019" s="421" t="s">
        <v>1572</v>
      </c>
      <c r="F3019" s="434"/>
      <c r="G3019" s="259"/>
      <c r="H3019" s="234">
        <v>203.06</v>
      </c>
      <c r="I3019" s="249"/>
      <c r="J3019" s="249"/>
      <c r="K3019" s="249"/>
      <c r="L3019" s="249"/>
      <c r="M3019" s="249"/>
      <c r="N3019" s="249"/>
      <c r="O3019" s="249"/>
      <c r="P3019" s="249"/>
      <c r="Q3019" s="234"/>
      <c r="R3019" s="234"/>
      <c r="S3019" s="234"/>
      <c r="T3019" s="249"/>
      <c r="U3019" s="249"/>
      <c r="V3019" s="234"/>
      <c r="W3019" s="234"/>
      <c r="X3019" s="234"/>
      <c r="Y3019" s="233"/>
      <c r="Z3019" s="233"/>
      <c r="AA3019" s="233"/>
      <c r="AB3019" s="198"/>
      <c r="AC3019" s="233"/>
      <c r="AD3019" s="233"/>
      <c r="AE3019">
        <f t="shared" si="2"/>
        <v>0</v>
      </c>
      <c r="AF3019">
        <f t="shared" si="3"/>
        <v>203.06</v>
      </c>
    </row>
    <row r="3020" spans="2:32">
      <c r="B3020" s="476"/>
      <c r="C3020" s="249"/>
      <c r="D3020" s="460">
        <v>44803</v>
      </c>
      <c r="E3020" s="420" t="s">
        <v>495</v>
      </c>
      <c r="F3020" s="493"/>
      <c r="G3020" s="258">
        <v>2210.4</v>
      </c>
      <c r="H3020" s="472"/>
      <c r="I3020" s="249"/>
      <c r="J3020" s="249"/>
      <c r="K3020" s="249"/>
      <c r="L3020" s="249"/>
      <c r="M3020" s="249"/>
      <c r="N3020" s="249"/>
      <c r="O3020" s="249"/>
      <c r="P3020" s="249"/>
      <c r="Q3020" s="234"/>
      <c r="R3020" s="234"/>
      <c r="S3020" s="234"/>
      <c r="T3020" s="249"/>
      <c r="U3020" s="249"/>
      <c r="V3020" s="234"/>
      <c r="W3020" s="234"/>
      <c r="X3020" s="234"/>
      <c r="Y3020" s="233"/>
      <c r="Z3020" s="233"/>
      <c r="AA3020" s="233"/>
      <c r="AB3020" s="198"/>
      <c r="AC3020" s="233"/>
      <c r="AD3020" s="233"/>
      <c r="AE3020">
        <f t="shared" si="2"/>
        <v>0</v>
      </c>
      <c r="AF3020">
        <f t="shared" si="3"/>
        <v>0</v>
      </c>
    </row>
    <row r="3021" spans="2:32">
      <c r="B3021" s="476"/>
      <c r="C3021" s="249"/>
      <c r="D3021" s="460">
        <v>44803</v>
      </c>
      <c r="E3021" s="420" t="s">
        <v>2664</v>
      </c>
      <c r="F3021" s="493"/>
      <c r="G3021" s="258"/>
      <c r="H3021" s="472">
        <v>295.2</v>
      </c>
      <c r="I3021" s="249"/>
      <c r="J3021" s="249"/>
      <c r="K3021" s="249">
        <v>295.2</v>
      </c>
      <c r="L3021" s="249"/>
      <c r="M3021" s="249"/>
      <c r="N3021" s="249"/>
      <c r="O3021" s="249"/>
      <c r="P3021" s="249"/>
      <c r="Q3021" s="234"/>
      <c r="R3021" s="234"/>
      <c r="S3021" s="234"/>
      <c r="T3021" s="249"/>
      <c r="U3021" s="249"/>
      <c r="V3021" s="234"/>
      <c r="W3021" s="234"/>
      <c r="X3021" s="234"/>
      <c r="Y3021" s="233"/>
      <c r="Z3021" s="233"/>
      <c r="AA3021" s="233"/>
      <c r="AB3021" s="198"/>
      <c r="AC3021" s="233"/>
      <c r="AD3021" s="233"/>
      <c r="AE3021">
        <f t="shared" si="2"/>
        <v>295.2</v>
      </c>
      <c r="AF3021">
        <f t="shared" si="3"/>
        <v>0</v>
      </c>
    </row>
    <row r="3022" spans="2:32">
      <c r="B3022" s="476"/>
      <c r="C3022" s="249"/>
      <c r="D3022" s="460">
        <v>44803</v>
      </c>
      <c r="E3022" s="420" t="s">
        <v>2665</v>
      </c>
      <c r="F3022" s="493"/>
      <c r="G3022" s="258"/>
      <c r="H3022" s="472">
        <v>354.2</v>
      </c>
      <c r="I3022" s="249"/>
      <c r="J3022" s="249"/>
      <c r="K3022" s="249"/>
      <c r="L3022" s="249">
        <v>354.2</v>
      </c>
      <c r="M3022" s="249"/>
      <c r="N3022" s="249"/>
      <c r="O3022" s="249"/>
      <c r="P3022" s="249"/>
      <c r="Q3022" s="234"/>
      <c r="R3022" s="234"/>
      <c r="S3022" s="234"/>
      <c r="T3022" s="249"/>
      <c r="U3022" s="249"/>
      <c r="V3022" s="234"/>
      <c r="W3022" s="234"/>
      <c r="X3022" s="234"/>
      <c r="Y3022" s="233"/>
      <c r="Z3022" s="233"/>
      <c r="AA3022" s="233"/>
      <c r="AB3022" s="198"/>
      <c r="AC3022" s="233"/>
      <c r="AD3022" s="233"/>
      <c r="AE3022">
        <f t="shared" si="2"/>
        <v>354.2</v>
      </c>
      <c r="AF3022">
        <f t="shared" si="3"/>
        <v>0</v>
      </c>
    </row>
    <row r="3023" spans="2:32">
      <c r="B3023" s="476"/>
      <c r="C3023" s="249">
        <v>5.67</v>
      </c>
      <c r="D3023" s="460">
        <v>44803</v>
      </c>
      <c r="E3023" s="420" t="s">
        <v>2322</v>
      </c>
      <c r="F3023" s="493"/>
      <c r="G3023" s="258"/>
      <c r="H3023" s="472">
        <v>1389</v>
      </c>
      <c r="I3023" s="249"/>
      <c r="J3023" s="249"/>
      <c r="K3023" s="249"/>
      <c r="L3023" s="249"/>
      <c r="M3023" s="249"/>
      <c r="N3023" s="249"/>
      <c r="O3023" s="249">
        <v>1389</v>
      </c>
      <c r="P3023" s="249"/>
      <c r="Q3023" s="234"/>
      <c r="R3023" s="234"/>
      <c r="S3023" s="234"/>
      <c r="T3023" s="249"/>
      <c r="U3023" s="249"/>
      <c r="V3023" s="234"/>
      <c r="W3023" s="234"/>
      <c r="X3023" s="234"/>
      <c r="Y3023" s="233"/>
      <c r="Z3023" s="233"/>
      <c r="AA3023" s="233"/>
      <c r="AB3023" s="198"/>
      <c r="AC3023" s="233"/>
      <c r="AD3023" s="233"/>
      <c r="AE3023">
        <f t="shared" si="2"/>
        <v>1389</v>
      </c>
      <c r="AF3023">
        <f t="shared" si="3"/>
        <v>0</v>
      </c>
    </row>
    <row r="3024" spans="2:32">
      <c r="B3024" s="476"/>
      <c r="C3024" s="249"/>
      <c r="D3024" s="460">
        <v>44803</v>
      </c>
      <c r="E3024" s="420" t="s">
        <v>1895</v>
      </c>
      <c r="F3024" s="493"/>
      <c r="G3024" s="258"/>
      <c r="H3024" s="472">
        <v>80</v>
      </c>
      <c r="I3024" s="249"/>
      <c r="J3024" s="249"/>
      <c r="K3024" s="249"/>
      <c r="L3024" s="249"/>
      <c r="M3024" s="249"/>
      <c r="N3024" s="249"/>
      <c r="O3024" s="249"/>
      <c r="P3024" s="249"/>
      <c r="Q3024" s="234"/>
      <c r="R3024" s="234"/>
      <c r="S3024" s="234"/>
      <c r="T3024" s="249">
        <v>80</v>
      </c>
      <c r="U3024" s="249"/>
      <c r="V3024" s="234"/>
      <c r="W3024" s="234"/>
      <c r="X3024" s="234"/>
      <c r="Y3024" s="233"/>
      <c r="Z3024" s="233"/>
      <c r="AA3024" s="233"/>
      <c r="AB3024" s="198"/>
      <c r="AC3024" s="233"/>
      <c r="AD3024" s="233"/>
      <c r="AE3024">
        <f t="shared" si="2"/>
        <v>80</v>
      </c>
      <c r="AF3024">
        <f t="shared" si="3"/>
        <v>0</v>
      </c>
    </row>
    <row r="3025" spans="2:32">
      <c r="B3025" s="476"/>
      <c r="C3025" s="249"/>
      <c r="D3025" s="460">
        <v>44803</v>
      </c>
      <c r="E3025" s="420" t="s">
        <v>1877</v>
      </c>
      <c r="F3025" s="493"/>
      <c r="G3025" s="258"/>
      <c r="H3025" s="472">
        <v>92</v>
      </c>
      <c r="I3025" s="249"/>
      <c r="J3025" s="249"/>
      <c r="K3025" s="249"/>
      <c r="L3025" s="249"/>
      <c r="M3025" s="249"/>
      <c r="N3025" s="249"/>
      <c r="O3025" s="249"/>
      <c r="P3025" s="249"/>
      <c r="Q3025" s="234"/>
      <c r="R3025" s="234"/>
      <c r="S3025" s="234"/>
      <c r="T3025" s="249">
        <v>92</v>
      </c>
      <c r="U3025" s="249"/>
      <c r="V3025" s="234"/>
      <c r="W3025" s="234"/>
      <c r="X3025" s="234"/>
      <c r="Y3025" s="233"/>
      <c r="Z3025" s="233"/>
      <c r="AA3025" s="233"/>
      <c r="AB3025" s="198"/>
      <c r="AC3025" s="233"/>
      <c r="AD3025" s="233"/>
      <c r="AE3025">
        <f t="shared" si="2"/>
        <v>92</v>
      </c>
      <c r="AF3025">
        <f t="shared" si="3"/>
        <v>0</v>
      </c>
    </row>
    <row r="3026" spans="2:32">
      <c r="B3026" s="476">
        <v>2335</v>
      </c>
      <c r="C3026" s="249"/>
      <c r="D3026" s="460">
        <v>44803</v>
      </c>
      <c r="E3026" s="420" t="s">
        <v>2666</v>
      </c>
      <c r="F3026" s="493"/>
      <c r="G3026" s="258">
        <v>2335</v>
      </c>
      <c r="H3026" s="472"/>
      <c r="I3026" s="249"/>
      <c r="J3026" s="249"/>
      <c r="K3026" s="249"/>
      <c r="L3026" s="249"/>
      <c r="M3026" s="249"/>
      <c r="N3026" s="249"/>
      <c r="O3026" s="249"/>
      <c r="P3026" s="249"/>
      <c r="Q3026" s="234"/>
      <c r="R3026" s="234"/>
      <c r="S3026" s="234"/>
      <c r="T3026" s="249"/>
      <c r="U3026" s="249"/>
      <c r="V3026" s="234"/>
      <c r="W3026" s="234"/>
      <c r="X3026" s="234"/>
      <c r="Y3026" s="233"/>
      <c r="Z3026" s="233"/>
      <c r="AA3026" s="233"/>
      <c r="AB3026" s="198"/>
      <c r="AC3026" s="233"/>
      <c r="AD3026" s="233"/>
      <c r="AE3026">
        <f t="shared" si="2"/>
        <v>0</v>
      </c>
      <c r="AF3026">
        <f t="shared" si="3"/>
        <v>0</v>
      </c>
    </row>
    <row r="3027" spans="2:32">
      <c r="B3027" s="476"/>
      <c r="C3027" s="249"/>
      <c r="D3027" s="460">
        <v>44803</v>
      </c>
      <c r="E3027" s="420" t="s">
        <v>673</v>
      </c>
      <c r="F3027" s="493"/>
      <c r="G3027" s="258"/>
      <c r="H3027" s="258">
        <v>2210.4</v>
      </c>
      <c r="I3027" s="249"/>
      <c r="J3027" s="249"/>
      <c r="K3027" s="249"/>
      <c r="L3027" s="249"/>
      <c r="M3027" s="249"/>
      <c r="N3027" s="249"/>
      <c r="O3027" s="249"/>
      <c r="P3027" s="249"/>
      <c r="Q3027" s="234"/>
      <c r="R3027" s="234"/>
      <c r="S3027" s="234"/>
      <c r="T3027" s="249"/>
      <c r="U3027" s="249"/>
      <c r="V3027" s="234"/>
      <c r="W3027" s="234"/>
      <c r="X3027" s="234"/>
      <c r="Y3027" s="233"/>
      <c r="Z3027" s="233"/>
      <c r="AA3027" s="233"/>
      <c r="AB3027" s="198"/>
      <c r="AC3027" s="233"/>
      <c r="AD3027" s="233"/>
      <c r="AE3027">
        <f t="shared" si="2"/>
        <v>0</v>
      </c>
      <c r="AF3027">
        <f t="shared" si="3"/>
        <v>2210.4</v>
      </c>
    </row>
    <row r="3028" spans="2:32">
      <c r="B3028" s="476"/>
      <c r="C3028" s="249"/>
      <c r="D3028" s="460">
        <v>44803</v>
      </c>
      <c r="E3028" s="420" t="s">
        <v>1741</v>
      </c>
      <c r="F3028" s="493"/>
      <c r="G3028" s="258"/>
      <c r="H3028" s="472">
        <v>67</v>
      </c>
      <c r="I3028" s="249"/>
      <c r="J3028" s="249"/>
      <c r="K3028" s="249"/>
      <c r="L3028" s="249"/>
      <c r="M3028" s="249"/>
      <c r="N3028" s="249"/>
      <c r="O3028" s="249"/>
      <c r="P3028" s="249"/>
      <c r="Q3028" s="234"/>
      <c r="R3028" s="234"/>
      <c r="S3028" s="234"/>
      <c r="T3028" s="249">
        <v>67</v>
      </c>
      <c r="U3028" s="249"/>
      <c r="V3028" s="234"/>
      <c r="W3028" s="234"/>
      <c r="X3028" s="234"/>
      <c r="Y3028" s="233"/>
      <c r="Z3028" s="233"/>
      <c r="AA3028" s="233"/>
      <c r="AB3028" s="198"/>
      <c r="AC3028" s="233"/>
      <c r="AD3028" s="233"/>
      <c r="AE3028">
        <f t="shared" si="2"/>
        <v>67</v>
      </c>
      <c r="AF3028">
        <f t="shared" si="3"/>
        <v>0</v>
      </c>
    </row>
    <row r="3029" spans="2:32">
      <c r="B3029" s="476"/>
      <c r="C3029" s="249"/>
      <c r="D3029" s="460">
        <v>44803</v>
      </c>
      <c r="E3029" s="421" t="s">
        <v>2667</v>
      </c>
      <c r="F3029" s="434"/>
      <c r="G3029" s="259"/>
      <c r="H3029" s="234">
        <v>58.14</v>
      </c>
      <c r="I3029" s="249"/>
      <c r="J3029" s="249"/>
      <c r="K3029" s="249"/>
      <c r="L3029" s="249"/>
      <c r="M3029" s="249"/>
      <c r="N3029" s="249"/>
      <c r="O3029" s="249"/>
      <c r="P3029" s="249"/>
      <c r="Q3029" s="234"/>
      <c r="R3029" s="234"/>
      <c r="S3029" s="234"/>
      <c r="T3029" s="249"/>
      <c r="U3029" s="249"/>
      <c r="V3029" s="234"/>
      <c r="W3029" s="234"/>
      <c r="X3029" s="234"/>
      <c r="Y3029" s="233"/>
      <c r="Z3029" s="233"/>
      <c r="AA3029" s="233"/>
      <c r="AB3029" s="198"/>
      <c r="AC3029" s="233"/>
      <c r="AD3029" s="233"/>
      <c r="AE3029">
        <f t="shared" si="2"/>
        <v>0</v>
      </c>
      <c r="AF3029">
        <f t="shared" si="3"/>
        <v>58.14</v>
      </c>
    </row>
    <row r="3030" spans="2:32">
      <c r="B3030" s="476"/>
      <c r="C3030" s="249"/>
      <c r="D3030" s="460">
        <v>44803</v>
      </c>
      <c r="E3030" s="420" t="s">
        <v>495</v>
      </c>
      <c r="F3030" s="493"/>
      <c r="G3030" s="258">
        <v>2665.8</v>
      </c>
      <c r="H3030" s="472"/>
      <c r="I3030" s="249"/>
      <c r="J3030" s="249"/>
      <c r="K3030" s="249"/>
      <c r="L3030" s="249"/>
      <c r="M3030" s="249"/>
      <c r="N3030" s="249"/>
      <c r="O3030" s="249"/>
      <c r="P3030" s="249"/>
      <c r="Q3030" s="234"/>
      <c r="R3030" s="234"/>
      <c r="S3030" s="234"/>
      <c r="T3030" s="249"/>
      <c r="U3030" s="249"/>
      <c r="V3030" s="234"/>
      <c r="W3030" s="234"/>
      <c r="X3030" s="234"/>
      <c r="Y3030" s="233"/>
      <c r="Z3030" s="233"/>
      <c r="AA3030" s="233"/>
      <c r="AB3030" s="198"/>
      <c r="AC3030" s="233"/>
      <c r="AD3030" s="233"/>
      <c r="AE3030">
        <f t="shared" si="2"/>
        <v>0</v>
      </c>
      <c r="AF3030">
        <f t="shared" si="3"/>
        <v>0</v>
      </c>
    </row>
    <row r="3031" spans="2:32">
      <c r="B3031" s="476"/>
      <c r="C3031" s="249"/>
      <c r="D3031" s="460">
        <v>44803</v>
      </c>
      <c r="E3031" s="420" t="s">
        <v>2668</v>
      </c>
      <c r="F3031" s="493"/>
      <c r="G3031" s="258"/>
      <c r="H3031" s="472">
        <v>2665.8</v>
      </c>
      <c r="I3031" s="249"/>
      <c r="J3031" s="249"/>
      <c r="K3031" s="249">
        <v>2665.8</v>
      </c>
      <c r="L3031" s="249"/>
      <c r="M3031" s="249"/>
      <c r="N3031" s="249"/>
      <c r="O3031" s="249"/>
      <c r="P3031" s="249"/>
      <c r="Q3031" s="234"/>
      <c r="R3031" s="234"/>
      <c r="S3031" s="234"/>
      <c r="T3031" s="249"/>
      <c r="U3031" s="249"/>
      <c r="V3031" s="234"/>
      <c r="W3031" s="234"/>
      <c r="X3031" s="234"/>
      <c r="Y3031" s="233"/>
      <c r="Z3031" s="233"/>
      <c r="AA3031" s="233"/>
      <c r="AB3031" s="198"/>
      <c r="AC3031" s="233"/>
      <c r="AD3031" s="233"/>
      <c r="AE3031">
        <f t="shared" si="2"/>
        <v>2665.8</v>
      </c>
      <c r="AF3031">
        <f t="shared" si="3"/>
        <v>0</v>
      </c>
    </row>
    <row r="3032" spans="2:32">
      <c r="B3032" s="476">
        <v>2950</v>
      </c>
      <c r="C3032" s="249"/>
      <c r="D3032" s="460">
        <v>44803</v>
      </c>
      <c r="E3032" s="420" t="s">
        <v>2598</v>
      </c>
      <c r="F3032" s="493"/>
      <c r="G3032" s="258">
        <v>2950</v>
      </c>
      <c r="H3032" s="472"/>
      <c r="I3032" s="249"/>
      <c r="J3032" s="249"/>
      <c r="K3032" s="249"/>
      <c r="L3032" s="249"/>
      <c r="M3032" s="249"/>
      <c r="N3032" s="249"/>
      <c r="O3032" s="249"/>
      <c r="P3032" s="249"/>
      <c r="Q3032" s="234"/>
      <c r="R3032" s="234"/>
      <c r="S3032" s="234"/>
      <c r="T3032" s="249"/>
      <c r="U3032" s="249"/>
      <c r="V3032" s="234"/>
      <c r="W3032" s="234"/>
      <c r="X3032" s="234"/>
      <c r="Y3032" s="233"/>
      <c r="Z3032" s="233"/>
      <c r="AA3032" s="233"/>
      <c r="AB3032" s="198"/>
      <c r="AC3032" s="233"/>
      <c r="AD3032" s="233"/>
      <c r="AE3032">
        <f t="shared" si="2"/>
        <v>0</v>
      </c>
      <c r="AF3032">
        <f t="shared" si="3"/>
        <v>0</v>
      </c>
    </row>
    <row r="3033" spans="2:32">
      <c r="B3033" s="476"/>
      <c r="C3033" s="249"/>
      <c r="D3033" s="460">
        <v>44803</v>
      </c>
      <c r="E3033" s="420" t="s">
        <v>673</v>
      </c>
      <c r="F3033" s="493"/>
      <c r="G3033" s="258"/>
      <c r="H3033" s="258">
        <v>2665.8</v>
      </c>
      <c r="I3033" s="249"/>
      <c r="J3033" s="249"/>
      <c r="K3033" s="249"/>
      <c r="L3033" s="249"/>
      <c r="M3033" s="249"/>
      <c r="N3033" s="249"/>
      <c r="O3033" s="249"/>
      <c r="P3033" s="249"/>
      <c r="Q3033" s="234"/>
      <c r="R3033" s="234"/>
      <c r="S3033" s="234"/>
      <c r="T3033" s="249"/>
      <c r="U3033" s="249"/>
      <c r="V3033" s="234"/>
      <c r="W3033" s="234"/>
      <c r="X3033" s="234"/>
      <c r="Y3033" s="233"/>
      <c r="Z3033" s="233"/>
      <c r="AA3033" s="233"/>
      <c r="AB3033" s="198"/>
      <c r="AC3033" s="233"/>
      <c r="AD3033" s="233"/>
      <c r="AE3033">
        <f t="shared" si="2"/>
        <v>0</v>
      </c>
      <c r="AF3033">
        <f t="shared" si="3"/>
        <v>2665.8</v>
      </c>
    </row>
    <row r="3034" spans="2:32">
      <c r="B3034" s="476"/>
      <c r="C3034" s="249"/>
      <c r="D3034" s="460">
        <v>44803</v>
      </c>
      <c r="E3034" s="421" t="s">
        <v>2599</v>
      </c>
      <c r="F3034" s="434"/>
      <c r="G3034" s="259"/>
      <c r="H3034" s="234">
        <v>284.2</v>
      </c>
      <c r="I3034" s="249"/>
      <c r="J3034" s="249"/>
      <c r="K3034" s="249"/>
      <c r="L3034" s="249"/>
      <c r="M3034" s="249"/>
      <c r="N3034" s="249"/>
      <c r="O3034" s="249"/>
      <c r="P3034" s="249"/>
      <c r="Q3034" s="234"/>
      <c r="R3034" s="234"/>
      <c r="S3034" s="234"/>
      <c r="T3034" s="249"/>
      <c r="U3034" s="249"/>
      <c r="V3034" s="234"/>
      <c r="W3034" s="234"/>
      <c r="X3034" s="234"/>
      <c r="Y3034" s="233"/>
      <c r="Z3034" s="233"/>
      <c r="AA3034" s="233"/>
      <c r="AB3034" s="198"/>
      <c r="AC3034" s="233"/>
      <c r="AD3034" s="233"/>
      <c r="AE3034">
        <f t="shared" si="2"/>
        <v>0</v>
      </c>
      <c r="AF3034">
        <f t="shared" si="3"/>
        <v>284.2</v>
      </c>
    </row>
    <row r="3035" spans="2:32">
      <c r="B3035" s="476"/>
      <c r="C3035" s="249"/>
      <c r="D3035" s="460">
        <v>44803</v>
      </c>
      <c r="E3035" s="420" t="s">
        <v>495</v>
      </c>
      <c r="F3035" s="493"/>
      <c r="G3035" s="258">
        <v>2048.4</v>
      </c>
      <c r="H3035" s="472"/>
      <c r="I3035" s="249"/>
      <c r="J3035" s="249"/>
      <c r="K3035" s="249"/>
      <c r="L3035" s="249"/>
      <c r="M3035" s="249"/>
      <c r="N3035" s="249"/>
      <c r="O3035" s="249"/>
      <c r="P3035" s="249"/>
      <c r="Q3035" s="234"/>
      <c r="R3035" s="234"/>
      <c r="S3035" s="234"/>
      <c r="T3035" s="249"/>
      <c r="U3035" s="249"/>
      <c r="V3035" s="234"/>
      <c r="W3035" s="234"/>
      <c r="X3035" s="234"/>
      <c r="Y3035" s="233"/>
      <c r="Z3035" s="233"/>
      <c r="AA3035" s="233"/>
      <c r="AB3035" s="198"/>
      <c r="AC3035" s="233"/>
      <c r="AD3035" s="233"/>
      <c r="AE3035">
        <f t="shared" si="2"/>
        <v>0</v>
      </c>
      <c r="AF3035">
        <f t="shared" si="3"/>
        <v>0</v>
      </c>
    </row>
    <row r="3036" spans="2:32">
      <c r="B3036" s="476"/>
      <c r="C3036" s="249"/>
      <c r="D3036" s="460">
        <v>44803</v>
      </c>
      <c r="E3036" s="420" t="s">
        <v>2669</v>
      </c>
      <c r="F3036" s="493"/>
      <c r="G3036" s="258"/>
      <c r="H3036" s="472">
        <v>404.58</v>
      </c>
      <c r="I3036" s="249"/>
      <c r="J3036" s="249">
        <v>404.58</v>
      </c>
      <c r="K3036" s="249"/>
      <c r="L3036" s="249"/>
      <c r="M3036" s="249"/>
      <c r="N3036" s="249"/>
      <c r="O3036" s="249"/>
      <c r="P3036" s="249"/>
      <c r="Q3036" s="234"/>
      <c r="R3036" s="234"/>
      <c r="S3036" s="234"/>
      <c r="T3036" s="249"/>
      <c r="U3036" s="249"/>
      <c r="V3036" s="234"/>
      <c r="W3036" s="234"/>
      <c r="X3036" s="234"/>
      <c r="Y3036" s="233"/>
      <c r="Z3036" s="233"/>
      <c r="AA3036" s="233"/>
      <c r="AB3036" s="198"/>
      <c r="AC3036" s="233"/>
      <c r="AD3036" s="233"/>
      <c r="AE3036">
        <f t="shared" si="2"/>
        <v>404.58</v>
      </c>
      <c r="AF3036">
        <f t="shared" si="3"/>
        <v>0</v>
      </c>
    </row>
    <row r="3037" spans="2:32">
      <c r="B3037" s="476"/>
      <c r="C3037" s="249"/>
      <c r="D3037" s="460">
        <v>44803</v>
      </c>
      <c r="E3037" s="420" t="s">
        <v>2670</v>
      </c>
      <c r="F3037" s="493"/>
      <c r="G3037" s="258"/>
      <c r="H3037" s="472">
        <v>599.94000000000005</v>
      </c>
      <c r="I3037" s="249"/>
      <c r="J3037" s="249">
        <v>599.94000000000005</v>
      </c>
      <c r="K3037" s="249"/>
      <c r="L3037" s="249"/>
      <c r="M3037" s="249"/>
      <c r="N3037" s="249"/>
      <c r="O3037" s="249"/>
      <c r="P3037" s="249"/>
      <c r="Q3037" s="234"/>
      <c r="R3037" s="234"/>
      <c r="S3037" s="234"/>
      <c r="T3037" s="249"/>
      <c r="U3037" s="249"/>
      <c r="V3037" s="234"/>
      <c r="W3037" s="234"/>
      <c r="X3037" s="234"/>
      <c r="Y3037" s="233"/>
      <c r="Z3037" s="233"/>
      <c r="AA3037" s="233"/>
      <c r="AB3037" s="198"/>
      <c r="AC3037" s="233"/>
      <c r="AD3037" s="233"/>
      <c r="AE3037">
        <f t="shared" si="2"/>
        <v>599.94000000000005</v>
      </c>
      <c r="AF3037">
        <f t="shared" si="3"/>
        <v>0</v>
      </c>
    </row>
    <row r="3038" spans="2:32">
      <c r="B3038" s="476"/>
      <c r="C3038" s="249">
        <v>5</v>
      </c>
      <c r="D3038" s="460">
        <v>44803</v>
      </c>
      <c r="E3038" s="420" t="s">
        <v>2671</v>
      </c>
      <c r="F3038" s="493"/>
      <c r="G3038" s="258"/>
      <c r="H3038" s="472">
        <v>932.88</v>
      </c>
      <c r="I3038" s="249"/>
      <c r="J3038" s="249">
        <v>932.88</v>
      </c>
      <c r="K3038" s="249"/>
      <c r="L3038" s="249"/>
      <c r="M3038" s="249"/>
      <c r="N3038" s="249"/>
      <c r="O3038" s="249"/>
      <c r="P3038" s="249"/>
      <c r="Q3038" s="234"/>
      <c r="R3038" s="234"/>
      <c r="S3038" s="234"/>
      <c r="T3038" s="249"/>
      <c r="U3038" s="249"/>
      <c r="V3038" s="234"/>
      <c r="W3038" s="234"/>
      <c r="X3038" s="234"/>
      <c r="Y3038" s="233"/>
      <c r="Z3038" s="233"/>
      <c r="AA3038" s="233"/>
      <c r="AB3038" s="198"/>
      <c r="AC3038" s="233"/>
      <c r="AD3038" s="233"/>
      <c r="AE3038">
        <f t="shared" si="2"/>
        <v>932.88</v>
      </c>
      <c r="AF3038">
        <f t="shared" si="3"/>
        <v>0</v>
      </c>
    </row>
    <row r="3039" spans="2:32">
      <c r="B3039" s="476"/>
      <c r="C3039" s="249"/>
      <c r="D3039" s="460">
        <v>44803</v>
      </c>
      <c r="E3039" s="420" t="s">
        <v>1877</v>
      </c>
      <c r="F3039" s="493"/>
      <c r="G3039" s="258"/>
      <c r="H3039" s="472">
        <v>111</v>
      </c>
      <c r="I3039" s="249"/>
      <c r="J3039" s="249"/>
      <c r="K3039" s="249"/>
      <c r="L3039" s="249"/>
      <c r="M3039" s="249"/>
      <c r="N3039" s="249"/>
      <c r="O3039" s="249"/>
      <c r="P3039" s="249"/>
      <c r="Q3039" s="234"/>
      <c r="R3039" s="234"/>
      <c r="S3039" s="234"/>
      <c r="T3039" s="249">
        <v>111</v>
      </c>
      <c r="U3039" s="249"/>
      <c r="V3039" s="234"/>
      <c r="W3039" s="234"/>
      <c r="X3039" s="234"/>
      <c r="Y3039" s="233"/>
      <c r="Z3039" s="233"/>
      <c r="AA3039" s="233"/>
      <c r="AB3039" s="198"/>
      <c r="AC3039" s="233"/>
      <c r="AD3039" s="233"/>
      <c r="AE3039">
        <f t="shared" si="2"/>
        <v>111</v>
      </c>
      <c r="AF3039">
        <f t="shared" si="3"/>
        <v>0</v>
      </c>
    </row>
    <row r="3040" spans="2:32">
      <c r="B3040" s="476">
        <v>2141</v>
      </c>
      <c r="C3040" s="249"/>
      <c r="D3040" s="460">
        <v>44803</v>
      </c>
      <c r="E3040" s="420" t="s">
        <v>2672</v>
      </c>
      <c r="F3040" s="493"/>
      <c r="G3040" s="258">
        <v>2141</v>
      </c>
      <c r="H3040" s="472"/>
      <c r="I3040" s="249"/>
      <c r="J3040" s="249"/>
      <c r="K3040" s="249"/>
      <c r="L3040" s="249"/>
      <c r="M3040" s="249"/>
      <c r="N3040" s="249"/>
      <c r="O3040" s="249"/>
      <c r="P3040" s="249"/>
      <c r="Q3040" s="234"/>
      <c r="R3040" s="234"/>
      <c r="S3040" s="234"/>
      <c r="T3040" s="249"/>
      <c r="U3040" s="249"/>
      <c r="V3040" s="234"/>
      <c r="W3040" s="234"/>
      <c r="X3040" s="234"/>
      <c r="Y3040" s="233"/>
      <c r="Z3040" s="233"/>
      <c r="AA3040" s="233"/>
      <c r="AB3040" s="198"/>
      <c r="AC3040" s="233"/>
      <c r="AD3040" s="233"/>
      <c r="AE3040">
        <f t="shared" si="2"/>
        <v>0</v>
      </c>
      <c r="AF3040">
        <f t="shared" si="3"/>
        <v>0</v>
      </c>
    </row>
    <row r="3041" spans="2:32">
      <c r="B3041" s="476"/>
      <c r="C3041" s="249"/>
      <c r="D3041" s="460">
        <v>44803</v>
      </c>
      <c r="E3041" s="420" t="s">
        <v>673</v>
      </c>
      <c r="F3041" s="493"/>
      <c r="G3041" s="258"/>
      <c r="H3041" s="258">
        <v>2048.4</v>
      </c>
      <c r="I3041" s="249"/>
      <c r="J3041" s="249"/>
      <c r="K3041" s="249"/>
      <c r="L3041" s="249"/>
      <c r="M3041" s="249"/>
      <c r="N3041" s="249"/>
      <c r="O3041" s="249"/>
      <c r="P3041" s="249"/>
      <c r="Q3041" s="234"/>
      <c r="R3041" s="234"/>
      <c r="S3041" s="234"/>
      <c r="T3041" s="249"/>
      <c r="U3041" s="249"/>
      <c r="V3041" s="234"/>
      <c r="W3041" s="234"/>
      <c r="X3041" s="234"/>
      <c r="Y3041" s="233"/>
      <c r="Z3041" s="233"/>
      <c r="AA3041" s="233"/>
      <c r="AB3041" s="198"/>
      <c r="AC3041" s="233"/>
      <c r="AD3041" s="233"/>
      <c r="AE3041">
        <f t="shared" si="2"/>
        <v>0</v>
      </c>
      <c r="AF3041">
        <f t="shared" si="3"/>
        <v>2048.4</v>
      </c>
    </row>
    <row r="3042" spans="2:32">
      <c r="B3042" s="476"/>
      <c r="C3042" s="249"/>
      <c r="D3042" s="460">
        <v>44803</v>
      </c>
      <c r="E3042" s="420" t="s">
        <v>1741</v>
      </c>
      <c r="F3042" s="493"/>
      <c r="G3042" s="258"/>
      <c r="H3042" s="472">
        <v>62</v>
      </c>
      <c r="I3042" s="249"/>
      <c r="J3042" s="249"/>
      <c r="K3042" s="249"/>
      <c r="L3042" s="249"/>
      <c r="M3042" s="249"/>
      <c r="N3042" s="249"/>
      <c r="O3042" s="249"/>
      <c r="P3042" s="249"/>
      <c r="Q3042" s="234"/>
      <c r="R3042" s="234"/>
      <c r="S3042" s="234"/>
      <c r="T3042" s="249">
        <v>62</v>
      </c>
      <c r="U3042" s="249"/>
      <c r="V3042" s="234"/>
      <c r="W3042" s="234"/>
      <c r="X3042" s="234"/>
      <c r="Y3042" s="233"/>
      <c r="Z3042" s="233"/>
      <c r="AA3042" s="233"/>
      <c r="AB3042" s="198"/>
      <c r="AC3042" s="233"/>
      <c r="AD3042" s="233"/>
      <c r="AE3042">
        <f t="shared" si="2"/>
        <v>62</v>
      </c>
      <c r="AF3042">
        <f t="shared" si="3"/>
        <v>0</v>
      </c>
    </row>
    <row r="3043" spans="2:32">
      <c r="B3043" s="476"/>
      <c r="C3043" s="249"/>
      <c r="D3043" s="460">
        <v>44803</v>
      </c>
      <c r="E3043" s="421" t="s">
        <v>2673</v>
      </c>
      <c r="F3043" s="434"/>
      <c r="G3043" s="259"/>
      <c r="H3043" s="234">
        <v>30.6</v>
      </c>
      <c r="I3043" s="249"/>
      <c r="J3043" s="249"/>
      <c r="K3043" s="249"/>
      <c r="L3043" s="249"/>
      <c r="M3043" s="249"/>
      <c r="N3043" s="249"/>
      <c r="O3043" s="249"/>
      <c r="P3043" s="249"/>
      <c r="Q3043" s="234"/>
      <c r="R3043" s="234"/>
      <c r="S3043" s="234"/>
      <c r="T3043" s="249"/>
      <c r="U3043" s="249"/>
      <c r="V3043" s="234"/>
      <c r="W3043" s="234"/>
      <c r="X3043" s="234"/>
      <c r="Y3043" s="233"/>
      <c r="Z3043" s="233"/>
      <c r="AA3043" s="233"/>
      <c r="AB3043" s="198"/>
      <c r="AC3043" s="233"/>
      <c r="AD3043" s="233"/>
      <c r="AE3043">
        <f t="shared" si="2"/>
        <v>0</v>
      </c>
      <c r="AF3043">
        <f t="shared" si="3"/>
        <v>30.6</v>
      </c>
    </row>
    <row r="3044" spans="2:32">
      <c r="B3044" s="476"/>
      <c r="C3044" s="249"/>
      <c r="D3044" s="460">
        <v>44803</v>
      </c>
      <c r="E3044" s="420" t="s">
        <v>495</v>
      </c>
      <c r="F3044" s="493"/>
      <c r="G3044" s="258">
        <v>6087.47</v>
      </c>
      <c r="H3044" s="472"/>
      <c r="I3044" s="249"/>
      <c r="J3044" s="249"/>
      <c r="K3044" s="249"/>
      <c r="L3044" s="249"/>
      <c r="M3044" s="249"/>
      <c r="N3044" s="249"/>
      <c r="O3044" s="249"/>
      <c r="P3044" s="249"/>
      <c r="Q3044" s="234"/>
      <c r="R3044" s="234"/>
      <c r="S3044" s="234"/>
      <c r="T3044" s="249"/>
      <c r="U3044" s="249"/>
      <c r="V3044" s="234"/>
      <c r="W3044" s="234"/>
      <c r="X3044" s="234"/>
      <c r="Y3044" s="233"/>
      <c r="Z3044" s="233"/>
      <c r="AA3044" s="233"/>
      <c r="AB3044" s="198"/>
      <c r="AC3044" s="233"/>
      <c r="AD3044" s="233"/>
      <c r="AE3044">
        <f t="shared" si="2"/>
        <v>0</v>
      </c>
      <c r="AF3044">
        <f t="shared" si="3"/>
        <v>0</v>
      </c>
    </row>
    <row r="3045" spans="2:32">
      <c r="B3045" s="476"/>
      <c r="C3045" s="249"/>
      <c r="D3045" s="460">
        <v>44803</v>
      </c>
      <c r="E3045" s="420" t="s">
        <v>2674</v>
      </c>
      <c r="F3045" s="493"/>
      <c r="G3045" s="258"/>
      <c r="H3045" s="472">
        <v>359.4</v>
      </c>
      <c r="I3045" s="249"/>
      <c r="J3045" s="249"/>
      <c r="K3045" s="249">
        <v>359.4</v>
      </c>
      <c r="L3045" s="249"/>
      <c r="M3045" s="249"/>
      <c r="N3045" s="249"/>
      <c r="O3045" s="249"/>
      <c r="P3045" s="249"/>
      <c r="Q3045" s="234"/>
      <c r="R3045" s="234"/>
      <c r="S3045" s="234"/>
      <c r="T3045" s="249"/>
      <c r="U3045" s="249"/>
      <c r="V3045" s="234"/>
      <c r="W3045" s="234"/>
      <c r="X3045" s="234"/>
      <c r="Y3045" s="233"/>
      <c r="Z3045" s="233"/>
      <c r="AA3045" s="233"/>
      <c r="AB3045" s="198"/>
      <c r="AC3045" s="233"/>
      <c r="AD3045" s="233"/>
      <c r="AE3045">
        <f t="shared" si="2"/>
        <v>359.4</v>
      </c>
      <c r="AF3045">
        <f t="shared" si="3"/>
        <v>0</v>
      </c>
    </row>
    <row r="3046" spans="2:32">
      <c r="B3046" s="476"/>
      <c r="C3046" s="249"/>
      <c r="D3046" s="460">
        <v>44803</v>
      </c>
      <c r="E3046" s="420" t="s">
        <v>2675</v>
      </c>
      <c r="F3046" s="493"/>
      <c r="G3046" s="258"/>
      <c r="H3046" s="472">
        <v>307.5</v>
      </c>
      <c r="I3046" s="249"/>
      <c r="J3046" s="249"/>
      <c r="K3046" s="249"/>
      <c r="L3046" s="249"/>
      <c r="M3046" s="249"/>
      <c r="N3046" s="249">
        <v>307.5</v>
      </c>
      <c r="O3046" s="249"/>
      <c r="P3046" s="249"/>
      <c r="Q3046" s="234"/>
      <c r="R3046" s="234"/>
      <c r="S3046" s="234"/>
      <c r="T3046" s="249"/>
      <c r="U3046" s="249"/>
      <c r="V3046" s="234"/>
      <c r="W3046" s="234"/>
      <c r="X3046" s="234"/>
      <c r="Y3046" s="233"/>
      <c r="Z3046" s="233"/>
      <c r="AA3046" s="233"/>
      <c r="AB3046" s="198"/>
      <c r="AC3046" s="233"/>
      <c r="AD3046" s="233"/>
      <c r="AE3046">
        <f t="shared" si="2"/>
        <v>307.5</v>
      </c>
      <c r="AF3046">
        <f t="shared" si="3"/>
        <v>0</v>
      </c>
    </row>
    <row r="3047" spans="2:32">
      <c r="B3047" s="476"/>
      <c r="C3047" s="249"/>
      <c r="D3047" s="460">
        <v>44803</v>
      </c>
      <c r="E3047" s="420" t="s">
        <v>2676</v>
      </c>
      <c r="F3047" s="493"/>
      <c r="G3047" s="258"/>
      <c r="H3047" s="472">
        <v>288.06</v>
      </c>
      <c r="I3047" s="249"/>
      <c r="J3047" s="249">
        <v>288.06</v>
      </c>
      <c r="K3047" s="249"/>
      <c r="L3047" s="249"/>
      <c r="M3047" s="249"/>
      <c r="N3047" s="249"/>
      <c r="O3047" s="249"/>
      <c r="P3047" s="249"/>
      <c r="Q3047" s="234"/>
      <c r="R3047" s="234"/>
      <c r="S3047" s="234"/>
      <c r="T3047" s="249"/>
      <c r="U3047" s="249"/>
      <c r="V3047" s="234"/>
      <c r="W3047" s="234"/>
      <c r="X3047" s="234"/>
      <c r="Y3047" s="233"/>
      <c r="Z3047" s="233"/>
      <c r="AA3047" s="233"/>
      <c r="AB3047" s="198"/>
      <c r="AC3047" s="233"/>
      <c r="AD3047" s="233"/>
      <c r="AE3047">
        <f t="shared" si="2"/>
        <v>288.06</v>
      </c>
      <c r="AF3047">
        <f t="shared" si="3"/>
        <v>0</v>
      </c>
    </row>
    <row r="3048" spans="2:32">
      <c r="B3048" s="476"/>
      <c r="C3048" s="249">
        <v>8</v>
      </c>
      <c r="D3048" s="460">
        <v>44803</v>
      </c>
      <c r="E3048" s="420" t="s">
        <v>2156</v>
      </c>
      <c r="F3048" s="493"/>
      <c r="G3048" s="258"/>
      <c r="H3048" s="472">
        <v>3091.68</v>
      </c>
      <c r="I3048" s="249">
        <v>3091.68</v>
      </c>
      <c r="J3048" s="249"/>
      <c r="K3048" s="249"/>
      <c r="L3048" s="249"/>
      <c r="M3048" s="249"/>
      <c r="N3048" s="249"/>
      <c r="O3048" s="249"/>
      <c r="P3048" s="249"/>
      <c r="Q3048" s="234"/>
      <c r="R3048" s="234"/>
      <c r="S3048" s="234"/>
      <c r="T3048" s="249"/>
      <c r="U3048" s="249"/>
      <c r="V3048" s="234"/>
      <c r="W3048" s="234"/>
      <c r="X3048" s="234"/>
      <c r="Y3048" s="233"/>
      <c r="Z3048" s="233"/>
      <c r="AA3048" s="233"/>
      <c r="AB3048" s="198"/>
      <c r="AC3048" s="233"/>
      <c r="AD3048" s="233"/>
      <c r="AE3048">
        <f t="shared" si="2"/>
        <v>3091.68</v>
      </c>
      <c r="AF3048">
        <f t="shared" si="3"/>
        <v>0</v>
      </c>
    </row>
    <row r="3049" spans="2:32">
      <c r="B3049" s="476"/>
      <c r="C3049" s="249">
        <v>5</v>
      </c>
      <c r="D3049" s="460">
        <v>44803</v>
      </c>
      <c r="E3049" s="420" t="s">
        <v>2357</v>
      </c>
      <c r="F3049" s="493"/>
      <c r="G3049" s="258"/>
      <c r="H3049" s="472">
        <v>1887.83</v>
      </c>
      <c r="I3049" s="249">
        <v>1887.83</v>
      </c>
      <c r="J3049" s="249"/>
      <c r="K3049" s="249"/>
      <c r="L3049" s="249"/>
      <c r="M3049" s="249"/>
      <c r="N3049" s="249"/>
      <c r="O3049" s="249"/>
      <c r="P3049" s="249"/>
      <c r="Q3049" s="234"/>
      <c r="R3049" s="234"/>
      <c r="S3049" s="234"/>
      <c r="T3049" s="249"/>
      <c r="U3049" s="249"/>
      <c r="V3049" s="234"/>
      <c r="W3049" s="234"/>
      <c r="X3049" s="234"/>
      <c r="Y3049" s="233"/>
      <c r="Z3049" s="233"/>
      <c r="AA3049" s="233"/>
      <c r="AB3049" s="198"/>
      <c r="AC3049" s="233"/>
      <c r="AD3049" s="233"/>
      <c r="AE3049">
        <f t="shared" si="2"/>
        <v>1887.83</v>
      </c>
      <c r="AF3049">
        <f t="shared" si="3"/>
        <v>0</v>
      </c>
    </row>
    <row r="3050" spans="2:32">
      <c r="B3050" s="476"/>
      <c r="C3050" s="249"/>
      <c r="D3050" s="460">
        <v>44803</v>
      </c>
      <c r="E3050" s="420" t="s">
        <v>1877</v>
      </c>
      <c r="F3050" s="493"/>
      <c r="G3050" s="258"/>
      <c r="H3050" s="472">
        <v>153</v>
      </c>
      <c r="I3050" s="249"/>
      <c r="J3050" s="249"/>
      <c r="K3050" s="249"/>
      <c r="L3050" s="249"/>
      <c r="M3050" s="249"/>
      <c r="N3050" s="249"/>
      <c r="O3050" s="249"/>
      <c r="P3050" s="249"/>
      <c r="Q3050" s="234"/>
      <c r="R3050" s="234"/>
      <c r="S3050" s="234"/>
      <c r="T3050" s="249">
        <v>153</v>
      </c>
      <c r="U3050" s="249"/>
      <c r="V3050" s="234"/>
      <c r="W3050" s="234"/>
      <c r="X3050" s="234"/>
      <c r="Y3050" s="233"/>
      <c r="Z3050" s="233"/>
      <c r="AA3050" s="233"/>
      <c r="AB3050" s="198"/>
      <c r="AC3050" s="233"/>
      <c r="AD3050" s="233"/>
      <c r="AE3050">
        <f t="shared" si="2"/>
        <v>153</v>
      </c>
      <c r="AF3050">
        <f t="shared" si="3"/>
        <v>0</v>
      </c>
    </row>
    <row r="3051" spans="2:32">
      <c r="B3051" s="475">
        <v>6628</v>
      </c>
      <c r="C3051" s="249"/>
      <c r="D3051" s="460">
        <v>44803</v>
      </c>
      <c r="E3051" s="420" t="s">
        <v>1618</v>
      </c>
      <c r="F3051" s="493"/>
      <c r="G3051" s="258">
        <v>6628</v>
      </c>
      <c r="H3051" s="472"/>
      <c r="I3051" s="249"/>
      <c r="J3051" s="249"/>
      <c r="K3051" s="249"/>
      <c r="L3051" s="249"/>
      <c r="M3051" s="249"/>
      <c r="N3051" s="249"/>
      <c r="O3051" s="249"/>
      <c r="P3051" s="249"/>
      <c r="Q3051" s="234"/>
      <c r="R3051" s="234"/>
      <c r="S3051" s="234"/>
      <c r="T3051" s="249"/>
      <c r="U3051" s="249"/>
      <c r="V3051" s="234"/>
      <c r="W3051" s="234"/>
      <c r="X3051" s="234"/>
      <c r="Y3051" s="233"/>
      <c r="Z3051" s="233"/>
      <c r="AA3051" s="233"/>
      <c r="AB3051" s="198"/>
      <c r="AC3051" s="233"/>
      <c r="AD3051" s="233"/>
      <c r="AE3051">
        <f t="shared" si="2"/>
        <v>0</v>
      </c>
      <c r="AF3051">
        <f t="shared" si="3"/>
        <v>0</v>
      </c>
    </row>
    <row r="3052" spans="2:32">
      <c r="B3052" s="476"/>
      <c r="C3052" s="249"/>
      <c r="D3052" s="460">
        <v>44803</v>
      </c>
      <c r="E3052" s="420" t="s">
        <v>673</v>
      </c>
      <c r="F3052" s="493"/>
      <c r="G3052" s="258"/>
      <c r="H3052" s="258">
        <v>6087.47</v>
      </c>
      <c r="I3052" s="249"/>
      <c r="J3052" s="249"/>
      <c r="K3052" s="249"/>
      <c r="L3052" s="249"/>
      <c r="M3052" s="249"/>
      <c r="N3052" s="249"/>
      <c r="O3052" s="249"/>
      <c r="P3052" s="249"/>
      <c r="Q3052" s="234"/>
      <c r="R3052" s="234"/>
      <c r="S3052" s="234"/>
      <c r="T3052" s="249"/>
      <c r="U3052" s="249"/>
      <c r="V3052" s="234"/>
      <c r="W3052" s="234"/>
      <c r="X3052" s="234"/>
      <c r="Y3052" s="233"/>
      <c r="Z3052" s="233"/>
      <c r="AA3052" s="233"/>
      <c r="AB3052" s="198"/>
      <c r="AC3052" s="233"/>
      <c r="AD3052" s="233"/>
      <c r="AE3052">
        <f t="shared" si="2"/>
        <v>0</v>
      </c>
      <c r="AF3052">
        <f t="shared" si="3"/>
        <v>6087.47</v>
      </c>
    </row>
    <row r="3053" spans="2:32">
      <c r="B3053" s="476"/>
      <c r="C3053" s="249"/>
      <c r="D3053" s="460">
        <v>44803</v>
      </c>
      <c r="E3053" s="420" t="s">
        <v>1741</v>
      </c>
      <c r="F3053" s="493"/>
      <c r="G3053" s="258"/>
      <c r="H3053" s="472">
        <v>153</v>
      </c>
      <c r="I3053" s="249"/>
      <c r="J3053" s="249"/>
      <c r="K3053" s="249"/>
      <c r="L3053" s="249"/>
      <c r="M3053" s="249"/>
      <c r="N3053" s="249"/>
      <c r="O3053" s="249"/>
      <c r="P3053" s="249"/>
      <c r="Q3053" s="234"/>
      <c r="R3053" s="234"/>
      <c r="S3053" s="234"/>
      <c r="T3053" s="249">
        <v>153</v>
      </c>
      <c r="U3053" s="249"/>
      <c r="V3053" s="234"/>
      <c r="W3053" s="234"/>
      <c r="X3053" s="234"/>
      <c r="Y3053" s="233"/>
      <c r="Z3053" s="233"/>
      <c r="AA3053" s="233"/>
      <c r="AB3053" s="198"/>
      <c r="AC3053" s="233"/>
      <c r="AD3053" s="233"/>
      <c r="AE3053">
        <f t="shared" si="2"/>
        <v>153</v>
      </c>
      <c r="AF3053">
        <f t="shared" si="3"/>
        <v>0</v>
      </c>
    </row>
    <row r="3054" spans="2:32">
      <c r="B3054" s="476"/>
      <c r="C3054" s="249"/>
      <c r="D3054" s="460">
        <v>44803</v>
      </c>
      <c r="E3054" s="421" t="s">
        <v>2677</v>
      </c>
      <c r="F3054" s="434"/>
      <c r="G3054" s="259"/>
      <c r="H3054" s="234">
        <v>387.53</v>
      </c>
      <c r="I3054" s="249"/>
      <c r="J3054" s="249"/>
      <c r="K3054" s="249"/>
      <c r="L3054" s="249"/>
      <c r="M3054" s="249"/>
      <c r="N3054" s="249"/>
      <c r="O3054" s="249"/>
      <c r="P3054" s="249"/>
      <c r="Q3054" s="234"/>
      <c r="R3054" s="234"/>
      <c r="S3054" s="234"/>
      <c r="T3054" s="249"/>
      <c r="U3054" s="249"/>
      <c r="V3054" s="234"/>
      <c r="W3054" s="234"/>
      <c r="X3054" s="234"/>
      <c r="Y3054" s="233"/>
      <c r="Z3054" s="233"/>
      <c r="AA3054" s="233"/>
      <c r="AB3054" s="198"/>
      <c r="AC3054" s="233"/>
      <c r="AD3054" s="233"/>
      <c r="AE3054">
        <f t="shared" si="2"/>
        <v>0</v>
      </c>
      <c r="AF3054">
        <f t="shared" si="3"/>
        <v>387.53</v>
      </c>
    </row>
    <row r="3055" spans="2:32">
      <c r="B3055" s="476"/>
      <c r="C3055" s="249"/>
      <c r="D3055" s="460">
        <v>44803</v>
      </c>
      <c r="E3055" s="420" t="s">
        <v>495</v>
      </c>
      <c r="F3055" s="493"/>
      <c r="G3055" s="258">
        <v>1419.6</v>
      </c>
      <c r="H3055" s="472"/>
      <c r="I3055" s="249"/>
      <c r="J3055" s="249"/>
      <c r="K3055" s="249"/>
      <c r="L3055" s="249"/>
      <c r="M3055" s="249"/>
      <c r="N3055" s="249"/>
      <c r="O3055" s="249"/>
      <c r="P3055" s="249"/>
      <c r="Q3055" s="234"/>
      <c r="R3055" s="234"/>
      <c r="S3055" s="234"/>
      <c r="T3055" s="249"/>
      <c r="U3055" s="249"/>
      <c r="V3055" s="234"/>
      <c r="W3055" s="234"/>
      <c r="X3055" s="234"/>
      <c r="Y3055" s="233"/>
      <c r="Z3055" s="233"/>
      <c r="AA3055" s="233"/>
      <c r="AB3055" s="198"/>
      <c r="AC3055" s="233"/>
      <c r="AD3055" s="233"/>
      <c r="AE3055">
        <f t="shared" si="2"/>
        <v>0</v>
      </c>
      <c r="AF3055">
        <f t="shared" si="3"/>
        <v>0</v>
      </c>
    </row>
    <row r="3056" spans="2:32">
      <c r="B3056" s="476"/>
      <c r="C3056" s="249"/>
      <c r="D3056" s="460">
        <v>44803</v>
      </c>
      <c r="E3056" s="474" t="s">
        <v>2678</v>
      </c>
      <c r="F3056" s="509"/>
      <c r="G3056" s="258"/>
      <c r="H3056" s="472">
        <v>637.02</v>
      </c>
      <c r="I3056" s="249"/>
      <c r="J3056" s="249">
        <v>637.02</v>
      </c>
      <c r="K3056" s="249"/>
      <c r="L3056" s="249"/>
      <c r="M3056" s="249"/>
      <c r="N3056" s="249"/>
      <c r="O3056" s="249"/>
      <c r="P3056" s="249"/>
      <c r="Q3056" s="234"/>
      <c r="R3056" s="234"/>
      <c r="S3056" s="234"/>
      <c r="T3056" s="249"/>
      <c r="U3056" s="249"/>
      <c r="V3056" s="234"/>
      <c r="W3056" s="234"/>
      <c r="X3056" s="234"/>
      <c r="Y3056" s="233"/>
      <c r="Z3056" s="233"/>
      <c r="AA3056" s="233"/>
      <c r="AB3056" s="198"/>
      <c r="AC3056" s="233"/>
      <c r="AD3056" s="233"/>
      <c r="AE3056">
        <f t="shared" si="2"/>
        <v>637.02</v>
      </c>
      <c r="AF3056">
        <f t="shared" si="3"/>
        <v>0</v>
      </c>
    </row>
    <row r="3057" spans="2:32">
      <c r="B3057" s="476"/>
      <c r="C3057" s="249"/>
      <c r="D3057" s="460">
        <v>44803</v>
      </c>
      <c r="E3057" s="420" t="s">
        <v>2679</v>
      </c>
      <c r="F3057" s="493"/>
      <c r="G3057" s="258"/>
      <c r="H3057" s="472">
        <v>277.68</v>
      </c>
      <c r="I3057" s="249"/>
      <c r="J3057" s="249">
        <v>277.68</v>
      </c>
      <c r="K3057" s="249"/>
      <c r="L3057" s="249"/>
      <c r="M3057" s="249"/>
      <c r="N3057" s="249"/>
      <c r="O3057" s="249"/>
      <c r="P3057" s="249"/>
      <c r="Q3057" s="234"/>
      <c r="R3057" s="234"/>
      <c r="S3057" s="234"/>
      <c r="T3057" s="249"/>
      <c r="U3057" s="249"/>
      <c r="V3057" s="234"/>
      <c r="W3057" s="234"/>
      <c r="X3057" s="234"/>
      <c r="Y3057" s="233"/>
      <c r="Z3057" s="233"/>
      <c r="AA3057" s="233"/>
      <c r="AB3057" s="198"/>
      <c r="AC3057" s="233"/>
      <c r="AD3057" s="233"/>
      <c r="AE3057">
        <f t="shared" si="2"/>
        <v>277.68</v>
      </c>
      <c r="AF3057">
        <f t="shared" si="3"/>
        <v>0</v>
      </c>
    </row>
    <row r="3058" spans="2:32">
      <c r="B3058" s="476"/>
      <c r="C3058" s="249"/>
      <c r="D3058" s="460">
        <v>44803</v>
      </c>
      <c r="E3058" s="420" t="s">
        <v>2680</v>
      </c>
      <c r="F3058" s="493"/>
      <c r="G3058" s="258"/>
      <c r="H3058" s="472">
        <v>204.9</v>
      </c>
      <c r="I3058" s="249"/>
      <c r="J3058" s="249">
        <v>204.9</v>
      </c>
      <c r="K3058" s="249"/>
      <c r="L3058" s="249"/>
      <c r="M3058" s="249"/>
      <c r="N3058" s="249"/>
      <c r="O3058" s="249"/>
      <c r="P3058" s="249"/>
      <c r="Q3058" s="234"/>
      <c r="R3058" s="234"/>
      <c r="S3058" s="234"/>
      <c r="T3058" s="249"/>
      <c r="U3058" s="249"/>
      <c r="V3058" s="234"/>
      <c r="W3058" s="234"/>
      <c r="X3058" s="234"/>
      <c r="Y3058" s="233"/>
      <c r="Z3058" s="233"/>
      <c r="AA3058" s="233"/>
      <c r="AB3058" s="198"/>
      <c r="AC3058" s="233"/>
      <c r="AD3058" s="233"/>
      <c r="AE3058">
        <f t="shared" si="2"/>
        <v>204.9</v>
      </c>
      <c r="AF3058">
        <f t="shared" si="3"/>
        <v>0</v>
      </c>
    </row>
    <row r="3059" spans="2:32">
      <c r="B3059" s="476"/>
      <c r="C3059" s="249"/>
      <c r="D3059" s="460">
        <v>44803</v>
      </c>
      <c r="E3059" s="420" t="s">
        <v>2681</v>
      </c>
      <c r="F3059" s="493"/>
      <c r="G3059" s="258"/>
      <c r="H3059" s="472">
        <v>300</v>
      </c>
      <c r="I3059" s="249"/>
      <c r="J3059" s="249"/>
      <c r="K3059" s="249"/>
      <c r="L3059" s="249"/>
      <c r="M3059" s="249"/>
      <c r="N3059" s="249"/>
      <c r="O3059" s="249"/>
      <c r="P3059" s="249"/>
      <c r="Q3059" s="234"/>
      <c r="R3059" s="234"/>
      <c r="S3059" s="234"/>
      <c r="T3059" s="249"/>
      <c r="U3059" s="249"/>
      <c r="V3059" s="234"/>
      <c r="W3059" s="234"/>
      <c r="X3059" s="234"/>
      <c r="Y3059" s="233"/>
      <c r="Z3059" s="233"/>
      <c r="AA3059" s="233"/>
      <c r="AB3059" s="249">
        <v>300</v>
      </c>
      <c r="AC3059" s="233"/>
      <c r="AD3059" s="233"/>
      <c r="AE3059">
        <f t="shared" si="2"/>
        <v>300</v>
      </c>
      <c r="AF3059">
        <f t="shared" si="3"/>
        <v>0</v>
      </c>
    </row>
    <row r="3060" spans="2:32">
      <c r="B3060" s="476">
        <v>1755</v>
      </c>
      <c r="C3060" s="249"/>
      <c r="D3060" s="460">
        <v>44803</v>
      </c>
      <c r="E3060" s="420" t="s">
        <v>2682</v>
      </c>
      <c r="F3060" s="493"/>
      <c r="G3060" s="258">
        <v>1755</v>
      </c>
      <c r="H3060" s="472"/>
      <c r="I3060" s="249"/>
      <c r="J3060" s="249"/>
      <c r="K3060" s="249"/>
      <c r="L3060" s="249"/>
      <c r="M3060" s="249"/>
      <c r="N3060" s="249"/>
      <c r="O3060" s="249"/>
      <c r="P3060" s="249"/>
      <c r="Q3060" s="234"/>
      <c r="R3060" s="234"/>
      <c r="S3060" s="234"/>
      <c r="T3060" s="249"/>
      <c r="U3060" s="249"/>
      <c r="V3060" s="234"/>
      <c r="W3060" s="234"/>
      <c r="X3060" s="234"/>
      <c r="Y3060" s="233"/>
      <c r="Z3060" s="233"/>
      <c r="AA3060" s="233"/>
      <c r="AB3060" s="198"/>
      <c r="AC3060" s="233"/>
      <c r="AD3060" s="233"/>
      <c r="AE3060">
        <f t="shared" si="2"/>
        <v>0</v>
      </c>
      <c r="AF3060">
        <f t="shared" si="3"/>
        <v>0</v>
      </c>
    </row>
    <row r="3061" spans="2:32">
      <c r="B3061" s="476"/>
      <c r="C3061" s="249"/>
      <c r="D3061" s="460">
        <v>44803</v>
      </c>
      <c r="E3061" s="420" t="s">
        <v>1741</v>
      </c>
      <c r="F3061" s="493"/>
      <c r="G3061" s="258"/>
      <c r="H3061" s="472">
        <v>56</v>
      </c>
      <c r="I3061" s="249"/>
      <c r="J3061" s="249"/>
      <c r="K3061" s="249"/>
      <c r="L3061" s="249"/>
      <c r="M3061" s="249"/>
      <c r="N3061" s="249"/>
      <c r="O3061" s="249"/>
      <c r="P3061" s="249"/>
      <c r="Q3061" s="234"/>
      <c r="R3061" s="234"/>
      <c r="S3061" s="234"/>
      <c r="T3061" s="249">
        <v>56</v>
      </c>
      <c r="U3061" s="249"/>
      <c r="V3061" s="234"/>
      <c r="W3061" s="234"/>
      <c r="X3061" s="234"/>
      <c r="Y3061" s="233"/>
      <c r="Z3061" s="233"/>
      <c r="AA3061" s="233"/>
      <c r="AB3061" s="198"/>
      <c r="AC3061" s="233"/>
      <c r="AD3061" s="233"/>
      <c r="AE3061">
        <f t="shared" si="2"/>
        <v>56</v>
      </c>
      <c r="AF3061">
        <f t="shared" si="3"/>
        <v>0</v>
      </c>
    </row>
    <row r="3062" spans="2:32">
      <c r="B3062" s="476"/>
      <c r="C3062" s="249"/>
      <c r="D3062" s="460">
        <v>44803</v>
      </c>
      <c r="E3062" s="420" t="s">
        <v>673</v>
      </c>
      <c r="F3062" s="493"/>
      <c r="G3062" s="258"/>
      <c r="H3062" s="258">
        <v>1419.6</v>
      </c>
      <c r="I3062" s="249"/>
      <c r="J3062" s="249"/>
      <c r="K3062" s="249"/>
      <c r="L3062" s="249"/>
      <c r="M3062" s="249"/>
      <c r="N3062" s="249"/>
      <c r="O3062" s="249"/>
      <c r="P3062" s="249"/>
      <c r="Q3062" s="234"/>
      <c r="R3062" s="234"/>
      <c r="S3062" s="234"/>
      <c r="T3062" s="249"/>
      <c r="U3062" s="249"/>
      <c r="V3062" s="234"/>
      <c r="W3062" s="234"/>
      <c r="X3062" s="234"/>
      <c r="Y3062" s="233"/>
      <c r="Z3062" s="233"/>
      <c r="AA3062" s="233"/>
      <c r="AB3062" s="198"/>
      <c r="AC3062" s="233"/>
      <c r="AD3062" s="233"/>
      <c r="AE3062">
        <f t="shared" si="2"/>
        <v>0</v>
      </c>
      <c r="AF3062">
        <f t="shared" si="3"/>
        <v>1419.6</v>
      </c>
    </row>
    <row r="3063" spans="2:32">
      <c r="B3063" s="476"/>
      <c r="C3063" s="249"/>
      <c r="D3063" s="460">
        <v>44803</v>
      </c>
      <c r="E3063" s="421" t="s">
        <v>2683</v>
      </c>
      <c r="F3063" s="434"/>
      <c r="G3063" s="259"/>
      <c r="H3063" s="234">
        <v>279.39999999999998</v>
      </c>
      <c r="I3063" s="249"/>
      <c r="J3063" s="249"/>
      <c r="K3063" s="249"/>
      <c r="L3063" s="249"/>
      <c r="M3063" s="249"/>
      <c r="N3063" s="249"/>
      <c r="O3063" s="249"/>
      <c r="P3063" s="249"/>
      <c r="Q3063" s="234"/>
      <c r="R3063" s="234"/>
      <c r="S3063" s="234"/>
      <c r="T3063" s="249"/>
      <c r="U3063" s="249"/>
      <c r="V3063" s="234"/>
      <c r="W3063" s="234"/>
      <c r="X3063" s="234"/>
      <c r="Y3063" s="233"/>
      <c r="Z3063" s="233"/>
      <c r="AA3063" s="233"/>
      <c r="AB3063" s="198"/>
      <c r="AC3063" s="233"/>
      <c r="AD3063" s="233"/>
      <c r="AE3063">
        <f t="shared" si="2"/>
        <v>0</v>
      </c>
      <c r="AF3063">
        <f t="shared" si="3"/>
        <v>279.39999999999998</v>
      </c>
    </row>
    <row r="3064" spans="2:32">
      <c r="B3064" s="476"/>
      <c r="C3064" s="249"/>
      <c r="D3064" s="460">
        <v>44803</v>
      </c>
      <c r="E3064" s="420" t="s">
        <v>495</v>
      </c>
      <c r="F3064" s="493"/>
      <c r="G3064" s="473">
        <v>545.82000000000005</v>
      </c>
      <c r="H3064" s="472"/>
      <c r="I3064" s="249"/>
      <c r="J3064" s="249"/>
      <c r="K3064" s="249"/>
      <c r="L3064" s="249"/>
      <c r="M3064" s="249"/>
      <c r="N3064" s="249"/>
      <c r="O3064" s="249"/>
      <c r="P3064" s="249"/>
      <c r="Q3064" s="234"/>
      <c r="R3064" s="234"/>
      <c r="S3064" s="234"/>
      <c r="T3064" s="249"/>
      <c r="U3064" s="249"/>
      <c r="V3064" s="234"/>
      <c r="W3064" s="234"/>
      <c r="X3064" s="234"/>
      <c r="Y3064" s="233"/>
      <c r="Z3064" s="233"/>
      <c r="AA3064" s="233"/>
      <c r="AB3064" s="198"/>
      <c r="AC3064" s="233"/>
      <c r="AD3064" s="233"/>
      <c r="AE3064">
        <f t="shared" si="2"/>
        <v>0</v>
      </c>
      <c r="AF3064">
        <f t="shared" si="3"/>
        <v>0</v>
      </c>
    </row>
    <row r="3065" spans="2:32">
      <c r="B3065" s="476"/>
      <c r="C3065" s="249"/>
      <c r="D3065" s="460">
        <v>44803</v>
      </c>
      <c r="E3065" s="420" t="s">
        <v>2684</v>
      </c>
      <c r="F3065" s="493"/>
      <c r="G3065" s="258"/>
      <c r="H3065" s="472">
        <v>545.82000000000005</v>
      </c>
      <c r="I3065" s="249"/>
      <c r="J3065" s="249">
        <v>545.82000000000005</v>
      </c>
      <c r="K3065" s="249"/>
      <c r="L3065" s="249"/>
      <c r="M3065" s="249"/>
      <c r="N3065" s="249"/>
      <c r="O3065" s="249"/>
      <c r="P3065" s="249"/>
      <c r="Q3065" s="234"/>
      <c r="R3065" s="234"/>
      <c r="S3065" s="234"/>
      <c r="T3065" s="249"/>
      <c r="U3065" s="249"/>
      <c r="V3065" s="234"/>
      <c r="W3065" s="234"/>
      <c r="X3065" s="234"/>
      <c r="Y3065" s="233"/>
      <c r="Z3065" s="233"/>
      <c r="AA3065" s="233"/>
      <c r="AB3065" s="198"/>
      <c r="AC3065" s="233"/>
      <c r="AD3065" s="233"/>
      <c r="AE3065">
        <f t="shared" si="2"/>
        <v>545.82000000000005</v>
      </c>
      <c r="AF3065">
        <f t="shared" si="3"/>
        <v>0</v>
      </c>
    </row>
    <row r="3066" spans="2:32">
      <c r="B3066" s="476">
        <v>615</v>
      </c>
      <c r="C3066" s="249"/>
      <c r="D3066" s="460">
        <v>44803</v>
      </c>
      <c r="E3066" s="420" t="s">
        <v>2685</v>
      </c>
      <c r="F3066" s="493"/>
      <c r="G3066" s="258">
        <v>615</v>
      </c>
      <c r="H3066" s="472"/>
      <c r="I3066" s="249"/>
      <c r="J3066" s="249"/>
      <c r="K3066" s="249"/>
      <c r="L3066" s="249"/>
      <c r="M3066" s="249"/>
      <c r="N3066" s="249"/>
      <c r="O3066" s="249"/>
      <c r="P3066" s="249"/>
      <c r="Q3066" s="234"/>
      <c r="R3066" s="234"/>
      <c r="S3066" s="234"/>
      <c r="T3066" s="249"/>
      <c r="U3066" s="249"/>
      <c r="V3066" s="234"/>
      <c r="W3066" s="234"/>
      <c r="X3066" s="234"/>
      <c r="Y3066" s="233"/>
      <c r="Z3066" s="233"/>
      <c r="AA3066" s="233"/>
      <c r="AB3066" s="198"/>
      <c r="AC3066" s="233"/>
      <c r="AD3066" s="233"/>
      <c r="AE3066">
        <f t="shared" si="2"/>
        <v>0</v>
      </c>
      <c r="AF3066">
        <f t="shared" si="3"/>
        <v>0</v>
      </c>
    </row>
    <row r="3067" spans="2:32">
      <c r="B3067" s="476"/>
      <c r="C3067" s="249"/>
      <c r="D3067" s="460">
        <v>44803</v>
      </c>
      <c r="E3067" s="420" t="s">
        <v>673</v>
      </c>
      <c r="F3067" s="493"/>
      <c r="G3067" s="258"/>
      <c r="H3067" s="473">
        <v>545.82000000000005</v>
      </c>
      <c r="I3067" s="249"/>
      <c r="J3067" s="249"/>
      <c r="K3067" s="249"/>
      <c r="L3067" s="249"/>
      <c r="M3067" s="249"/>
      <c r="N3067" s="249"/>
      <c r="O3067" s="249"/>
      <c r="P3067" s="249"/>
      <c r="Q3067" s="234"/>
      <c r="R3067" s="234"/>
      <c r="S3067" s="234"/>
      <c r="T3067" s="249"/>
      <c r="U3067" s="249"/>
      <c r="V3067" s="234"/>
      <c r="W3067" s="234"/>
      <c r="X3067" s="234"/>
      <c r="Y3067" s="233"/>
      <c r="Z3067" s="233"/>
      <c r="AA3067" s="233"/>
      <c r="AB3067" s="198"/>
      <c r="AC3067" s="233"/>
      <c r="AD3067" s="233"/>
      <c r="AE3067">
        <f t="shared" si="2"/>
        <v>0</v>
      </c>
      <c r="AF3067">
        <f t="shared" si="3"/>
        <v>545.82000000000005</v>
      </c>
    </row>
    <row r="3068" spans="2:32">
      <c r="B3068" s="476"/>
      <c r="C3068" s="249"/>
      <c r="D3068" s="460">
        <v>44803</v>
      </c>
      <c r="E3068" s="421" t="s">
        <v>2686</v>
      </c>
      <c r="F3068" s="434"/>
      <c r="G3068" s="259"/>
      <c r="H3068" s="234">
        <v>69.180000000000007</v>
      </c>
      <c r="I3068" s="249"/>
      <c r="J3068" s="249"/>
      <c r="K3068" s="249"/>
      <c r="L3068" s="249"/>
      <c r="M3068" s="249"/>
      <c r="N3068" s="249"/>
      <c r="O3068" s="249"/>
      <c r="P3068" s="249"/>
      <c r="Q3068" s="234"/>
      <c r="R3068" s="234"/>
      <c r="S3068" s="234"/>
      <c r="T3068" s="249"/>
      <c r="U3068" s="249"/>
      <c r="V3068" s="234"/>
      <c r="W3068" s="234"/>
      <c r="X3068" s="234"/>
      <c r="Y3068" s="233"/>
      <c r="Z3068" s="233"/>
      <c r="AA3068" s="233"/>
      <c r="AB3068" s="198"/>
      <c r="AC3068" s="233"/>
      <c r="AD3068" s="233"/>
      <c r="AE3068">
        <f t="shared" si="2"/>
        <v>0</v>
      </c>
      <c r="AF3068">
        <f t="shared" si="3"/>
        <v>69.180000000000007</v>
      </c>
    </row>
    <row r="3069" spans="2:32">
      <c r="B3069" s="476"/>
      <c r="C3069" s="249"/>
      <c r="D3069" s="460">
        <v>44803</v>
      </c>
      <c r="E3069" s="420" t="s">
        <v>495</v>
      </c>
      <c r="F3069" s="493"/>
      <c r="G3069" s="258">
        <v>8218.83</v>
      </c>
      <c r="H3069" s="472"/>
      <c r="I3069" s="249"/>
      <c r="J3069" s="249"/>
      <c r="K3069" s="249"/>
      <c r="L3069" s="249"/>
      <c r="M3069" s="249"/>
      <c r="N3069" s="249"/>
      <c r="O3069" s="249"/>
      <c r="P3069" s="249"/>
      <c r="Q3069" s="234"/>
      <c r="R3069" s="234"/>
      <c r="S3069" s="234"/>
      <c r="T3069" s="249"/>
      <c r="U3069" s="249"/>
      <c r="V3069" s="234"/>
      <c r="W3069" s="234"/>
      <c r="X3069" s="234"/>
      <c r="Y3069" s="233"/>
      <c r="Z3069" s="233"/>
      <c r="AA3069" s="233"/>
      <c r="AB3069" s="198"/>
      <c r="AC3069" s="233"/>
      <c r="AD3069" s="233"/>
      <c r="AE3069">
        <f t="shared" si="2"/>
        <v>0</v>
      </c>
      <c r="AF3069">
        <f t="shared" si="3"/>
        <v>0</v>
      </c>
    </row>
    <row r="3070" spans="2:32">
      <c r="B3070" s="476"/>
      <c r="C3070" s="249"/>
      <c r="D3070" s="460">
        <v>44803</v>
      </c>
      <c r="E3070" s="420" t="s">
        <v>2687</v>
      </c>
      <c r="F3070" s="493"/>
      <c r="G3070" s="258"/>
      <c r="H3070" s="472">
        <v>120.96</v>
      </c>
      <c r="I3070" s="249"/>
      <c r="J3070" s="249">
        <v>120.96</v>
      </c>
      <c r="K3070" s="249"/>
      <c r="L3070" s="249"/>
      <c r="M3070" s="249"/>
      <c r="N3070" s="249"/>
      <c r="O3070" s="249"/>
      <c r="P3070" s="249"/>
      <c r="Q3070" s="234"/>
      <c r="R3070" s="234"/>
      <c r="S3070" s="234"/>
      <c r="T3070" s="249"/>
      <c r="U3070" s="249"/>
      <c r="V3070" s="234"/>
      <c r="W3070" s="234"/>
      <c r="X3070" s="234"/>
      <c r="Y3070" s="233"/>
      <c r="Z3070" s="233"/>
      <c r="AA3070" s="233"/>
      <c r="AB3070" s="198"/>
      <c r="AC3070" s="233"/>
      <c r="AD3070" s="233"/>
      <c r="AE3070">
        <f t="shared" si="2"/>
        <v>120.96</v>
      </c>
      <c r="AF3070">
        <f t="shared" si="3"/>
        <v>0</v>
      </c>
    </row>
    <row r="3071" spans="2:32">
      <c r="B3071" s="476"/>
      <c r="C3071" s="249"/>
      <c r="D3071" s="460">
        <v>44803</v>
      </c>
      <c r="E3071" s="420" t="s">
        <v>1905</v>
      </c>
      <c r="F3071" s="493"/>
      <c r="G3071" s="258"/>
      <c r="H3071" s="446">
        <v>211.26</v>
      </c>
      <c r="I3071" s="249"/>
      <c r="J3071" s="249">
        <v>211.26</v>
      </c>
      <c r="K3071" s="249"/>
      <c r="L3071" s="249"/>
      <c r="M3071" s="249"/>
      <c r="N3071" s="249"/>
      <c r="O3071" s="249"/>
      <c r="P3071" s="249"/>
      <c r="Q3071" s="234"/>
      <c r="R3071" s="234"/>
      <c r="S3071" s="234"/>
      <c r="T3071" s="249"/>
      <c r="U3071" s="249"/>
      <c r="V3071" s="234"/>
      <c r="W3071" s="234"/>
      <c r="X3071" s="234"/>
      <c r="Y3071" s="233"/>
      <c r="Z3071" s="233"/>
      <c r="AA3071" s="233"/>
      <c r="AB3071" s="198"/>
      <c r="AC3071" s="233"/>
      <c r="AD3071" s="233"/>
      <c r="AE3071">
        <f t="shared" si="2"/>
        <v>211.26</v>
      </c>
      <c r="AF3071">
        <f t="shared" si="3"/>
        <v>0</v>
      </c>
    </row>
    <row r="3072" spans="2:32">
      <c r="B3072" s="476"/>
      <c r="C3072" s="249">
        <v>4</v>
      </c>
      <c r="D3072" s="460">
        <v>44803</v>
      </c>
      <c r="E3072" s="420" t="s">
        <v>2175</v>
      </c>
      <c r="F3072" s="493"/>
      <c r="G3072" s="258"/>
      <c r="H3072" s="446">
        <v>1022</v>
      </c>
      <c r="I3072" s="249">
        <v>1022</v>
      </c>
      <c r="J3072" s="249"/>
      <c r="K3072" s="249"/>
      <c r="L3072" s="249"/>
      <c r="M3072" s="249"/>
      <c r="N3072" s="249"/>
      <c r="O3072" s="249"/>
      <c r="P3072" s="249"/>
      <c r="Q3072" s="234"/>
      <c r="R3072" s="234"/>
      <c r="S3072" s="234"/>
      <c r="T3072" s="249"/>
      <c r="U3072" s="249"/>
      <c r="V3072" s="234"/>
      <c r="W3072" s="234"/>
      <c r="X3072" s="234"/>
      <c r="Y3072" s="233"/>
      <c r="Z3072" s="233"/>
      <c r="AA3072" s="233"/>
      <c r="AB3072" s="198"/>
      <c r="AC3072" s="233"/>
      <c r="AD3072" s="233"/>
      <c r="AE3072">
        <f t="shared" si="2"/>
        <v>1022</v>
      </c>
      <c r="AF3072">
        <f t="shared" si="3"/>
        <v>0</v>
      </c>
    </row>
    <row r="3073" spans="2:32">
      <c r="B3073" s="476"/>
      <c r="C3073" s="249">
        <v>4</v>
      </c>
      <c r="D3073" s="460">
        <v>44803</v>
      </c>
      <c r="E3073" s="420" t="s">
        <v>2688</v>
      </c>
      <c r="F3073" s="493"/>
      <c r="G3073" s="258"/>
      <c r="H3073" s="446">
        <v>1488</v>
      </c>
      <c r="I3073" s="249"/>
      <c r="J3073" s="249">
        <v>1488</v>
      </c>
      <c r="K3073" s="249"/>
      <c r="L3073" s="249"/>
      <c r="M3073" s="249"/>
      <c r="N3073" s="249"/>
      <c r="O3073" s="249"/>
      <c r="P3073" s="249"/>
      <c r="Q3073" s="234"/>
      <c r="R3073" s="234"/>
      <c r="S3073" s="234"/>
      <c r="T3073" s="249"/>
      <c r="U3073" s="249"/>
      <c r="V3073" s="234"/>
      <c r="W3073" s="234"/>
      <c r="X3073" s="234"/>
      <c r="Y3073" s="233"/>
      <c r="Z3073" s="233"/>
      <c r="AA3073" s="233"/>
      <c r="AB3073" s="198"/>
      <c r="AC3073" s="233"/>
      <c r="AD3073" s="233"/>
      <c r="AE3073">
        <f t="shared" si="2"/>
        <v>1488</v>
      </c>
      <c r="AF3073">
        <f t="shared" si="3"/>
        <v>0</v>
      </c>
    </row>
    <row r="3074" spans="2:32">
      <c r="B3074" s="476"/>
      <c r="C3074" s="249"/>
      <c r="D3074" s="460">
        <v>44803</v>
      </c>
      <c r="E3074" s="420" t="s">
        <v>2689</v>
      </c>
      <c r="F3074" s="493"/>
      <c r="G3074" s="258"/>
      <c r="H3074" s="446">
        <v>259.69</v>
      </c>
      <c r="I3074" s="249"/>
      <c r="J3074" s="249"/>
      <c r="K3074" s="249">
        <v>259.69</v>
      </c>
      <c r="L3074" s="249"/>
      <c r="M3074" s="249"/>
      <c r="N3074" s="249"/>
      <c r="O3074" s="249"/>
      <c r="P3074" s="249"/>
      <c r="Q3074" s="234"/>
      <c r="R3074" s="234"/>
      <c r="S3074" s="234"/>
      <c r="T3074" s="249"/>
      <c r="U3074" s="249"/>
      <c r="V3074" s="234"/>
      <c r="W3074" s="234"/>
      <c r="X3074" s="234"/>
      <c r="Y3074" s="233"/>
      <c r="Z3074" s="233"/>
      <c r="AA3074" s="233"/>
      <c r="AB3074" s="198"/>
      <c r="AC3074" s="233"/>
      <c r="AD3074" s="233"/>
      <c r="AE3074">
        <f t="shared" si="2"/>
        <v>259.69</v>
      </c>
      <c r="AF3074">
        <f t="shared" si="3"/>
        <v>0</v>
      </c>
    </row>
    <row r="3075" spans="2:32">
      <c r="B3075" s="476"/>
      <c r="C3075" s="249"/>
      <c r="D3075" s="460">
        <v>44803</v>
      </c>
      <c r="E3075" s="420" t="s">
        <v>2690</v>
      </c>
      <c r="F3075" s="493"/>
      <c r="G3075" s="258"/>
      <c r="H3075" s="446">
        <v>22</v>
      </c>
      <c r="I3075" s="249"/>
      <c r="J3075" s="249"/>
      <c r="K3075" s="249"/>
      <c r="L3075" s="249"/>
      <c r="M3075" s="249"/>
      <c r="N3075" s="249">
        <v>22</v>
      </c>
      <c r="O3075" s="249"/>
      <c r="P3075" s="249"/>
      <c r="Q3075" s="234"/>
      <c r="R3075" s="234"/>
      <c r="S3075" s="234"/>
      <c r="T3075" s="249"/>
      <c r="U3075" s="249"/>
      <c r="V3075" s="234"/>
      <c r="W3075" s="234"/>
      <c r="X3075" s="234"/>
      <c r="Y3075" s="233"/>
      <c r="Z3075" s="233"/>
      <c r="AA3075" s="233"/>
      <c r="AB3075" s="198"/>
      <c r="AC3075" s="233"/>
      <c r="AD3075" s="233"/>
      <c r="AE3075">
        <f t="shared" si="2"/>
        <v>22</v>
      </c>
      <c r="AF3075">
        <f t="shared" si="3"/>
        <v>0</v>
      </c>
    </row>
    <row r="3076" spans="2:32">
      <c r="B3076" s="476"/>
      <c r="C3076" s="249"/>
      <c r="D3076" s="460">
        <v>44803</v>
      </c>
      <c r="E3076" s="420" t="s">
        <v>2433</v>
      </c>
      <c r="F3076" s="493"/>
      <c r="G3076" s="258"/>
      <c r="H3076" s="446">
        <v>448.22</v>
      </c>
      <c r="I3076" s="249"/>
      <c r="J3076" s="249"/>
      <c r="K3076" s="249">
        <v>448.22</v>
      </c>
      <c r="L3076" s="249"/>
      <c r="M3076" s="249"/>
      <c r="N3076" s="249"/>
      <c r="O3076" s="249"/>
      <c r="P3076" s="249"/>
      <c r="Q3076" s="234"/>
      <c r="R3076" s="234"/>
      <c r="S3076" s="234"/>
      <c r="T3076" s="249"/>
      <c r="U3076" s="249"/>
      <c r="V3076" s="234"/>
      <c r="W3076" s="234"/>
      <c r="X3076" s="234"/>
      <c r="Y3076" s="233"/>
      <c r="Z3076" s="233"/>
      <c r="AA3076" s="233"/>
      <c r="AB3076" s="198"/>
      <c r="AC3076" s="233"/>
      <c r="AD3076" s="233"/>
      <c r="AE3076">
        <f t="shared" si="2"/>
        <v>448.22</v>
      </c>
      <c r="AF3076">
        <f t="shared" si="3"/>
        <v>0</v>
      </c>
    </row>
    <row r="3077" spans="2:32">
      <c r="B3077" s="476"/>
      <c r="C3077" s="249"/>
      <c r="D3077" s="460">
        <v>44803</v>
      </c>
      <c r="E3077" s="420" t="s">
        <v>2691</v>
      </c>
      <c r="F3077" s="493"/>
      <c r="G3077" s="258"/>
      <c r="H3077" s="446">
        <v>315.12</v>
      </c>
      <c r="I3077" s="249"/>
      <c r="J3077" s="249"/>
      <c r="K3077" s="249"/>
      <c r="L3077" s="249">
        <v>315.12</v>
      </c>
      <c r="M3077" s="249"/>
      <c r="N3077" s="249"/>
      <c r="O3077" s="249"/>
      <c r="P3077" s="249"/>
      <c r="Q3077" s="234"/>
      <c r="R3077" s="234"/>
      <c r="S3077" s="234"/>
      <c r="T3077" s="249"/>
      <c r="U3077" s="249"/>
      <c r="V3077" s="234"/>
      <c r="W3077" s="234"/>
      <c r="X3077" s="234"/>
      <c r="Y3077" s="233"/>
      <c r="Z3077" s="233"/>
      <c r="AA3077" s="233"/>
      <c r="AB3077" s="198"/>
      <c r="AC3077" s="233"/>
      <c r="AD3077" s="233"/>
      <c r="AE3077">
        <f t="shared" si="2"/>
        <v>315.12</v>
      </c>
      <c r="AF3077">
        <f t="shared" si="3"/>
        <v>0</v>
      </c>
    </row>
    <row r="3078" spans="2:32">
      <c r="B3078" s="476"/>
      <c r="C3078" s="249">
        <v>4.7300000000000004</v>
      </c>
      <c r="D3078" s="460">
        <v>44803</v>
      </c>
      <c r="E3078" s="420" t="s">
        <v>2967</v>
      </c>
      <c r="F3078" s="493"/>
      <c r="G3078" s="258"/>
      <c r="H3078" s="446">
        <v>1874.58</v>
      </c>
      <c r="I3078" s="249"/>
      <c r="J3078" s="249"/>
      <c r="K3078" s="249"/>
      <c r="L3078" s="249">
        <v>1874.58</v>
      </c>
      <c r="M3078" s="249"/>
      <c r="N3078" s="249"/>
      <c r="O3078" s="249"/>
      <c r="P3078" s="249"/>
      <c r="Q3078" s="234"/>
      <c r="R3078" s="234"/>
      <c r="S3078" s="234"/>
      <c r="T3078" s="249"/>
      <c r="U3078" s="249"/>
      <c r="V3078" s="234"/>
      <c r="W3078" s="234"/>
      <c r="X3078" s="234"/>
      <c r="Y3078" s="233"/>
      <c r="Z3078" s="233"/>
      <c r="AA3078" s="233"/>
      <c r="AB3078" s="198"/>
      <c r="AC3078" s="233"/>
      <c r="AD3078" s="233"/>
      <c r="AE3078">
        <f t="shared" si="2"/>
        <v>1874.58</v>
      </c>
      <c r="AF3078">
        <f t="shared" si="3"/>
        <v>0</v>
      </c>
    </row>
    <row r="3079" spans="2:32">
      <c r="B3079" s="476"/>
      <c r="C3079" s="249"/>
      <c r="D3079" s="460">
        <v>44803</v>
      </c>
      <c r="E3079" s="420" t="s">
        <v>2692</v>
      </c>
      <c r="F3079" s="493"/>
      <c r="G3079" s="258"/>
      <c r="H3079" s="446">
        <v>1183</v>
      </c>
      <c r="I3079" s="249"/>
      <c r="J3079" s="249"/>
      <c r="K3079" s="249">
        <v>1183</v>
      </c>
      <c r="L3079" s="249"/>
      <c r="M3079" s="249"/>
      <c r="N3079" s="249"/>
      <c r="O3079" s="249"/>
      <c r="P3079" s="249"/>
      <c r="Q3079" s="234"/>
      <c r="R3079" s="234"/>
      <c r="S3079" s="234"/>
      <c r="T3079" s="249"/>
      <c r="U3079" s="249"/>
      <c r="V3079" s="234"/>
      <c r="W3079" s="234"/>
      <c r="X3079" s="234"/>
      <c r="Y3079" s="233"/>
      <c r="Z3079" s="233"/>
      <c r="AA3079" s="233"/>
      <c r="AB3079" s="198"/>
      <c r="AC3079" s="233"/>
      <c r="AD3079" s="233"/>
      <c r="AE3079">
        <f t="shared" si="2"/>
        <v>1183</v>
      </c>
      <c r="AF3079">
        <f t="shared" si="3"/>
        <v>0</v>
      </c>
    </row>
    <row r="3080" spans="2:32">
      <c r="B3080" s="476"/>
      <c r="C3080" s="249"/>
      <c r="D3080" s="460">
        <v>44803</v>
      </c>
      <c r="E3080" s="420" t="s">
        <v>2693</v>
      </c>
      <c r="F3080" s="493"/>
      <c r="G3080" s="258"/>
      <c r="H3080" s="446">
        <v>787</v>
      </c>
      <c r="I3080" s="249"/>
      <c r="J3080" s="249"/>
      <c r="K3080" s="249">
        <v>787</v>
      </c>
      <c r="L3080" s="249"/>
      <c r="M3080" s="249"/>
      <c r="N3080" s="249"/>
      <c r="O3080" s="249"/>
      <c r="P3080" s="249"/>
      <c r="Q3080" s="234"/>
      <c r="R3080" s="234"/>
      <c r="S3080" s="234"/>
      <c r="T3080" s="249"/>
      <c r="U3080" s="249"/>
      <c r="V3080" s="234"/>
      <c r="W3080" s="234"/>
      <c r="X3080" s="234"/>
      <c r="Y3080" s="233"/>
      <c r="Z3080" s="233"/>
      <c r="AA3080" s="233"/>
      <c r="AB3080" s="198"/>
      <c r="AC3080" s="233"/>
      <c r="AD3080" s="233"/>
      <c r="AE3080">
        <f t="shared" ref="AE3080:AE3143" si="4">SUM(I3080:AD3080)</f>
        <v>787</v>
      </c>
      <c r="AF3080">
        <f t="shared" ref="AF3080:AF3143" si="5">H3080-AE3080</f>
        <v>0</v>
      </c>
    </row>
    <row r="3081" spans="2:32">
      <c r="B3081" s="476"/>
      <c r="C3081" s="249">
        <v>1</v>
      </c>
      <c r="D3081" s="460">
        <v>44803</v>
      </c>
      <c r="E3081" s="420" t="s">
        <v>2694</v>
      </c>
      <c r="F3081" s="493"/>
      <c r="G3081" s="258"/>
      <c r="H3081" s="446">
        <v>252</v>
      </c>
      <c r="I3081" s="249"/>
      <c r="J3081" s="249"/>
      <c r="K3081" s="249"/>
      <c r="L3081" s="249"/>
      <c r="M3081" s="249"/>
      <c r="N3081" s="249"/>
      <c r="O3081" s="249">
        <v>252</v>
      </c>
      <c r="P3081" s="249"/>
      <c r="Q3081" s="234"/>
      <c r="R3081" s="234"/>
      <c r="S3081" s="234"/>
      <c r="T3081" s="249"/>
      <c r="U3081" s="249"/>
      <c r="V3081" s="234"/>
      <c r="W3081" s="234"/>
      <c r="X3081" s="234"/>
      <c r="Y3081" s="233"/>
      <c r="Z3081" s="233"/>
      <c r="AA3081" s="233"/>
      <c r="AB3081" s="198"/>
      <c r="AC3081" s="233"/>
      <c r="AD3081" s="233"/>
      <c r="AE3081">
        <f t="shared" si="4"/>
        <v>252</v>
      </c>
      <c r="AF3081">
        <f t="shared" si="5"/>
        <v>0</v>
      </c>
    </row>
    <row r="3082" spans="2:32">
      <c r="B3082" s="476"/>
      <c r="C3082" s="249"/>
      <c r="D3082" s="460">
        <v>44803</v>
      </c>
      <c r="E3082" s="420" t="s">
        <v>1895</v>
      </c>
      <c r="F3082" s="493"/>
      <c r="G3082" s="258"/>
      <c r="H3082" s="446">
        <v>30</v>
      </c>
      <c r="I3082" s="249"/>
      <c r="J3082" s="249"/>
      <c r="K3082" s="249"/>
      <c r="L3082" s="249"/>
      <c r="M3082" s="249"/>
      <c r="N3082" s="249"/>
      <c r="O3082" s="249"/>
      <c r="P3082" s="249"/>
      <c r="Q3082" s="234"/>
      <c r="R3082" s="234"/>
      <c r="S3082" s="234"/>
      <c r="T3082" s="249">
        <v>30</v>
      </c>
      <c r="U3082" s="249"/>
      <c r="V3082" s="234"/>
      <c r="W3082" s="234"/>
      <c r="X3082" s="234"/>
      <c r="Y3082" s="233"/>
      <c r="Z3082" s="233"/>
      <c r="AA3082" s="233"/>
      <c r="AB3082" s="198"/>
      <c r="AC3082" s="233"/>
      <c r="AD3082" s="233"/>
      <c r="AE3082">
        <f t="shared" si="4"/>
        <v>30</v>
      </c>
      <c r="AF3082">
        <f t="shared" si="5"/>
        <v>0</v>
      </c>
    </row>
    <row r="3083" spans="2:32">
      <c r="B3083" s="476"/>
      <c r="C3083" s="249"/>
      <c r="D3083" s="460">
        <v>44803</v>
      </c>
      <c r="E3083" s="420" t="s">
        <v>1877</v>
      </c>
      <c r="F3083" s="493"/>
      <c r="G3083" s="258"/>
      <c r="H3083" s="446">
        <v>205</v>
      </c>
      <c r="I3083" s="249"/>
      <c r="J3083" s="249"/>
      <c r="K3083" s="249"/>
      <c r="L3083" s="249"/>
      <c r="M3083" s="249"/>
      <c r="N3083" s="249"/>
      <c r="O3083" s="249"/>
      <c r="P3083" s="249"/>
      <c r="Q3083" s="234"/>
      <c r="R3083" s="234"/>
      <c r="S3083" s="234"/>
      <c r="T3083" s="249">
        <v>205</v>
      </c>
      <c r="U3083" s="249"/>
      <c r="V3083" s="234"/>
      <c r="W3083" s="234"/>
      <c r="X3083" s="234"/>
      <c r="Y3083" s="233"/>
      <c r="Z3083" s="233"/>
      <c r="AA3083" s="233"/>
      <c r="AB3083" s="198"/>
      <c r="AC3083" s="233"/>
      <c r="AD3083" s="233"/>
      <c r="AE3083">
        <f t="shared" si="4"/>
        <v>205</v>
      </c>
      <c r="AF3083">
        <f t="shared" si="5"/>
        <v>0</v>
      </c>
    </row>
    <row r="3084" spans="2:32">
      <c r="B3084" s="476">
        <v>8983</v>
      </c>
      <c r="C3084" s="249"/>
      <c r="D3084" s="460">
        <v>44803</v>
      </c>
      <c r="E3084" s="420" t="s">
        <v>1283</v>
      </c>
      <c r="F3084" s="493"/>
      <c r="G3084" s="258">
        <v>8983</v>
      </c>
      <c r="H3084" s="446"/>
      <c r="I3084" s="249"/>
      <c r="J3084" s="249"/>
      <c r="K3084" s="249"/>
      <c r="L3084" s="249"/>
      <c r="M3084" s="249"/>
      <c r="N3084" s="249"/>
      <c r="O3084" s="249"/>
      <c r="P3084" s="249"/>
      <c r="Q3084" s="234"/>
      <c r="R3084" s="234"/>
      <c r="S3084" s="234"/>
      <c r="T3084" s="249"/>
      <c r="U3084" s="249"/>
      <c r="V3084" s="234"/>
      <c r="W3084" s="234"/>
      <c r="X3084" s="234"/>
      <c r="Y3084" s="233"/>
      <c r="Z3084" s="233"/>
      <c r="AA3084" s="233"/>
      <c r="AB3084" s="198"/>
      <c r="AC3084" s="233"/>
      <c r="AD3084" s="233"/>
      <c r="AE3084">
        <f t="shared" si="4"/>
        <v>0</v>
      </c>
      <c r="AF3084">
        <f t="shared" si="5"/>
        <v>0</v>
      </c>
    </row>
    <row r="3085" spans="2:32">
      <c r="B3085" s="476"/>
      <c r="C3085" s="249"/>
      <c r="D3085" s="460">
        <v>44803</v>
      </c>
      <c r="E3085" s="420" t="s">
        <v>673</v>
      </c>
      <c r="F3085" s="493"/>
      <c r="G3085" s="258"/>
      <c r="H3085" s="258">
        <v>8218.83</v>
      </c>
      <c r="I3085" s="249"/>
      <c r="J3085" s="249"/>
      <c r="K3085" s="249"/>
      <c r="L3085" s="249"/>
      <c r="M3085" s="249"/>
      <c r="N3085" s="249"/>
      <c r="O3085" s="249"/>
      <c r="P3085" s="249"/>
      <c r="Q3085" s="234"/>
      <c r="R3085" s="234"/>
      <c r="S3085" s="234"/>
      <c r="T3085" s="249"/>
      <c r="U3085" s="249"/>
      <c r="V3085" s="234"/>
      <c r="W3085" s="234"/>
      <c r="X3085" s="234"/>
      <c r="Y3085" s="233"/>
      <c r="Z3085" s="233"/>
      <c r="AA3085" s="233"/>
      <c r="AB3085" s="198"/>
      <c r="AC3085" s="233"/>
      <c r="AD3085" s="233"/>
      <c r="AE3085">
        <f t="shared" si="4"/>
        <v>0</v>
      </c>
      <c r="AF3085">
        <f t="shared" si="5"/>
        <v>8218.83</v>
      </c>
    </row>
    <row r="3086" spans="2:32">
      <c r="B3086" s="476"/>
      <c r="C3086" s="249"/>
      <c r="D3086" s="460">
        <v>44803</v>
      </c>
      <c r="E3086" s="421" t="s">
        <v>1633</v>
      </c>
      <c r="F3086" s="434"/>
      <c r="G3086" s="259"/>
      <c r="H3086" s="234">
        <v>764.17</v>
      </c>
      <c r="I3086" s="249"/>
      <c r="J3086" s="249"/>
      <c r="K3086" s="249"/>
      <c r="L3086" s="249"/>
      <c r="M3086" s="249"/>
      <c r="N3086" s="249"/>
      <c r="O3086" s="249"/>
      <c r="P3086" s="249"/>
      <c r="Q3086" s="234"/>
      <c r="R3086" s="234"/>
      <c r="S3086" s="234"/>
      <c r="T3086" s="249"/>
      <c r="U3086" s="249"/>
      <c r="V3086" s="234"/>
      <c r="W3086" s="234"/>
      <c r="X3086" s="234"/>
      <c r="Y3086" s="233"/>
      <c r="Z3086" s="233"/>
      <c r="AA3086" s="233"/>
      <c r="AB3086" s="198"/>
      <c r="AC3086" s="233"/>
      <c r="AD3086" s="233"/>
      <c r="AE3086">
        <f t="shared" si="4"/>
        <v>0</v>
      </c>
      <c r="AF3086">
        <f t="shared" si="5"/>
        <v>764.17</v>
      </c>
    </row>
    <row r="3087" spans="2:32">
      <c r="B3087" s="476"/>
      <c r="C3087" s="249"/>
      <c r="D3087" s="460">
        <v>44803</v>
      </c>
      <c r="E3087" s="420" t="s">
        <v>495</v>
      </c>
      <c r="F3087" s="493"/>
      <c r="G3087" s="258">
        <v>1441.38</v>
      </c>
      <c r="H3087" s="446"/>
      <c r="I3087" s="249"/>
      <c r="J3087" s="249"/>
      <c r="K3087" s="249"/>
      <c r="L3087" s="249"/>
      <c r="M3087" s="249"/>
      <c r="N3087" s="249"/>
      <c r="O3087" s="249"/>
      <c r="P3087" s="249"/>
      <c r="Q3087" s="234"/>
      <c r="R3087" s="234"/>
      <c r="S3087" s="234"/>
      <c r="T3087" s="249"/>
      <c r="U3087" s="249"/>
      <c r="V3087" s="234"/>
      <c r="W3087" s="234"/>
      <c r="X3087" s="234"/>
      <c r="Y3087" s="233"/>
      <c r="Z3087" s="233"/>
      <c r="AA3087" s="233"/>
      <c r="AB3087" s="198"/>
      <c r="AC3087" s="233"/>
      <c r="AD3087" s="233"/>
      <c r="AE3087">
        <f t="shared" si="4"/>
        <v>0</v>
      </c>
      <c r="AF3087">
        <f t="shared" si="5"/>
        <v>0</v>
      </c>
    </row>
    <row r="3088" spans="2:32">
      <c r="B3088" s="476"/>
      <c r="C3088" s="249"/>
      <c r="D3088" s="460">
        <v>44803</v>
      </c>
      <c r="E3088" s="420" t="s">
        <v>2695</v>
      </c>
      <c r="F3088" s="493"/>
      <c r="G3088" s="258"/>
      <c r="H3088" s="446">
        <v>181.74</v>
      </c>
      <c r="I3088" s="249"/>
      <c r="J3088" s="249">
        <v>181.74</v>
      </c>
      <c r="K3088" s="249"/>
      <c r="L3088" s="249"/>
      <c r="M3088" s="249"/>
      <c r="N3088" s="249"/>
      <c r="O3088" s="249"/>
      <c r="P3088" s="249"/>
      <c r="Q3088" s="234"/>
      <c r="R3088" s="234"/>
      <c r="S3088" s="234"/>
      <c r="T3088" s="249"/>
      <c r="U3088" s="249"/>
      <c r="V3088" s="234"/>
      <c r="W3088" s="234"/>
      <c r="X3088" s="234"/>
      <c r="Y3088" s="233"/>
      <c r="Z3088" s="233"/>
      <c r="AA3088" s="233"/>
      <c r="AB3088" s="198"/>
      <c r="AC3088" s="233"/>
      <c r="AD3088" s="233"/>
      <c r="AE3088">
        <f t="shared" si="4"/>
        <v>181.74</v>
      </c>
      <c r="AF3088">
        <f t="shared" si="5"/>
        <v>0</v>
      </c>
    </row>
    <row r="3089" spans="2:32">
      <c r="B3089" s="476"/>
      <c r="C3089" s="249"/>
      <c r="D3089" s="460">
        <v>44803</v>
      </c>
      <c r="E3089" s="420" t="s">
        <v>2696</v>
      </c>
      <c r="F3089" s="493"/>
      <c r="G3089" s="258"/>
      <c r="H3089" s="446">
        <v>192.6</v>
      </c>
      <c r="I3089" s="249"/>
      <c r="J3089" s="249">
        <v>192.6</v>
      </c>
      <c r="K3089" s="249"/>
      <c r="L3089" s="249"/>
      <c r="M3089" s="249"/>
      <c r="N3089" s="249"/>
      <c r="O3089" s="249"/>
      <c r="P3089" s="249"/>
      <c r="Q3089" s="234"/>
      <c r="R3089" s="234"/>
      <c r="S3089" s="234"/>
      <c r="T3089" s="249"/>
      <c r="U3089" s="249"/>
      <c r="V3089" s="234"/>
      <c r="W3089" s="234"/>
      <c r="X3089" s="234"/>
      <c r="Y3089" s="233"/>
      <c r="Z3089" s="233"/>
      <c r="AA3089" s="233"/>
      <c r="AB3089" s="198"/>
      <c r="AC3089" s="233"/>
      <c r="AD3089" s="233"/>
      <c r="AE3089">
        <f t="shared" si="4"/>
        <v>192.6</v>
      </c>
      <c r="AF3089">
        <f t="shared" si="5"/>
        <v>0</v>
      </c>
    </row>
    <row r="3090" spans="2:32">
      <c r="B3090" s="476"/>
      <c r="C3090" s="249"/>
      <c r="D3090" s="460">
        <v>44803</v>
      </c>
      <c r="E3090" s="420" t="s">
        <v>2697</v>
      </c>
      <c r="F3090" s="493"/>
      <c r="G3090" s="258"/>
      <c r="H3090" s="446">
        <v>219.6</v>
      </c>
      <c r="I3090" s="249"/>
      <c r="J3090" s="249">
        <v>219.6</v>
      </c>
      <c r="K3090" s="249"/>
      <c r="L3090" s="249"/>
      <c r="M3090" s="249"/>
      <c r="N3090" s="249"/>
      <c r="O3090" s="249"/>
      <c r="P3090" s="249"/>
      <c r="Q3090" s="234"/>
      <c r="R3090" s="234"/>
      <c r="S3090" s="234"/>
      <c r="T3090" s="249"/>
      <c r="U3090" s="249"/>
      <c r="V3090" s="234"/>
      <c r="W3090" s="234"/>
      <c r="X3090" s="234"/>
      <c r="Y3090" s="233"/>
      <c r="Z3090" s="233"/>
      <c r="AA3090" s="233"/>
      <c r="AB3090" s="198"/>
      <c r="AC3090" s="233"/>
      <c r="AD3090" s="233"/>
      <c r="AE3090">
        <f t="shared" si="4"/>
        <v>219.6</v>
      </c>
      <c r="AF3090">
        <f t="shared" si="5"/>
        <v>0</v>
      </c>
    </row>
    <row r="3091" spans="2:32">
      <c r="B3091" s="476"/>
      <c r="C3091" s="249"/>
      <c r="D3091" s="460">
        <v>44803</v>
      </c>
      <c r="E3091" s="420" t="s">
        <v>2698</v>
      </c>
      <c r="F3091" s="493"/>
      <c r="G3091" s="258"/>
      <c r="H3091" s="446">
        <v>219.6</v>
      </c>
      <c r="I3091" s="249"/>
      <c r="J3091" s="249">
        <v>219.6</v>
      </c>
      <c r="K3091" s="249"/>
      <c r="L3091" s="249"/>
      <c r="M3091" s="249"/>
      <c r="N3091" s="249"/>
      <c r="O3091" s="249"/>
      <c r="P3091" s="249"/>
      <c r="Q3091" s="234"/>
      <c r="R3091" s="234"/>
      <c r="S3091" s="234"/>
      <c r="T3091" s="249"/>
      <c r="U3091" s="249"/>
      <c r="V3091" s="234"/>
      <c r="W3091" s="234"/>
      <c r="X3091" s="234"/>
      <c r="Y3091" s="233"/>
      <c r="Z3091" s="233"/>
      <c r="AA3091" s="233"/>
      <c r="AB3091" s="198"/>
      <c r="AC3091" s="233"/>
      <c r="AD3091" s="233"/>
      <c r="AE3091">
        <f t="shared" si="4"/>
        <v>219.6</v>
      </c>
      <c r="AF3091">
        <f t="shared" si="5"/>
        <v>0</v>
      </c>
    </row>
    <row r="3092" spans="2:32">
      <c r="B3092" s="476"/>
      <c r="C3092" s="249"/>
      <c r="D3092" s="460">
        <v>44803</v>
      </c>
      <c r="E3092" s="420" t="s">
        <v>2699</v>
      </c>
      <c r="F3092" s="493"/>
      <c r="G3092" s="258"/>
      <c r="H3092" s="446">
        <v>313.92</v>
      </c>
      <c r="I3092" s="249"/>
      <c r="J3092" s="249">
        <v>313.92</v>
      </c>
      <c r="K3092" s="249"/>
      <c r="L3092" s="249"/>
      <c r="M3092" s="249"/>
      <c r="N3092" s="249"/>
      <c r="O3092" s="249"/>
      <c r="P3092" s="249"/>
      <c r="Q3092" s="234"/>
      <c r="R3092" s="234"/>
      <c r="S3092" s="234"/>
      <c r="T3092" s="249"/>
      <c r="U3092" s="249"/>
      <c r="V3092" s="234"/>
      <c r="W3092" s="234"/>
      <c r="X3092" s="234"/>
      <c r="Y3092" s="233"/>
      <c r="Z3092" s="233"/>
      <c r="AA3092" s="233"/>
      <c r="AB3092" s="198"/>
      <c r="AC3092" s="233"/>
      <c r="AD3092" s="233"/>
      <c r="AE3092">
        <f t="shared" si="4"/>
        <v>313.92</v>
      </c>
      <c r="AF3092">
        <f t="shared" si="5"/>
        <v>0</v>
      </c>
    </row>
    <row r="3093" spans="2:32">
      <c r="B3093" s="476"/>
      <c r="C3093" s="249"/>
      <c r="D3093" s="460">
        <v>44803</v>
      </c>
      <c r="E3093" s="420" t="s">
        <v>2699</v>
      </c>
      <c r="F3093" s="493"/>
      <c r="G3093" s="258"/>
      <c r="H3093" s="446">
        <v>313.92</v>
      </c>
      <c r="I3093" s="249"/>
      <c r="J3093" s="249">
        <v>313.92</v>
      </c>
      <c r="K3093" s="249"/>
      <c r="L3093" s="249"/>
      <c r="M3093" s="249"/>
      <c r="N3093" s="249"/>
      <c r="O3093" s="249"/>
      <c r="P3093" s="249"/>
      <c r="Q3093" s="234"/>
      <c r="R3093" s="234"/>
      <c r="S3093" s="234"/>
      <c r="T3093" s="249"/>
      <c r="U3093" s="249"/>
      <c r="V3093" s="234"/>
      <c r="W3093" s="234"/>
      <c r="X3093" s="234"/>
      <c r="Y3093" s="233"/>
      <c r="Z3093" s="233"/>
      <c r="AA3093" s="233"/>
      <c r="AB3093" s="198"/>
      <c r="AC3093" s="233"/>
      <c r="AD3093" s="233"/>
      <c r="AE3093">
        <f t="shared" si="4"/>
        <v>313.92</v>
      </c>
      <c r="AF3093">
        <f t="shared" si="5"/>
        <v>0</v>
      </c>
    </row>
    <row r="3094" spans="2:32">
      <c r="B3094" s="475">
        <v>1739</v>
      </c>
      <c r="C3094" s="249"/>
      <c r="D3094" s="460">
        <v>44803</v>
      </c>
      <c r="E3094" s="420" t="s">
        <v>2646</v>
      </c>
      <c r="F3094" s="493"/>
      <c r="G3094" s="258">
        <v>1739</v>
      </c>
      <c r="H3094" s="446"/>
      <c r="I3094" s="249"/>
      <c r="J3094" s="249"/>
      <c r="K3094" s="249"/>
      <c r="L3094" s="249"/>
      <c r="M3094" s="249"/>
      <c r="N3094" s="249"/>
      <c r="O3094" s="249"/>
      <c r="P3094" s="249"/>
      <c r="Q3094" s="234"/>
      <c r="R3094" s="234"/>
      <c r="S3094" s="234"/>
      <c r="T3094" s="249"/>
      <c r="U3094" s="249"/>
      <c r="V3094" s="234"/>
      <c r="W3094" s="234"/>
      <c r="X3094" s="234"/>
      <c r="Y3094" s="233"/>
      <c r="Z3094" s="233"/>
      <c r="AA3094" s="233"/>
      <c r="AB3094" s="198"/>
      <c r="AC3094" s="233"/>
      <c r="AD3094" s="233"/>
      <c r="AE3094">
        <f t="shared" si="4"/>
        <v>0</v>
      </c>
      <c r="AF3094">
        <f t="shared" si="5"/>
        <v>0</v>
      </c>
    </row>
    <row r="3095" spans="2:32">
      <c r="B3095" s="476"/>
      <c r="C3095" s="249"/>
      <c r="D3095" s="460">
        <v>44803</v>
      </c>
      <c r="E3095" s="420" t="s">
        <v>673</v>
      </c>
      <c r="F3095" s="493"/>
      <c r="G3095" s="258"/>
      <c r="H3095" s="258">
        <v>1441.38</v>
      </c>
      <c r="I3095" s="249"/>
      <c r="J3095" s="249"/>
      <c r="K3095" s="249"/>
      <c r="L3095" s="249"/>
      <c r="M3095" s="249"/>
      <c r="N3095" s="249"/>
      <c r="O3095" s="249"/>
      <c r="P3095" s="249"/>
      <c r="Q3095" s="234"/>
      <c r="R3095" s="234"/>
      <c r="S3095" s="234"/>
      <c r="T3095" s="249"/>
      <c r="U3095" s="249"/>
      <c r="V3095" s="234"/>
      <c r="W3095" s="234"/>
      <c r="X3095" s="234"/>
      <c r="Y3095" s="233"/>
      <c r="Z3095" s="233"/>
      <c r="AA3095" s="233"/>
      <c r="AB3095" s="198"/>
      <c r="AC3095" s="233"/>
      <c r="AD3095" s="233"/>
      <c r="AE3095">
        <f t="shared" si="4"/>
        <v>0</v>
      </c>
      <c r="AF3095">
        <f t="shared" si="5"/>
        <v>1441.38</v>
      </c>
    </row>
    <row r="3096" spans="2:32">
      <c r="B3096" s="476"/>
      <c r="C3096" s="249"/>
      <c r="D3096" s="460">
        <v>44803</v>
      </c>
      <c r="E3096" s="421" t="s">
        <v>2647</v>
      </c>
      <c r="F3096" s="434"/>
      <c r="G3096" s="259"/>
      <c r="H3096" s="234">
        <v>297.62</v>
      </c>
      <c r="I3096" s="249"/>
      <c r="J3096" s="249"/>
      <c r="K3096" s="249"/>
      <c r="L3096" s="249"/>
      <c r="M3096" s="249"/>
      <c r="N3096" s="249"/>
      <c r="O3096" s="249"/>
      <c r="P3096" s="249"/>
      <c r="Q3096" s="234"/>
      <c r="R3096" s="234"/>
      <c r="S3096" s="234"/>
      <c r="T3096" s="249"/>
      <c r="U3096" s="249"/>
      <c r="V3096" s="234"/>
      <c r="W3096" s="234"/>
      <c r="X3096" s="234"/>
      <c r="Y3096" s="233"/>
      <c r="Z3096" s="233"/>
      <c r="AA3096" s="233"/>
      <c r="AB3096" s="198"/>
      <c r="AC3096" s="233"/>
      <c r="AD3096" s="233"/>
      <c r="AE3096">
        <f t="shared" si="4"/>
        <v>0</v>
      </c>
      <c r="AF3096">
        <f t="shared" si="5"/>
        <v>297.62</v>
      </c>
    </row>
    <row r="3097" spans="2:32">
      <c r="B3097" s="476"/>
      <c r="C3097" s="249"/>
      <c r="D3097" s="460">
        <v>44803</v>
      </c>
      <c r="E3097" s="420" t="s">
        <v>495</v>
      </c>
      <c r="F3097" s="493"/>
      <c r="G3097" s="258">
        <v>734.16</v>
      </c>
      <c r="H3097" s="446"/>
      <c r="I3097" s="249"/>
      <c r="J3097" s="249"/>
      <c r="K3097" s="249"/>
      <c r="L3097" s="249"/>
      <c r="M3097" s="249"/>
      <c r="N3097" s="249"/>
      <c r="O3097" s="249"/>
      <c r="P3097" s="249"/>
      <c r="Q3097" s="234"/>
      <c r="R3097" s="234"/>
      <c r="S3097" s="234"/>
      <c r="T3097" s="249"/>
      <c r="U3097" s="249"/>
      <c r="V3097" s="234"/>
      <c r="W3097" s="234"/>
      <c r="X3097" s="234"/>
      <c r="Y3097" s="233"/>
      <c r="Z3097" s="233"/>
      <c r="AA3097" s="233"/>
      <c r="AB3097" s="198"/>
      <c r="AC3097" s="233"/>
      <c r="AD3097" s="233"/>
      <c r="AE3097">
        <f t="shared" si="4"/>
        <v>0</v>
      </c>
      <c r="AF3097">
        <f t="shared" si="5"/>
        <v>0</v>
      </c>
    </row>
    <row r="3098" spans="2:32">
      <c r="B3098" s="476"/>
      <c r="C3098" s="249"/>
      <c r="D3098" s="460">
        <v>44803</v>
      </c>
      <c r="E3098" s="420" t="s">
        <v>2700</v>
      </c>
      <c r="F3098" s="493"/>
      <c r="G3098" s="258"/>
      <c r="H3098" s="473">
        <v>367.08</v>
      </c>
      <c r="I3098" s="249"/>
      <c r="J3098" s="249">
        <v>367.08</v>
      </c>
      <c r="K3098" s="249"/>
      <c r="L3098" s="249"/>
      <c r="M3098" s="249"/>
      <c r="N3098" s="249"/>
      <c r="O3098" s="249"/>
      <c r="P3098" s="249"/>
      <c r="Q3098" s="234"/>
      <c r="R3098" s="234"/>
      <c r="S3098" s="234"/>
      <c r="T3098" s="249"/>
      <c r="U3098" s="249"/>
      <c r="V3098" s="234"/>
      <c r="W3098" s="234"/>
      <c r="X3098" s="234"/>
      <c r="Y3098" s="233"/>
      <c r="Z3098" s="233"/>
      <c r="AA3098" s="233"/>
      <c r="AB3098" s="198"/>
      <c r="AC3098" s="233"/>
      <c r="AD3098" s="233"/>
      <c r="AE3098">
        <f t="shared" si="4"/>
        <v>367.08</v>
      </c>
      <c r="AF3098">
        <f t="shared" si="5"/>
        <v>0</v>
      </c>
    </row>
    <row r="3099" spans="2:32">
      <c r="B3099" s="476"/>
      <c r="C3099" s="249"/>
      <c r="D3099" s="460">
        <v>44803</v>
      </c>
      <c r="E3099" s="420" t="s">
        <v>2700</v>
      </c>
      <c r="F3099" s="493"/>
      <c r="G3099" s="258"/>
      <c r="H3099" s="473">
        <v>367.08</v>
      </c>
      <c r="I3099" s="249"/>
      <c r="J3099" s="249">
        <v>367.08</v>
      </c>
      <c r="K3099" s="249"/>
      <c r="L3099" s="249"/>
      <c r="M3099" s="249"/>
      <c r="N3099" s="249"/>
      <c r="O3099" s="249"/>
      <c r="P3099" s="249"/>
      <c r="Q3099" s="234"/>
      <c r="R3099" s="234"/>
      <c r="S3099" s="234"/>
      <c r="T3099" s="249"/>
      <c r="U3099" s="249"/>
      <c r="V3099" s="234"/>
      <c r="W3099" s="234"/>
      <c r="X3099" s="234"/>
      <c r="Y3099" s="233"/>
      <c r="Z3099" s="233"/>
      <c r="AA3099" s="233"/>
      <c r="AB3099" s="198"/>
      <c r="AC3099" s="233"/>
      <c r="AD3099" s="233"/>
      <c r="AE3099">
        <f t="shared" si="4"/>
        <v>367.08</v>
      </c>
      <c r="AF3099">
        <f t="shared" si="5"/>
        <v>0</v>
      </c>
    </row>
    <row r="3100" spans="2:32">
      <c r="B3100" s="475">
        <v>850</v>
      </c>
      <c r="C3100" s="249"/>
      <c r="D3100" s="460">
        <v>44803</v>
      </c>
      <c r="E3100" s="420" t="s">
        <v>2701</v>
      </c>
      <c r="F3100" s="493"/>
      <c r="G3100" s="258">
        <v>850</v>
      </c>
      <c r="H3100" s="473"/>
      <c r="I3100" s="249"/>
      <c r="J3100" s="249"/>
      <c r="K3100" s="249"/>
      <c r="L3100" s="249"/>
      <c r="M3100" s="249"/>
      <c r="N3100" s="249"/>
      <c r="O3100" s="249"/>
      <c r="P3100" s="249"/>
      <c r="Q3100" s="234"/>
      <c r="R3100" s="234"/>
      <c r="S3100" s="234"/>
      <c r="T3100" s="249"/>
      <c r="U3100" s="249"/>
      <c r="V3100" s="234"/>
      <c r="W3100" s="234"/>
      <c r="X3100" s="234"/>
      <c r="Y3100" s="233"/>
      <c r="Z3100" s="233"/>
      <c r="AA3100" s="233"/>
      <c r="AB3100" s="198"/>
      <c r="AC3100" s="233"/>
      <c r="AD3100" s="233"/>
      <c r="AE3100">
        <f t="shared" si="4"/>
        <v>0</v>
      </c>
      <c r="AF3100">
        <f t="shared" si="5"/>
        <v>0</v>
      </c>
    </row>
    <row r="3101" spans="2:32">
      <c r="B3101" s="476"/>
      <c r="C3101" s="249"/>
      <c r="D3101" s="460">
        <v>44803</v>
      </c>
      <c r="E3101" s="420" t="s">
        <v>673</v>
      </c>
      <c r="F3101" s="493"/>
      <c r="G3101" s="258"/>
      <c r="H3101" s="258">
        <v>734.16</v>
      </c>
      <c r="I3101" s="249"/>
      <c r="J3101" s="249"/>
      <c r="K3101" s="249"/>
      <c r="L3101" s="249"/>
      <c r="M3101" s="249"/>
      <c r="N3101" s="249"/>
      <c r="O3101" s="249"/>
      <c r="P3101" s="249"/>
      <c r="Q3101" s="234"/>
      <c r="R3101" s="234"/>
      <c r="S3101" s="234"/>
      <c r="T3101" s="249"/>
      <c r="U3101" s="249"/>
      <c r="V3101" s="234"/>
      <c r="W3101" s="234"/>
      <c r="X3101" s="234"/>
      <c r="Y3101" s="233"/>
      <c r="Z3101" s="233"/>
      <c r="AA3101" s="233"/>
      <c r="AB3101" s="198"/>
      <c r="AC3101" s="233"/>
      <c r="AD3101" s="233"/>
      <c r="AE3101">
        <f t="shared" si="4"/>
        <v>0</v>
      </c>
      <c r="AF3101">
        <f t="shared" si="5"/>
        <v>734.16</v>
      </c>
    </row>
    <row r="3102" spans="2:32">
      <c r="B3102" s="476"/>
      <c r="C3102" s="249"/>
      <c r="D3102" s="460">
        <v>44803</v>
      </c>
      <c r="E3102" s="421" t="s">
        <v>2702</v>
      </c>
      <c r="F3102" s="434"/>
      <c r="G3102" s="259"/>
      <c r="H3102" s="234">
        <v>115.84</v>
      </c>
      <c r="I3102" s="249"/>
      <c r="J3102" s="249"/>
      <c r="K3102" s="249"/>
      <c r="L3102" s="249"/>
      <c r="M3102" s="249"/>
      <c r="N3102" s="249"/>
      <c r="O3102" s="249"/>
      <c r="P3102" s="249"/>
      <c r="Q3102" s="234"/>
      <c r="R3102" s="234"/>
      <c r="S3102" s="234"/>
      <c r="T3102" s="249"/>
      <c r="U3102" s="249"/>
      <c r="V3102" s="234"/>
      <c r="W3102" s="234"/>
      <c r="X3102" s="234"/>
      <c r="Y3102" s="233"/>
      <c r="Z3102" s="233"/>
      <c r="AA3102" s="233"/>
      <c r="AB3102" s="198"/>
      <c r="AC3102" s="233"/>
      <c r="AD3102" s="233"/>
      <c r="AE3102">
        <f t="shared" si="4"/>
        <v>0</v>
      </c>
      <c r="AF3102">
        <f t="shared" si="5"/>
        <v>115.84</v>
      </c>
    </row>
    <row r="3103" spans="2:32">
      <c r="B3103" s="476"/>
      <c r="C3103" s="249"/>
      <c r="D3103" s="460">
        <v>44803</v>
      </c>
      <c r="E3103" s="420" t="s">
        <v>495</v>
      </c>
      <c r="F3103" s="493"/>
      <c r="G3103" s="258">
        <v>11142.88</v>
      </c>
      <c r="H3103" s="473"/>
      <c r="I3103" s="249"/>
      <c r="J3103" s="249"/>
      <c r="K3103" s="249"/>
      <c r="L3103" s="249"/>
      <c r="M3103" s="249"/>
      <c r="N3103" s="249"/>
      <c r="O3103" s="249"/>
      <c r="P3103" s="249"/>
      <c r="Q3103" s="234"/>
      <c r="R3103" s="234"/>
      <c r="S3103" s="234"/>
      <c r="T3103" s="249"/>
      <c r="U3103" s="249"/>
      <c r="V3103" s="234"/>
      <c r="W3103" s="234"/>
      <c r="X3103" s="234"/>
      <c r="Y3103" s="233"/>
      <c r="Z3103" s="233"/>
      <c r="AA3103" s="233"/>
      <c r="AB3103" s="198"/>
      <c r="AC3103" s="233"/>
      <c r="AD3103" s="233"/>
      <c r="AE3103">
        <f t="shared" si="4"/>
        <v>0</v>
      </c>
      <c r="AF3103">
        <f t="shared" si="5"/>
        <v>0</v>
      </c>
    </row>
    <row r="3104" spans="2:32">
      <c r="B3104" s="476"/>
      <c r="C3104" s="249"/>
      <c r="D3104" s="460">
        <v>44803</v>
      </c>
      <c r="E3104" s="420" t="s">
        <v>2703</v>
      </c>
      <c r="F3104" s="493"/>
      <c r="G3104" s="258"/>
      <c r="H3104" s="473">
        <v>303.83999999999997</v>
      </c>
      <c r="I3104" s="249"/>
      <c r="J3104" s="249">
        <v>303.83999999999997</v>
      </c>
      <c r="K3104" s="249"/>
      <c r="L3104" s="249"/>
      <c r="M3104" s="249"/>
      <c r="N3104" s="249"/>
      <c r="O3104" s="249"/>
      <c r="P3104" s="249"/>
      <c r="Q3104" s="234"/>
      <c r="R3104" s="234"/>
      <c r="S3104" s="234"/>
      <c r="T3104" s="249"/>
      <c r="U3104" s="249"/>
      <c r="V3104" s="234"/>
      <c r="W3104" s="234"/>
      <c r="X3104" s="234"/>
      <c r="Y3104" s="233"/>
      <c r="Z3104" s="233"/>
      <c r="AA3104" s="233"/>
      <c r="AB3104" s="198"/>
      <c r="AC3104" s="233"/>
      <c r="AD3104" s="233"/>
      <c r="AE3104">
        <f t="shared" si="4"/>
        <v>303.83999999999997</v>
      </c>
      <c r="AF3104">
        <f t="shared" si="5"/>
        <v>0</v>
      </c>
    </row>
    <row r="3105" spans="2:32">
      <c r="B3105" s="476"/>
      <c r="C3105" s="249"/>
      <c r="D3105" s="460">
        <v>44803</v>
      </c>
      <c r="E3105" s="420" t="s">
        <v>2703</v>
      </c>
      <c r="F3105" s="493"/>
      <c r="G3105" s="258"/>
      <c r="H3105" s="473">
        <v>303.83999999999997</v>
      </c>
      <c r="I3105" s="249"/>
      <c r="J3105" s="249">
        <v>303.83999999999997</v>
      </c>
      <c r="K3105" s="249"/>
      <c r="L3105" s="249"/>
      <c r="M3105" s="249"/>
      <c r="N3105" s="249"/>
      <c r="O3105" s="249"/>
      <c r="P3105" s="249"/>
      <c r="Q3105" s="234"/>
      <c r="R3105" s="234"/>
      <c r="S3105" s="234"/>
      <c r="T3105" s="249"/>
      <c r="U3105" s="249"/>
      <c r="V3105" s="234"/>
      <c r="W3105" s="234"/>
      <c r="X3105" s="234"/>
      <c r="Y3105" s="233"/>
      <c r="Z3105" s="233"/>
      <c r="AA3105" s="233"/>
      <c r="AB3105" s="198"/>
      <c r="AC3105" s="233"/>
      <c r="AD3105" s="233"/>
      <c r="AE3105">
        <f t="shared" si="4"/>
        <v>303.83999999999997</v>
      </c>
      <c r="AF3105">
        <f t="shared" si="5"/>
        <v>0</v>
      </c>
    </row>
    <row r="3106" spans="2:32">
      <c r="B3106" s="476"/>
      <c r="C3106" s="249"/>
      <c r="D3106" s="460">
        <v>44803</v>
      </c>
      <c r="E3106" s="420" t="s">
        <v>2704</v>
      </c>
      <c r="F3106" s="493"/>
      <c r="G3106" s="258"/>
      <c r="H3106" s="473">
        <v>2279.69</v>
      </c>
      <c r="I3106" s="249"/>
      <c r="J3106" s="249">
        <v>2279.69</v>
      </c>
      <c r="K3106" s="249"/>
      <c r="L3106" s="249"/>
      <c r="M3106" s="249"/>
      <c r="N3106" s="249"/>
      <c r="O3106" s="249"/>
      <c r="P3106" s="249"/>
      <c r="Q3106" s="234"/>
      <c r="R3106" s="234"/>
      <c r="S3106" s="234"/>
      <c r="T3106" s="249"/>
      <c r="U3106" s="249"/>
      <c r="V3106" s="234"/>
      <c r="W3106" s="234"/>
      <c r="X3106" s="234"/>
      <c r="Y3106" s="233"/>
      <c r="Z3106" s="233"/>
      <c r="AA3106" s="233"/>
      <c r="AB3106" s="198"/>
      <c r="AC3106" s="233"/>
      <c r="AD3106" s="233"/>
      <c r="AE3106">
        <f t="shared" si="4"/>
        <v>2279.69</v>
      </c>
      <c r="AF3106">
        <f t="shared" si="5"/>
        <v>0</v>
      </c>
    </row>
    <row r="3107" spans="2:32">
      <c r="B3107" s="476"/>
      <c r="C3107" s="249"/>
      <c r="D3107" s="460">
        <v>44803</v>
      </c>
      <c r="E3107" s="420" t="s">
        <v>2705</v>
      </c>
      <c r="F3107" s="493"/>
      <c r="G3107" s="258"/>
      <c r="H3107" s="473">
        <v>83.82</v>
      </c>
      <c r="I3107" s="249"/>
      <c r="J3107" s="249">
        <v>83.82</v>
      </c>
      <c r="K3107" s="249"/>
      <c r="L3107" s="249"/>
      <c r="M3107" s="249"/>
      <c r="N3107" s="249"/>
      <c r="O3107" s="249"/>
      <c r="P3107" s="249"/>
      <c r="Q3107" s="234"/>
      <c r="R3107" s="234"/>
      <c r="S3107" s="234"/>
      <c r="T3107" s="249"/>
      <c r="U3107" s="249"/>
      <c r="V3107" s="234"/>
      <c r="W3107" s="234"/>
      <c r="X3107" s="234"/>
      <c r="Y3107" s="233"/>
      <c r="Z3107" s="233"/>
      <c r="AA3107" s="233"/>
      <c r="AB3107" s="198"/>
      <c r="AC3107" s="233"/>
      <c r="AD3107" s="233"/>
      <c r="AE3107">
        <f t="shared" si="4"/>
        <v>83.82</v>
      </c>
      <c r="AF3107">
        <f t="shared" si="5"/>
        <v>0</v>
      </c>
    </row>
    <row r="3108" spans="2:32">
      <c r="B3108" s="476"/>
      <c r="C3108" s="249"/>
      <c r="D3108" s="460">
        <v>44803</v>
      </c>
      <c r="E3108" s="420" t="s">
        <v>2705</v>
      </c>
      <c r="F3108" s="493"/>
      <c r="G3108" s="258"/>
      <c r="H3108" s="473">
        <v>83.82</v>
      </c>
      <c r="I3108" s="249"/>
      <c r="J3108" s="249">
        <v>83.82</v>
      </c>
      <c r="K3108" s="249"/>
      <c r="L3108" s="249"/>
      <c r="M3108" s="249"/>
      <c r="N3108" s="249"/>
      <c r="O3108" s="249"/>
      <c r="P3108" s="249"/>
      <c r="Q3108" s="234"/>
      <c r="R3108" s="234"/>
      <c r="S3108" s="234"/>
      <c r="T3108" s="249"/>
      <c r="U3108" s="249"/>
      <c r="V3108" s="234"/>
      <c r="W3108" s="234"/>
      <c r="X3108" s="234"/>
      <c r="Y3108" s="233"/>
      <c r="Z3108" s="233"/>
      <c r="AA3108" s="233"/>
      <c r="AB3108" s="198"/>
      <c r="AC3108" s="233"/>
      <c r="AD3108" s="233"/>
      <c r="AE3108">
        <f t="shared" si="4"/>
        <v>83.82</v>
      </c>
      <c r="AF3108">
        <f t="shared" si="5"/>
        <v>0</v>
      </c>
    </row>
    <row r="3109" spans="2:32">
      <c r="B3109" s="476"/>
      <c r="C3109" s="249"/>
      <c r="D3109" s="460">
        <v>44803</v>
      </c>
      <c r="E3109" s="420" t="s">
        <v>2706</v>
      </c>
      <c r="F3109" s="493"/>
      <c r="G3109" s="258"/>
      <c r="H3109" s="473">
        <v>1068</v>
      </c>
      <c r="I3109" s="249"/>
      <c r="J3109" s="249"/>
      <c r="K3109" s="249">
        <v>1068</v>
      </c>
      <c r="L3109" s="249"/>
      <c r="M3109" s="249"/>
      <c r="N3109" s="249"/>
      <c r="O3109" s="249"/>
      <c r="P3109" s="249"/>
      <c r="Q3109" s="234"/>
      <c r="R3109" s="234"/>
      <c r="S3109" s="234"/>
      <c r="T3109" s="249"/>
      <c r="U3109" s="249"/>
      <c r="V3109" s="234"/>
      <c r="W3109" s="234"/>
      <c r="X3109" s="234"/>
      <c r="Y3109" s="233"/>
      <c r="Z3109" s="233"/>
      <c r="AA3109" s="233"/>
      <c r="AB3109" s="198"/>
      <c r="AC3109" s="233"/>
      <c r="AD3109" s="233"/>
      <c r="AE3109">
        <f t="shared" si="4"/>
        <v>1068</v>
      </c>
      <c r="AF3109">
        <f t="shared" si="5"/>
        <v>0</v>
      </c>
    </row>
    <row r="3110" spans="2:32">
      <c r="B3110" s="476"/>
      <c r="C3110" s="249"/>
      <c r="D3110" s="460">
        <v>44803</v>
      </c>
      <c r="E3110" s="420" t="s">
        <v>2707</v>
      </c>
      <c r="F3110" s="493"/>
      <c r="G3110" s="258"/>
      <c r="H3110" s="473">
        <v>1726.8</v>
      </c>
      <c r="I3110" s="249"/>
      <c r="J3110" s="249"/>
      <c r="K3110" s="249">
        <v>1726.8</v>
      </c>
      <c r="L3110" s="249"/>
      <c r="M3110" s="249"/>
      <c r="N3110" s="249"/>
      <c r="O3110" s="249"/>
      <c r="P3110" s="249"/>
      <c r="Q3110" s="234"/>
      <c r="R3110" s="234"/>
      <c r="S3110" s="234"/>
      <c r="T3110" s="249"/>
      <c r="U3110" s="249"/>
      <c r="V3110" s="234"/>
      <c r="W3110" s="234"/>
      <c r="X3110" s="234"/>
      <c r="Y3110" s="233"/>
      <c r="Z3110" s="233"/>
      <c r="AA3110" s="233"/>
      <c r="AB3110" s="198"/>
      <c r="AC3110" s="233"/>
      <c r="AD3110" s="233"/>
      <c r="AE3110">
        <f t="shared" si="4"/>
        <v>1726.8</v>
      </c>
      <c r="AF3110">
        <f t="shared" si="5"/>
        <v>0</v>
      </c>
    </row>
    <row r="3111" spans="2:32">
      <c r="B3111" s="476"/>
      <c r="C3111" s="249"/>
      <c r="D3111" s="460">
        <v>44803</v>
      </c>
      <c r="E3111" s="420" t="s">
        <v>2708</v>
      </c>
      <c r="F3111" s="493"/>
      <c r="G3111" s="258"/>
      <c r="H3111" s="473">
        <v>560.20000000000005</v>
      </c>
      <c r="I3111" s="249"/>
      <c r="J3111" s="249"/>
      <c r="K3111" s="249">
        <v>560.20000000000005</v>
      </c>
      <c r="L3111" s="249"/>
      <c r="M3111" s="249"/>
      <c r="N3111" s="249"/>
      <c r="O3111" s="249"/>
      <c r="P3111" s="249"/>
      <c r="Q3111" s="234"/>
      <c r="R3111" s="234"/>
      <c r="S3111" s="234"/>
      <c r="T3111" s="249"/>
      <c r="U3111" s="249"/>
      <c r="V3111" s="234"/>
      <c r="W3111" s="234"/>
      <c r="X3111" s="234"/>
      <c r="Y3111" s="233"/>
      <c r="Z3111" s="233"/>
      <c r="AA3111" s="233"/>
      <c r="AB3111" s="198"/>
      <c r="AC3111" s="233"/>
      <c r="AD3111" s="233"/>
      <c r="AE3111">
        <f t="shared" si="4"/>
        <v>560.20000000000005</v>
      </c>
      <c r="AF3111">
        <f t="shared" si="5"/>
        <v>0</v>
      </c>
    </row>
    <row r="3112" spans="2:32">
      <c r="B3112" s="476"/>
      <c r="C3112" s="249"/>
      <c r="D3112" s="460">
        <v>44803</v>
      </c>
      <c r="E3112" s="420" t="s">
        <v>2709</v>
      </c>
      <c r="F3112" s="493"/>
      <c r="G3112" s="258"/>
      <c r="H3112" s="473">
        <v>314.39999999999998</v>
      </c>
      <c r="I3112" s="249"/>
      <c r="J3112" s="249"/>
      <c r="K3112" s="249">
        <v>314.39999999999998</v>
      </c>
      <c r="L3112" s="249"/>
      <c r="M3112" s="249"/>
      <c r="N3112" s="249"/>
      <c r="O3112" s="249"/>
      <c r="P3112" s="249"/>
      <c r="Q3112" s="234"/>
      <c r="R3112" s="234"/>
      <c r="S3112" s="234"/>
      <c r="T3112" s="249"/>
      <c r="U3112" s="249"/>
      <c r="V3112" s="234"/>
      <c r="W3112" s="234"/>
      <c r="X3112" s="234"/>
      <c r="Y3112" s="233"/>
      <c r="Z3112" s="233"/>
      <c r="AA3112" s="233"/>
      <c r="AB3112" s="198"/>
      <c r="AC3112" s="233"/>
      <c r="AD3112" s="233"/>
      <c r="AE3112">
        <f t="shared" si="4"/>
        <v>314.39999999999998</v>
      </c>
      <c r="AF3112">
        <f t="shared" si="5"/>
        <v>0</v>
      </c>
    </row>
    <row r="3113" spans="2:32">
      <c r="B3113" s="476"/>
      <c r="C3113" s="249"/>
      <c r="D3113" s="460">
        <v>44803</v>
      </c>
      <c r="E3113" s="420" t="s">
        <v>2710</v>
      </c>
      <c r="F3113" s="493"/>
      <c r="G3113" s="258"/>
      <c r="H3113" s="473">
        <v>3958.22</v>
      </c>
      <c r="I3113" s="249"/>
      <c r="J3113" s="249"/>
      <c r="K3113" s="249"/>
      <c r="L3113" s="249">
        <v>3958.22</v>
      </c>
      <c r="M3113" s="249"/>
      <c r="N3113" s="249"/>
      <c r="O3113" s="249"/>
      <c r="P3113" s="249"/>
      <c r="Q3113" s="234"/>
      <c r="R3113" s="234"/>
      <c r="S3113" s="234"/>
      <c r="T3113" s="249"/>
      <c r="U3113" s="249"/>
      <c r="V3113" s="234"/>
      <c r="W3113" s="234"/>
      <c r="X3113" s="234"/>
      <c r="Y3113" s="233"/>
      <c r="Z3113" s="233"/>
      <c r="AA3113" s="233"/>
      <c r="AB3113" s="198"/>
      <c r="AC3113" s="233"/>
      <c r="AD3113" s="233"/>
      <c r="AE3113">
        <f t="shared" si="4"/>
        <v>3958.22</v>
      </c>
      <c r="AF3113">
        <f t="shared" si="5"/>
        <v>0</v>
      </c>
    </row>
    <row r="3114" spans="2:32">
      <c r="B3114" s="476"/>
      <c r="C3114" s="249"/>
      <c r="D3114" s="460">
        <v>44803</v>
      </c>
      <c r="E3114" s="420" t="s">
        <v>2711</v>
      </c>
      <c r="F3114" s="493"/>
      <c r="G3114" s="258"/>
      <c r="H3114" s="473">
        <v>280.25</v>
      </c>
      <c r="I3114" s="249"/>
      <c r="J3114" s="249"/>
      <c r="K3114" s="249"/>
      <c r="L3114" s="249">
        <v>280.25</v>
      </c>
      <c r="M3114" s="249"/>
      <c r="N3114" s="249"/>
      <c r="O3114" s="249"/>
      <c r="P3114" s="249"/>
      <c r="Q3114" s="234"/>
      <c r="R3114" s="234"/>
      <c r="S3114" s="234"/>
      <c r="T3114" s="249"/>
      <c r="U3114" s="249"/>
      <c r="V3114" s="234"/>
      <c r="W3114" s="234"/>
      <c r="X3114" s="234"/>
      <c r="Y3114" s="233"/>
      <c r="Z3114" s="233"/>
      <c r="AA3114" s="233"/>
      <c r="AB3114" s="198"/>
      <c r="AC3114" s="233"/>
      <c r="AD3114" s="233"/>
      <c r="AE3114">
        <f t="shared" si="4"/>
        <v>280.25</v>
      </c>
      <c r="AF3114">
        <f t="shared" si="5"/>
        <v>0</v>
      </c>
    </row>
    <row r="3115" spans="2:32">
      <c r="B3115" s="476"/>
      <c r="C3115" s="249"/>
      <c r="D3115" s="460">
        <v>44803</v>
      </c>
      <c r="E3115" s="420" t="s">
        <v>1877</v>
      </c>
      <c r="F3115" s="493"/>
      <c r="G3115" s="258"/>
      <c r="H3115" s="473">
        <v>180</v>
      </c>
      <c r="I3115" s="249"/>
      <c r="J3115" s="249"/>
      <c r="K3115" s="249"/>
      <c r="L3115" s="249"/>
      <c r="M3115" s="249"/>
      <c r="N3115" s="249"/>
      <c r="O3115" s="249"/>
      <c r="P3115" s="249"/>
      <c r="Q3115" s="234"/>
      <c r="R3115" s="234"/>
      <c r="S3115" s="234"/>
      <c r="T3115" s="249">
        <v>180</v>
      </c>
      <c r="U3115" s="249"/>
      <c r="V3115" s="234"/>
      <c r="W3115" s="234"/>
      <c r="X3115" s="234"/>
      <c r="Y3115" s="233"/>
      <c r="Z3115" s="233"/>
      <c r="AA3115" s="233"/>
      <c r="AB3115" s="198"/>
      <c r="AC3115" s="233"/>
      <c r="AD3115" s="233"/>
      <c r="AE3115">
        <f t="shared" si="4"/>
        <v>180</v>
      </c>
      <c r="AF3115">
        <f t="shared" si="5"/>
        <v>0</v>
      </c>
    </row>
    <row r="3116" spans="2:32">
      <c r="B3116" s="475">
        <v>12048</v>
      </c>
      <c r="C3116" s="249"/>
      <c r="D3116" s="460">
        <v>44803</v>
      </c>
      <c r="E3116" s="420" t="s">
        <v>2553</v>
      </c>
      <c r="F3116" s="493"/>
      <c r="G3116" s="258">
        <v>12048</v>
      </c>
      <c r="H3116" s="473"/>
      <c r="I3116" s="249"/>
      <c r="J3116" s="249"/>
      <c r="K3116" s="249"/>
      <c r="L3116" s="249"/>
      <c r="M3116" s="249"/>
      <c r="N3116" s="249"/>
      <c r="O3116" s="249"/>
      <c r="P3116" s="249"/>
      <c r="Q3116" s="234"/>
      <c r="R3116" s="234"/>
      <c r="S3116" s="234"/>
      <c r="T3116" s="249"/>
      <c r="U3116" s="249"/>
      <c r="V3116" s="234"/>
      <c r="W3116" s="234"/>
      <c r="X3116" s="234"/>
      <c r="Y3116" s="233"/>
      <c r="Z3116" s="233"/>
      <c r="AA3116" s="233"/>
      <c r="AB3116" s="198"/>
      <c r="AC3116" s="233"/>
      <c r="AD3116" s="233"/>
      <c r="AE3116">
        <f t="shared" si="4"/>
        <v>0</v>
      </c>
      <c r="AF3116">
        <f t="shared" si="5"/>
        <v>0</v>
      </c>
    </row>
    <row r="3117" spans="2:32">
      <c r="B3117" s="476"/>
      <c r="C3117" s="249"/>
      <c r="D3117" s="460">
        <v>44803</v>
      </c>
      <c r="E3117" s="420" t="s">
        <v>673</v>
      </c>
      <c r="F3117" s="493"/>
      <c r="G3117" s="258"/>
      <c r="H3117" s="258">
        <v>11142.88</v>
      </c>
      <c r="I3117" s="249"/>
      <c r="J3117" s="249"/>
      <c r="K3117" s="249"/>
      <c r="L3117" s="249"/>
      <c r="M3117" s="249"/>
      <c r="N3117" s="249"/>
      <c r="O3117" s="249"/>
      <c r="P3117" s="249"/>
      <c r="Q3117" s="234"/>
      <c r="R3117" s="234"/>
      <c r="S3117" s="234"/>
      <c r="T3117" s="249"/>
      <c r="U3117" s="249"/>
      <c r="V3117" s="234"/>
      <c r="W3117" s="234"/>
      <c r="X3117" s="234"/>
      <c r="Y3117" s="233"/>
      <c r="Z3117" s="233"/>
      <c r="AA3117" s="233"/>
      <c r="AB3117" s="198"/>
      <c r="AC3117" s="233"/>
      <c r="AD3117" s="233"/>
      <c r="AE3117">
        <f t="shared" si="4"/>
        <v>0</v>
      </c>
      <c r="AF3117">
        <f t="shared" si="5"/>
        <v>11142.88</v>
      </c>
    </row>
    <row r="3118" spans="2:32">
      <c r="B3118" s="476"/>
      <c r="C3118" s="249"/>
      <c r="D3118" s="460">
        <v>44803</v>
      </c>
      <c r="E3118" s="421" t="s">
        <v>2554</v>
      </c>
      <c r="F3118" s="434"/>
      <c r="G3118" s="259"/>
      <c r="H3118" s="234">
        <v>905.12</v>
      </c>
      <c r="I3118" s="249"/>
      <c r="J3118" s="249"/>
      <c r="K3118" s="249"/>
      <c r="L3118" s="249"/>
      <c r="M3118" s="249"/>
      <c r="N3118" s="249"/>
      <c r="O3118" s="249"/>
      <c r="P3118" s="249"/>
      <c r="Q3118" s="234"/>
      <c r="R3118" s="234"/>
      <c r="S3118" s="234"/>
      <c r="T3118" s="249"/>
      <c r="U3118" s="249"/>
      <c r="V3118" s="234"/>
      <c r="W3118" s="234"/>
      <c r="X3118" s="234"/>
      <c r="Y3118" s="233"/>
      <c r="Z3118" s="233"/>
      <c r="AA3118" s="233"/>
      <c r="AB3118" s="198"/>
      <c r="AC3118" s="233"/>
      <c r="AD3118" s="233"/>
      <c r="AE3118">
        <f t="shared" si="4"/>
        <v>0</v>
      </c>
      <c r="AF3118">
        <f t="shared" si="5"/>
        <v>905.12</v>
      </c>
    </row>
    <row r="3119" spans="2:32">
      <c r="B3119" s="476"/>
      <c r="C3119" s="249"/>
      <c r="D3119" s="460">
        <v>44803</v>
      </c>
      <c r="E3119" s="420" t="s">
        <v>495</v>
      </c>
      <c r="F3119" s="493"/>
      <c r="G3119" s="258">
        <v>552</v>
      </c>
      <c r="H3119" s="473"/>
      <c r="I3119" s="249"/>
      <c r="J3119" s="249"/>
      <c r="K3119" s="249"/>
      <c r="L3119" s="249"/>
      <c r="M3119" s="249"/>
      <c r="N3119" s="249"/>
      <c r="O3119" s="249"/>
      <c r="P3119" s="249"/>
      <c r="Q3119" s="234"/>
      <c r="R3119" s="234"/>
      <c r="S3119" s="234"/>
      <c r="T3119" s="249"/>
      <c r="U3119" s="249"/>
      <c r="V3119" s="234"/>
      <c r="W3119" s="234"/>
      <c r="X3119" s="234"/>
      <c r="Y3119" s="233"/>
      <c r="Z3119" s="233"/>
      <c r="AA3119" s="233"/>
      <c r="AB3119" s="198"/>
      <c r="AC3119" s="233"/>
      <c r="AD3119" s="233"/>
      <c r="AE3119">
        <f t="shared" si="4"/>
        <v>0</v>
      </c>
      <c r="AF3119">
        <f t="shared" si="5"/>
        <v>0</v>
      </c>
    </row>
    <row r="3120" spans="2:32">
      <c r="B3120" s="476"/>
      <c r="C3120" s="249">
        <v>3</v>
      </c>
      <c r="D3120" s="460">
        <v>44803</v>
      </c>
      <c r="E3120" s="420" t="s">
        <v>2648</v>
      </c>
      <c r="F3120" s="493"/>
      <c r="G3120" s="258"/>
      <c r="H3120" s="473">
        <v>522</v>
      </c>
      <c r="I3120" s="249"/>
      <c r="J3120" s="249"/>
      <c r="K3120" s="249"/>
      <c r="L3120" s="249"/>
      <c r="M3120" s="249"/>
      <c r="N3120" s="249"/>
      <c r="O3120" s="249">
        <v>522</v>
      </c>
      <c r="P3120" s="249"/>
      <c r="Q3120" s="234"/>
      <c r="R3120" s="234"/>
      <c r="S3120" s="234"/>
      <c r="T3120" s="249"/>
      <c r="U3120" s="249"/>
      <c r="V3120" s="234"/>
      <c r="W3120" s="234"/>
      <c r="X3120" s="234"/>
      <c r="Y3120" s="233"/>
      <c r="Z3120" s="233"/>
      <c r="AA3120" s="233"/>
      <c r="AB3120" s="198"/>
      <c r="AC3120" s="233"/>
      <c r="AD3120" s="233"/>
      <c r="AE3120">
        <f t="shared" si="4"/>
        <v>522</v>
      </c>
      <c r="AF3120">
        <f t="shared" si="5"/>
        <v>0</v>
      </c>
    </row>
    <row r="3121" spans="2:32">
      <c r="B3121" s="476"/>
      <c r="C3121" s="249"/>
      <c r="D3121" s="460">
        <v>44803</v>
      </c>
      <c r="E3121" s="420" t="s">
        <v>1895</v>
      </c>
      <c r="F3121" s="493"/>
      <c r="G3121" s="258"/>
      <c r="H3121" s="473">
        <v>30</v>
      </c>
      <c r="I3121" s="249"/>
      <c r="J3121" s="249"/>
      <c r="K3121" s="249"/>
      <c r="L3121" s="249"/>
      <c r="M3121" s="249"/>
      <c r="N3121" s="249"/>
      <c r="O3121" s="249"/>
      <c r="P3121" s="249"/>
      <c r="Q3121" s="234"/>
      <c r="R3121" s="234"/>
      <c r="S3121" s="234"/>
      <c r="T3121" s="249">
        <v>30</v>
      </c>
      <c r="U3121" s="249"/>
      <c r="V3121" s="234"/>
      <c r="W3121" s="234"/>
      <c r="X3121" s="234"/>
      <c r="Y3121" s="233"/>
      <c r="Z3121" s="233"/>
      <c r="AA3121" s="233"/>
      <c r="AB3121" s="198"/>
      <c r="AC3121" s="233"/>
      <c r="AD3121" s="233"/>
      <c r="AE3121">
        <f t="shared" si="4"/>
        <v>30</v>
      </c>
      <c r="AF3121">
        <f t="shared" si="5"/>
        <v>0</v>
      </c>
    </row>
    <row r="3122" spans="2:32">
      <c r="B3122" s="475">
        <v>660</v>
      </c>
      <c r="C3122" s="249"/>
      <c r="D3122" s="460">
        <v>44803</v>
      </c>
      <c r="E3122" s="420" t="s">
        <v>1797</v>
      </c>
      <c r="F3122" s="493"/>
      <c r="G3122" s="258">
        <v>660</v>
      </c>
      <c r="H3122" s="473"/>
      <c r="I3122" s="249"/>
      <c r="J3122" s="249"/>
      <c r="K3122" s="249"/>
      <c r="L3122" s="249"/>
      <c r="M3122" s="249"/>
      <c r="N3122" s="249"/>
      <c r="O3122" s="249"/>
      <c r="P3122" s="249"/>
      <c r="Q3122" s="234"/>
      <c r="R3122" s="234"/>
      <c r="S3122" s="234"/>
      <c r="T3122" s="249"/>
      <c r="U3122" s="249"/>
      <c r="V3122" s="234"/>
      <c r="W3122" s="234"/>
      <c r="X3122" s="234"/>
      <c r="Y3122" s="233"/>
      <c r="Z3122" s="233"/>
      <c r="AA3122" s="233"/>
      <c r="AB3122" s="198"/>
      <c r="AC3122" s="233"/>
      <c r="AD3122" s="233"/>
      <c r="AE3122">
        <f t="shared" si="4"/>
        <v>0</v>
      </c>
      <c r="AF3122">
        <f t="shared" si="5"/>
        <v>0</v>
      </c>
    </row>
    <row r="3123" spans="2:32">
      <c r="B3123" s="476"/>
      <c r="C3123" s="249"/>
      <c r="D3123" s="460">
        <v>44803</v>
      </c>
      <c r="E3123" s="420" t="s">
        <v>673</v>
      </c>
      <c r="F3123" s="493"/>
      <c r="G3123" s="258"/>
      <c r="H3123" s="258">
        <v>552</v>
      </c>
      <c r="I3123" s="249"/>
      <c r="J3123" s="249"/>
      <c r="K3123" s="249"/>
      <c r="L3123" s="249"/>
      <c r="M3123" s="249"/>
      <c r="N3123" s="249"/>
      <c r="O3123" s="249"/>
      <c r="P3123" s="249"/>
      <c r="Q3123" s="234"/>
      <c r="R3123" s="234"/>
      <c r="S3123" s="234"/>
      <c r="T3123" s="249"/>
      <c r="U3123" s="249"/>
      <c r="V3123" s="234"/>
      <c r="W3123" s="234"/>
      <c r="X3123" s="234"/>
      <c r="Y3123" s="233"/>
      <c r="Z3123" s="233"/>
      <c r="AA3123" s="233"/>
      <c r="AB3123" s="198"/>
      <c r="AC3123" s="233"/>
      <c r="AD3123" s="233"/>
      <c r="AE3123">
        <f t="shared" si="4"/>
        <v>0</v>
      </c>
      <c r="AF3123">
        <f t="shared" si="5"/>
        <v>552</v>
      </c>
    </row>
    <row r="3124" spans="2:32">
      <c r="B3124" s="476"/>
      <c r="C3124" s="249"/>
      <c r="D3124" s="460">
        <v>44803</v>
      </c>
      <c r="E3124" s="421" t="s">
        <v>1798</v>
      </c>
      <c r="F3124" s="434"/>
      <c r="G3124" s="259"/>
      <c r="H3124" s="234">
        <v>108</v>
      </c>
      <c r="I3124" s="249"/>
      <c r="J3124" s="249"/>
      <c r="K3124" s="249"/>
      <c r="L3124" s="249"/>
      <c r="M3124" s="249"/>
      <c r="N3124" s="249"/>
      <c r="O3124" s="249"/>
      <c r="P3124" s="249"/>
      <c r="Q3124" s="234"/>
      <c r="R3124" s="234"/>
      <c r="S3124" s="234"/>
      <c r="T3124" s="249"/>
      <c r="U3124" s="249"/>
      <c r="V3124" s="234"/>
      <c r="W3124" s="234"/>
      <c r="X3124" s="234"/>
      <c r="Y3124" s="233"/>
      <c r="Z3124" s="233"/>
      <c r="AA3124" s="233"/>
      <c r="AB3124" s="198"/>
      <c r="AC3124" s="233"/>
      <c r="AD3124" s="233"/>
      <c r="AE3124">
        <f t="shared" si="4"/>
        <v>0</v>
      </c>
      <c r="AF3124">
        <f t="shared" si="5"/>
        <v>108</v>
      </c>
    </row>
    <row r="3125" spans="2:32">
      <c r="B3125" s="476"/>
      <c r="C3125" s="249"/>
      <c r="D3125" s="460">
        <v>44803</v>
      </c>
      <c r="E3125" s="420" t="s">
        <v>495</v>
      </c>
      <c r="F3125" s="493"/>
      <c r="G3125" s="258">
        <v>4923</v>
      </c>
      <c r="H3125" s="473"/>
      <c r="I3125" s="249"/>
      <c r="J3125" s="249"/>
      <c r="K3125" s="249"/>
      <c r="L3125" s="249"/>
      <c r="M3125" s="249"/>
      <c r="N3125" s="249"/>
      <c r="O3125" s="249"/>
      <c r="P3125" s="249"/>
      <c r="Q3125" s="234"/>
      <c r="R3125" s="234"/>
      <c r="S3125" s="234"/>
      <c r="T3125" s="249"/>
      <c r="U3125" s="249"/>
      <c r="V3125" s="234"/>
      <c r="W3125" s="234"/>
      <c r="X3125" s="234"/>
      <c r="Y3125" s="233"/>
      <c r="Z3125" s="233"/>
      <c r="AA3125" s="233"/>
      <c r="AB3125" s="198"/>
      <c r="AC3125" s="233"/>
      <c r="AD3125" s="233"/>
      <c r="AE3125">
        <f t="shared" si="4"/>
        <v>0</v>
      </c>
      <c r="AF3125">
        <f t="shared" si="5"/>
        <v>0</v>
      </c>
    </row>
    <row r="3126" spans="2:32">
      <c r="B3126" s="476"/>
      <c r="C3126" s="249">
        <v>6</v>
      </c>
      <c r="D3126" s="460">
        <v>44803</v>
      </c>
      <c r="E3126" s="420" t="s">
        <v>2712</v>
      </c>
      <c r="F3126" s="493"/>
      <c r="G3126" s="258"/>
      <c r="H3126" s="473">
        <v>3149</v>
      </c>
      <c r="I3126" s="249"/>
      <c r="J3126" s="249"/>
      <c r="K3126" s="249"/>
      <c r="L3126" s="249"/>
      <c r="M3126" s="249">
        <v>3149</v>
      </c>
      <c r="N3126" s="249"/>
      <c r="O3126" s="249"/>
      <c r="P3126" s="249"/>
      <c r="Q3126" s="234"/>
      <c r="R3126" s="234"/>
      <c r="S3126" s="234"/>
      <c r="T3126" s="249"/>
      <c r="U3126" s="249"/>
      <c r="V3126" s="234"/>
      <c r="W3126" s="234"/>
      <c r="X3126" s="234"/>
      <c r="Y3126" s="233"/>
      <c r="Z3126" s="233"/>
      <c r="AA3126" s="233"/>
      <c r="AB3126" s="198"/>
      <c r="AC3126" s="233"/>
      <c r="AD3126" s="233"/>
      <c r="AE3126">
        <f t="shared" si="4"/>
        <v>3149</v>
      </c>
      <c r="AF3126">
        <f t="shared" si="5"/>
        <v>0</v>
      </c>
    </row>
    <row r="3127" spans="2:32">
      <c r="B3127" s="476"/>
      <c r="C3127" s="249"/>
      <c r="D3127" s="460">
        <v>44803</v>
      </c>
      <c r="E3127" s="420" t="s">
        <v>2713</v>
      </c>
      <c r="F3127" s="493"/>
      <c r="G3127" s="258"/>
      <c r="H3127" s="473">
        <v>356</v>
      </c>
      <c r="I3127" s="249"/>
      <c r="J3127" s="249"/>
      <c r="K3127" s="249"/>
      <c r="L3127" s="249">
        <v>356</v>
      </c>
      <c r="M3127" s="249"/>
      <c r="N3127" s="249"/>
      <c r="O3127" s="249"/>
      <c r="P3127" s="249"/>
      <c r="Q3127" s="234"/>
      <c r="R3127" s="234"/>
      <c r="S3127" s="234"/>
      <c r="T3127" s="249"/>
      <c r="U3127" s="249"/>
      <c r="V3127" s="234"/>
      <c r="W3127" s="234"/>
      <c r="X3127" s="234"/>
      <c r="Y3127" s="233"/>
      <c r="Z3127" s="233"/>
      <c r="AA3127" s="233"/>
      <c r="AB3127" s="198"/>
      <c r="AC3127" s="233"/>
      <c r="AD3127" s="233"/>
      <c r="AE3127">
        <f t="shared" si="4"/>
        <v>356</v>
      </c>
      <c r="AF3127">
        <f t="shared" si="5"/>
        <v>0</v>
      </c>
    </row>
    <row r="3128" spans="2:32">
      <c r="B3128" s="476"/>
      <c r="C3128" s="249"/>
      <c r="D3128" s="460">
        <v>44803</v>
      </c>
      <c r="E3128" s="420" t="s">
        <v>2714</v>
      </c>
      <c r="F3128" s="493"/>
      <c r="G3128" s="258"/>
      <c r="H3128" s="473">
        <v>656</v>
      </c>
      <c r="I3128" s="249"/>
      <c r="J3128" s="249"/>
      <c r="K3128" s="249">
        <v>656</v>
      </c>
      <c r="L3128" s="249"/>
      <c r="M3128" s="249"/>
      <c r="N3128" s="249"/>
      <c r="O3128" s="249"/>
      <c r="P3128" s="249"/>
      <c r="Q3128" s="234"/>
      <c r="R3128" s="234"/>
      <c r="S3128" s="234"/>
      <c r="T3128" s="249"/>
      <c r="U3128" s="249"/>
      <c r="V3128" s="234"/>
      <c r="W3128" s="234"/>
      <c r="X3128" s="234"/>
      <c r="Y3128" s="233"/>
      <c r="Z3128" s="233"/>
      <c r="AA3128" s="233"/>
      <c r="AB3128" s="198"/>
      <c r="AC3128" s="233"/>
      <c r="AD3128" s="233"/>
      <c r="AE3128">
        <f t="shared" si="4"/>
        <v>656</v>
      </c>
      <c r="AF3128">
        <f t="shared" si="5"/>
        <v>0</v>
      </c>
    </row>
    <row r="3129" spans="2:32">
      <c r="B3129" s="476"/>
      <c r="C3129" s="249"/>
      <c r="D3129" s="460">
        <v>44803</v>
      </c>
      <c r="E3129" s="420" t="s">
        <v>2714</v>
      </c>
      <c r="F3129" s="493"/>
      <c r="G3129" s="258"/>
      <c r="H3129" s="473">
        <v>656</v>
      </c>
      <c r="I3129" s="249"/>
      <c r="J3129" s="249"/>
      <c r="K3129" s="249">
        <v>656</v>
      </c>
      <c r="L3129" s="249"/>
      <c r="M3129" s="249"/>
      <c r="N3129" s="249"/>
      <c r="O3129" s="249"/>
      <c r="P3129" s="249"/>
      <c r="Q3129" s="234"/>
      <c r="R3129" s="234"/>
      <c r="S3129" s="234"/>
      <c r="T3129" s="249"/>
      <c r="U3129" s="249"/>
      <c r="V3129" s="234"/>
      <c r="W3129" s="234"/>
      <c r="X3129" s="234"/>
      <c r="Y3129" s="233"/>
      <c r="Z3129" s="233"/>
      <c r="AA3129" s="233"/>
      <c r="AB3129" s="198"/>
      <c r="AC3129" s="233"/>
      <c r="AD3129" s="233"/>
      <c r="AE3129">
        <f t="shared" si="4"/>
        <v>656</v>
      </c>
      <c r="AF3129">
        <f t="shared" si="5"/>
        <v>0</v>
      </c>
    </row>
    <row r="3130" spans="2:32">
      <c r="B3130" s="476"/>
      <c r="C3130" s="249"/>
      <c r="D3130" s="460">
        <v>44803</v>
      </c>
      <c r="E3130" s="420" t="s">
        <v>1877</v>
      </c>
      <c r="F3130" s="493"/>
      <c r="G3130" s="258"/>
      <c r="H3130" s="473">
        <v>106</v>
      </c>
      <c r="I3130" s="249"/>
      <c r="J3130" s="249"/>
      <c r="K3130" s="249"/>
      <c r="L3130" s="249"/>
      <c r="M3130" s="249"/>
      <c r="N3130" s="249"/>
      <c r="O3130" s="249"/>
      <c r="P3130" s="249"/>
      <c r="Q3130" s="234"/>
      <c r="R3130" s="234"/>
      <c r="S3130" s="234"/>
      <c r="T3130" s="249">
        <v>106</v>
      </c>
      <c r="U3130" s="249"/>
      <c r="V3130" s="234"/>
      <c r="W3130" s="234"/>
      <c r="X3130" s="234"/>
      <c r="Y3130" s="233"/>
      <c r="Z3130" s="233"/>
      <c r="AA3130" s="233"/>
      <c r="AB3130" s="198"/>
      <c r="AC3130" s="233"/>
      <c r="AD3130" s="233"/>
      <c r="AE3130">
        <f t="shared" si="4"/>
        <v>106</v>
      </c>
      <c r="AF3130">
        <f t="shared" si="5"/>
        <v>0</v>
      </c>
    </row>
    <row r="3131" spans="2:32">
      <c r="B3131" s="475">
        <v>5274</v>
      </c>
      <c r="C3131" s="249"/>
      <c r="D3131" s="460">
        <v>44803</v>
      </c>
      <c r="E3131" s="420" t="s">
        <v>2715</v>
      </c>
      <c r="F3131" s="493"/>
      <c r="G3131" s="258">
        <v>5274</v>
      </c>
      <c r="H3131" s="473"/>
      <c r="I3131" s="249"/>
      <c r="J3131" s="249"/>
      <c r="K3131" s="249"/>
      <c r="L3131" s="249"/>
      <c r="M3131" s="249"/>
      <c r="N3131" s="249"/>
      <c r="O3131" s="249"/>
      <c r="P3131" s="249"/>
      <c r="Q3131" s="234"/>
      <c r="R3131" s="234"/>
      <c r="S3131" s="234"/>
      <c r="T3131" s="249"/>
      <c r="U3131" s="249"/>
      <c r="V3131" s="234"/>
      <c r="W3131" s="234"/>
      <c r="X3131" s="234"/>
      <c r="Y3131" s="233"/>
      <c r="Z3131" s="233"/>
      <c r="AA3131" s="233"/>
      <c r="AB3131" s="198"/>
      <c r="AC3131" s="233"/>
      <c r="AD3131" s="233"/>
      <c r="AE3131">
        <f t="shared" si="4"/>
        <v>0</v>
      </c>
      <c r="AF3131">
        <f t="shared" si="5"/>
        <v>0</v>
      </c>
    </row>
    <row r="3132" spans="2:32">
      <c r="B3132" s="476"/>
      <c r="C3132" s="249"/>
      <c r="D3132" s="460">
        <v>44803</v>
      </c>
      <c r="E3132" s="420" t="s">
        <v>1741</v>
      </c>
      <c r="F3132" s="493"/>
      <c r="G3132" s="258"/>
      <c r="H3132" s="473">
        <v>126</v>
      </c>
      <c r="I3132" s="249"/>
      <c r="J3132" s="249"/>
      <c r="K3132" s="249"/>
      <c r="L3132" s="249"/>
      <c r="M3132" s="249"/>
      <c r="N3132" s="249"/>
      <c r="O3132" s="249"/>
      <c r="P3132" s="249"/>
      <c r="Q3132" s="234"/>
      <c r="R3132" s="234"/>
      <c r="S3132" s="234"/>
      <c r="T3132" s="249">
        <v>126</v>
      </c>
      <c r="U3132" s="249"/>
      <c r="V3132" s="234"/>
      <c r="W3132" s="234"/>
      <c r="X3132" s="234"/>
      <c r="Y3132" s="233"/>
      <c r="Z3132" s="233"/>
      <c r="AA3132" s="233"/>
      <c r="AB3132" s="198"/>
      <c r="AC3132" s="233"/>
      <c r="AD3132" s="233"/>
      <c r="AE3132">
        <f t="shared" si="4"/>
        <v>126</v>
      </c>
      <c r="AF3132">
        <f t="shared" si="5"/>
        <v>0</v>
      </c>
    </row>
    <row r="3133" spans="2:32">
      <c r="B3133" s="476"/>
      <c r="C3133" s="249"/>
      <c r="D3133" s="460">
        <v>44803</v>
      </c>
      <c r="E3133" s="420" t="s">
        <v>673</v>
      </c>
      <c r="F3133" s="493"/>
      <c r="G3133" s="258"/>
      <c r="H3133" s="258">
        <v>4923</v>
      </c>
      <c r="I3133" s="249"/>
      <c r="J3133" s="249"/>
      <c r="K3133" s="249"/>
      <c r="L3133" s="249"/>
      <c r="M3133" s="249"/>
      <c r="N3133" s="249"/>
      <c r="O3133" s="249"/>
      <c r="P3133" s="249"/>
      <c r="Q3133" s="234"/>
      <c r="R3133" s="234"/>
      <c r="S3133" s="234"/>
      <c r="T3133" s="249"/>
      <c r="U3133" s="249"/>
      <c r="V3133" s="234"/>
      <c r="W3133" s="234"/>
      <c r="X3133" s="234"/>
      <c r="Y3133" s="233"/>
      <c r="Z3133" s="233"/>
      <c r="AA3133" s="233"/>
      <c r="AB3133" s="198"/>
      <c r="AC3133" s="233"/>
      <c r="AD3133" s="233"/>
      <c r="AE3133">
        <f t="shared" si="4"/>
        <v>0</v>
      </c>
      <c r="AF3133">
        <f t="shared" si="5"/>
        <v>4923</v>
      </c>
    </row>
    <row r="3134" spans="2:32">
      <c r="B3134" s="476"/>
      <c r="C3134" s="249"/>
      <c r="D3134" s="460">
        <v>44803</v>
      </c>
      <c r="E3134" s="421" t="s">
        <v>2716</v>
      </c>
      <c r="F3134" s="434"/>
      <c r="G3134" s="259"/>
      <c r="H3134" s="234">
        <v>225</v>
      </c>
      <c r="I3134" s="249"/>
      <c r="J3134" s="249"/>
      <c r="K3134" s="249"/>
      <c r="L3134" s="249"/>
      <c r="M3134" s="249"/>
      <c r="N3134" s="249"/>
      <c r="O3134" s="249"/>
      <c r="P3134" s="249"/>
      <c r="Q3134" s="234"/>
      <c r="R3134" s="234"/>
      <c r="S3134" s="234"/>
      <c r="T3134" s="249"/>
      <c r="U3134" s="249"/>
      <c r="V3134" s="234"/>
      <c r="W3134" s="234"/>
      <c r="X3134" s="234"/>
      <c r="Y3134" s="233"/>
      <c r="Z3134" s="233"/>
      <c r="AA3134" s="233"/>
      <c r="AB3134" s="198"/>
      <c r="AC3134" s="233"/>
      <c r="AD3134" s="233"/>
      <c r="AE3134">
        <f t="shared" si="4"/>
        <v>0</v>
      </c>
      <c r="AF3134">
        <f t="shared" si="5"/>
        <v>225</v>
      </c>
    </row>
    <row r="3135" spans="2:32">
      <c r="B3135" s="476"/>
      <c r="C3135" s="249"/>
      <c r="D3135" s="460">
        <v>44803</v>
      </c>
      <c r="E3135" s="420" t="s">
        <v>495</v>
      </c>
      <c r="F3135" s="493"/>
      <c r="G3135" s="473">
        <v>1268.82</v>
      </c>
      <c r="H3135" s="473"/>
      <c r="I3135" s="249"/>
      <c r="J3135" s="249"/>
      <c r="K3135" s="249"/>
      <c r="L3135" s="249"/>
      <c r="M3135" s="249"/>
      <c r="N3135" s="249"/>
      <c r="O3135" s="249"/>
      <c r="P3135" s="249"/>
      <c r="Q3135" s="234"/>
      <c r="R3135" s="234"/>
      <c r="S3135" s="234"/>
      <c r="T3135" s="249"/>
      <c r="U3135" s="249"/>
      <c r="V3135" s="234"/>
      <c r="W3135" s="234"/>
      <c r="X3135" s="234"/>
      <c r="Y3135" s="233"/>
      <c r="Z3135" s="233"/>
      <c r="AA3135" s="233"/>
      <c r="AB3135" s="198"/>
      <c r="AC3135" s="233"/>
      <c r="AD3135" s="233"/>
      <c r="AE3135">
        <f t="shared" si="4"/>
        <v>0</v>
      </c>
      <c r="AF3135">
        <f t="shared" si="5"/>
        <v>0</v>
      </c>
    </row>
    <row r="3136" spans="2:32">
      <c r="B3136" s="476"/>
      <c r="C3136" s="249">
        <v>4</v>
      </c>
      <c r="D3136" s="460">
        <v>44803</v>
      </c>
      <c r="E3136" s="420" t="s">
        <v>2225</v>
      </c>
      <c r="F3136" s="493"/>
      <c r="G3136" s="258"/>
      <c r="H3136" s="473">
        <v>1268.82</v>
      </c>
      <c r="I3136" s="249"/>
      <c r="J3136" s="249"/>
      <c r="K3136" s="249"/>
      <c r="L3136" s="249">
        <v>1268.82</v>
      </c>
      <c r="M3136" s="249"/>
      <c r="N3136" s="249"/>
      <c r="O3136" s="249"/>
      <c r="P3136" s="249"/>
      <c r="Q3136" s="234"/>
      <c r="R3136" s="234"/>
      <c r="S3136" s="234"/>
      <c r="T3136" s="249"/>
      <c r="U3136" s="249"/>
      <c r="V3136" s="234"/>
      <c r="W3136" s="234"/>
      <c r="X3136" s="234"/>
      <c r="Y3136" s="233"/>
      <c r="Z3136" s="233"/>
      <c r="AA3136" s="233"/>
      <c r="AB3136" s="198"/>
      <c r="AC3136" s="233"/>
      <c r="AD3136" s="233"/>
      <c r="AE3136">
        <f t="shared" si="4"/>
        <v>1268.82</v>
      </c>
      <c r="AF3136">
        <f t="shared" si="5"/>
        <v>0</v>
      </c>
    </row>
    <row r="3137" spans="2:32">
      <c r="B3137" s="476">
        <v>1345</v>
      </c>
      <c r="C3137" s="249"/>
      <c r="D3137" s="460">
        <v>44803</v>
      </c>
      <c r="E3137" s="420" t="s">
        <v>2228</v>
      </c>
      <c r="F3137" s="493"/>
      <c r="G3137" s="258">
        <v>1345</v>
      </c>
      <c r="H3137" s="473"/>
      <c r="I3137" s="249"/>
      <c r="J3137" s="249"/>
      <c r="K3137" s="249"/>
      <c r="L3137" s="249"/>
      <c r="M3137" s="249"/>
      <c r="N3137" s="249"/>
      <c r="O3137" s="249"/>
      <c r="P3137" s="249"/>
      <c r="Q3137" s="234"/>
      <c r="R3137" s="234"/>
      <c r="S3137" s="234"/>
      <c r="T3137" s="249"/>
      <c r="U3137" s="249"/>
      <c r="V3137" s="234"/>
      <c r="W3137" s="234"/>
      <c r="X3137" s="234"/>
      <c r="Y3137" s="233"/>
      <c r="Z3137" s="233"/>
      <c r="AA3137" s="233"/>
      <c r="AB3137" s="198"/>
      <c r="AC3137" s="233"/>
      <c r="AD3137" s="233"/>
      <c r="AE3137">
        <f t="shared" si="4"/>
        <v>0</v>
      </c>
      <c r="AF3137">
        <f t="shared" si="5"/>
        <v>0</v>
      </c>
    </row>
    <row r="3138" spans="2:32">
      <c r="B3138" s="476"/>
      <c r="C3138" s="249"/>
      <c r="D3138" s="460">
        <v>44803</v>
      </c>
      <c r="E3138" s="420" t="s">
        <v>673</v>
      </c>
      <c r="F3138" s="493"/>
      <c r="G3138" s="258"/>
      <c r="H3138" s="473">
        <v>1268.82</v>
      </c>
      <c r="I3138" s="249"/>
      <c r="J3138" s="249"/>
      <c r="K3138" s="249"/>
      <c r="L3138" s="249"/>
      <c r="M3138" s="249"/>
      <c r="N3138" s="249"/>
      <c r="O3138" s="249"/>
      <c r="P3138" s="249"/>
      <c r="Q3138" s="234"/>
      <c r="R3138" s="234"/>
      <c r="S3138" s="234"/>
      <c r="T3138" s="249"/>
      <c r="U3138" s="249"/>
      <c r="V3138" s="234"/>
      <c r="W3138" s="234"/>
      <c r="X3138" s="234"/>
      <c r="Y3138" s="233"/>
      <c r="Z3138" s="233"/>
      <c r="AA3138" s="233"/>
      <c r="AB3138" s="198"/>
      <c r="AC3138" s="233"/>
      <c r="AD3138" s="233"/>
      <c r="AE3138">
        <f t="shared" si="4"/>
        <v>0</v>
      </c>
      <c r="AF3138">
        <f t="shared" si="5"/>
        <v>1268.82</v>
      </c>
    </row>
    <row r="3139" spans="2:32">
      <c r="B3139" s="476"/>
      <c r="C3139" s="249"/>
      <c r="D3139" s="460">
        <v>44803</v>
      </c>
      <c r="E3139" s="421" t="s">
        <v>2717</v>
      </c>
      <c r="F3139" s="434"/>
      <c r="G3139" s="259"/>
      <c r="H3139" s="234">
        <v>76.180000000000007</v>
      </c>
      <c r="I3139" s="249"/>
      <c r="J3139" s="249"/>
      <c r="K3139" s="249"/>
      <c r="L3139" s="249"/>
      <c r="M3139" s="249"/>
      <c r="N3139" s="249"/>
      <c r="O3139" s="249"/>
      <c r="P3139" s="249"/>
      <c r="Q3139" s="234"/>
      <c r="R3139" s="234"/>
      <c r="S3139" s="234"/>
      <c r="T3139" s="249"/>
      <c r="U3139" s="249"/>
      <c r="V3139" s="234"/>
      <c r="W3139" s="234"/>
      <c r="X3139" s="234"/>
      <c r="Y3139" s="233"/>
      <c r="Z3139" s="233"/>
      <c r="AA3139" s="233"/>
      <c r="AB3139" s="198"/>
      <c r="AC3139" s="233"/>
      <c r="AD3139" s="233"/>
      <c r="AE3139">
        <f t="shared" si="4"/>
        <v>0</v>
      </c>
      <c r="AF3139">
        <f t="shared" si="5"/>
        <v>76.180000000000007</v>
      </c>
    </row>
    <row r="3140" spans="2:32">
      <c r="B3140" s="476"/>
      <c r="C3140" s="249"/>
      <c r="D3140" s="460">
        <v>44803</v>
      </c>
      <c r="E3140" s="420" t="s">
        <v>495</v>
      </c>
      <c r="F3140" s="493"/>
      <c r="G3140" s="473">
        <v>62.4</v>
      </c>
      <c r="H3140" s="473"/>
      <c r="I3140" s="249"/>
      <c r="J3140" s="249"/>
      <c r="K3140" s="249"/>
      <c r="L3140" s="249"/>
      <c r="M3140" s="249"/>
      <c r="N3140" s="249"/>
      <c r="O3140" s="249"/>
      <c r="P3140" s="249"/>
      <c r="Q3140" s="234"/>
      <c r="R3140" s="234"/>
      <c r="S3140" s="234"/>
      <c r="T3140" s="249"/>
      <c r="U3140" s="249"/>
      <c r="V3140" s="234"/>
      <c r="W3140" s="234"/>
      <c r="X3140" s="234"/>
      <c r="Y3140" s="233"/>
      <c r="Z3140" s="233"/>
      <c r="AA3140" s="233"/>
      <c r="AB3140" s="198"/>
      <c r="AC3140" s="233"/>
      <c r="AD3140" s="233"/>
      <c r="AE3140">
        <f t="shared" si="4"/>
        <v>0</v>
      </c>
      <c r="AF3140">
        <f t="shared" si="5"/>
        <v>0</v>
      </c>
    </row>
    <row r="3141" spans="2:32">
      <c r="B3141" s="476"/>
      <c r="C3141" s="249"/>
      <c r="D3141" s="460">
        <v>44803</v>
      </c>
      <c r="E3141" s="420" t="s">
        <v>2718</v>
      </c>
      <c r="F3141" s="493"/>
      <c r="G3141" s="258"/>
      <c r="H3141" s="473">
        <v>62.4</v>
      </c>
      <c r="I3141" s="249"/>
      <c r="J3141" s="249"/>
      <c r="K3141" s="249">
        <v>62.4</v>
      </c>
      <c r="L3141" s="249"/>
      <c r="M3141" s="249"/>
      <c r="N3141" s="249"/>
      <c r="O3141" s="249"/>
      <c r="P3141" s="249"/>
      <c r="Q3141" s="234"/>
      <c r="R3141" s="234"/>
      <c r="S3141" s="234"/>
      <c r="T3141" s="249"/>
      <c r="U3141" s="249"/>
      <c r="V3141" s="234"/>
      <c r="W3141" s="234"/>
      <c r="X3141" s="234"/>
      <c r="Y3141" s="233"/>
      <c r="Z3141" s="233"/>
      <c r="AA3141" s="233"/>
      <c r="AB3141" s="198"/>
      <c r="AC3141" s="233"/>
      <c r="AD3141" s="233"/>
      <c r="AE3141">
        <f t="shared" si="4"/>
        <v>62.4</v>
      </c>
      <c r="AF3141">
        <f t="shared" si="5"/>
        <v>0</v>
      </c>
    </row>
    <row r="3142" spans="2:32">
      <c r="B3142" s="476">
        <v>100</v>
      </c>
      <c r="C3142" s="249"/>
      <c r="D3142" s="460">
        <v>44803</v>
      </c>
      <c r="E3142" s="420" t="s">
        <v>1971</v>
      </c>
      <c r="F3142" s="493"/>
      <c r="G3142" s="258">
        <v>100</v>
      </c>
      <c r="H3142" s="473"/>
      <c r="I3142" s="249"/>
      <c r="J3142" s="249"/>
      <c r="K3142" s="249"/>
      <c r="L3142" s="249"/>
      <c r="M3142" s="249"/>
      <c r="N3142" s="249"/>
      <c r="O3142" s="249"/>
      <c r="P3142" s="249"/>
      <c r="Q3142" s="234"/>
      <c r="R3142" s="234"/>
      <c r="S3142" s="234"/>
      <c r="T3142" s="249"/>
      <c r="U3142" s="249"/>
      <c r="V3142" s="234"/>
      <c r="W3142" s="234"/>
      <c r="X3142" s="234"/>
      <c r="Y3142" s="233"/>
      <c r="Z3142" s="233"/>
      <c r="AA3142" s="233"/>
      <c r="AB3142" s="198"/>
      <c r="AC3142" s="233"/>
      <c r="AD3142" s="233"/>
      <c r="AE3142">
        <f t="shared" si="4"/>
        <v>0</v>
      </c>
      <c r="AF3142">
        <f t="shared" si="5"/>
        <v>0</v>
      </c>
    </row>
    <row r="3143" spans="2:32">
      <c r="B3143" s="476"/>
      <c r="C3143" s="249"/>
      <c r="D3143" s="460">
        <v>44803</v>
      </c>
      <c r="E3143" s="420" t="s">
        <v>673</v>
      </c>
      <c r="F3143" s="493"/>
      <c r="G3143" s="258"/>
      <c r="H3143" s="473">
        <v>62.4</v>
      </c>
      <c r="I3143" s="249"/>
      <c r="J3143" s="249"/>
      <c r="K3143" s="249"/>
      <c r="L3143" s="249"/>
      <c r="M3143" s="249"/>
      <c r="N3143" s="249"/>
      <c r="O3143" s="249"/>
      <c r="P3143" s="249"/>
      <c r="Q3143" s="234"/>
      <c r="R3143" s="234"/>
      <c r="S3143" s="234"/>
      <c r="T3143" s="249"/>
      <c r="U3143" s="249"/>
      <c r="V3143" s="234"/>
      <c r="W3143" s="234"/>
      <c r="X3143" s="234"/>
      <c r="Y3143" s="233"/>
      <c r="Z3143" s="233"/>
      <c r="AA3143" s="233"/>
      <c r="AB3143" s="198"/>
      <c r="AC3143" s="233"/>
      <c r="AD3143" s="233"/>
      <c r="AE3143">
        <f t="shared" si="4"/>
        <v>0</v>
      </c>
      <c r="AF3143">
        <f t="shared" si="5"/>
        <v>62.4</v>
      </c>
    </row>
    <row r="3144" spans="2:32">
      <c r="B3144" s="476"/>
      <c r="C3144" s="249"/>
      <c r="D3144" s="460">
        <v>44803</v>
      </c>
      <c r="E3144" s="421" t="s">
        <v>1972</v>
      </c>
      <c r="F3144" s="434"/>
      <c r="G3144" s="259"/>
      <c r="H3144" s="234">
        <v>37.6</v>
      </c>
      <c r="I3144" s="249"/>
      <c r="J3144" s="249"/>
      <c r="K3144" s="249"/>
      <c r="L3144" s="249"/>
      <c r="M3144" s="249"/>
      <c r="N3144" s="249"/>
      <c r="O3144" s="249"/>
      <c r="P3144" s="249"/>
      <c r="Q3144" s="234"/>
      <c r="R3144" s="234"/>
      <c r="S3144" s="234"/>
      <c r="T3144" s="249"/>
      <c r="U3144" s="249"/>
      <c r="V3144" s="234"/>
      <c r="W3144" s="234"/>
      <c r="X3144" s="234"/>
      <c r="Y3144" s="233"/>
      <c r="Z3144" s="233"/>
      <c r="AA3144" s="233"/>
      <c r="AB3144" s="198"/>
      <c r="AC3144" s="233"/>
      <c r="AD3144" s="233"/>
      <c r="AE3144">
        <f t="shared" ref="AE3144:AE3178" si="6">SUM(I3144:AD3144)</f>
        <v>0</v>
      </c>
      <c r="AF3144">
        <f t="shared" ref="AF3144:AF3178" si="7">H3144-AE3144</f>
        <v>37.6</v>
      </c>
    </row>
    <row r="3145" spans="2:32">
      <c r="B3145" s="476"/>
      <c r="C3145" s="249"/>
      <c r="D3145" s="460">
        <v>44803</v>
      </c>
      <c r="E3145" s="420" t="s">
        <v>495</v>
      </c>
      <c r="F3145" s="493"/>
      <c r="G3145" s="258">
        <v>1298</v>
      </c>
      <c r="H3145" s="473"/>
      <c r="I3145" s="249"/>
      <c r="J3145" s="249"/>
      <c r="K3145" s="249"/>
      <c r="L3145" s="249"/>
      <c r="M3145" s="249"/>
      <c r="N3145" s="249"/>
      <c r="O3145" s="249"/>
      <c r="P3145" s="249"/>
      <c r="Q3145" s="234"/>
      <c r="R3145" s="234"/>
      <c r="S3145" s="234"/>
      <c r="T3145" s="249"/>
      <c r="U3145" s="249"/>
      <c r="V3145" s="234"/>
      <c r="W3145" s="234"/>
      <c r="X3145" s="234"/>
      <c r="Y3145" s="233"/>
      <c r="Z3145" s="233"/>
      <c r="AA3145" s="233"/>
      <c r="AB3145" s="198"/>
      <c r="AC3145" s="233"/>
      <c r="AD3145" s="233"/>
      <c r="AE3145">
        <f t="shared" si="6"/>
        <v>0</v>
      </c>
      <c r="AF3145">
        <f t="shared" si="7"/>
        <v>0</v>
      </c>
    </row>
    <row r="3146" spans="2:32">
      <c r="B3146" s="476"/>
      <c r="C3146" s="249">
        <v>5</v>
      </c>
      <c r="D3146" s="460">
        <v>44803</v>
      </c>
      <c r="E3146" s="420" t="s">
        <v>2402</v>
      </c>
      <c r="F3146" s="493"/>
      <c r="G3146" s="258"/>
      <c r="H3146" s="473">
        <v>1218</v>
      </c>
      <c r="I3146" s="249"/>
      <c r="J3146" s="249"/>
      <c r="K3146" s="249"/>
      <c r="L3146" s="249"/>
      <c r="M3146" s="249"/>
      <c r="N3146" s="249"/>
      <c r="O3146" s="249">
        <v>1218</v>
      </c>
      <c r="P3146" s="249"/>
      <c r="Q3146" s="234"/>
      <c r="R3146" s="234"/>
      <c r="S3146" s="234"/>
      <c r="T3146" s="249"/>
      <c r="U3146" s="249"/>
      <c r="V3146" s="234"/>
      <c r="W3146" s="234"/>
      <c r="X3146" s="234"/>
      <c r="Y3146" s="233"/>
      <c r="Z3146" s="233"/>
      <c r="AA3146" s="233"/>
      <c r="AB3146" s="198"/>
      <c r="AC3146" s="233"/>
      <c r="AD3146" s="233"/>
      <c r="AE3146">
        <f t="shared" si="6"/>
        <v>1218</v>
      </c>
      <c r="AF3146">
        <f t="shared" si="7"/>
        <v>0</v>
      </c>
    </row>
    <row r="3147" spans="2:32">
      <c r="B3147" s="476"/>
      <c r="C3147" s="249"/>
      <c r="D3147" s="460">
        <v>44803</v>
      </c>
      <c r="E3147" s="420" t="s">
        <v>1895</v>
      </c>
      <c r="F3147" s="493"/>
      <c r="G3147" s="258"/>
      <c r="H3147" s="473">
        <v>80</v>
      </c>
      <c r="I3147" s="249"/>
      <c r="J3147" s="249"/>
      <c r="K3147" s="249"/>
      <c r="L3147" s="249"/>
      <c r="M3147" s="249"/>
      <c r="N3147" s="249"/>
      <c r="O3147" s="249"/>
      <c r="P3147" s="249"/>
      <c r="Q3147" s="234"/>
      <c r="R3147" s="234"/>
      <c r="S3147" s="234"/>
      <c r="T3147" s="249">
        <v>80</v>
      </c>
      <c r="U3147" s="249"/>
      <c r="V3147" s="234"/>
      <c r="W3147" s="234"/>
      <c r="X3147" s="234"/>
      <c r="Y3147" s="233"/>
      <c r="Z3147" s="233"/>
      <c r="AA3147" s="233"/>
      <c r="AB3147" s="198"/>
      <c r="AC3147" s="233"/>
      <c r="AD3147" s="233"/>
      <c r="AE3147">
        <f t="shared" si="6"/>
        <v>80</v>
      </c>
      <c r="AF3147">
        <f t="shared" si="7"/>
        <v>0</v>
      </c>
    </row>
    <row r="3148" spans="2:32">
      <c r="B3148" s="476">
        <v>1435</v>
      </c>
      <c r="C3148" s="249"/>
      <c r="D3148" s="460">
        <v>44803</v>
      </c>
      <c r="E3148" s="420" t="s">
        <v>2564</v>
      </c>
      <c r="F3148" s="493"/>
      <c r="G3148" s="258">
        <v>1435</v>
      </c>
      <c r="H3148" s="473"/>
      <c r="I3148" s="249"/>
      <c r="J3148" s="249"/>
      <c r="K3148" s="249"/>
      <c r="L3148" s="249"/>
      <c r="M3148" s="249"/>
      <c r="N3148" s="249"/>
      <c r="O3148" s="249"/>
      <c r="P3148" s="249"/>
      <c r="Q3148" s="234"/>
      <c r="R3148" s="234"/>
      <c r="S3148" s="234"/>
      <c r="T3148" s="249"/>
      <c r="U3148" s="249"/>
      <c r="V3148" s="234"/>
      <c r="W3148" s="234"/>
      <c r="X3148" s="234"/>
      <c r="Y3148" s="233"/>
      <c r="Z3148" s="233"/>
      <c r="AA3148" s="233"/>
      <c r="AB3148" s="198"/>
      <c r="AC3148" s="233"/>
      <c r="AD3148" s="233"/>
      <c r="AE3148">
        <f t="shared" si="6"/>
        <v>0</v>
      </c>
      <c r="AF3148">
        <f t="shared" si="7"/>
        <v>0</v>
      </c>
    </row>
    <row r="3149" spans="2:32">
      <c r="B3149" s="476"/>
      <c r="C3149" s="249"/>
      <c r="D3149" s="460">
        <v>44803</v>
      </c>
      <c r="E3149" s="420" t="s">
        <v>673</v>
      </c>
      <c r="F3149" s="493"/>
      <c r="G3149" s="258"/>
      <c r="H3149" s="473">
        <v>1298</v>
      </c>
      <c r="I3149" s="249"/>
      <c r="J3149" s="249"/>
      <c r="K3149" s="249"/>
      <c r="L3149" s="249"/>
      <c r="M3149" s="249"/>
      <c r="N3149" s="249"/>
      <c r="O3149" s="249"/>
      <c r="P3149" s="249"/>
      <c r="Q3149" s="234"/>
      <c r="R3149" s="234"/>
      <c r="S3149" s="234"/>
      <c r="T3149" s="249"/>
      <c r="U3149" s="249"/>
      <c r="V3149" s="234"/>
      <c r="W3149" s="234"/>
      <c r="X3149" s="234"/>
      <c r="Y3149" s="233"/>
      <c r="Z3149" s="233"/>
      <c r="AA3149" s="233"/>
      <c r="AB3149" s="198"/>
      <c r="AC3149" s="233"/>
      <c r="AD3149" s="233"/>
      <c r="AE3149">
        <f t="shared" si="6"/>
        <v>0</v>
      </c>
      <c r="AF3149">
        <f t="shared" si="7"/>
        <v>1298</v>
      </c>
    </row>
    <row r="3150" spans="2:32">
      <c r="B3150" s="476"/>
      <c r="C3150" s="249"/>
      <c r="D3150" s="460">
        <v>44803</v>
      </c>
      <c r="E3150" s="421" t="s">
        <v>2565</v>
      </c>
      <c r="F3150" s="434"/>
      <c r="G3150" s="259"/>
      <c r="H3150" s="234">
        <v>137</v>
      </c>
      <c r="I3150" s="249"/>
      <c r="J3150" s="249"/>
      <c r="K3150" s="249"/>
      <c r="L3150" s="249"/>
      <c r="M3150" s="249"/>
      <c r="N3150" s="249"/>
      <c r="O3150" s="249"/>
      <c r="P3150" s="249"/>
      <c r="Q3150" s="234"/>
      <c r="R3150" s="234"/>
      <c r="S3150" s="234"/>
      <c r="T3150" s="249"/>
      <c r="U3150" s="249"/>
      <c r="V3150" s="234"/>
      <c r="W3150" s="234"/>
      <c r="X3150" s="234"/>
      <c r="Y3150" s="233"/>
      <c r="Z3150" s="233"/>
      <c r="AA3150" s="233"/>
      <c r="AB3150" s="198"/>
      <c r="AC3150" s="233"/>
      <c r="AD3150" s="233"/>
      <c r="AE3150">
        <f t="shared" si="6"/>
        <v>0</v>
      </c>
      <c r="AF3150">
        <f t="shared" si="7"/>
        <v>137</v>
      </c>
    </row>
    <row r="3151" spans="2:32">
      <c r="B3151" s="476"/>
      <c r="C3151" s="249"/>
      <c r="D3151" s="460">
        <v>44803</v>
      </c>
      <c r="E3151" s="420" t="s">
        <v>495</v>
      </c>
      <c r="F3151" s="493"/>
      <c r="G3151" s="258">
        <v>339.3</v>
      </c>
      <c r="H3151" s="473"/>
      <c r="I3151" s="249"/>
      <c r="J3151" s="249"/>
      <c r="K3151" s="249"/>
      <c r="L3151" s="249"/>
      <c r="M3151" s="249"/>
      <c r="N3151" s="249"/>
      <c r="O3151" s="249"/>
      <c r="P3151" s="249"/>
      <c r="Q3151" s="234"/>
      <c r="R3151" s="234"/>
      <c r="S3151" s="234"/>
      <c r="T3151" s="249"/>
      <c r="U3151" s="249"/>
      <c r="V3151" s="234"/>
      <c r="W3151" s="234"/>
      <c r="X3151" s="234"/>
      <c r="Y3151" s="233"/>
      <c r="Z3151" s="233"/>
      <c r="AA3151" s="233"/>
      <c r="AB3151" s="198"/>
      <c r="AC3151" s="233"/>
      <c r="AD3151" s="233"/>
      <c r="AE3151">
        <f t="shared" si="6"/>
        <v>0</v>
      </c>
      <c r="AF3151">
        <f t="shared" si="7"/>
        <v>0</v>
      </c>
    </row>
    <row r="3152" spans="2:32">
      <c r="B3152" s="476"/>
      <c r="C3152" s="249"/>
      <c r="D3152" s="460">
        <v>44803</v>
      </c>
      <c r="E3152" s="420" t="s">
        <v>2719</v>
      </c>
      <c r="F3152" s="493"/>
      <c r="G3152" s="258"/>
      <c r="H3152" s="473">
        <v>339.3</v>
      </c>
      <c r="I3152" s="249"/>
      <c r="J3152" s="249">
        <v>339.3</v>
      </c>
      <c r="K3152" s="249"/>
      <c r="L3152" s="249"/>
      <c r="M3152" s="249"/>
      <c r="N3152" s="249"/>
      <c r="O3152" s="249"/>
      <c r="P3152" s="249"/>
      <c r="Q3152" s="234"/>
      <c r="R3152" s="234"/>
      <c r="S3152" s="234"/>
      <c r="T3152" s="249"/>
      <c r="U3152" s="249"/>
      <c r="V3152" s="234"/>
      <c r="W3152" s="234"/>
      <c r="X3152" s="234"/>
      <c r="Y3152" s="233"/>
      <c r="Z3152" s="233"/>
      <c r="AA3152" s="233"/>
      <c r="AB3152" s="198"/>
      <c r="AC3152" s="233"/>
      <c r="AD3152" s="233"/>
      <c r="AE3152">
        <f t="shared" si="6"/>
        <v>339.3</v>
      </c>
      <c r="AF3152">
        <f t="shared" si="7"/>
        <v>0</v>
      </c>
    </row>
    <row r="3153" spans="2:32">
      <c r="B3153" s="476">
        <v>450</v>
      </c>
      <c r="C3153" s="249"/>
      <c r="D3153" s="460">
        <v>44803</v>
      </c>
      <c r="E3153" s="420" t="s">
        <v>2685</v>
      </c>
      <c r="F3153" s="493"/>
      <c r="G3153" s="258">
        <v>450</v>
      </c>
      <c r="H3153" s="473"/>
      <c r="I3153" s="249"/>
      <c r="J3153" s="249"/>
      <c r="K3153" s="249"/>
      <c r="L3153" s="249"/>
      <c r="M3153" s="249"/>
      <c r="N3153" s="249"/>
      <c r="O3153" s="249"/>
      <c r="P3153" s="249"/>
      <c r="Q3153" s="234"/>
      <c r="R3153" s="234"/>
      <c r="S3153" s="234"/>
      <c r="T3153" s="249"/>
      <c r="U3153" s="249"/>
      <c r="V3153" s="234"/>
      <c r="W3153" s="234"/>
      <c r="X3153" s="234"/>
      <c r="Y3153" s="233"/>
      <c r="Z3153" s="233"/>
      <c r="AA3153" s="233"/>
      <c r="AB3153" s="198"/>
      <c r="AC3153" s="233"/>
      <c r="AD3153" s="233"/>
      <c r="AE3153">
        <f t="shared" si="6"/>
        <v>0</v>
      </c>
      <c r="AF3153">
        <f t="shared" si="7"/>
        <v>0</v>
      </c>
    </row>
    <row r="3154" spans="2:32">
      <c r="B3154" s="476"/>
      <c r="C3154" s="249"/>
      <c r="D3154" s="460">
        <v>44803</v>
      </c>
      <c r="E3154" s="420" t="s">
        <v>673</v>
      </c>
      <c r="F3154" s="493"/>
      <c r="G3154" s="258"/>
      <c r="H3154" s="258">
        <v>339.3</v>
      </c>
      <c r="I3154" s="249"/>
      <c r="J3154" s="249"/>
      <c r="K3154" s="249"/>
      <c r="L3154" s="249"/>
      <c r="M3154" s="249"/>
      <c r="N3154" s="249"/>
      <c r="O3154" s="249"/>
      <c r="P3154" s="249"/>
      <c r="Q3154" s="234"/>
      <c r="R3154" s="234"/>
      <c r="S3154" s="234"/>
      <c r="T3154" s="249"/>
      <c r="U3154" s="249"/>
      <c r="V3154" s="234"/>
      <c r="W3154" s="234"/>
      <c r="X3154" s="234"/>
      <c r="Y3154" s="233"/>
      <c r="Z3154" s="233"/>
      <c r="AA3154" s="233"/>
      <c r="AB3154" s="198"/>
      <c r="AC3154" s="233"/>
      <c r="AD3154" s="233"/>
      <c r="AE3154">
        <f t="shared" si="6"/>
        <v>0</v>
      </c>
      <c r="AF3154">
        <f t="shared" si="7"/>
        <v>339.3</v>
      </c>
    </row>
    <row r="3155" spans="2:32">
      <c r="B3155" s="476"/>
      <c r="C3155" s="249"/>
      <c r="D3155" s="460">
        <v>44803</v>
      </c>
      <c r="E3155" s="421" t="s">
        <v>2686</v>
      </c>
      <c r="F3155" s="434"/>
      <c r="G3155" s="259"/>
      <c r="H3155" s="234">
        <v>110.7</v>
      </c>
      <c r="I3155" s="249"/>
      <c r="J3155" s="249"/>
      <c r="K3155" s="249"/>
      <c r="L3155" s="249"/>
      <c r="M3155" s="249"/>
      <c r="N3155" s="249"/>
      <c r="O3155" s="249"/>
      <c r="P3155" s="249"/>
      <c r="Q3155" s="234"/>
      <c r="R3155" s="234"/>
      <c r="S3155" s="234"/>
      <c r="T3155" s="249"/>
      <c r="U3155" s="249"/>
      <c r="V3155" s="234"/>
      <c r="W3155" s="234"/>
      <c r="X3155" s="234"/>
      <c r="Y3155" s="233"/>
      <c r="Z3155" s="233"/>
      <c r="AA3155" s="233"/>
      <c r="AB3155" s="198"/>
      <c r="AC3155" s="233"/>
      <c r="AD3155" s="233"/>
      <c r="AE3155">
        <f t="shared" si="6"/>
        <v>0</v>
      </c>
      <c r="AF3155">
        <f t="shared" si="7"/>
        <v>110.7</v>
      </c>
    </row>
    <row r="3156" spans="2:32">
      <c r="B3156" s="476"/>
      <c r="C3156" s="249"/>
      <c r="D3156" s="460">
        <v>44803</v>
      </c>
      <c r="E3156" s="420" t="s">
        <v>495</v>
      </c>
      <c r="F3156" s="493"/>
      <c r="G3156" s="258">
        <v>3081.87</v>
      </c>
      <c r="H3156" s="473"/>
      <c r="I3156" s="249"/>
      <c r="J3156" s="249"/>
      <c r="K3156" s="249"/>
      <c r="L3156" s="249"/>
      <c r="M3156" s="249"/>
      <c r="N3156" s="249"/>
      <c r="O3156" s="249"/>
      <c r="P3156" s="249"/>
      <c r="Q3156" s="234"/>
      <c r="R3156" s="234"/>
      <c r="S3156" s="234"/>
      <c r="T3156" s="249"/>
      <c r="U3156" s="249"/>
      <c r="V3156" s="234"/>
      <c r="W3156" s="234"/>
      <c r="X3156" s="234"/>
      <c r="Y3156" s="233"/>
      <c r="Z3156" s="233"/>
      <c r="AA3156" s="233"/>
      <c r="AB3156" s="198"/>
      <c r="AC3156" s="233"/>
      <c r="AD3156" s="233"/>
      <c r="AE3156">
        <f t="shared" si="6"/>
        <v>0</v>
      </c>
      <c r="AF3156">
        <f t="shared" si="7"/>
        <v>0</v>
      </c>
    </row>
    <row r="3157" spans="2:32">
      <c r="B3157" s="476"/>
      <c r="C3157" s="249"/>
      <c r="D3157" s="460">
        <v>44803</v>
      </c>
      <c r="E3157" s="420" t="s">
        <v>2720</v>
      </c>
      <c r="F3157" s="493"/>
      <c r="G3157" s="258"/>
      <c r="H3157" s="473">
        <v>137.82</v>
      </c>
      <c r="I3157" s="249"/>
      <c r="J3157" s="249">
        <v>137.82</v>
      </c>
      <c r="K3157" s="249"/>
      <c r="L3157" s="249"/>
      <c r="M3157" s="249"/>
      <c r="N3157" s="249"/>
      <c r="O3157" s="249"/>
      <c r="P3157" s="249"/>
      <c r="Q3157" s="234"/>
      <c r="R3157" s="234"/>
      <c r="S3157" s="234"/>
      <c r="T3157" s="249"/>
      <c r="U3157" s="249"/>
      <c r="V3157" s="234"/>
      <c r="W3157" s="234"/>
      <c r="X3157" s="234"/>
      <c r="Y3157" s="233"/>
      <c r="Z3157" s="233"/>
      <c r="AA3157" s="233"/>
      <c r="AB3157" s="198"/>
      <c r="AC3157" s="233"/>
      <c r="AD3157" s="233"/>
      <c r="AE3157">
        <f t="shared" si="6"/>
        <v>137.82</v>
      </c>
      <c r="AF3157">
        <f t="shared" si="7"/>
        <v>0</v>
      </c>
    </row>
    <row r="3158" spans="2:32">
      <c r="B3158" s="476"/>
      <c r="C3158" s="249"/>
      <c r="D3158" s="460">
        <v>44803</v>
      </c>
      <c r="E3158" s="420" t="s">
        <v>2721</v>
      </c>
      <c r="F3158" s="493"/>
      <c r="G3158" s="258"/>
      <c r="H3158" s="473">
        <v>177.3</v>
      </c>
      <c r="I3158" s="249"/>
      <c r="J3158" s="249">
        <v>177.3</v>
      </c>
      <c r="K3158" s="249"/>
      <c r="L3158" s="249"/>
      <c r="M3158" s="249"/>
      <c r="N3158" s="249"/>
      <c r="O3158" s="249"/>
      <c r="P3158" s="249"/>
      <c r="Q3158" s="234"/>
      <c r="R3158" s="234"/>
      <c r="S3158" s="234"/>
      <c r="T3158" s="249"/>
      <c r="U3158" s="249"/>
      <c r="V3158" s="234"/>
      <c r="W3158" s="234"/>
      <c r="X3158" s="234"/>
      <c r="Y3158" s="233"/>
      <c r="Z3158" s="233"/>
      <c r="AA3158" s="233"/>
      <c r="AB3158" s="198"/>
      <c r="AC3158" s="233"/>
      <c r="AD3158" s="233"/>
      <c r="AE3158">
        <f t="shared" si="6"/>
        <v>177.3</v>
      </c>
      <c r="AF3158">
        <f t="shared" si="7"/>
        <v>0</v>
      </c>
    </row>
    <row r="3159" spans="2:32">
      <c r="B3159" s="476"/>
      <c r="C3159" s="249"/>
      <c r="D3159" s="460">
        <v>44803</v>
      </c>
      <c r="E3159" s="420" t="s">
        <v>2722</v>
      </c>
      <c r="F3159" s="493"/>
      <c r="G3159" s="258"/>
      <c r="H3159" s="473">
        <v>363</v>
      </c>
      <c r="I3159" s="249"/>
      <c r="J3159" s="249">
        <v>363</v>
      </c>
      <c r="K3159" s="249"/>
      <c r="L3159" s="249"/>
      <c r="M3159" s="249"/>
      <c r="N3159" s="249"/>
      <c r="O3159" s="249"/>
      <c r="P3159" s="249"/>
      <c r="Q3159" s="234"/>
      <c r="R3159" s="234"/>
      <c r="S3159" s="234"/>
      <c r="T3159" s="249"/>
      <c r="U3159" s="249"/>
      <c r="V3159" s="234"/>
      <c r="W3159" s="234"/>
      <c r="X3159" s="234"/>
      <c r="Y3159" s="233"/>
      <c r="Z3159" s="233"/>
      <c r="AA3159" s="233"/>
      <c r="AB3159" s="198"/>
      <c r="AC3159" s="233"/>
      <c r="AD3159" s="233"/>
      <c r="AE3159">
        <f t="shared" si="6"/>
        <v>363</v>
      </c>
      <c r="AF3159">
        <f t="shared" si="7"/>
        <v>0</v>
      </c>
    </row>
    <row r="3160" spans="2:32">
      <c r="B3160" s="476"/>
      <c r="C3160" s="249"/>
      <c r="D3160" s="460">
        <v>44803</v>
      </c>
      <c r="E3160" s="420" t="s">
        <v>2723</v>
      </c>
      <c r="F3160" s="493"/>
      <c r="G3160" s="258"/>
      <c r="H3160" s="473">
        <v>448.75</v>
      </c>
      <c r="I3160" s="249"/>
      <c r="J3160" s="249"/>
      <c r="K3160" s="249">
        <v>448.75</v>
      </c>
      <c r="L3160" s="249"/>
      <c r="M3160" s="249"/>
      <c r="N3160" s="249"/>
      <c r="O3160" s="249"/>
      <c r="P3160" s="249"/>
      <c r="Q3160" s="234"/>
      <c r="R3160" s="234"/>
      <c r="S3160" s="234"/>
      <c r="T3160" s="249"/>
      <c r="U3160" s="249"/>
      <c r="V3160" s="234"/>
      <c r="W3160" s="234"/>
      <c r="X3160" s="234"/>
      <c r="Y3160" s="233"/>
      <c r="Z3160" s="233"/>
      <c r="AA3160" s="233"/>
      <c r="AB3160" s="198"/>
      <c r="AC3160" s="233"/>
      <c r="AD3160" s="233"/>
      <c r="AE3160">
        <f t="shared" si="6"/>
        <v>448.75</v>
      </c>
      <c r="AF3160">
        <f t="shared" si="7"/>
        <v>0</v>
      </c>
    </row>
    <row r="3161" spans="2:32">
      <c r="B3161" s="476"/>
      <c r="C3161" s="249">
        <v>5</v>
      </c>
      <c r="D3161" s="460">
        <v>44803</v>
      </c>
      <c r="E3161" s="420" t="s">
        <v>1421</v>
      </c>
      <c r="F3161" s="493"/>
      <c r="G3161" s="258"/>
      <c r="H3161" s="473">
        <v>1365</v>
      </c>
      <c r="I3161" s="249"/>
      <c r="J3161" s="249"/>
      <c r="K3161" s="249"/>
      <c r="L3161" s="249"/>
      <c r="M3161" s="249"/>
      <c r="N3161" s="249"/>
      <c r="O3161" s="249"/>
      <c r="P3161" s="249">
        <v>1365</v>
      </c>
      <c r="Q3161" s="234"/>
      <c r="R3161" s="234"/>
      <c r="S3161" s="234"/>
      <c r="T3161" s="249"/>
      <c r="U3161" s="249"/>
      <c r="V3161" s="234"/>
      <c r="W3161" s="234"/>
      <c r="X3161" s="234"/>
      <c r="Y3161" s="233"/>
      <c r="Z3161" s="233"/>
      <c r="AA3161" s="233"/>
      <c r="AB3161" s="198"/>
      <c r="AC3161" s="233"/>
      <c r="AD3161" s="233"/>
      <c r="AE3161">
        <f t="shared" si="6"/>
        <v>1365</v>
      </c>
      <c r="AF3161">
        <f t="shared" si="7"/>
        <v>0</v>
      </c>
    </row>
    <row r="3162" spans="2:32">
      <c r="B3162" s="476"/>
      <c r="C3162" s="249"/>
      <c r="D3162" s="460">
        <v>44803</v>
      </c>
      <c r="E3162" s="420" t="s">
        <v>1895</v>
      </c>
      <c r="F3162" s="493"/>
      <c r="G3162" s="258"/>
      <c r="H3162" s="473">
        <v>110</v>
      </c>
      <c r="I3162" s="249"/>
      <c r="J3162" s="249"/>
      <c r="K3162" s="249"/>
      <c r="L3162" s="249"/>
      <c r="M3162" s="249"/>
      <c r="N3162" s="249"/>
      <c r="O3162" s="249"/>
      <c r="P3162" s="249"/>
      <c r="Q3162" s="234"/>
      <c r="R3162" s="234"/>
      <c r="S3162" s="234"/>
      <c r="T3162" s="249">
        <v>110</v>
      </c>
      <c r="U3162" s="249"/>
      <c r="V3162" s="234"/>
      <c r="W3162" s="234"/>
      <c r="X3162" s="234"/>
      <c r="Y3162" s="233"/>
      <c r="Z3162" s="233"/>
      <c r="AA3162" s="233"/>
      <c r="AB3162" s="198"/>
      <c r="AC3162" s="233"/>
      <c r="AD3162" s="233"/>
      <c r="AE3162">
        <f t="shared" si="6"/>
        <v>110</v>
      </c>
      <c r="AF3162">
        <f t="shared" si="7"/>
        <v>0</v>
      </c>
    </row>
    <row r="3163" spans="2:32">
      <c r="B3163" s="476"/>
      <c r="C3163" s="249"/>
      <c r="D3163" s="460">
        <v>44803</v>
      </c>
      <c r="E3163" s="420" t="s">
        <v>2724</v>
      </c>
      <c r="F3163" s="493"/>
      <c r="G3163" s="258"/>
      <c r="H3163" s="473">
        <v>87</v>
      </c>
      <c r="I3163" s="249"/>
      <c r="J3163" s="249"/>
      <c r="K3163" s="249"/>
      <c r="L3163" s="249"/>
      <c r="M3163" s="249"/>
      <c r="N3163" s="249"/>
      <c r="O3163" s="249"/>
      <c r="P3163" s="249"/>
      <c r="Q3163" s="234"/>
      <c r="R3163" s="234"/>
      <c r="S3163" s="234"/>
      <c r="T3163" s="249">
        <v>87</v>
      </c>
      <c r="U3163" s="249"/>
      <c r="V3163" s="234"/>
      <c r="W3163" s="234"/>
      <c r="X3163" s="234"/>
      <c r="Y3163" s="233"/>
      <c r="Z3163" s="233"/>
      <c r="AA3163" s="233"/>
      <c r="AB3163" s="198"/>
      <c r="AC3163" s="233"/>
      <c r="AD3163" s="233"/>
      <c r="AE3163">
        <f t="shared" si="6"/>
        <v>87</v>
      </c>
      <c r="AF3163">
        <f t="shared" si="7"/>
        <v>0</v>
      </c>
    </row>
    <row r="3164" spans="2:32">
      <c r="B3164" s="476"/>
      <c r="C3164" s="249"/>
      <c r="D3164" s="460">
        <v>44803</v>
      </c>
      <c r="E3164" s="420" t="s">
        <v>1895</v>
      </c>
      <c r="F3164" s="493"/>
      <c r="G3164" s="258"/>
      <c r="H3164" s="473">
        <v>50</v>
      </c>
      <c r="I3164" s="249"/>
      <c r="J3164" s="249"/>
      <c r="K3164" s="249"/>
      <c r="L3164" s="249"/>
      <c r="M3164" s="249"/>
      <c r="N3164" s="249"/>
      <c r="O3164" s="249"/>
      <c r="P3164" s="249"/>
      <c r="Q3164" s="234"/>
      <c r="R3164" s="234"/>
      <c r="S3164" s="234"/>
      <c r="T3164" s="249">
        <v>50</v>
      </c>
      <c r="U3164" s="249"/>
      <c r="V3164" s="234"/>
      <c r="W3164" s="234"/>
      <c r="X3164" s="234"/>
      <c r="Y3164" s="233"/>
      <c r="Z3164" s="233"/>
      <c r="AA3164" s="233"/>
      <c r="AB3164" s="198"/>
      <c r="AC3164" s="233"/>
      <c r="AD3164" s="233"/>
      <c r="AE3164">
        <f t="shared" si="6"/>
        <v>50</v>
      </c>
      <c r="AF3164">
        <f t="shared" si="7"/>
        <v>0</v>
      </c>
    </row>
    <row r="3165" spans="2:32">
      <c r="B3165" s="476"/>
      <c r="C3165" s="249"/>
      <c r="D3165" s="460">
        <v>44803</v>
      </c>
      <c r="E3165" s="420" t="s">
        <v>1877</v>
      </c>
      <c r="F3165" s="493"/>
      <c r="G3165" s="258"/>
      <c r="H3165" s="473">
        <v>93</v>
      </c>
      <c r="I3165" s="249"/>
      <c r="J3165" s="249"/>
      <c r="K3165" s="249"/>
      <c r="L3165" s="249"/>
      <c r="M3165" s="249"/>
      <c r="N3165" s="249"/>
      <c r="O3165" s="249"/>
      <c r="P3165" s="249"/>
      <c r="Q3165" s="234"/>
      <c r="R3165" s="234"/>
      <c r="S3165" s="234"/>
      <c r="T3165" s="249">
        <v>93</v>
      </c>
      <c r="U3165" s="249"/>
      <c r="V3165" s="234"/>
      <c r="W3165" s="234"/>
      <c r="X3165" s="234"/>
      <c r="Y3165" s="233"/>
      <c r="Z3165" s="233"/>
      <c r="AA3165" s="233"/>
      <c r="AB3165" s="198"/>
      <c r="AC3165" s="233"/>
      <c r="AD3165" s="233"/>
      <c r="AE3165">
        <f t="shared" si="6"/>
        <v>93</v>
      </c>
      <c r="AF3165">
        <f t="shared" si="7"/>
        <v>0</v>
      </c>
    </row>
    <row r="3166" spans="2:32">
      <c r="B3166" s="476"/>
      <c r="C3166" s="249"/>
      <c r="D3166" s="460">
        <v>44803</v>
      </c>
      <c r="E3166" s="420" t="s">
        <v>2725</v>
      </c>
      <c r="F3166" s="493"/>
      <c r="G3166" s="258"/>
      <c r="H3166" s="473">
        <v>60</v>
      </c>
      <c r="I3166" s="249"/>
      <c r="J3166" s="249"/>
      <c r="K3166" s="249"/>
      <c r="L3166" s="249"/>
      <c r="M3166" s="249"/>
      <c r="N3166" s="249"/>
      <c r="O3166" s="249"/>
      <c r="P3166" s="249"/>
      <c r="Q3166" s="234"/>
      <c r="R3166" s="234"/>
      <c r="S3166" s="234"/>
      <c r="T3166" s="249">
        <v>60</v>
      </c>
      <c r="U3166" s="249"/>
      <c r="V3166" s="234"/>
      <c r="W3166" s="234"/>
      <c r="X3166" s="234"/>
      <c r="Y3166" s="233"/>
      <c r="Z3166" s="233"/>
      <c r="AA3166" s="233"/>
      <c r="AB3166" s="198"/>
      <c r="AC3166" s="233"/>
      <c r="AD3166" s="233"/>
      <c r="AE3166">
        <f t="shared" si="6"/>
        <v>60</v>
      </c>
      <c r="AF3166">
        <f t="shared" si="7"/>
        <v>0</v>
      </c>
    </row>
    <row r="3167" spans="2:32">
      <c r="B3167" s="476"/>
      <c r="C3167" s="249"/>
      <c r="D3167" s="460">
        <v>44803</v>
      </c>
      <c r="E3167" s="420" t="s">
        <v>2727</v>
      </c>
      <c r="F3167" s="493"/>
      <c r="G3167" s="258"/>
      <c r="H3167" s="473">
        <v>130</v>
      </c>
      <c r="I3167" s="249"/>
      <c r="J3167" s="249"/>
      <c r="K3167" s="249"/>
      <c r="L3167" s="249"/>
      <c r="M3167" s="249"/>
      <c r="N3167" s="249"/>
      <c r="O3167" s="249"/>
      <c r="P3167" s="249"/>
      <c r="Q3167" s="234"/>
      <c r="R3167" s="234"/>
      <c r="S3167" s="234"/>
      <c r="T3167" s="249"/>
      <c r="U3167" s="249"/>
      <c r="V3167" s="234"/>
      <c r="W3167" s="234">
        <v>130</v>
      </c>
      <c r="X3167" s="234"/>
      <c r="Y3167" s="233"/>
      <c r="Z3167" s="233"/>
      <c r="AA3167" s="233"/>
      <c r="AB3167" s="198"/>
      <c r="AC3167" s="233"/>
      <c r="AD3167" s="233"/>
      <c r="AE3167">
        <f t="shared" si="6"/>
        <v>130</v>
      </c>
      <c r="AF3167">
        <f t="shared" si="7"/>
        <v>0</v>
      </c>
    </row>
    <row r="3168" spans="2:32">
      <c r="B3168" s="476"/>
      <c r="C3168" s="249"/>
      <c r="D3168" s="460">
        <v>44803</v>
      </c>
      <c r="E3168" s="420" t="s">
        <v>2726</v>
      </c>
      <c r="F3168" s="493"/>
      <c r="G3168" s="258"/>
      <c r="H3168" s="473">
        <v>60</v>
      </c>
      <c r="I3168" s="249"/>
      <c r="J3168" s="249"/>
      <c r="K3168" s="249"/>
      <c r="L3168" s="249"/>
      <c r="M3168" s="249"/>
      <c r="N3168" s="249"/>
      <c r="O3168" s="249"/>
      <c r="P3168" s="249"/>
      <c r="Q3168" s="234"/>
      <c r="R3168" s="234"/>
      <c r="S3168" s="234"/>
      <c r="T3168" s="249">
        <v>60</v>
      </c>
      <c r="U3168" s="249"/>
      <c r="V3168" s="234"/>
      <c r="W3168" s="234"/>
      <c r="X3168" s="234"/>
      <c r="Y3168" s="233"/>
      <c r="Z3168" s="233"/>
      <c r="AA3168" s="233"/>
      <c r="AB3168" s="198"/>
      <c r="AC3168" s="233"/>
      <c r="AD3168" s="233"/>
      <c r="AE3168">
        <f t="shared" si="6"/>
        <v>60</v>
      </c>
      <c r="AF3168">
        <f t="shared" si="7"/>
        <v>0</v>
      </c>
    </row>
    <row r="3169" spans="2:32">
      <c r="B3169" s="475">
        <v>2697</v>
      </c>
      <c r="C3169" s="249"/>
      <c r="D3169" s="460">
        <v>44803</v>
      </c>
      <c r="E3169" s="420" t="s">
        <v>2382</v>
      </c>
      <c r="F3169" s="493"/>
      <c r="G3169" s="258">
        <v>2697</v>
      </c>
      <c r="H3169" s="473"/>
      <c r="I3169" s="249"/>
      <c r="J3169" s="249"/>
      <c r="K3169" s="249"/>
      <c r="L3169" s="249"/>
      <c r="M3169" s="249"/>
      <c r="N3169" s="249"/>
      <c r="O3169" s="249"/>
      <c r="P3169" s="249"/>
      <c r="Q3169" s="234"/>
      <c r="R3169" s="234"/>
      <c r="S3169" s="234"/>
      <c r="T3169" s="249"/>
      <c r="U3169" s="249"/>
      <c r="V3169" s="234"/>
      <c r="W3169" s="234"/>
      <c r="X3169" s="234"/>
      <c r="Y3169" s="233"/>
      <c r="Z3169" s="233"/>
      <c r="AA3169" s="233"/>
      <c r="AB3169" s="198"/>
      <c r="AC3169" s="233"/>
      <c r="AD3169" s="233"/>
      <c r="AE3169">
        <f t="shared" si="6"/>
        <v>0</v>
      </c>
      <c r="AF3169">
        <f t="shared" si="7"/>
        <v>0</v>
      </c>
    </row>
    <row r="3170" spans="2:32">
      <c r="B3170" s="476"/>
      <c r="C3170" s="249"/>
      <c r="D3170" s="460">
        <v>44803</v>
      </c>
      <c r="E3170" s="420" t="s">
        <v>673</v>
      </c>
      <c r="F3170" s="493"/>
      <c r="G3170" s="258"/>
      <c r="H3170" s="258">
        <v>3081.87</v>
      </c>
      <c r="I3170" s="249"/>
      <c r="J3170" s="249"/>
      <c r="K3170" s="249"/>
      <c r="L3170" s="249"/>
      <c r="M3170" s="249"/>
      <c r="N3170" s="249"/>
      <c r="O3170" s="249"/>
      <c r="P3170" s="249"/>
      <c r="Q3170" s="234"/>
      <c r="R3170" s="234"/>
      <c r="S3170" s="234"/>
      <c r="T3170" s="249"/>
      <c r="U3170" s="249"/>
      <c r="V3170" s="234"/>
      <c r="W3170" s="234"/>
      <c r="X3170" s="234"/>
      <c r="Y3170" s="233"/>
      <c r="Z3170" s="233"/>
      <c r="AA3170" s="233"/>
      <c r="AB3170" s="198"/>
      <c r="AC3170" s="233"/>
      <c r="AD3170" s="233"/>
      <c r="AE3170">
        <f t="shared" si="6"/>
        <v>0</v>
      </c>
      <c r="AF3170">
        <f t="shared" si="7"/>
        <v>3081.87</v>
      </c>
    </row>
    <row r="3171" spans="2:32">
      <c r="B3171" s="476"/>
      <c r="C3171" s="249"/>
      <c r="D3171" s="460">
        <v>44803</v>
      </c>
      <c r="E3171" s="420" t="s">
        <v>1741</v>
      </c>
      <c r="F3171" s="493"/>
      <c r="G3171" s="258"/>
      <c r="H3171" s="473">
        <v>74</v>
      </c>
      <c r="I3171" s="249"/>
      <c r="J3171" s="249"/>
      <c r="K3171" s="249"/>
      <c r="L3171" s="249"/>
      <c r="M3171" s="249"/>
      <c r="N3171" s="249"/>
      <c r="O3171" s="249"/>
      <c r="P3171" s="249"/>
      <c r="Q3171" s="234"/>
      <c r="R3171" s="234"/>
      <c r="S3171" s="234"/>
      <c r="T3171" s="249"/>
      <c r="U3171" s="249"/>
      <c r="V3171" s="234"/>
      <c r="W3171" s="234"/>
      <c r="X3171" s="234"/>
      <c r="Y3171" s="233"/>
      <c r="Z3171" s="233"/>
      <c r="AA3171" s="233"/>
      <c r="AB3171" s="198"/>
      <c r="AC3171" s="233"/>
      <c r="AD3171" s="233"/>
      <c r="AE3171">
        <f t="shared" si="6"/>
        <v>0</v>
      </c>
      <c r="AF3171">
        <f t="shared" si="7"/>
        <v>74</v>
      </c>
    </row>
    <row r="3172" spans="2:32">
      <c r="B3172" s="476"/>
      <c r="C3172" s="249"/>
      <c r="D3172" s="460">
        <v>44803</v>
      </c>
      <c r="E3172" s="421" t="s">
        <v>674</v>
      </c>
      <c r="F3172" s="434"/>
      <c r="G3172" s="259"/>
      <c r="H3172" s="234">
        <v>-458.87</v>
      </c>
      <c r="I3172" s="249"/>
      <c r="J3172" s="249"/>
      <c r="K3172" s="249"/>
      <c r="L3172" s="249"/>
      <c r="M3172" s="249"/>
      <c r="N3172" s="249"/>
      <c r="O3172" s="249"/>
      <c r="P3172" s="249"/>
      <c r="Q3172" s="234"/>
      <c r="R3172" s="234"/>
      <c r="S3172" s="234"/>
      <c r="T3172" s="249"/>
      <c r="U3172" s="249"/>
      <c r="V3172" s="249"/>
      <c r="W3172" s="234"/>
      <c r="X3172" s="234"/>
      <c r="Y3172" s="233"/>
      <c r="Z3172" s="233"/>
      <c r="AA3172" s="233"/>
      <c r="AB3172" s="198"/>
      <c r="AC3172" s="233"/>
      <c r="AD3172" s="233"/>
      <c r="AE3172">
        <f t="shared" si="6"/>
        <v>0</v>
      </c>
      <c r="AF3172">
        <f t="shared" si="7"/>
        <v>-458.87</v>
      </c>
    </row>
    <row r="3173" spans="2:32">
      <c r="B3173" s="476"/>
      <c r="C3173" s="249"/>
      <c r="D3173" s="460">
        <v>44803</v>
      </c>
      <c r="E3173" s="420" t="s">
        <v>495</v>
      </c>
      <c r="F3173" s="493"/>
      <c r="G3173" s="258">
        <v>403.71</v>
      </c>
      <c r="H3173" s="473"/>
      <c r="I3173" s="249"/>
      <c r="J3173" s="249"/>
      <c r="K3173" s="249"/>
      <c r="L3173" s="249"/>
      <c r="M3173" s="249"/>
      <c r="N3173" s="249"/>
      <c r="O3173" s="249"/>
      <c r="P3173" s="249"/>
      <c r="Q3173" s="234"/>
      <c r="R3173" s="234"/>
      <c r="S3173" s="234"/>
      <c r="T3173" s="249"/>
      <c r="U3173" s="249"/>
      <c r="V3173" s="249"/>
      <c r="W3173" s="234"/>
      <c r="X3173" s="234"/>
      <c r="Y3173" s="233"/>
      <c r="Z3173" s="233"/>
      <c r="AA3173" s="233"/>
      <c r="AB3173" s="198"/>
      <c r="AC3173" s="233"/>
      <c r="AD3173" s="233"/>
      <c r="AE3173">
        <f t="shared" si="6"/>
        <v>0</v>
      </c>
      <c r="AF3173">
        <f t="shared" si="7"/>
        <v>0</v>
      </c>
    </row>
    <row r="3174" spans="2:32">
      <c r="B3174" s="476"/>
      <c r="C3174" s="249">
        <v>2</v>
      </c>
      <c r="D3174" s="460">
        <v>44803</v>
      </c>
      <c r="E3174" s="448" t="s">
        <v>2729</v>
      </c>
      <c r="F3174" s="449"/>
      <c r="G3174" s="258"/>
      <c r="H3174" s="473">
        <v>235.56</v>
      </c>
      <c r="I3174" s="249"/>
      <c r="J3174" s="249"/>
      <c r="K3174" s="249"/>
      <c r="L3174" s="249"/>
      <c r="M3174" s="249"/>
      <c r="N3174" s="249"/>
      <c r="O3174" s="249"/>
      <c r="P3174" s="249"/>
      <c r="Q3174" s="234"/>
      <c r="R3174" s="234"/>
      <c r="S3174" s="234"/>
      <c r="T3174" s="249"/>
      <c r="U3174" s="249"/>
      <c r="V3174" s="249">
        <v>235.56</v>
      </c>
      <c r="W3174" s="234"/>
      <c r="X3174" s="234"/>
      <c r="Y3174" s="233"/>
      <c r="Z3174" s="233"/>
      <c r="AA3174" s="233"/>
      <c r="AB3174" s="198"/>
      <c r="AC3174" s="233"/>
      <c r="AD3174" s="233"/>
      <c r="AE3174">
        <f t="shared" si="6"/>
        <v>235.56</v>
      </c>
      <c r="AF3174">
        <f t="shared" si="7"/>
        <v>0</v>
      </c>
    </row>
    <row r="3175" spans="2:32">
      <c r="B3175" s="476"/>
      <c r="C3175" s="249">
        <v>1</v>
      </c>
      <c r="D3175" s="460">
        <v>44803</v>
      </c>
      <c r="E3175" s="448" t="s">
        <v>2728</v>
      </c>
      <c r="F3175" s="449"/>
      <c r="G3175" s="258"/>
      <c r="H3175" s="473">
        <v>168.15</v>
      </c>
      <c r="I3175" s="249"/>
      <c r="J3175" s="249"/>
      <c r="K3175" s="249"/>
      <c r="L3175" s="249"/>
      <c r="M3175" s="249"/>
      <c r="N3175" s="249"/>
      <c r="O3175" s="249"/>
      <c r="P3175" s="249"/>
      <c r="Q3175" s="234"/>
      <c r="R3175" s="234"/>
      <c r="S3175" s="234"/>
      <c r="T3175" s="249"/>
      <c r="U3175" s="249"/>
      <c r="V3175" s="249">
        <v>168.15</v>
      </c>
      <c r="W3175" s="234"/>
      <c r="X3175" s="234"/>
      <c r="Y3175" s="233"/>
      <c r="Z3175" s="233"/>
      <c r="AA3175" s="233"/>
      <c r="AB3175" s="198"/>
      <c r="AC3175" s="233"/>
      <c r="AD3175" s="233"/>
      <c r="AE3175">
        <f t="shared" si="6"/>
        <v>168.15</v>
      </c>
      <c r="AF3175">
        <f t="shared" si="7"/>
        <v>0</v>
      </c>
    </row>
    <row r="3176" spans="2:32">
      <c r="B3176" s="476">
        <v>439</v>
      </c>
      <c r="C3176" s="249"/>
      <c r="D3176" s="460">
        <v>44803</v>
      </c>
      <c r="E3176" s="420" t="s">
        <v>1802</v>
      </c>
      <c r="F3176" s="493"/>
      <c r="G3176" s="258">
        <v>439</v>
      </c>
      <c r="H3176" s="473"/>
      <c r="I3176" s="249"/>
      <c r="J3176" s="249"/>
      <c r="K3176" s="249"/>
      <c r="L3176" s="249"/>
      <c r="M3176" s="249"/>
      <c r="N3176" s="249"/>
      <c r="O3176" s="249"/>
      <c r="P3176" s="249"/>
      <c r="Q3176" s="234"/>
      <c r="R3176" s="234"/>
      <c r="S3176" s="234"/>
      <c r="T3176" s="249"/>
      <c r="U3176" s="249"/>
      <c r="V3176" s="249"/>
      <c r="W3176" s="234"/>
      <c r="X3176" s="234"/>
      <c r="Y3176" s="233"/>
      <c r="Z3176" s="233"/>
      <c r="AA3176" s="233"/>
      <c r="AB3176" s="198"/>
      <c r="AC3176" s="233"/>
      <c r="AD3176" s="233"/>
      <c r="AE3176">
        <f t="shared" si="6"/>
        <v>0</v>
      </c>
      <c r="AF3176">
        <f t="shared" si="7"/>
        <v>0</v>
      </c>
    </row>
    <row r="3177" spans="2:32">
      <c r="B3177" s="476"/>
      <c r="C3177" s="249"/>
      <c r="D3177" s="460">
        <v>44803</v>
      </c>
      <c r="E3177" s="420" t="s">
        <v>673</v>
      </c>
      <c r="F3177" s="493"/>
      <c r="G3177" s="258"/>
      <c r="H3177" s="258">
        <v>403.71</v>
      </c>
      <c r="I3177" s="249"/>
      <c r="J3177" s="249"/>
      <c r="K3177" s="249"/>
      <c r="L3177" s="249"/>
      <c r="M3177" s="249"/>
      <c r="N3177" s="249"/>
      <c r="O3177" s="249"/>
      <c r="P3177" s="249"/>
      <c r="Q3177" s="234"/>
      <c r="R3177" s="234"/>
      <c r="S3177" s="234"/>
      <c r="T3177" s="249"/>
      <c r="U3177" s="249"/>
      <c r="V3177" s="249"/>
      <c r="W3177" s="234"/>
      <c r="X3177" s="234"/>
      <c r="Y3177" s="233"/>
      <c r="Z3177" s="233"/>
      <c r="AA3177" s="233"/>
      <c r="AB3177" s="198"/>
      <c r="AC3177" s="233"/>
      <c r="AD3177" s="233"/>
      <c r="AE3177">
        <f t="shared" si="6"/>
        <v>0</v>
      </c>
      <c r="AF3177">
        <f t="shared" si="7"/>
        <v>403.71</v>
      </c>
    </row>
    <row r="3178" spans="2:32">
      <c r="B3178" s="476"/>
      <c r="C3178" s="249"/>
      <c r="D3178" s="460">
        <v>44803</v>
      </c>
      <c r="E3178" s="421" t="s">
        <v>1803</v>
      </c>
      <c r="F3178" s="434"/>
      <c r="G3178" s="259"/>
      <c r="H3178" s="234">
        <v>35.29</v>
      </c>
      <c r="I3178" s="249"/>
      <c r="J3178" s="249"/>
      <c r="K3178" s="249"/>
      <c r="L3178" s="249"/>
      <c r="M3178" s="249"/>
      <c r="N3178" s="249"/>
      <c r="O3178" s="249"/>
      <c r="P3178" s="249"/>
      <c r="Q3178" s="234"/>
      <c r="R3178" s="234"/>
      <c r="S3178" s="234"/>
      <c r="T3178" s="249"/>
      <c r="U3178" s="249"/>
      <c r="V3178" s="249"/>
      <c r="W3178" s="234"/>
      <c r="X3178" s="234"/>
      <c r="Y3178" s="233"/>
      <c r="Z3178" s="233"/>
      <c r="AA3178" s="233"/>
      <c r="AB3178" s="198"/>
      <c r="AC3178" s="233"/>
      <c r="AD3178" s="233"/>
      <c r="AE3178">
        <f t="shared" si="6"/>
        <v>0</v>
      </c>
      <c r="AF3178">
        <f t="shared" si="7"/>
        <v>35.29</v>
      </c>
    </row>
    <row r="3179" spans="2:32">
      <c r="B3179" s="484"/>
      <c r="C3179" s="468"/>
      <c r="D3179" s="460">
        <v>44810</v>
      </c>
      <c r="E3179" s="420" t="s">
        <v>495</v>
      </c>
      <c r="F3179" s="493"/>
      <c r="G3179" s="258">
        <v>2365.14</v>
      </c>
      <c r="H3179" s="473"/>
      <c r="I3179" s="468"/>
      <c r="J3179" s="468"/>
      <c r="K3179" s="468"/>
      <c r="L3179" s="468"/>
      <c r="M3179" s="468"/>
      <c r="N3179" s="468"/>
      <c r="O3179" s="468"/>
      <c r="P3179" s="468"/>
      <c r="Q3179" s="468"/>
      <c r="R3179" s="468"/>
      <c r="S3179" s="313"/>
      <c r="T3179" s="468"/>
      <c r="U3179" s="468"/>
      <c r="V3179" s="313"/>
      <c r="W3179" s="313"/>
      <c r="X3179" s="313"/>
      <c r="Y3179" s="266"/>
      <c r="Z3179" s="266"/>
      <c r="AA3179" s="266"/>
      <c r="AB3179" s="404"/>
      <c r="AC3179" s="266"/>
      <c r="AD3179" s="266"/>
    </row>
    <row r="3180" spans="2:32">
      <c r="B3180" s="484"/>
      <c r="C3180" s="468"/>
      <c r="D3180" s="460">
        <v>44810</v>
      </c>
      <c r="E3180" s="420" t="s">
        <v>2676</v>
      </c>
      <c r="F3180" s="493"/>
      <c r="G3180" s="258"/>
      <c r="H3180" s="473">
        <v>296.16000000000003</v>
      </c>
      <c r="I3180" s="468"/>
      <c r="J3180" s="468">
        <v>296.16000000000003</v>
      </c>
      <c r="K3180" s="468"/>
      <c r="L3180" s="468"/>
      <c r="M3180" s="468"/>
      <c r="N3180" s="468"/>
      <c r="O3180" s="468"/>
      <c r="P3180" s="468"/>
      <c r="Q3180" s="468"/>
      <c r="R3180" s="468"/>
      <c r="S3180" s="313"/>
      <c r="T3180" s="468"/>
      <c r="U3180" s="468"/>
      <c r="V3180" s="313"/>
      <c r="W3180" s="313"/>
      <c r="X3180" s="313"/>
      <c r="Y3180" s="266"/>
      <c r="Z3180" s="266"/>
      <c r="AA3180" s="266"/>
      <c r="AB3180" s="404"/>
      <c r="AC3180" s="266"/>
      <c r="AD3180" s="266"/>
    </row>
    <row r="3181" spans="2:32">
      <c r="B3181" s="484"/>
      <c r="C3181" s="468"/>
      <c r="D3181" s="460">
        <v>44810</v>
      </c>
      <c r="E3181" s="420" t="s">
        <v>2730</v>
      </c>
      <c r="F3181" s="493"/>
      <c r="G3181" s="258"/>
      <c r="H3181" s="473">
        <v>95.52</v>
      </c>
      <c r="I3181" s="468"/>
      <c r="J3181" s="468">
        <v>95.52</v>
      </c>
      <c r="K3181" s="468"/>
      <c r="L3181" s="468"/>
      <c r="M3181" s="468"/>
      <c r="N3181" s="468"/>
      <c r="O3181" s="468"/>
      <c r="P3181" s="468"/>
      <c r="Q3181" s="468"/>
      <c r="R3181" s="468"/>
      <c r="S3181" s="313"/>
      <c r="T3181" s="468"/>
      <c r="U3181" s="468"/>
      <c r="V3181" s="313"/>
      <c r="W3181" s="313"/>
      <c r="X3181" s="313"/>
      <c r="Y3181" s="266"/>
      <c r="Z3181" s="266"/>
      <c r="AA3181" s="266"/>
      <c r="AB3181" s="404"/>
      <c r="AC3181" s="266"/>
      <c r="AD3181" s="266"/>
    </row>
    <row r="3182" spans="2:32">
      <c r="B3182" s="484"/>
      <c r="C3182" s="468"/>
      <c r="D3182" s="460">
        <v>44810</v>
      </c>
      <c r="E3182" s="420" t="s">
        <v>2731</v>
      </c>
      <c r="F3182" s="493"/>
      <c r="G3182" s="258"/>
      <c r="H3182" s="473">
        <v>370.26</v>
      </c>
      <c r="I3182" s="468"/>
      <c r="J3182" s="468"/>
      <c r="K3182" s="468"/>
      <c r="L3182" s="468">
        <v>370.26</v>
      </c>
      <c r="M3182" s="468"/>
      <c r="N3182" s="468"/>
      <c r="O3182" s="468"/>
      <c r="P3182" s="468"/>
      <c r="Q3182" s="468"/>
      <c r="R3182" s="468"/>
      <c r="S3182" s="313"/>
      <c r="T3182" s="468"/>
      <c r="U3182" s="468"/>
      <c r="V3182" s="313"/>
      <c r="W3182" s="313"/>
      <c r="X3182" s="313"/>
      <c r="Y3182" s="266"/>
      <c r="Z3182" s="266"/>
      <c r="AA3182" s="266"/>
      <c r="AB3182" s="404"/>
      <c r="AC3182" s="266"/>
      <c r="AD3182" s="266"/>
    </row>
    <row r="3183" spans="2:32">
      <c r="B3183" s="484"/>
      <c r="C3183" s="468"/>
      <c r="D3183" s="460">
        <v>44810</v>
      </c>
      <c r="E3183" s="420" t="s">
        <v>2732</v>
      </c>
      <c r="F3183" s="493"/>
      <c r="G3183" s="258"/>
      <c r="H3183" s="473">
        <v>287.12</v>
      </c>
      <c r="I3183" s="468"/>
      <c r="J3183" s="468"/>
      <c r="K3183" s="468"/>
      <c r="L3183" s="468">
        <v>287.12</v>
      </c>
      <c r="M3183" s="468"/>
      <c r="N3183" s="468"/>
      <c r="O3183" s="468"/>
      <c r="P3183" s="468"/>
      <c r="Q3183" s="468"/>
      <c r="R3183" s="468"/>
      <c r="S3183" s="313"/>
      <c r="T3183" s="468"/>
      <c r="U3183" s="468"/>
      <c r="V3183" s="313"/>
      <c r="W3183" s="313"/>
      <c r="X3183" s="313"/>
      <c r="Y3183" s="266"/>
      <c r="Z3183" s="266"/>
      <c r="AA3183" s="266"/>
      <c r="AB3183" s="404"/>
      <c r="AC3183" s="266"/>
      <c r="AD3183" s="266"/>
    </row>
    <row r="3184" spans="2:32">
      <c r="B3184" s="484"/>
      <c r="C3184" s="468"/>
      <c r="D3184" s="460">
        <v>44810</v>
      </c>
      <c r="E3184" s="420" t="s">
        <v>2733</v>
      </c>
      <c r="F3184" s="493"/>
      <c r="G3184" s="258"/>
      <c r="H3184" s="473">
        <v>368.76</v>
      </c>
      <c r="I3184" s="468"/>
      <c r="J3184" s="468"/>
      <c r="K3184" s="468"/>
      <c r="L3184" s="468"/>
      <c r="M3184" s="468"/>
      <c r="N3184" s="468">
        <v>368.76</v>
      </c>
      <c r="O3184" s="468"/>
      <c r="P3184" s="468"/>
      <c r="Q3184" s="468"/>
      <c r="R3184" s="468"/>
      <c r="S3184" s="313"/>
      <c r="T3184" s="468"/>
      <c r="U3184" s="468"/>
      <c r="V3184" s="313"/>
      <c r="W3184" s="313"/>
      <c r="X3184" s="313"/>
      <c r="Y3184" s="266"/>
      <c r="Z3184" s="266"/>
      <c r="AA3184" s="266"/>
      <c r="AB3184" s="404"/>
      <c r="AC3184" s="266"/>
      <c r="AD3184" s="266"/>
    </row>
    <row r="3185" spans="1:30">
      <c r="B3185" s="484"/>
      <c r="C3185" s="468"/>
      <c r="D3185" s="460">
        <v>44810</v>
      </c>
      <c r="E3185" s="420" t="s">
        <v>2734</v>
      </c>
      <c r="F3185" s="493"/>
      <c r="G3185" s="258"/>
      <c r="H3185" s="473">
        <v>366.96</v>
      </c>
      <c r="I3185" s="468"/>
      <c r="J3185" s="468">
        <v>366.96</v>
      </c>
      <c r="K3185" s="468"/>
      <c r="L3185" s="468"/>
      <c r="M3185" s="468"/>
      <c r="N3185" s="468"/>
      <c r="O3185" s="468"/>
      <c r="P3185" s="468"/>
      <c r="Q3185" s="468"/>
      <c r="R3185" s="468"/>
      <c r="S3185" s="313"/>
      <c r="T3185" s="468"/>
      <c r="U3185" s="468"/>
      <c r="V3185" s="313"/>
      <c r="W3185" s="313"/>
      <c r="X3185" s="313"/>
      <c r="Y3185" s="266"/>
      <c r="Z3185" s="266"/>
      <c r="AA3185" s="266"/>
      <c r="AB3185" s="404"/>
      <c r="AC3185" s="266"/>
      <c r="AD3185" s="266"/>
    </row>
    <row r="3186" spans="1:30">
      <c r="B3186" s="484"/>
      <c r="C3186" s="468"/>
      <c r="D3186" s="460">
        <v>44810</v>
      </c>
      <c r="E3186" s="420" t="s">
        <v>2735</v>
      </c>
      <c r="F3186" s="493"/>
      <c r="G3186" s="258"/>
      <c r="H3186" s="473">
        <v>486.36</v>
      </c>
      <c r="I3186" s="468"/>
      <c r="J3186" s="468">
        <v>486.36</v>
      </c>
      <c r="K3186" s="468"/>
      <c r="L3186" s="468"/>
      <c r="M3186" s="468"/>
      <c r="N3186" s="468"/>
      <c r="O3186" s="468"/>
      <c r="P3186" s="468"/>
      <c r="Q3186" s="468"/>
      <c r="R3186" s="468"/>
      <c r="S3186" s="313"/>
      <c r="T3186" s="468"/>
      <c r="U3186" s="468"/>
      <c r="V3186" s="313"/>
      <c r="W3186" s="313"/>
      <c r="X3186" s="313"/>
      <c r="Y3186" s="266"/>
      <c r="Z3186" s="266"/>
      <c r="AA3186" s="266"/>
      <c r="AB3186" s="404"/>
      <c r="AC3186" s="266"/>
      <c r="AD3186" s="266"/>
    </row>
    <row r="3187" spans="1:30">
      <c r="B3187" s="484"/>
      <c r="C3187" s="468"/>
      <c r="D3187" s="460">
        <v>44810</v>
      </c>
      <c r="E3187" s="420" t="s">
        <v>1877</v>
      </c>
      <c r="F3187" s="493"/>
      <c r="G3187" s="258"/>
      <c r="H3187" s="473">
        <v>94</v>
      </c>
      <c r="I3187" s="468"/>
      <c r="J3187" s="468"/>
      <c r="K3187" s="468"/>
      <c r="L3187" s="468"/>
      <c r="M3187" s="468"/>
      <c r="N3187" s="468"/>
      <c r="O3187" s="468"/>
      <c r="P3187" s="468"/>
      <c r="Q3187" s="468"/>
      <c r="R3187" s="468"/>
      <c r="S3187" s="313"/>
      <c r="T3187" s="468">
        <v>94</v>
      </c>
      <c r="U3187" s="468"/>
      <c r="V3187" s="313"/>
      <c r="W3187" s="313"/>
      <c r="X3187" s="313"/>
      <c r="Y3187" s="266"/>
      <c r="Z3187" s="266"/>
      <c r="AA3187" s="266"/>
      <c r="AB3187" s="404"/>
      <c r="AC3187" s="266"/>
      <c r="AD3187" s="266"/>
    </row>
    <row r="3188" spans="1:30">
      <c r="B3188" s="483">
        <v>2816</v>
      </c>
      <c r="C3188" s="468"/>
      <c r="D3188" s="460">
        <v>44810</v>
      </c>
      <c r="E3188" s="420" t="s">
        <v>2057</v>
      </c>
      <c r="F3188" s="493"/>
      <c r="G3188" s="258">
        <v>2816</v>
      </c>
      <c r="H3188" s="473"/>
      <c r="I3188" s="468"/>
      <c r="J3188" s="468"/>
      <c r="K3188" s="468"/>
      <c r="L3188" s="468"/>
      <c r="M3188" s="468"/>
      <c r="N3188" s="468"/>
      <c r="O3188" s="468"/>
      <c r="P3188" s="468"/>
      <c r="Q3188" s="468"/>
      <c r="R3188" s="468"/>
      <c r="S3188" s="313"/>
      <c r="T3188" s="468"/>
      <c r="U3188" s="468"/>
      <c r="V3188" s="313"/>
      <c r="W3188" s="313"/>
      <c r="X3188" s="313"/>
      <c r="Y3188" s="266"/>
      <c r="Z3188" s="266"/>
      <c r="AA3188" s="266"/>
      <c r="AB3188" s="404"/>
      <c r="AC3188" s="266"/>
      <c r="AD3188" s="266"/>
    </row>
    <row r="3189" spans="1:30">
      <c r="B3189" s="484"/>
      <c r="C3189" s="468"/>
      <c r="D3189" s="460">
        <v>44810</v>
      </c>
      <c r="E3189" s="420" t="s">
        <v>673</v>
      </c>
      <c r="F3189" s="493"/>
      <c r="G3189" s="258"/>
      <c r="H3189" s="258">
        <v>2365.14</v>
      </c>
      <c r="I3189" s="468"/>
      <c r="J3189" s="468"/>
      <c r="K3189" s="468"/>
      <c r="L3189" s="468"/>
      <c r="M3189" s="468"/>
      <c r="N3189" s="468"/>
      <c r="O3189" s="468"/>
      <c r="P3189" s="468"/>
      <c r="Q3189" s="468"/>
      <c r="R3189" s="468"/>
      <c r="S3189" s="313"/>
      <c r="T3189" s="468"/>
      <c r="U3189" s="468"/>
      <c r="V3189" s="313"/>
      <c r="W3189" s="313"/>
      <c r="X3189" s="313"/>
      <c r="Y3189" s="266"/>
      <c r="Z3189" s="266"/>
      <c r="AA3189" s="266"/>
      <c r="AB3189" s="404"/>
      <c r="AC3189" s="266"/>
      <c r="AD3189" s="266"/>
    </row>
    <row r="3190" spans="1:30">
      <c r="A3190" s="234">
        <v>450.86</v>
      </c>
      <c r="B3190" s="484"/>
      <c r="C3190" s="468"/>
      <c r="D3190" s="460">
        <v>44810</v>
      </c>
      <c r="E3190" s="421" t="s">
        <v>1979</v>
      </c>
      <c r="F3190" s="434"/>
      <c r="G3190" s="259"/>
      <c r="H3190" s="234">
        <v>450.86</v>
      </c>
      <c r="I3190" s="468"/>
      <c r="J3190" s="468"/>
      <c r="K3190" s="468"/>
      <c r="L3190" s="468"/>
      <c r="M3190" s="468"/>
      <c r="N3190" s="468"/>
      <c r="O3190" s="468"/>
      <c r="P3190" s="468"/>
      <c r="Q3190" s="468"/>
      <c r="R3190" s="468"/>
      <c r="S3190" s="313"/>
      <c r="T3190" s="468"/>
      <c r="U3190" s="468"/>
      <c r="V3190" s="313"/>
      <c r="W3190" s="313"/>
      <c r="X3190" s="313"/>
      <c r="Y3190" s="266"/>
      <c r="Z3190" s="266"/>
      <c r="AA3190" s="266"/>
      <c r="AB3190" s="404"/>
      <c r="AC3190" s="266"/>
      <c r="AD3190" s="266"/>
    </row>
    <row r="3191" spans="1:30">
      <c r="B3191" s="484"/>
      <c r="C3191" s="468"/>
      <c r="D3191" s="460">
        <v>44809</v>
      </c>
      <c r="E3191" s="420" t="s">
        <v>495</v>
      </c>
      <c r="F3191" s="493"/>
      <c r="G3191" s="258">
        <v>2507.48</v>
      </c>
      <c r="H3191" s="473"/>
      <c r="I3191" s="468"/>
      <c r="J3191" s="468"/>
      <c r="K3191" s="468"/>
      <c r="L3191" s="468"/>
      <c r="M3191" s="468"/>
      <c r="N3191" s="468"/>
      <c r="O3191" s="468"/>
      <c r="P3191" s="468"/>
      <c r="Q3191" s="468"/>
      <c r="R3191" s="468"/>
      <c r="S3191" s="313"/>
      <c r="T3191" s="468"/>
      <c r="U3191" s="468"/>
      <c r="V3191" s="313"/>
      <c r="W3191" s="313"/>
      <c r="X3191" s="313"/>
      <c r="Y3191" s="266"/>
      <c r="Z3191" s="266"/>
      <c r="AA3191" s="266"/>
      <c r="AB3191" s="404"/>
      <c r="AC3191" s="266"/>
      <c r="AD3191" s="266"/>
    </row>
    <row r="3192" spans="1:30">
      <c r="B3192" s="484"/>
      <c r="C3192" s="468"/>
      <c r="D3192" s="460">
        <v>44809</v>
      </c>
      <c r="E3192" s="420" t="s">
        <v>2736</v>
      </c>
      <c r="F3192" s="493"/>
      <c r="G3192" s="258"/>
      <c r="H3192" s="473">
        <v>202.68</v>
      </c>
      <c r="I3192" s="468"/>
      <c r="J3192" s="468">
        <v>202.68</v>
      </c>
      <c r="K3192" s="468"/>
      <c r="L3192" s="468"/>
      <c r="M3192" s="468"/>
      <c r="N3192" s="468"/>
      <c r="O3192" s="468"/>
      <c r="P3192" s="468"/>
      <c r="Q3192" s="468"/>
      <c r="R3192" s="468"/>
      <c r="S3192" s="313"/>
      <c r="T3192" s="468"/>
      <c r="U3192" s="468"/>
      <c r="V3192" s="313"/>
      <c r="W3192" s="313"/>
      <c r="X3192" s="313"/>
      <c r="Y3192" s="266"/>
      <c r="Z3192" s="266"/>
      <c r="AA3192" s="266"/>
      <c r="AB3192" s="404"/>
      <c r="AC3192" s="266"/>
      <c r="AD3192" s="266"/>
    </row>
    <row r="3193" spans="1:30">
      <c r="B3193" s="484"/>
      <c r="C3193" s="468"/>
      <c r="D3193" s="460">
        <v>44809</v>
      </c>
      <c r="E3193" s="420" t="s">
        <v>2737</v>
      </c>
      <c r="F3193" s="493"/>
      <c r="G3193" s="258"/>
      <c r="H3193" s="473">
        <v>274.38</v>
      </c>
      <c r="I3193" s="468"/>
      <c r="J3193" s="468">
        <v>274.38</v>
      </c>
      <c r="K3193" s="468"/>
      <c r="L3193" s="468"/>
      <c r="M3193" s="468"/>
      <c r="N3193" s="468"/>
      <c r="O3193" s="468"/>
      <c r="P3193" s="468"/>
      <c r="Q3193" s="468"/>
      <c r="R3193" s="468"/>
      <c r="S3193" s="313"/>
      <c r="T3193" s="468"/>
      <c r="U3193" s="468"/>
      <c r="V3193" s="313"/>
      <c r="W3193" s="313"/>
      <c r="X3193" s="313"/>
      <c r="Y3193" s="266"/>
      <c r="Z3193" s="266"/>
      <c r="AA3193" s="266"/>
      <c r="AB3193" s="404"/>
      <c r="AC3193" s="266"/>
      <c r="AD3193" s="266"/>
    </row>
    <row r="3194" spans="1:30">
      <c r="B3194" s="484"/>
      <c r="C3194" s="468"/>
      <c r="D3194" s="460">
        <v>44809</v>
      </c>
      <c r="E3194" s="420" t="s">
        <v>2738</v>
      </c>
      <c r="F3194" s="493"/>
      <c r="G3194" s="258"/>
      <c r="H3194" s="473">
        <v>1218.42</v>
      </c>
      <c r="I3194" s="468"/>
      <c r="J3194" s="468">
        <v>1218.42</v>
      </c>
      <c r="K3194" s="468"/>
      <c r="L3194" s="468"/>
      <c r="M3194" s="468"/>
      <c r="N3194" s="468"/>
      <c r="O3194" s="468"/>
      <c r="P3194" s="468"/>
      <c r="Q3194" s="468"/>
      <c r="R3194" s="468"/>
      <c r="S3194" s="313"/>
      <c r="T3194" s="468"/>
      <c r="U3194" s="468"/>
      <c r="V3194" s="313"/>
      <c r="W3194" s="313"/>
      <c r="X3194" s="313"/>
      <c r="Y3194" s="266"/>
      <c r="Z3194" s="266"/>
      <c r="AA3194" s="266"/>
      <c r="AB3194" s="404"/>
      <c r="AC3194" s="266"/>
      <c r="AD3194" s="266"/>
    </row>
    <row r="3195" spans="1:30">
      <c r="B3195" s="484"/>
      <c r="C3195" s="468">
        <v>4</v>
      </c>
      <c r="D3195" s="460">
        <v>44809</v>
      </c>
      <c r="E3195" s="420" t="s">
        <v>2739</v>
      </c>
      <c r="F3195" s="493"/>
      <c r="G3195" s="258"/>
      <c r="H3195" s="473">
        <v>718</v>
      </c>
      <c r="I3195" s="468"/>
      <c r="J3195" s="468"/>
      <c r="K3195" s="468"/>
      <c r="L3195" s="468"/>
      <c r="M3195" s="468">
        <v>718</v>
      </c>
      <c r="N3195" s="468"/>
      <c r="O3195" s="468"/>
      <c r="P3195" s="468"/>
      <c r="Q3195" s="468"/>
      <c r="R3195" s="468"/>
      <c r="S3195" s="313"/>
      <c r="T3195" s="468"/>
      <c r="U3195" s="468"/>
      <c r="V3195" s="313"/>
      <c r="W3195" s="313"/>
      <c r="X3195" s="313"/>
      <c r="Y3195" s="266"/>
      <c r="Z3195" s="266"/>
      <c r="AA3195" s="266"/>
      <c r="AB3195" s="404"/>
      <c r="AC3195" s="266"/>
      <c r="AD3195" s="266"/>
    </row>
    <row r="3196" spans="1:30">
      <c r="B3196" s="484"/>
      <c r="C3196" s="468"/>
      <c r="D3196" s="460">
        <v>44809</v>
      </c>
      <c r="E3196" s="420" t="s">
        <v>1877</v>
      </c>
      <c r="F3196" s="493"/>
      <c r="G3196" s="258"/>
      <c r="H3196" s="473">
        <v>94</v>
      </c>
      <c r="I3196" s="468"/>
      <c r="J3196" s="468"/>
      <c r="K3196" s="468"/>
      <c r="L3196" s="468"/>
      <c r="M3196" s="468"/>
      <c r="N3196" s="468"/>
      <c r="O3196" s="468"/>
      <c r="P3196" s="468"/>
      <c r="Q3196" s="468"/>
      <c r="R3196" s="468"/>
      <c r="S3196" s="313"/>
      <c r="T3196" s="468">
        <v>94</v>
      </c>
      <c r="U3196" s="468"/>
      <c r="V3196" s="313"/>
      <c r="W3196" s="313"/>
      <c r="X3196" s="313"/>
      <c r="Y3196" s="266"/>
      <c r="Z3196" s="266"/>
      <c r="AA3196" s="266"/>
      <c r="AB3196" s="404"/>
      <c r="AC3196" s="266"/>
      <c r="AD3196" s="266"/>
    </row>
    <row r="3197" spans="1:30">
      <c r="B3197" s="258">
        <v>2772</v>
      </c>
      <c r="C3197" s="468"/>
      <c r="D3197" s="460">
        <v>44809</v>
      </c>
      <c r="E3197" s="420" t="s">
        <v>2740</v>
      </c>
      <c r="F3197" s="493"/>
      <c r="G3197" s="258">
        <v>2772</v>
      </c>
      <c r="H3197" s="473"/>
      <c r="I3197" s="468"/>
      <c r="J3197" s="468"/>
      <c r="K3197" s="468"/>
      <c r="L3197" s="468"/>
      <c r="M3197" s="468"/>
      <c r="N3197" s="468"/>
      <c r="O3197" s="468"/>
      <c r="P3197" s="468"/>
      <c r="Q3197" s="468"/>
      <c r="R3197" s="468"/>
      <c r="S3197" s="313"/>
      <c r="T3197" s="468"/>
      <c r="U3197" s="468"/>
      <c r="V3197" s="313"/>
      <c r="W3197" s="313"/>
      <c r="X3197" s="313"/>
      <c r="Y3197" s="266"/>
      <c r="Z3197" s="266"/>
      <c r="AA3197" s="266"/>
      <c r="AB3197" s="404"/>
      <c r="AC3197" s="266"/>
      <c r="AD3197" s="266"/>
    </row>
    <row r="3198" spans="1:30">
      <c r="B3198" s="484"/>
      <c r="C3198" s="468"/>
      <c r="D3198" s="460">
        <v>44809</v>
      </c>
      <c r="E3198" s="420" t="s">
        <v>1741</v>
      </c>
      <c r="F3198" s="493"/>
      <c r="G3198" s="258"/>
      <c r="H3198" s="473">
        <v>76</v>
      </c>
      <c r="I3198" s="468"/>
      <c r="J3198" s="468"/>
      <c r="K3198" s="468"/>
      <c r="L3198" s="468"/>
      <c r="M3198" s="468"/>
      <c r="N3198" s="468"/>
      <c r="O3198" s="468"/>
      <c r="P3198" s="468"/>
      <c r="Q3198" s="468"/>
      <c r="R3198" s="468"/>
      <c r="S3198" s="313"/>
      <c r="T3198" s="468">
        <v>76</v>
      </c>
      <c r="U3198" s="468"/>
      <c r="V3198" s="313"/>
      <c r="W3198" s="313"/>
      <c r="X3198" s="313"/>
      <c r="Y3198" s="266"/>
      <c r="Z3198" s="266"/>
      <c r="AA3198" s="266"/>
      <c r="AB3198" s="404"/>
      <c r="AC3198" s="266"/>
      <c r="AD3198" s="266"/>
    </row>
    <row r="3199" spans="1:30">
      <c r="B3199" s="484"/>
      <c r="C3199" s="468"/>
      <c r="D3199" s="460">
        <v>44809</v>
      </c>
      <c r="E3199" s="420" t="s">
        <v>673</v>
      </c>
      <c r="F3199" s="493"/>
      <c r="G3199" s="258"/>
      <c r="H3199" s="258">
        <v>2507.48</v>
      </c>
      <c r="I3199" s="468"/>
      <c r="J3199" s="468"/>
      <c r="K3199" s="468"/>
      <c r="L3199" s="468"/>
      <c r="M3199" s="468"/>
      <c r="N3199" s="468"/>
      <c r="O3199" s="468"/>
      <c r="P3199" s="468"/>
      <c r="Q3199" s="468"/>
      <c r="R3199" s="468"/>
      <c r="S3199" s="313"/>
      <c r="T3199" s="468"/>
      <c r="U3199" s="468"/>
      <c r="V3199" s="313"/>
      <c r="W3199" s="313"/>
      <c r="X3199" s="313"/>
      <c r="Y3199" s="266"/>
      <c r="Z3199" s="266"/>
      <c r="AA3199" s="266"/>
      <c r="AB3199" s="404"/>
      <c r="AC3199" s="266"/>
      <c r="AD3199" s="266"/>
    </row>
    <row r="3200" spans="1:30">
      <c r="B3200" s="484"/>
      <c r="C3200" s="468"/>
      <c r="D3200" s="460">
        <v>44809</v>
      </c>
      <c r="E3200" s="421" t="s">
        <v>2741</v>
      </c>
      <c r="F3200" s="434"/>
      <c r="G3200" s="259"/>
      <c r="H3200" s="234">
        <v>188.52</v>
      </c>
      <c r="I3200" s="468"/>
      <c r="J3200" s="468"/>
      <c r="K3200" s="468"/>
      <c r="L3200" s="468"/>
      <c r="M3200" s="468"/>
      <c r="N3200" s="468"/>
      <c r="O3200" s="468"/>
      <c r="P3200" s="468"/>
      <c r="Q3200" s="468"/>
      <c r="R3200" s="468"/>
      <c r="S3200" s="313"/>
      <c r="T3200" s="468"/>
      <c r="U3200" s="468"/>
      <c r="V3200" s="313"/>
      <c r="W3200" s="313"/>
      <c r="X3200" s="313"/>
      <c r="Y3200" s="266"/>
      <c r="Z3200" s="266"/>
      <c r="AA3200" s="266"/>
      <c r="AB3200" s="404"/>
      <c r="AC3200" s="266"/>
      <c r="AD3200" s="266"/>
    </row>
    <row r="3201" spans="2:30">
      <c r="B3201" s="484"/>
      <c r="C3201" s="468"/>
      <c r="D3201" s="460">
        <v>44805</v>
      </c>
      <c r="E3201" s="420" t="s">
        <v>495</v>
      </c>
      <c r="F3201" s="493"/>
      <c r="G3201" s="258">
        <v>1306.67</v>
      </c>
      <c r="H3201" s="473"/>
      <c r="I3201" s="468"/>
      <c r="J3201" s="468"/>
      <c r="K3201" s="468"/>
      <c r="L3201" s="468"/>
      <c r="M3201" s="468"/>
      <c r="N3201" s="468"/>
      <c r="O3201" s="468"/>
      <c r="P3201" s="468"/>
      <c r="Q3201" s="468"/>
      <c r="R3201" s="468"/>
      <c r="S3201" s="313"/>
      <c r="T3201" s="468"/>
      <c r="U3201" s="468"/>
      <c r="V3201" s="313"/>
      <c r="W3201" s="313"/>
      <c r="X3201" s="313"/>
      <c r="Y3201" s="266"/>
      <c r="Z3201" s="266"/>
      <c r="AA3201" s="266"/>
      <c r="AB3201" s="404"/>
      <c r="AC3201" s="266"/>
      <c r="AD3201" s="266"/>
    </row>
    <row r="3202" spans="2:30">
      <c r="B3202" s="484"/>
      <c r="C3202" s="468"/>
      <c r="D3202" s="460">
        <v>44805</v>
      </c>
      <c r="E3202" s="420" t="s">
        <v>2516</v>
      </c>
      <c r="F3202" s="493"/>
      <c r="G3202" s="258"/>
      <c r="H3202" s="473">
        <v>266.27</v>
      </c>
      <c r="I3202" s="468"/>
      <c r="J3202" s="468"/>
      <c r="K3202" s="468"/>
      <c r="L3202" s="468">
        <v>266.27</v>
      </c>
      <c r="M3202" s="468"/>
      <c r="N3202" s="468"/>
      <c r="O3202" s="468"/>
      <c r="P3202" s="468"/>
      <c r="Q3202" s="468"/>
      <c r="R3202" s="468"/>
      <c r="S3202" s="313"/>
      <c r="T3202" s="468"/>
      <c r="U3202" s="468"/>
      <c r="V3202" s="313"/>
      <c r="W3202" s="313"/>
      <c r="X3202" s="313"/>
      <c r="Y3202" s="266"/>
      <c r="Z3202" s="266"/>
      <c r="AA3202" s="266"/>
      <c r="AB3202" s="404"/>
      <c r="AC3202" s="266"/>
      <c r="AD3202" s="266"/>
    </row>
    <row r="3203" spans="2:30">
      <c r="B3203" s="484"/>
      <c r="C3203" s="468">
        <v>5</v>
      </c>
      <c r="D3203" s="460">
        <v>44805</v>
      </c>
      <c r="E3203" s="420" t="s">
        <v>2742</v>
      </c>
      <c r="F3203" s="493"/>
      <c r="G3203" s="258"/>
      <c r="H3203" s="473">
        <v>1040.4000000000001</v>
      </c>
      <c r="I3203" s="468"/>
      <c r="J3203" s="468"/>
      <c r="K3203" s="468"/>
      <c r="L3203" s="468"/>
      <c r="M3203" s="468">
        <v>1040.4000000000001</v>
      </c>
      <c r="N3203" s="468"/>
      <c r="O3203" s="468"/>
      <c r="P3203" s="468"/>
      <c r="Q3203" s="468"/>
      <c r="R3203" s="468"/>
      <c r="S3203" s="313"/>
      <c r="T3203" s="468"/>
      <c r="U3203" s="468"/>
      <c r="V3203" s="313"/>
      <c r="W3203" s="313"/>
      <c r="X3203" s="313"/>
      <c r="Y3203" s="266"/>
      <c r="Z3203" s="266"/>
      <c r="AA3203" s="266"/>
      <c r="AB3203" s="404"/>
      <c r="AC3203" s="266"/>
      <c r="AD3203" s="266"/>
    </row>
    <row r="3204" spans="2:30">
      <c r="B3204" s="483">
        <v>1485</v>
      </c>
      <c r="C3204" s="468"/>
      <c r="D3204" s="460">
        <v>44805</v>
      </c>
      <c r="E3204" s="420" t="s">
        <v>1888</v>
      </c>
      <c r="F3204" s="493"/>
      <c r="G3204" s="258">
        <v>1485</v>
      </c>
      <c r="H3204" s="473"/>
      <c r="I3204" s="468"/>
      <c r="J3204" s="468"/>
      <c r="K3204" s="468"/>
      <c r="L3204" s="468"/>
      <c r="M3204" s="468"/>
      <c r="N3204" s="468"/>
      <c r="O3204" s="468"/>
      <c r="P3204" s="468"/>
      <c r="Q3204" s="468"/>
      <c r="R3204" s="468"/>
      <c r="S3204" s="313"/>
      <c r="T3204" s="468"/>
      <c r="U3204" s="468"/>
      <c r="V3204" s="313"/>
      <c r="W3204" s="313"/>
      <c r="X3204" s="313"/>
      <c r="Y3204" s="266"/>
      <c r="Z3204" s="266"/>
      <c r="AA3204" s="266"/>
      <c r="AB3204" s="404"/>
      <c r="AC3204" s="266"/>
      <c r="AD3204" s="266"/>
    </row>
    <row r="3205" spans="2:30">
      <c r="B3205" s="484"/>
      <c r="C3205" s="468"/>
      <c r="D3205" s="460">
        <v>44805</v>
      </c>
      <c r="E3205" s="420" t="s">
        <v>673</v>
      </c>
      <c r="F3205" s="493"/>
      <c r="G3205" s="258"/>
      <c r="H3205" s="258">
        <v>1306.67</v>
      </c>
      <c r="I3205" s="468"/>
      <c r="J3205" s="468"/>
      <c r="K3205" s="468"/>
      <c r="L3205" s="468"/>
      <c r="M3205" s="468"/>
      <c r="N3205" s="468"/>
      <c r="O3205" s="468"/>
      <c r="P3205" s="468"/>
      <c r="Q3205" s="468"/>
      <c r="R3205" s="468"/>
      <c r="S3205" s="313"/>
      <c r="T3205" s="468"/>
      <c r="U3205" s="468"/>
      <c r="V3205" s="313"/>
      <c r="W3205" s="313"/>
      <c r="X3205" s="313"/>
      <c r="Y3205" s="266"/>
      <c r="Z3205" s="266"/>
      <c r="AA3205" s="266"/>
      <c r="AB3205" s="404"/>
      <c r="AC3205" s="266"/>
      <c r="AD3205" s="266"/>
    </row>
    <row r="3206" spans="2:30">
      <c r="B3206" s="484"/>
      <c r="C3206" s="468"/>
      <c r="D3206" s="460">
        <v>44805</v>
      </c>
      <c r="E3206" s="421" t="s">
        <v>1611</v>
      </c>
      <c r="F3206" s="434"/>
      <c r="G3206" s="259"/>
      <c r="H3206" s="234">
        <v>178.33</v>
      </c>
      <c r="I3206" s="468"/>
      <c r="J3206" s="468"/>
      <c r="K3206" s="468"/>
      <c r="L3206" s="468"/>
      <c r="M3206" s="468"/>
      <c r="N3206" s="468"/>
      <c r="O3206" s="468"/>
      <c r="P3206" s="468"/>
      <c r="Q3206" s="468"/>
      <c r="R3206" s="468"/>
      <c r="S3206" s="313"/>
      <c r="T3206" s="468"/>
      <c r="U3206" s="468"/>
      <c r="V3206" s="313"/>
      <c r="W3206" s="313"/>
      <c r="X3206" s="313"/>
      <c r="Y3206" s="266"/>
      <c r="Z3206" s="266"/>
      <c r="AA3206" s="266"/>
      <c r="AB3206" s="404"/>
      <c r="AC3206" s="266"/>
      <c r="AD3206" s="266"/>
    </row>
    <row r="3207" spans="2:30">
      <c r="B3207" s="484"/>
      <c r="C3207" s="468"/>
      <c r="D3207" s="460">
        <v>44810</v>
      </c>
      <c r="E3207" s="420" t="s">
        <v>495</v>
      </c>
      <c r="F3207" s="493"/>
      <c r="G3207" s="258">
        <v>1121.48</v>
      </c>
      <c r="H3207" s="473"/>
      <c r="I3207" s="468"/>
      <c r="J3207" s="468"/>
      <c r="K3207" s="468"/>
      <c r="L3207" s="468"/>
      <c r="M3207" s="468"/>
      <c r="N3207" s="468"/>
      <c r="O3207" s="468"/>
      <c r="P3207" s="468"/>
      <c r="Q3207" s="468"/>
      <c r="R3207" s="468"/>
      <c r="S3207" s="313"/>
      <c r="T3207" s="468"/>
      <c r="U3207" s="468"/>
      <c r="V3207" s="313"/>
      <c r="W3207" s="313"/>
      <c r="X3207" s="313"/>
      <c r="Y3207" s="266"/>
      <c r="Z3207" s="266"/>
      <c r="AA3207" s="266"/>
      <c r="AB3207" s="404"/>
      <c r="AC3207" s="266"/>
      <c r="AD3207" s="266"/>
    </row>
    <row r="3208" spans="2:30">
      <c r="B3208" s="484"/>
      <c r="C3208" s="468">
        <v>5</v>
      </c>
      <c r="D3208" s="460">
        <v>44810</v>
      </c>
      <c r="E3208" s="420" t="s">
        <v>2743</v>
      </c>
      <c r="F3208" s="493"/>
      <c r="G3208" s="258"/>
      <c r="H3208" s="473">
        <v>1011.48</v>
      </c>
      <c r="I3208" s="468"/>
      <c r="J3208" s="468"/>
      <c r="K3208" s="468"/>
      <c r="L3208" s="468"/>
      <c r="M3208" s="468"/>
      <c r="N3208" s="468"/>
      <c r="O3208" s="468"/>
      <c r="P3208" s="468">
        <v>1011.48</v>
      </c>
      <c r="Q3208" s="468"/>
      <c r="R3208" s="468"/>
      <c r="S3208" s="313"/>
      <c r="T3208" s="468"/>
      <c r="U3208" s="468"/>
      <c r="V3208" s="313"/>
      <c r="W3208" s="313"/>
      <c r="X3208" s="313"/>
      <c r="Y3208" s="266"/>
      <c r="Z3208" s="266"/>
      <c r="AA3208" s="266"/>
      <c r="AB3208" s="404"/>
      <c r="AC3208" s="266"/>
      <c r="AD3208" s="266"/>
    </row>
    <row r="3209" spans="2:30">
      <c r="B3209" s="484"/>
      <c r="C3209" s="468"/>
      <c r="D3209" s="460">
        <v>44810</v>
      </c>
      <c r="E3209" s="420" t="s">
        <v>1895</v>
      </c>
      <c r="F3209" s="493"/>
      <c r="G3209" s="258"/>
      <c r="H3209" s="473">
        <v>110</v>
      </c>
      <c r="I3209" s="468"/>
      <c r="J3209" s="468"/>
      <c r="K3209" s="468"/>
      <c r="L3209" s="468"/>
      <c r="M3209" s="468"/>
      <c r="N3209" s="468"/>
      <c r="O3209" s="468"/>
      <c r="P3209" s="468"/>
      <c r="Q3209" s="468"/>
      <c r="R3209" s="468"/>
      <c r="S3209" s="313"/>
      <c r="T3209" s="468">
        <v>110</v>
      </c>
      <c r="U3209" s="468"/>
      <c r="V3209" s="313"/>
      <c r="W3209" s="313"/>
      <c r="X3209" s="313"/>
      <c r="Y3209" s="266"/>
      <c r="Z3209" s="266"/>
      <c r="AA3209" s="266"/>
      <c r="AB3209" s="404"/>
      <c r="AC3209" s="266"/>
      <c r="AD3209" s="266"/>
    </row>
    <row r="3210" spans="2:30">
      <c r="B3210" s="484">
        <v>1235</v>
      </c>
      <c r="C3210" s="468"/>
      <c r="D3210" s="460">
        <v>44810</v>
      </c>
      <c r="E3210" s="420" t="s">
        <v>2744</v>
      </c>
      <c r="F3210" s="493"/>
      <c r="G3210" s="258">
        <v>1235</v>
      </c>
      <c r="H3210" s="473"/>
      <c r="I3210" s="468"/>
      <c r="J3210" s="468"/>
      <c r="K3210" s="468"/>
      <c r="L3210" s="468"/>
      <c r="M3210" s="468"/>
      <c r="N3210" s="468"/>
      <c r="O3210" s="468"/>
      <c r="P3210" s="468"/>
      <c r="Q3210" s="468"/>
      <c r="R3210" s="468"/>
      <c r="S3210" s="313"/>
      <c r="T3210" s="468"/>
      <c r="U3210" s="468"/>
      <c r="V3210" s="313"/>
      <c r="W3210" s="313"/>
      <c r="X3210" s="313"/>
      <c r="Y3210" s="266"/>
      <c r="Z3210" s="266"/>
      <c r="AA3210" s="266"/>
      <c r="AB3210" s="404"/>
      <c r="AC3210" s="266"/>
      <c r="AD3210" s="266"/>
    </row>
    <row r="3211" spans="2:30">
      <c r="B3211" s="484"/>
      <c r="C3211" s="468"/>
      <c r="D3211" s="460">
        <v>44810</v>
      </c>
      <c r="E3211" s="420" t="s">
        <v>673</v>
      </c>
      <c r="F3211" s="493"/>
      <c r="G3211" s="258"/>
      <c r="H3211" s="258">
        <v>1121.48</v>
      </c>
      <c r="I3211" s="468"/>
      <c r="J3211" s="468"/>
      <c r="K3211" s="468"/>
      <c r="L3211" s="468"/>
      <c r="M3211" s="468"/>
      <c r="N3211" s="468"/>
      <c r="O3211" s="468"/>
      <c r="P3211" s="468"/>
      <c r="Q3211" s="468"/>
      <c r="R3211" s="468"/>
      <c r="S3211" s="313"/>
      <c r="T3211" s="468"/>
      <c r="U3211" s="468"/>
      <c r="V3211" s="313"/>
      <c r="W3211" s="313"/>
      <c r="X3211" s="313"/>
      <c r="Y3211" s="266"/>
      <c r="Z3211" s="266"/>
      <c r="AA3211" s="266"/>
      <c r="AB3211" s="404"/>
      <c r="AC3211" s="266"/>
      <c r="AD3211" s="266"/>
    </row>
    <row r="3212" spans="2:30">
      <c r="B3212" s="484"/>
      <c r="C3212" s="468"/>
      <c r="D3212" s="460">
        <v>44810</v>
      </c>
      <c r="E3212" s="421" t="s">
        <v>2745</v>
      </c>
      <c r="F3212" s="434"/>
      <c r="G3212" s="259"/>
      <c r="H3212" s="234">
        <v>113.52</v>
      </c>
      <c r="I3212" s="468"/>
      <c r="J3212" s="468"/>
      <c r="K3212" s="468"/>
      <c r="L3212" s="468"/>
      <c r="M3212" s="468"/>
      <c r="N3212" s="468"/>
      <c r="O3212" s="468"/>
      <c r="P3212" s="468"/>
      <c r="Q3212" s="468"/>
      <c r="R3212" s="468"/>
      <c r="S3212" s="313"/>
      <c r="T3212" s="468"/>
      <c r="U3212" s="468"/>
      <c r="V3212" s="313"/>
      <c r="W3212" s="313"/>
      <c r="X3212" s="313"/>
      <c r="Y3212" s="266"/>
      <c r="Z3212" s="266"/>
      <c r="AA3212" s="266"/>
      <c r="AB3212" s="404"/>
      <c r="AC3212" s="266"/>
      <c r="AD3212" s="266"/>
    </row>
    <row r="3213" spans="2:30">
      <c r="B3213" s="484"/>
      <c r="C3213" s="468"/>
      <c r="D3213" s="460">
        <v>44810</v>
      </c>
      <c r="E3213" s="420" t="s">
        <v>495</v>
      </c>
      <c r="F3213" s="493"/>
      <c r="G3213" s="258">
        <v>2217</v>
      </c>
      <c r="H3213" s="473"/>
      <c r="I3213" s="468"/>
      <c r="J3213" s="468"/>
      <c r="K3213" s="468"/>
      <c r="L3213" s="468"/>
      <c r="M3213" s="468"/>
      <c r="N3213" s="468"/>
      <c r="O3213" s="468"/>
      <c r="P3213" s="468"/>
      <c r="Q3213" s="468"/>
      <c r="R3213" s="468"/>
      <c r="S3213" s="313"/>
      <c r="T3213" s="468"/>
      <c r="U3213" s="468"/>
      <c r="V3213" s="313"/>
      <c r="W3213" s="313"/>
      <c r="X3213" s="313"/>
      <c r="Y3213" s="266"/>
      <c r="Z3213" s="266"/>
      <c r="AA3213" s="266"/>
      <c r="AB3213" s="404"/>
      <c r="AC3213" s="266"/>
      <c r="AD3213" s="266"/>
    </row>
    <row r="3214" spans="2:30">
      <c r="B3214" s="484"/>
      <c r="C3214" s="468"/>
      <c r="D3214" s="460">
        <v>44810</v>
      </c>
      <c r="E3214" s="420" t="s">
        <v>2746</v>
      </c>
      <c r="F3214" s="493"/>
      <c r="G3214" s="258"/>
      <c r="H3214" s="473">
        <v>1915.59</v>
      </c>
      <c r="I3214" s="468"/>
      <c r="J3214" s="468"/>
      <c r="K3214" s="468"/>
      <c r="L3214" s="468">
        <v>1915.59</v>
      </c>
      <c r="M3214" s="468"/>
      <c r="N3214" s="468"/>
      <c r="O3214" s="468"/>
      <c r="P3214" s="468"/>
      <c r="Q3214" s="468"/>
      <c r="R3214" s="468"/>
      <c r="S3214" s="313"/>
      <c r="T3214" s="468"/>
      <c r="U3214" s="468"/>
      <c r="V3214" s="313"/>
      <c r="W3214" s="313"/>
      <c r="X3214" s="313"/>
      <c r="Y3214" s="266"/>
      <c r="Z3214" s="266"/>
      <c r="AA3214" s="266"/>
      <c r="AB3214" s="404"/>
      <c r="AC3214" s="266"/>
      <c r="AD3214" s="266"/>
    </row>
    <row r="3215" spans="2:30">
      <c r="B3215" s="484"/>
      <c r="C3215" s="468"/>
      <c r="D3215" s="460">
        <v>44810</v>
      </c>
      <c r="E3215" s="420" t="s">
        <v>2747</v>
      </c>
      <c r="F3215" s="493"/>
      <c r="G3215" s="258"/>
      <c r="H3215" s="473">
        <v>301.41000000000003</v>
      </c>
      <c r="I3215" s="468"/>
      <c r="J3215" s="468"/>
      <c r="K3215" s="468"/>
      <c r="L3215" s="468">
        <v>301.41000000000003</v>
      </c>
      <c r="M3215" s="468"/>
      <c r="N3215" s="468"/>
      <c r="O3215" s="468"/>
      <c r="P3215" s="468"/>
      <c r="Q3215" s="468"/>
      <c r="R3215" s="468"/>
      <c r="S3215" s="313"/>
      <c r="T3215" s="468"/>
      <c r="U3215" s="468"/>
      <c r="V3215" s="313"/>
      <c r="W3215" s="313"/>
      <c r="X3215" s="313"/>
      <c r="Y3215" s="266"/>
      <c r="Z3215" s="266"/>
      <c r="AA3215" s="266"/>
      <c r="AB3215" s="404"/>
      <c r="AC3215" s="266"/>
      <c r="AD3215" s="266"/>
    </row>
    <row r="3216" spans="2:30">
      <c r="B3216" s="483">
        <v>2528</v>
      </c>
      <c r="C3216" s="468"/>
      <c r="D3216" s="460">
        <v>44810</v>
      </c>
      <c r="E3216" s="420" t="s">
        <v>2682</v>
      </c>
      <c r="F3216" s="493"/>
      <c r="G3216" s="258">
        <v>2528</v>
      </c>
      <c r="H3216" s="473"/>
      <c r="I3216" s="468"/>
      <c r="J3216" s="468"/>
      <c r="K3216" s="468"/>
      <c r="L3216" s="468"/>
      <c r="M3216" s="468"/>
      <c r="N3216" s="468"/>
      <c r="O3216" s="468"/>
      <c r="P3216" s="468"/>
      <c r="Q3216" s="468"/>
      <c r="R3216" s="468"/>
      <c r="S3216" s="313"/>
      <c r="T3216" s="468"/>
      <c r="U3216" s="468"/>
      <c r="V3216" s="313"/>
      <c r="W3216" s="313"/>
      <c r="X3216" s="313"/>
      <c r="Y3216" s="266"/>
      <c r="Z3216" s="266"/>
      <c r="AA3216" s="266"/>
      <c r="AB3216" s="404"/>
      <c r="AC3216" s="266"/>
      <c r="AD3216" s="266"/>
    </row>
    <row r="3217" spans="2:30">
      <c r="B3217" s="484"/>
      <c r="C3217" s="468"/>
      <c r="D3217" s="460">
        <v>44810</v>
      </c>
      <c r="E3217" s="420" t="s">
        <v>1741</v>
      </c>
      <c r="F3217" s="493"/>
      <c r="G3217" s="258"/>
      <c r="H3217" s="473">
        <v>71</v>
      </c>
      <c r="I3217" s="468"/>
      <c r="J3217" s="468"/>
      <c r="K3217" s="468"/>
      <c r="L3217" s="468"/>
      <c r="M3217" s="468"/>
      <c r="N3217" s="468"/>
      <c r="O3217" s="468"/>
      <c r="P3217" s="468"/>
      <c r="Q3217" s="468"/>
      <c r="R3217" s="468"/>
      <c r="S3217" s="313"/>
      <c r="T3217" s="468">
        <v>71</v>
      </c>
      <c r="U3217" s="468"/>
      <c r="V3217" s="313"/>
      <c r="W3217" s="313"/>
      <c r="X3217" s="313"/>
      <c r="Y3217" s="266"/>
      <c r="Z3217" s="266"/>
      <c r="AA3217" s="266"/>
      <c r="AB3217" s="404"/>
      <c r="AC3217" s="266"/>
      <c r="AD3217" s="266"/>
    </row>
    <row r="3218" spans="2:30">
      <c r="B3218" s="484"/>
      <c r="C3218" s="468"/>
      <c r="D3218" s="460">
        <v>44810</v>
      </c>
      <c r="E3218" s="420" t="s">
        <v>673</v>
      </c>
      <c r="F3218" s="493"/>
      <c r="G3218" s="258"/>
      <c r="H3218" s="258">
        <v>2217</v>
      </c>
      <c r="I3218" s="468"/>
      <c r="J3218" s="468"/>
      <c r="K3218" s="468"/>
      <c r="L3218" s="468"/>
      <c r="M3218" s="468"/>
      <c r="N3218" s="468"/>
      <c r="O3218" s="468"/>
      <c r="P3218" s="468"/>
      <c r="Q3218" s="468"/>
      <c r="R3218" s="468"/>
      <c r="S3218" s="313"/>
      <c r="T3218" s="468"/>
      <c r="U3218" s="468"/>
      <c r="V3218" s="313"/>
      <c r="W3218" s="313"/>
      <c r="X3218" s="313"/>
      <c r="Y3218" s="266"/>
      <c r="Z3218" s="266"/>
      <c r="AA3218" s="266"/>
      <c r="AB3218" s="404"/>
      <c r="AC3218" s="266"/>
      <c r="AD3218" s="266"/>
    </row>
    <row r="3219" spans="2:30">
      <c r="B3219" s="484"/>
      <c r="C3219" s="468"/>
      <c r="D3219" s="460">
        <v>44810</v>
      </c>
      <c r="E3219" s="421" t="s">
        <v>2683</v>
      </c>
      <c r="F3219" s="434"/>
      <c r="G3219" s="259"/>
      <c r="H3219" s="234">
        <v>240</v>
      </c>
      <c r="I3219" s="468"/>
      <c r="J3219" s="468"/>
      <c r="K3219" s="468"/>
      <c r="L3219" s="468"/>
      <c r="M3219" s="468"/>
      <c r="N3219" s="468"/>
      <c r="O3219" s="468"/>
      <c r="P3219" s="468"/>
      <c r="Q3219" s="468"/>
      <c r="R3219" s="468"/>
      <c r="S3219" s="313"/>
      <c r="T3219" s="468"/>
      <c r="U3219" s="468"/>
      <c r="V3219" s="313"/>
      <c r="W3219" s="313"/>
      <c r="X3219" s="313"/>
      <c r="Y3219" s="266"/>
      <c r="Z3219" s="266"/>
      <c r="AA3219" s="266"/>
      <c r="AB3219" s="404"/>
      <c r="AC3219" s="266"/>
      <c r="AD3219" s="266"/>
    </row>
    <row r="3220" spans="2:30">
      <c r="B3220" s="484"/>
      <c r="C3220" s="468"/>
      <c r="D3220" s="460">
        <v>44812</v>
      </c>
      <c r="E3220" s="420" t="s">
        <v>495</v>
      </c>
      <c r="F3220" s="493"/>
      <c r="G3220" s="258">
        <v>2282.1</v>
      </c>
      <c r="H3220" s="473"/>
      <c r="I3220" s="468"/>
      <c r="J3220" s="468"/>
      <c r="K3220" s="468"/>
      <c r="L3220" s="468"/>
      <c r="M3220" s="468"/>
      <c r="N3220" s="468"/>
      <c r="O3220" s="468"/>
      <c r="P3220" s="468"/>
      <c r="Q3220" s="468"/>
      <c r="R3220" s="468"/>
      <c r="S3220" s="313"/>
      <c r="T3220" s="468"/>
      <c r="U3220" s="468"/>
      <c r="V3220" s="313"/>
      <c r="W3220" s="313"/>
      <c r="X3220" s="313"/>
      <c r="Y3220" s="266"/>
      <c r="Z3220" s="266"/>
      <c r="AA3220" s="266"/>
      <c r="AB3220" s="404"/>
      <c r="AC3220" s="266"/>
      <c r="AD3220" s="266"/>
    </row>
    <row r="3221" spans="2:30">
      <c r="B3221" s="484"/>
      <c r="C3221" s="484">
        <v>5.67</v>
      </c>
      <c r="D3221" s="460">
        <v>44812</v>
      </c>
      <c r="E3221" s="420" t="s">
        <v>2748</v>
      </c>
      <c r="F3221" s="493"/>
      <c r="G3221" s="258"/>
      <c r="H3221" s="473">
        <v>1487</v>
      </c>
      <c r="I3221" s="468"/>
      <c r="J3221" s="468"/>
      <c r="K3221" s="468"/>
      <c r="L3221" s="468"/>
      <c r="M3221" s="468"/>
      <c r="N3221" s="468"/>
      <c r="O3221" s="468">
        <v>1487</v>
      </c>
      <c r="P3221" s="468"/>
      <c r="Q3221" s="468"/>
      <c r="R3221" s="468"/>
      <c r="S3221" s="313"/>
      <c r="T3221" s="468"/>
      <c r="U3221" s="468"/>
      <c r="V3221" s="313"/>
      <c r="W3221" s="313"/>
      <c r="X3221" s="313"/>
      <c r="Y3221" s="266"/>
      <c r="Z3221" s="266"/>
      <c r="AA3221" s="266"/>
      <c r="AB3221" s="404"/>
      <c r="AC3221" s="266"/>
      <c r="AD3221" s="266"/>
    </row>
    <row r="3222" spans="2:30">
      <c r="B3222" s="484"/>
      <c r="C3222" s="468"/>
      <c r="D3222" s="460">
        <v>44812</v>
      </c>
      <c r="E3222" s="420" t="s">
        <v>2749</v>
      </c>
      <c r="F3222" s="493"/>
      <c r="G3222" s="258"/>
      <c r="H3222" s="473">
        <v>494.71</v>
      </c>
      <c r="I3222" s="468"/>
      <c r="J3222" s="468"/>
      <c r="K3222" s="468"/>
      <c r="L3222" s="468">
        <v>494.71</v>
      </c>
      <c r="M3222" s="468"/>
      <c r="N3222" s="468"/>
      <c r="O3222" s="468"/>
      <c r="P3222" s="468"/>
      <c r="Q3222" s="468"/>
      <c r="R3222" s="468"/>
      <c r="S3222" s="313"/>
      <c r="T3222" s="468"/>
      <c r="U3222" s="468"/>
      <c r="V3222" s="313"/>
      <c r="W3222" s="313"/>
      <c r="X3222" s="313"/>
      <c r="Y3222" s="266"/>
      <c r="Z3222" s="266"/>
      <c r="AA3222" s="266"/>
      <c r="AB3222" s="404"/>
      <c r="AC3222" s="266"/>
      <c r="AD3222" s="266"/>
    </row>
    <row r="3223" spans="2:30">
      <c r="B3223" s="484"/>
      <c r="C3223" s="468"/>
      <c r="D3223" s="460">
        <v>44812</v>
      </c>
      <c r="E3223" s="420" t="s">
        <v>2750</v>
      </c>
      <c r="F3223" s="493"/>
      <c r="G3223" s="258"/>
      <c r="H3223" s="473">
        <v>160.38999999999999</v>
      </c>
      <c r="I3223" s="468"/>
      <c r="J3223" s="468"/>
      <c r="K3223" s="468"/>
      <c r="L3223" s="468">
        <v>160.38999999999999</v>
      </c>
      <c r="M3223" s="468"/>
      <c r="N3223" s="468"/>
      <c r="O3223" s="468"/>
      <c r="P3223" s="468"/>
      <c r="Q3223" s="468"/>
      <c r="R3223" s="468"/>
      <c r="S3223" s="313"/>
      <c r="T3223" s="468"/>
      <c r="U3223" s="468"/>
      <c r="V3223" s="313"/>
      <c r="W3223" s="313"/>
      <c r="X3223" s="313"/>
      <c r="Y3223" s="266"/>
      <c r="Z3223" s="266"/>
      <c r="AA3223" s="266"/>
      <c r="AB3223" s="404"/>
      <c r="AC3223" s="266"/>
      <c r="AD3223" s="266"/>
    </row>
    <row r="3224" spans="2:30">
      <c r="B3224" s="484"/>
      <c r="C3224" s="468"/>
      <c r="D3224" s="460">
        <v>44812</v>
      </c>
      <c r="E3224" s="420" t="s">
        <v>1895</v>
      </c>
      <c r="F3224" s="493"/>
      <c r="G3224" s="258"/>
      <c r="H3224" s="473">
        <v>47</v>
      </c>
      <c r="I3224" s="468"/>
      <c r="J3224" s="468"/>
      <c r="K3224" s="468"/>
      <c r="L3224" s="468"/>
      <c r="M3224" s="468"/>
      <c r="N3224" s="468"/>
      <c r="O3224" s="468"/>
      <c r="P3224" s="468"/>
      <c r="Q3224" s="468"/>
      <c r="R3224" s="468"/>
      <c r="S3224" s="313"/>
      <c r="T3224" s="468">
        <v>47</v>
      </c>
      <c r="U3224" s="468"/>
      <c r="V3224" s="313"/>
      <c r="W3224" s="313"/>
      <c r="X3224" s="313"/>
      <c r="Y3224" s="266"/>
      <c r="Z3224" s="266"/>
      <c r="AA3224" s="266"/>
      <c r="AB3224" s="404"/>
      <c r="AC3224" s="266"/>
      <c r="AD3224" s="266"/>
    </row>
    <row r="3225" spans="2:30">
      <c r="B3225" s="484"/>
      <c r="C3225" s="468"/>
      <c r="D3225" s="460">
        <v>44812</v>
      </c>
      <c r="E3225" s="420" t="s">
        <v>1877</v>
      </c>
      <c r="F3225" s="493"/>
      <c r="G3225" s="258"/>
      <c r="H3225" s="473">
        <v>93</v>
      </c>
      <c r="I3225" s="468"/>
      <c r="J3225" s="468"/>
      <c r="K3225" s="468"/>
      <c r="L3225" s="468"/>
      <c r="M3225" s="468"/>
      <c r="N3225" s="468"/>
      <c r="O3225" s="468"/>
      <c r="P3225" s="468"/>
      <c r="Q3225" s="468"/>
      <c r="R3225" s="468"/>
      <c r="S3225" s="313"/>
      <c r="T3225" s="468">
        <v>93</v>
      </c>
      <c r="U3225" s="468"/>
      <c r="V3225" s="313"/>
      <c r="W3225" s="313"/>
      <c r="X3225" s="313"/>
      <c r="Y3225" s="266"/>
      <c r="Z3225" s="266"/>
      <c r="AA3225" s="266"/>
      <c r="AB3225" s="404"/>
      <c r="AC3225" s="266"/>
      <c r="AD3225" s="266"/>
    </row>
    <row r="3226" spans="2:30">
      <c r="B3226" s="483">
        <v>2558</v>
      </c>
      <c r="C3226" s="468"/>
      <c r="D3226" s="460">
        <v>44812</v>
      </c>
      <c r="E3226" s="420" t="s">
        <v>2170</v>
      </c>
      <c r="F3226" s="493"/>
      <c r="G3226" s="258">
        <v>2558</v>
      </c>
      <c r="H3226" s="473"/>
      <c r="I3226" s="468"/>
      <c r="J3226" s="468"/>
      <c r="K3226" s="468"/>
      <c r="L3226" s="468"/>
      <c r="M3226" s="468"/>
      <c r="N3226" s="468"/>
      <c r="O3226" s="468"/>
      <c r="P3226" s="468"/>
      <c r="Q3226" s="468"/>
      <c r="R3226" s="468"/>
      <c r="S3226" s="313"/>
      <c r="T3226" s="468"/>
      <c r="U3226" s="468"/>
      <c r="V3226" s="313"/>
      <c r="W3226" s="313"/>
      <c r="X3226" s="313"/>
      <c r="Y3226" s="266"/>
      <c r="Z3226" s="266"/>
      <c r="AA3226" s="266"/>
      <c r="AB3226" s="404"/>
      <c r="AC3226" s="266"/>
      <c r="AD3226" s="266"/>
    </row>
    <row r="3227" spans="2:30">
      <c r="B3227" s="484"/>
      <c r="C3227" s="468"/>
      <c r="D3227" s="460">
        <v>44812</v>
      </c>
      <c r="E3227" s="420" t="s">
        <v>673</v>
      </c>
      <c r="F3227" s="493"/>
      <c r="G3227" s="258"/>
      <c r="H3227" s="258">
        <v>2282.1</v>
      </c>
      <c r="I3227" s="468"/>
      <c r="J3227" s="468"/>
      <c r="K3227" s="468"/>
      <c r="L3227" s="468"/>
      <c r="M3227" s="468"/>
      <c r="N3227" s="468"/>
      <c r="O3227" s="468"/>
      <c r="P3227" s="468"/>
      <c r="Q3227" s="468"/>
      <c r="R3227" s="468"/>
      <c r="S3227" s="313"/>
      <c r="T3227" s="468"/>
      <c r="U3227" s="468"/>
      <c r="V3227" s="313"/>
      <c r="W3227" s="313"/>
      <c r="X3227" s="313"/>
      <c r="Y3227" s="266"/>
      <c r="Z3227" s="266"/>
      <c r="AA3227" s="266"/>
      <c r="AB3227" s="404"/>
      <c r="AC3227" s="266"/>
      <c r="AD3227" s="266"/>
    </row>
    <row r="3228" spans="2:30">
      <c r="B3228" s="484"/>
      <c r="C3228" s="468"/>
      <c r="D3228" s="460">
        <v>44812</v>
      </c>
      <c r="E3228" s="421" t="s">
        <v>2171</v>
      </c>
      <c r="F3228" s="434"/>
      <c r="G3228" s="259"/>
      <c r="H3228" s="234">
        <v>275.89999999999998</v>
      </c>
      <c r="I3228" s="468"/>
      <c r="J3228" s="468"/>
      <c r="K3228" s="468"/>
      <c r="L3228" s="468"/>
      <c r="M3228" s="468"/>
      <c r="N3228" s="468"/>
      <c r="O3228" s="468"/>
      <c r="P3228" s="468"/>
      <c r="Q3228" s="468"/>
      <c r="R3228" s="468"/>
      <c r="S3228" s="313"/>
      <c r="T3228" s="468"/>
      <c r="U3228" s="468"/>
      <c r="V3228" s="313"/>
      <c r="W3228" s="313"/>
      <c r="X3228" s="313"/>
      <c r="Y3228" s="266"/>
      <c r="Z3228" s="266"/>
      <c r="AA3228" s="266"/>
      <c r="AB3228" s="404"/>
      <c r="AC3228" s="266"/>
      <c r="AD3228" s="266"/>
    </row>
    <row r="3229" spans="2:30">
      <c r="B3229" s="484"/>
      <c r="C3229" s="468"/>
      <c r="D3229" s="460">
        <v>44812</v>
      </c>
      <c r="E3229" s="420" t="s">
        <v>495</v>
      </c>
      <c r="F3229" s="493"/>
      <c r="G3229" s="258">
        <v>1291.21</v>
      </c>
      <c r="H3229" s="473"/>
      <c r="I3229" s="468"/>
      <c r="J3229" s="468"/>
      <c r="K3229" s="468"/>
      <c r="L3229" s="468"/>
      <c r="M3229" s="468"/>
      <c r="N3229" s="468"/>
      <c r="O3229" s="468"/>
      <c r="P3229" s="468"/>
      <c r="Q3229" s="468"/>
      <c r="R3229" s="468"/>
      <c r="S3229" s="313"/>
      <c r="T3229" s="468"/>
      <c r="U3229" s="468"/>
      <c r="V3229" s="313"/>
      <c r="W3229" s="313"/>
      <c r="X3229" s="313"/>
      <c r="Y3229" s="266"/>
      <c r="Z3229" s="266"/>
      <c r="AA3229" s="266"/>
      <c r="AB3229" s="404"/>
      <c r="AC3229" s="266"/>
      <c r="AD3229" s="266"/>
    </row>
    <row r="3230" spans="2:30">
      <c r="B3230" s="484"/>
      <c r="C3230" s="468">
        <v>5</v>
      </c>
      <c r="D3230" s="460">
        <v>44812</v>
      </c>
      <c r="E3230" s="420" t="s">
        <v>2751</v>
      </c>
      <c r="F3230" s="493"/>
      <c r="G3230" s="258"/>
      <c r="H3230" s="473">
        <v>914.57</v>
      </c>
      <c r="I3230" s="468"/>
      <c r="J3230" s="468"/>
      <c r="K3230" s="468"/>
      <c r="L3230" s="468">
        <v>914.57</v>
      </c>
      <c r="M3230" s="468"/>
      <c r="N3230" s="468"/>
      <c r="O3230" s="468"/>
      <c r="P3230" s="468"/>
      <c r="Q3230" s="468"/>
      <c r="R3230" s="468"/>
      <c r="S3230" s="313"/>
      <c r="T3230" s="468"/>
      <c r="U3230" s="468"/>
      <c r="V3230" s="313"/>
      <c r="W3230" s="313"/>
      <c r="X3230" s="313"/>
      <c r="Y3230" s="266"/>
      <c r="Z3230" s="266"/>
      <c r="AA3230" s="266"/>
      <c r="AB3230" s="404"/>
      <c r="AC3230" s="266"/>
      <c r="AD3230" s="266"/>
    </row>
    <row r="3231" spans="2:30">
      <c r="B3231" s="484"/>
      <c r="C3231" s="468"/>
      <c r="D3231" s="460">
        <v>44812</v>
      </c>
      <c r="E3231" s="420" t="s">
        <v>2752</v>
      </c>
      <c r="F3231" s="493"/>
      <c r="G3231" s="258"/>
      <c r="H3231" s="473">
        <v>128.16</v>
      </c>
      <c r="I3231" s="468"/>
      <c r="J3231" s="468">
        <v>128.16</v>
      </c>
      <c r="K3231" s="468"/>
      <c r="L3231" s="468"/>
      <c r="M3231" s="468"/>
      <c r="N3231" s="468"/>
      <c r="O3231" s="468"/>
      <c r="P3231" s="468"/>
      <c r="Q3231" s="468"/>
      <c r="R3231" s="468"/>
      <c r="S3231" s="313"/>
      <c r="T3231" s="468"/>
      <c r="U3231" s="468"/>
      <c r="V3231" s="313"/>
      <c r="W3231" s="313"/>
      <c r="X3231" s="313"/>
      <c r="Y3231" s="266"/>
      <c r="Z3231" s="266"/>
      <c r="AA3231" s="266"/>
      <c r="AB3231" s="404"/>
      <c r="AC3231" s="266"/>
      <c r="AD3231" s="266"/>
    </row>
    <row r="3232" spans="2:30">
      <c r="B3232" s="484"/>
      <c r="C3232" s="468"/>
      <c r="D3232" s="460">
        <v>44812</v>
      </c>
      <c r="E3232" s="420" t="s">
        <v>2753</v>
      </c>
      <c r="F3232" s="493"/>
      <c r="G3232" s="258"/>
      <c r="H3232" s="473">
        <v>141.47999999999999</v>
      </c>
      <c r="I3232" s="468"/>
      <c r="J3232" s="468">
        <v>141.47999999999999</v>
      </c>
      <c r="K3232" s="468"/>
      <c r="L3232" s="468"/>
      <c r="M3232" s="468"/>
      <c r="N3232" s="468"/>
      <c r="O3232" s="468"/>
      <c r="P3232" s="468"/>
      <c r="Q3232" s="468"/>
      <c r="R3232" s="468"/>
      <c r="S3232" s="313"/>
      <c r="T3232" s="468"/>
      <c r="U3232" s="468"/>
      <c r="V3232" s="313"/>
      <c r="W3232" s="313"/>
      <c r="X3232" s="313"/>
      <c r="Y3232" s="266"/>
      <c r="Z3232" s="266"/>
      <c r="AA3232" s="266"/>
      <c r="AB3232" s="404"/>
      <c r="AC3232" s="266"/>
      <c r="AD3232" s="266"/>
    </row>
    <row r="3233" spans="2:30">
      <c r="B3233" s="484"/>
      <c r="C3233" s="468"/>
      <c r="D3233" s="460">
        <v>44812</v>
      </c>
      <c r="E3233" s="420" t="s">
        <v>1877</v>
      </c>
      <c r="F3233" s="493"/>
      <c r="G3233" s="258"/>
      <c r="H3233" s="473">
        <v>107</v>
      </c>
      <c r="I3233" s="468"/>
      <c r="J3233" s="468"/>
      <c r="K3233" s="468"/>
      <c r="L3233" s="468"/>
      <c r="M3233" s="468"/>
      <c r="N3233" s="468"/>
      <c r="O3233" s="468"/>
      <c r="P3233" s="468"/>
      <c r="Q3233" s="468"/>
      <c r="R3233" s="468"/>
      <c r="S3233" s="313"/>
      <c r="T3233" s="468">
        <v>107</v>
      </c>
      <c r="U3233" s="468"/>
      <c r="V3233" s="313"/>
      <c r="W3233" s="313"/>
      <c r="X3233" s="313"/>
      <c r="Y3233" s="266"/>
      <c r="Z3233" s="266"/>
      <c r="AA3233" s="266"/>
      <c r="AB3233" s="404"/>
      <c r="AC3233" s="266"/>
      <c r="AD3233" s="266"/>
    </row>
    <row r="3234" spans="2:30">
      <c r="B3234" s="483">
        <v>1380</v>
      </c>
      <c r="C3234" s="468"/>
      <c r="D3234" s="460">
        <v>44812</v>
      </c>
      <c r="E3234" s="420" t="s">
        <v>2754</v>
      </c>
      <c r="F3234" s="493"/>
      <c r="G3234" s="258">
        <v>1380</v>
      </c>
      <c r="H3234" s="473"/>
      <c r="I3234" s="468"/>
      <c r="J3234" s="468"/>
      <c r="K3234" s="468"/>
      <c r="L3234" s="468"/>
      <c r="M3234" s="468"/>
      <c r="N3234" s="468"/>
      <c r="O3234" s="468"/>
      <c r="P3234" s="468"/>
      <c r="Q3234" s="468"/>
      <c r="R3234" s="468"/>
      <c r="S3234" s="313"/>
      <c r="T3234" s="468"/>
      <c r="U3234" s="468"/>
      <c r="V3234" s="313"/>
      <c r="W3234" s="313"/>
      <c r="X3234" s="313"/>
      <c r="Y3234" s="266"/>
      <c r="Z3234" s="266"/>
      <c r="AA3234" s="266"/>
      <c r="AB3234" s="404"/>
      <c r="AC3234" s="266"/>
      <c r="AD3234" s="266"/>
    </row>
    <row r="3235" spans="2:30">
      <c r="B3235" s="484"/>
      <c r="C3235" s="468"/>
      <c r="D3235" s="460">
        <v>44812</v>
      </c>
      <c r="E3235" s="420" t="s">
        <v>1741</v>
      </c>
      <c r="F3235" s="493"/>
      <c r="G3235" s="258"/>
      <c r="H3235" s="473">
        <v>48</v>
      </c>
      <c r="I3235" s="468"/>
      <c r="J3235" s="468"/>
      <c r="K3235" s="468"/>
      <c r="L3235" s="468"/>
      <c r="M3235" s="468"/>
      <c r="N3235" s="468"/>
      <c r="O3235" s="468"/>
      <c r="P3235" s="468"/>
      <c r="Q3235" s="468"/>
      <c r="R3235" s="468"/>
      <c r="S3235" s="313"/>
      <c r="T3235" s="468">
        <v>48</v>
      </c>
      <c r="U3235" s="468"/>
      <c r="V3235" s="313"/>
      <c r="W3235" s="313"/>
      <c r="X3235" s="313"/>
      <c r="Y3235" s="266"/>
      <c r="Z3235" s="266"/>
      <c r="AA3235" s="266"/>
      <c r="AB3235" s="404"/>
      <c r="AC3235" s="266"/>
      <c r="AD3235" s="266"/>
    </row>
    <row r="3236" spans="2:30">
      <c r="B3236" s="484"/>
      <c r="C3236" s="468"/>
      <c r="D3236" s="460">
        <v>44812</v>
      </c>
      <c r="E3236" s="420" t="s">
        <v>673</v>
      </c>
      <c r="F3236" s="493"/>
      <c r="G3236" s="258"/>
      <c r="H3236" s="258">
        <v>1291.21</v>
      </c>
      <c r="I3236" s="468"/>
      <c r="J3236" s="468"/>
      <c r="K3236" s="468"/>
      <c r="L3236" s="468"/>
      <c r="M3236" s="468"/>
      <c r="N3236" s="468"/>
      <c r="O3236" s="468"/>
      <c r="P3236" s="468"/>
      <c r="Q3236" s="468"/>
      <c r="R3236" s="468"/>
      <c r="S3236" s="313"/>
      <c r="T3236" s="468"/>
      <c r="U3236" s="468"/>
      <c r="V3236" s="313"/>
      <c r="W3236" s="313"/>
      <c r="X3236" s="313"/>
      <c r="Y3236" s="266"/>
      <c r="Z3236" s="266"/>
      <c r="AA3236" s="266"/>
      <c r="AB3236" s="404"/>
      <c r="AC3236" s="266"/>
      <c r="AD3236" s="266"/>
    </row>
    <row r="3237" spans="2:30">
      <c r="B3237" s="484"/>
      <c r="C3237" s="468"/>
      <c r="D3237" s="460">
        <v>44812</v>
      </c>
      <c r="E3237" s="421" t="s">
        <v>2755</v>
      </c>
      <c r="F3237" s="434"/>
      <c r="G3237" s="259"/>
      <c r="H3237" s="234">
        <v>40.79</v>
      </c>
      <c r="I3237" s="468"/>
      <c r="J3237" s="468"/>
      <c r="K3237" s="468"/>
      <c r="L3237" s="468"/>
      <c r="M3237" s="468"/>
      <c r="N3237" s="468"/>
      <c r="O3237" s="468"/>
      <c r="P3237" s="468"/>
      <c r="Q3237" s="468"/>
      <c r="R3237" s="468"/>
      <c r="S3237" s="313"/>
      <c r="T3237" s="468"/>
      <c r="U3237" s="468"/>
      <c r="V3237" s="313"/>
      <c r="W3237" s="313"/>
      <c r="X3237" s="313"/>
      <c r="Y3237" s="266"/>
      <c r="Z3237" s="266"/>
      <c r="AA3237" s="266"/>
      <c r="AB3237" s="404"/>
      <c r="AC3237" s="266"/>
      <c r="AD3237" s="266"/>
    </row>
    <row r="3238" spans="2:30">
      <c r="B3238" s="484"/>
      <c r="C3238" s="468"/>
      <c r="D3238" s="460">
        <v>44812</v>
      </c>
      <c r="E3238" s="481" t="s">
        <v>495</v>
      </c>
      <c r="F3238" s="510"/>
      <c r="G3238" s="482">
        <v>1303.5</v>
      </c>
      <c r="H3238" s="165"/>
      <c r="I3238" s="468"/>
      <c r="J3238" s="468"/>
      <c r="K3238" s="468"/>
      <c r="L3238" s="468"/>
      <c r="M3238" s="468"/>
      <c r="N3238" s="468"/>
      <c r="O3238" s="468"/>
      <c r="P3238" s="468"/>
      <c r="Q3238" s="468"/>
      <c r="R3238" s="468"/>
      <c r="S3238" s="313"/>
      <c r="T3238" s="468"/>
      <c r="U3238" s="468"/>
      <c r="V3238" s="313"/>
      <c r="W3238" s="313"/>
      <c r="X3238" s="313"/>
      <c r="Y3238" s="266"/>
      <c r="Z3238" s="266"/>
      <c r="AA3238" s="266"/>
      <c r="AB3238" s="404"/>
      <c r="AC3238" s="266"/>
      <c r="AD3238" s="266"/>
    </row>
    <row r="3239" spans="2:30">
      <c r="B3239" s="484"/>
      <c r="C3239" s="468">
        <v>4</v>
      </c>
      <c r="D3239" s="460">
        <v>44812</v>
      </c>
      <c r="E3239" s="481" t="s">
        <v>2418</v>
      </c>
      <c r="F3239" s="510"/>
      <c r="G3239" s="482"/>
      <c r="H3239" s="165">
        <v>625</v>
      </c>
      <c r="I3239" s="468"/>
      <c r="J3239" s="468"/>
      <c r="K3239" s="468"/>
      <c r="L3239" s="468"/>
      <c r="M3239" s="468"/>
      <c r="N3239" s="468"/>
      <c r="O3239" s="468">
        <v>625</v>
      </c>
      <c r="P3239" s="468"/>
      <c r="Q3239" s="468"/>
      <c r="R3239" s="468"/>
      <c r="S3239" s="313"/>
      <c r="T3239" s="468"/>
      <c r="U3239" s="468"/>
      <c r="V3239" s="313"/>
      <c r="W3239" s="313"/>
      <c r="X3239" s="313"/>
      <c r="Y3239" s="266"/>
      <c r="Z3239" s="266"/>
      <c r="AA3239" s="266"/>
      <c r="AB3239" s="404"/>
      <c r="AC3239" s="266"/>
      <c r="AD3239" s="266"/>
    </row>
    <row r="3240" spans="2:30">
      <c r="B3240" s="484"/>
      <c r="C3240" s="468"/>
      <c r="D3240" s="460">
        <v>44812</v>
      </c>
      <c r="E3240" s="481" t="s">
        <v>2756</v>
      </c>
      <c r="F3240" s="510"/>
      <c r="G3240" s="482"/>
      <c r="H3240" s="165">
        <v>126.54</v>
      </c>
      <c r="I3240" s="468"/>
      <c r="J3240" s="468">
        <v>126.54</v>
      </c>
      <c r="K3240" s="468"/>
      <c r="L3240" s="468"/>
      <c r="M3240" s="468"/>
      <c r="N3240" s="468"/>
      <c r="O3240" s="468"/>
      <c r="P3240" s="468"/>
      <c r="Q3240" s="468"/>
      <c r="R3240" s="468"/>
      <c r="S3240" s="313"/>
      <c r="T3240" s="468"/>
      <c r="U3240" s="468"/>
      <c r="V3240" s="313"/>
      <c r="W3240" s="313"/>
      <c r="X3240" s="313"/>
      <c r="Y3240" s="266"/>
      <c r="Z3240" s="266"/>
      <c r="AA3240" s="266"/>
      <c r="AB3240" s="404"/>
      <c r="AC3240" s="266"/>
      <c r="AD3240" s="266"/>
    </row>
    <row r="3241" spans="2:30">
      <c r="B3241" s="484"/>
      <c r="C3241" s="468"/>
      <c r="D3241" s="460">
        <v>44812</v>
      </c>
      <c r="E3241" s="481" t="s">
        <v>2310</v>
      </c>
      <c r="F3241" s="510"/>
      <c r="G3241" s="482"/>
      <c r="H3241" s="165">
        <v>140</v>
      </c>
      <c r="I3241" s="468"/>
      <c r="J3241" s="468"/>
      <c r="K3241" s="468"/>
      <c r="L3241" s="468">
        <v>140</v>
      </c>
      <c r="M3241" s="468"/>
      <c r="N3241" s="468"/>
      <c r="O3241" s="468"/>
      <c r="P3241" s="468"/>
      <c r="Q3241" s="468"/>
      <c r="R3241" s="468"/>
      <c r="S3241" s="313"/>
      <c r="T3241" s="468"/>
      <c r="U3241" s="468"/>
      <c r="V3241" s="313"/>
      <c r="W3241" s="313"/>
      <c r="X3241" s="313"/>
      <c r="Y3241" s="266"/>
      <c r="Z3241" s="266"/>
      <c r="AA3241" s="266"/>
      <c r="AB3241" s="404"/>
      <c r="AC3241" s="266"/>
      <c r="AD3241" s="266"/>
    </row>
    <row r="3242" spans="2:30">
      <c r="B3242" s="484"/>
      <c r="C3242" s="468"/>
      <c r="D3242" s="460">
        <v>44812</v>
      </c>
      <c r="E3242" s="481" t="s">
        <v>2757</v>
      </c>
      <c r="F3242" s="510"/>
      <c r="G3242" s="482"/>
      <c r="H3242" s="165">
        <v>378.96</v>
      </c>
      <c r="I3242" s="468"/>
      <c r="J3242" s="468">
        <v>378.96</v>
      </c>
      <c r="K3242" s="468"/>
      <c r="L3242" s="468"/>
      <c r="M3242" s="468"/>
      <c r="N3242" s="468"/>
      <c r="O3242" s="468"/>
      <c r="P3242" s="468"/>
      <c r="Q3242" s="468"/>
      <c r="R3242" s="468"/>
      <c r="S3242" s="313"/>
      <c r="T3242" s="468"/>
      <c r="U3242" s="468"/>
      <c r="V3242" s="313"/>
      <c r="W3242" s="313"/>
      <c r="X3242" s="313"/>
      <c r="Y3242" s="266"/>
      <c r="Z3242" s="266"/>
      <c r="AA3242" s="266"/>
      <c r="AB3242" s="404"/>
      <c r="AC3242" s="266"/>
      <c r="AD3242" s="266"/>
    </row>
    <row r="3243" spans="2:30">
      <c r="B3243" s="484"/>
      <c r="C3243" s="468"/>
      <c r="D3243" s="460">
        <v>44812</v>
      </c>
      <c r="E3243" s="481" t="s">
        <v>1895</v>
      </c>
      <c r="F3243" s="510"/>
      <c r="G3243" s="482"/>
      <c r="H3243" s="165">
        <v>33</v>
      </c>
      <c r="I3243" s="468"/>
      <c r="J3243" s="468"/>
      <c r="K3243" s="468"/>
      <c r="L3243" s="468"/>
      <c r="M3243" s="468"/>
      <c r="N3243" s="468"/>
      <c r="O3243" s="468"/>
      <c r="P3243" s="468"/>
      <c r="Q3243" s="468"/>
      <c r="R3243" s="468"/>
      <c r="S3243" s="313"/>
      <c r="T3243" s="468">
        <v>33</v>
      </c>
      <c r="U3243" s="468"/>
      <c r="V3243" s="313"/>
      <c r="W3243" s="313"/>
      <c r="X3243" s="313"/>
      <c r="Y3243" s="266"/>
      <c r="Z3243" s="266"/>
      <c r="AA3243" s="266"/>
      <c r="AB3243" s="404"/>
      <c r="AC3243" s="266"/>
      <c r="AD3243" s="266"/>
    </row>
    <row r="3244" spans="2:30">
      <c r="B3244" s="483">
        <v>1500</v>
      </c>
      <c r="C3244" s="468"/>
      <c r="D3244" s="460">
        <v>44812</v>
      </c>
      <c r="E3244" s="481" t="s">
        <v>1590</v>
      </c>
      <c r="F3244" s="510"/>
      <c r="G3244" s="482">
        <v>1500</v>
      </c>
      <c r="H3244" s="165"/>
      <c r="I3244" s="468"/>
      <c r="J3244" s="468"/>
      <c r="K3244" s="468"/>
      <c r="L3244" s="468"/>
      <c r="M3244" s="468"/>
      <c r="N3244" s="468"/>
      <c r="O3244" s="468"/>
      <c r="P3244" s="468"/>
      <c r="Q3244" s="468"/>
      <c r="R3244" s="468"/>
      <c r="S3244" s="313"/>
      <c r="T3244" s="468"/>
      <c r="U3244" s="468"/>
      <c r="V3244" s="313"/>
      <c r="W3244" s="313"/>
      <c r="X3244" s="313"/>
      <c r="Y3244" s="266"/>
      <c r="Z3244" s="266"/>
      <c r="AA3244" s="266"/>
      <c r="AB3244" s="404"/>
      <c r="AC3244" s="266"/>
      <c r="AD3244" s="266"/>
    </row>
    <row r="3245" spans="2:30">
      <c r="B3245" s="484"/>
      <c r="C3245" s="468"/>
      <c r="D3245" s="460">
        <v>44812</v>
      </c>
      <c r="E3245" s="481" t="s">
        <v>673</v>
      </c>
      <c r="F3245" s="510"/>
      <c r="G3245" s="482"/>
      <c r="H3245" s="482">
        <v>1303.5</v>
      </c>
      <c r="I3245" s="468"/>
      <c r="J3245" s="468"/>
      <c r="K3245" s="468"/>
      <c r="L3245" s="468"/>
      <c r="M3245" s="468"/>
      <c r="N3245" s="468"/>
      <c r="O3245" s="468"/>
      <c r="P3245" s="468"/>
      <c r="Q3245" s="468"/>
      <c r="R3245" s="468"/>
      <c r="S3245" s="313"/>
      <c r="T3245" s="468"/>
      <c r="U3245" s="468"/>
      <c r="V3245" s="313"/>
      <c r="W3245" s="313"/>
      <c r="X3245" s="313"/>
      <c r="Y3245" s="266"/>
      <c r="Z3245" s="266"/>
      <c r="AA3245" s="266"/>
      <c r="AB3245" s="404"/>
      <c r="AC3245" s="266"/>
      <c r="AD3245" s="266"/>
    </row>
    <row r="3246" spans="2:30">
      <c r="B3246" s="484"/>
      <c r="C3246" s="468"/>
      <c r="D3246" s="460">
        <v>44812</v>
      </c>
      <c r="E3246" s="421" t="s">
        <v>1591</v>
      </c>
      <c r="F3246" s="434"/>
      <c r="G3246" s="259"/>
      <c r="H3246" s="234">
        <v>196.5</v>
      </c>
      <c r="I3246" s="468"/>
      <c r="J3246" s="468"/>
      <c r="K3246" s="468"/>
      <c r="L3246" s="468"/>
      <c r="M3246" s="468"/>
      <c r="N3246" s="468"/>
      <c r="O3246" s="468"/>
      <c r="P3246" s="468"/>
      <c r="Q3246" s="468"/>
      <c r="R3246" s="468"/>
      <c r="S3246" s="313"/>
      <c r="T3246" s="468"/>
      <c r="U3246" s="468"/>
      <c r="V3246" s="313"/>
      <c r="W3246" s="313"/>
      <c r="X3246" s="313"/>
      <c r="Y3246" s="266"/>
      <c r="Z3246" s="266"/>
      <c r="AA3246" s="266"/>
      <c r="AB3246" s="404"/>
      <c r="AC3246" s="266"/>
      <c r="AD3246" s="266"/>
    </row>
    <row r="3247" spans="2:30">
      <c r="B3247" s="484"/>
      <c r="C3247" s="468"/>
      <c r="D3247" s="460">
        <v>44812</v>
      </c>
      <c r="E3247" s="481" t="s">
        <v>495</v>
      </c>
      <c r="F3247" s="510"/>
      <c r="G3247" s="482">
        <v>1241</v>
      </c>
      <c r="H3247" s="165"/>
      <c r="I3247" s="468"/>
      <c r="J3247" s="468"/>
      <c r="K3247" s="468"/>
      <c r="L3247" s="468"/>
      <c r="M3247" s="468"/>
      <c r="N3247" s="468"/>
      <c r="O3247" s="468"/>
      <c r="P3247" s="468"/>
      <c r="Q3247" s="468"/>
      <c r="R3247" s="468"/>
      <c r="S3247" s="313"/>
      <c r="T3247" s="468"/>
      <c r="U3247" s="468"/>
      <c r="V3247" s="313"/>
      <c r="W3247" s="313"/>
      <c r="X3247" s="313"/>
      <c r="Y3247" s="266"/>
      <c r="Z3247" s="266"/>
      <c r="AA3247" s="266"/>
      <c r="AB3247" s="404"/>
      <c r="AC3247" s="266"/>
      <c r="AD3247" s="266"/>
    </row>
    <row r="3248" spans="2:30">
      <c r="B3248" s="484"/>
      <c r="C3248" s="468">
        <v>6</v>
      </c>
      <c r="D3248" s="460">
        <v>44812</v>
      </c>
      <c r="E3248" s="481" t="s">
        <v>2521</v>
      </c>
      <c r="F3248" s="510"/>
      <c r="G3248" s="482"/>
      <c r="H3248" s="165">
        <v>1161</v>
      </c>
      <c r="I3248" s="468"/>
      <c r="J3248" s="468"/>
      <c r="K3248" s="468"/>
      <c r="L3248" s="468"/>
      <c r="M3248" s="468"/>
      <c r="N3248" s="468"/>
      <c r="O3248" s="468">
        <v>1161</v>
      </c>
      <c r="P3248" s="468"/>
      <c r="Q3248" s="468"/>
      <c r="R3248" s="468"/>
      <c r="S3248" s="313"/>
      <c r="T3248" s="468"/>
      <c r="U3248" s="468"/>
      <c r="V3248" s="313"/>
      <c r="W3248" s="313"/>
      <c r="X3248" s="313"/>
      <c r="Y3248" s="266"/>
      <c r="Z3248" s="266"/>
      <c r="AA3248" s="266"/>
      <c r="AB3248" s="404"/>
      <c r="AC3248" s="266"/>
      <c r="AD3248" s="266"/>
    </row>
    <row r="3249" spans="2:30">
      <c r="B3249" s="484"/>
      <c r="C3249" s="468"/>
      <c r="D3249" s="460">
        <v>44812</v>
      </c>
      <c r="E3249" s="481" t="s">
        <v>1895</v>
      </c>
      <c r="F3249" s="510"/>
      <c r="G3249" s="482"/>
      <c r="H3249" s="165">
        <v>80</v>
      </c>
      <c r="I3249" s="468"/>
      <c r="J3249" s="468"/>
      <c r="K3249" s="468"/>
      <c r="L3249" s="468"/>
      <c r="M3249" s="468"/>
      <c r="N3249" s="468"/>
      <c r="O3249" s="468"/>
      <c r="P3249" s="468"/>
      <c r="Q3249" s="468"/>
      <c r="R3249" s="468"/>
      <c r="S3249" s="313"/>
      <c r="T3249" s="468">
        <v>80</v>
      </c>
      <c r="U3249" s="468"/>
      <c r="V3249" s="313"/>
      <c r="W3249" s="313"/>
      <c r="X3249" s="313"/>
      <c r="Y3249" s="266"/>
      <c r="Z3249" s="266"/>
      <c r="AA3249" s="266"/>
      <c r="AB3249" s="404"/>
      <c r="AC3249" s="266"/>
      <c r="AD3249" s="266"/>
    </row>
    <row r="3250" spans="2:30">
      <c r="B3250" s="483">
        <v>1380</v>
      </c>
      <c r="C3250" s="468"/>
      <c r="D3250" s="460">
        <v>44812</v>
      </c>
      <c r="E3250" s="481" t="s">
        <v>1814</v>
      </c>
      <c r="F3250" s="510"/>
      <c r="G3250" s="482">
        <v>1380</v>
      </c>
      <c r="H3250" s="165"/>
      <c r="I3250" s="468"/>
      <c r="J3250" s="468"/>
      <c r="K3250" s="468"/>
      <c r="L3250" s="468"/>
      <c r="M3250" s="468"/>
      <c r="N3250" s="468"/>
      <c r="O3250" s="468"/>
      <c r="P3250" s="468"/>
      <c r="Q3250" s="468"/>
      <c r="R3250" s="468"/>
      <c r="S3250" s="313"/>
      <c r="T3250" s="468"/>
      <c r="U3250" s="468"/>
      <c r="V3250" s="313"/>
      <c r="W3250" s="313"/>
      <c r="X3250" s="313"/>
      <c r="Y3250" s="266"/>
      <c r="Z3250" s="266"/>
      <c r="AA3250" s="266"/>
      <c r="AB3250" s="404"/>
      <c r="AC3250" s="266"/>
      <c r="AD3250" s="266"/>
    </row>
    <row r="3251" spans="2:30">
      <c r="B3251" s="484"/>
      <c r="C3251" s="468"/>
      <c r="D3251" s="460">
        <v>44812</v>
      </c>
      <c r="E3251" s="481" t="s">
        <v>673</v>
      </c>
      <c r="F3251" s="510"/>
      <c r="G3251" s="482"/>
      <c r="H3251" s="482">
        <v>1241</v>
      </c>
      <c r="I3251" s="468"/>
      <c r="J3251" s="468"/>
      <c r="K3251" s="468"/>
      <c r="L3251" s="468"/>
      <c r="M3251" s="468"/>
      <c r="N3251" s="468"/>
      <c r="O3251" s="468"/>
      <c r="P3251" s="468"/>
      <c r="Q3251" s="468"/>
      <c r="R3251" s="468"/>
      <c r="S3251" s="313"/>
      <c r="T3251" s="468"/>
      <c r="U3251" s="468"/>
      <c r="V3251" s="313"/>
      <c r="W3251" s="313"/>
      <c r="X3251" s="313"/>
      <c r="Y3251" s="266"/>
      <c r="Z3251" s="266"/>
      <c r="AA3251" s="266"/>
      <c r="AB3251" s="404"/>
      <c r="AC3251" s="266"/>
      <c r="AD3251" s="266"/>
    </row>
    <row r="3252" spans="2:30">
      <c r="B3252" s="484"/>
      <c r="C3252" s="468"/>
      <c r="D3252" s="460">
        <v>44812</v>
      </c>
      <c r="E3252" s="421" t="s">
        <v>1815</v>
      </c>
      <c r="F3252" s="434"/>
      <c r="G3252" s="259"/>
      <c r="H3252" s="234">
        <v>139</v>
      </c>
      <c r="I3252" s="468"/>
      <c r="J3252" s="468"/>
      <c r="K3252" s="468"/>
      <c r="L3252" s="468"/>
      <c r="M3252" s="468"/>
      <c r="N3252" s="468"/>
      <c r="O3252" s="468"/>
      <c r="P3252" s="468"/>
      <c r="Q3252" s="468"/>
      <c r="R3252" s="468"/>
      <c r="S3252" s="313"/>
      <c r="T3252" s="468"/>
      <c r="U3252" s="468"/>
      <c r="V3252" s="313"/>
      <c r="W3252" s="313"/>
      <c r="X3252" s="313"/>
      <c r="Y3252" s="266"/>
      <c r="Z3252" s="266"/>
      <c r="AA3252" s="266"/>
      <c r="AB3252" s="404"/>
      <c r="AC3252" s="266"/>
      <c r="AD3252" s="266"/>
    </row>
    <row r="3253" spans="2:30">
      <c r="B3253" s="484"/>
      <c r="C3253" s="468"/>
      <c r="D3253" s="460">
        <v>44813</v>
      </c>
      <c r="E3253" s="481" t="s">
        <v>495</v>
      </c>
      <c r="F3253" s="510"/>
      <c r="G3253" s="482">
        <v>5490.08</v>
      </c>
      <c r="H3253" s="165"/>
      <c r="I3253" s="468"/>
      <c r="J3253" s="468"/>
      <c r="K3253" s="468"/>
      <c r="L3253" s="468"/>
      <c r="M3253" s="468"/>
      <c r="N3253" s="468"/>
      <c r="O3253" s="468"/>
      <c r="P3253" s="468"/>
      <c r="Q3253" s="468"/>
      <c r="R3253" s="468"/>
      <c r="S3253" s="313"/>
      <c r="T3253" s="468"/>
      <c r="U3253" s="468"/>
      <c r="V3253" s="313"/>
      <c r="W3253" s="313"/>
      <c r="X3253" s="313"/>
      <c r="Y3253" s="266"/>
      <c r="Z3253" s="266"/>
      <c r="AA3253" s="266"/>
      <c r="AB3253" s="404"/>
      <c r="AC3253" s="266"/>
      <c r="AD3253" s="266"/>
    </row>
    <row r="3254" spans="2:30">
      <c r="B3254" s="484"/>
      <c r="C3254" s="468"/>
      <c r="D3254" s="460">
        <v>44813</v>
      </c>
      <c r="E3254" s="481" t="s">
        <v>2162</v>
      </c>
      <c r="F3254" s="510"/>
      <c r="G3254" s="482"/>
      <c r="H3254" s="165">
        <v>157.97999999999999</v>
      </c>
      <c r="I3254" s="468"/>
      <c r="J3254" s="468">
        <v>157.97999999999999</v>
      </c>
      <c r="K3254" s="468"/>
      <c r="L3254" s="468"/>
      <c r="M3254" s="468"/>
      <c r="N3254" s="468"/>
      <c r="O3254" s="468"/>
      <c r="P3254" s="468"/>
      <c r="Q3254" s="468"/>
      <c r="R3254" s="468"/>
      <c r="S3254" s="313"/>
      <c r="T3254" s="468"/>
      <c r="U3254" s="468"/>
      <c r="V3254" s="313"/>
      <c r="W3254" s="313"/>
      <c r="X3254" s="313"/>
      <c r="Y3254" s="266"/>
      <c r="Z3254" s="266"/>
      <c r="AA3254" s="266"/>
      <c r="AB3254" s="404"/>
      <c r="AC3254" s="266"/>
      <c r="AD3254" s="266"/>
    </row>
    <row r="3255" spans="2:30">
      <c r="B3255" s="484"/>
      <c r="C3255" s="468"/>
      <c r="D3255" s="460">
        <v>44813</v>
      </c>
      <c r="E3255" s="481" t="s">
        <v>2758</v>
      </c>
      <c r="F3255" s="510"/>
      <c r="G3255" s="482"/>
      <c r="H3255" s="165">
        <v>392.27</v>
      </c>
      <c r="I3255" s="468"/>
      <c r="J3255" s="468"/>
      <c r="K3255" s="468">
        <v>392.27</v>
      </c>
      <c r="L3255" s="468"/>
      <c r="M3255" s="468"/>
      <c r="N3255" s="468"/>
      <c r="O3255" s="468"/>
      <c r="P3255" s="468"/>
      <c r="Q3255" s="468"/>
      <c r="R3255" s="468"/>
      <c r="S3255" s="313"/>
      <c r="T3255" s="468"/>
      <c r="U3255" s="468"/>
      <c r="V3255" s="313"/>
      <c r="W3255" s="313"/>
      <c r="X3255" s="313"/>
      <c r="Y3255" s="266"/>
      <c r="Z3255" s="266"/>
      <c r="AA3255" s="266"/>
      <c r="AB3255" s="404"/>
      <c r="AC3255" s="266"/>
      <c r="AD3255" s="266"/>
    </row>
    <row r="3256" spans="2:30">
      <c r="B3256" s="484"/>
      <c r="C3256" s="468"/>
      <c r="D3256" s="460">
        <v>44813</v>
      </c>
      <c r="E3256" s="481" t="s">
        <v>2759</v>
      </c>
      <c r="F3256" s="510"/>
      <c r="G3256" s="482"/>
      <c r="H3256" s="165">
        <v>1321.63</v>
      </c>
      <c r="I3256" s="468"/>
      <c r="J3256" s="468"/>
      <c r="K3256" s="468"/>
      <c r="L3256" s="468">
        <v>1321.63</v>
      </c>
      <c r="M3256" s="468"/>
      <c r="N3256" s="468"/>
      <c r="O3256" s="468"/>
      <c r="P3256" s="468"/>
      <c r="Q3256" s="468"/>
      <c r="R3256" s="468"/>
      <c r="S3256" s="313"/>
      <c r="T3256" s="468"/>
      <c r="U3256" s="468"/>
      <c r="V3256" s="313"/>
      <c r="W3256" s="313"/>
      <c r="X3256" s="313"/>
      <c r="Y3256" s="266"/>
      <c r="Z3256" s="266"/>
      <c r="AA3256" s="266"/>
      <c r="AB3256" s="404"/>
      <c r="AC3256" s="266"/>
      <c r="AD3256" s="266"/>
    </row>
    <row r="3257" spans="2:30">
      <c r="B3257" s="484"/>
      <c r="C3257" s="468"/>
      <c r="D3257" s="460">
        <v>44813</v>
      </c>
      <c r="E3257" s="481" t="s">
        <v>2760</v>
      </c>
      <c r="F3257" s="510"/>
      <c r="G3257" s="482"/>
      <c r="H3257" s="165">
        <v>236.52</v>
      </c>
      <c r="I3257" s="468"/>
      <c r="J3257" s="468">
        <v>236.52</v>
      </c>
      <c r="K3257" s="468"/>
      <c r="L3257" s="468"/>
      <c r="M3257" s="468"/>
      <c r="N3257" s="468"/>
      <c r="O3257" s="468"/>
      <c r="P3257" s="468"/>
      <c r="Q3257" s="468"/>
      <c r="R3257" s="468"/>
      <c r="S3257" s="313"/>
      <c r="T3257" s="468"/>
      <c r="U3257" s="468"/>
      <c r="V3257" s="313"/>
      <c r="W3257" s="313"/>
      <c r="X3257" s="313"/>
      <c r="Y3257" s="266"/>
      <c r="Z3257" s="266"/>
      <c r="AA3257" s="266"/>
      <c r="AB3257" s="404"/>
      <c r="AC3257" s="266"/>
      <c r="AD3257" s="266"/>
    </row>
    <row r="3258" spans="2:30">
      <c r="B3258" s="484"/>
      <c r="C3258" s="468"/>
      <c r="D3258" s="460">
        <v>44813</v>
      </c>
      <c r="E3258" s="481" t="s">
        <v>2761</v>
      </c>
      <c r="F3258" s="510"/>
      <c r="G3258" s="482"/>
      <c r="H3258" s="165">
        <v>79</v>
      </c>
      <c r="I3258" s="468"/>
      <c r="J3258" s="468">
        <v>79</v>
      </c>
      <c r="K3258" s="468"/>
      <c r="L3258" s="468"/>
      <c r="M3258" s="468"/>
      <c r="N3258" s="468"/>
      <c r="O3258" s="468"/>
      <c r="P3258" s="468"/>
      <c r="Q3258" s="468"/>
      <c r="R3258" s="468"/>
      <c r="S3258" s="313"/>
      <c r="T3258" s="468"/>
      <c r="U3258" s="468"/>
      <c r="V3258" s="313"/>
      <c r="W3258" s="313"/>
      <c r="X3258" s="313"/>
      <c r="Y3258" s="266"/>
      <c r="Z3258" s="266"/>
      <c r="AA3258" s="266"/>
      <c r="AB3258" s="404"/>
      <c r="AC3258" s="266"/>
      <c r="AD3258" s="266"/>
    </row>
    <row r="3259" spans="2:30">
      <c r="B3259" s="484"/>
      <c r="C3259" s="468">
        <v>8</v>
      </c>
      <c r="D3259" s="460">
        <v>44813</v>
      </c>
      <c r="E3259" s="481" t="s">
        <v>2156</v>
      </c>
      <c r="F3259" s="510"/>
      <c r="G3259" s="482"/>
      <c r="H3259" s="165">
        <v>3091.68</v>
      </c>
      <c r="I3259" s="468">
        <v>3091.68</v>
      </c>
      <c r="J3259" s="468"/>
      <c r="K3259" s="468"/>
      <c r="L3259" s="468"/>
      <c r="M3259" s="468"/>
      <c r="N3259" s="468"/>
      <c r="O3259" s="468"/>
      <c r="P3259" s="468"/>
      <c r="Q3259" s="468"/>
      <c r="R3259" s="468"/>
      <c r="S3259" s="313"/>
      <c r="T3259" s="468"/>
      <c r="U3259" s="468"/>
      <c r="V3259" s="313"/>
      <c r="W3259" s="313"/>
      <c r="X3259" s="313"/>
      <c r="Y3259" s="266"/>
      <c r="Z3259" s="266"/>
      <c r="AA3259" s="266"/>
      <c r="AB3259" s="404"/>
      <c r="AC3259" s="266"/>
      <c r="AD3259" s="266"/>
    </row>
    <row r="3260" spans="2:30">
      <c r="B3260" s="484"/>
      <c r="C3260" s="468"/>
      <c r="D3260" s="460">
        <v>44813</v>
      </c>
      <c r="E3260" s="481" t="s">
        <v>1877</v>
      </c>
      <c r="F3260" s="510"/>
      <c r="G3260" s="482"/>
      <c r="H3260" s="165">
        <v>111</v>
      </c>
      <c r="I3260" s="468"/>
      <c r="J3260" s="468"/>
      <c r="K3260" s="468"/>
      <c r="L3260" s="468"/>
      <c r="M3260" s="468"/>
      <c r="N3260" s="468"/>
      <c r="O3260" s="468"/>
      <c r="P3260" s="468"/>
      <c r="Q3260" s="468"/>
      <c r="R3260" s="468"/>
      <c r="S3260" s="313"/>
      <c r="T3260" s="468">
        <v>111</v>
      </c>
      <c r="U3260" s="468"/>
      <c r="V3260" s="313"/>
      <c r="W3260" s="313"/>
      <c r="X3260" s="313"/>
      <c r="Y3260" s="266"/>
      <c r="Z3260" s="266"/>
      <c r="AA3260" s="266"/>
      <c r="AB3260" s="404"/>
      <c r="AC3260" s="266"/>
      <c r="AD3260" s="266"/>
    </row>
    <row r="3261" spans="2:30">
      <c r="B3261" s="484"/>
      <c r="C3261" s="468"/>
      <c r="D3261" s="460">
        <v>44813</v>
      </c>
      <c r="E3261" s="481" t="s">
        <v>2827</v>
      </c>
      <c r="F3261" s="510"/>
      <c r="G3261" s="482"/>
      <c r="H3261" s="165">
        <v>100</v>
      </c>
      <c r="I3261" s="468"/>
      <c r="J3261" s="468"/>
      <c r="K3261" s="468"/>
      <c r="L3261" s="468"/>
      <c r="M3261" s="468"/>
      <c r="N3261" s="468"/>
      <c r="O3261" s="468"/>
      <c r="P3261" s="468"/>
      <c r="Q3261" s="468"/>
      <c r="R3261" s="468"/>
      <c r="S3261" s="313"/>
      <c r="T3261" s="468"/>
      <c r="U3261" s="468">
        <v>100</v>
      </c>
      <c r="V3261" s="313"/>
      <c r="W3261" s="313"/>
      <c r="X3261" s="313"/>
      <c r="Y3261" s="266"/>
      <c r="Z3261" s="266"/>
      <c r="AA3261" s="266"/>
      <c r="AB3261" s="404"/>
      <c r="AC3261" s="266"/>
      <c r="AD3261" s="266"/>
    </row>
    <row r="3262" spans="2:30">
      <c r="B3262" s="483">
        <v>6153</v>
      </c>
      <c r="C3262" s="468"/>
      <c r="D3262" s="460">
        <v>44813</v>
      </c>
      <c r="E3262" s="481" t="s">
        <v>2762</v>
      </c>
      <c r="F3262" s="510"/>
      <c r="G3262" s="482">
        <v>6153</v>
      </c>
      <c r="H3262" s="165"/>
      <c r="I3262" s="468"/>
      <c r="J3262" s="468"/>
      <c r="K3262" s="468"/>
      <c r="L3262" s="468"/>
      <c r="M3262" s="468"/>
      <c r="N3262" s="468"/>
      <c r="O3262" s="468"/>
      <c r="P3262" s="468"/>
      <c r="Q3262" s="468"/>
      <c r="R3262" s="468"/>
      <c r="S3262" s="313"/>
      <c r="T3262" s="468"/>
      <c r="U3262" s="468"/>
      <c r="V3262" s="313"/>
      <c r="W3262" s="313"/>
      <c r="X3262" s="313"/>
      <c r="Y3262" s="266"/>
      <c r="Z3262" s="266"/>
      <c r="AA3262" s="266"/>
      <c r="AB3262" s="404"/>
      <c r="AC3262" s="266"/>
      <c r="AD3262" s="266"/>
    </row>
    <row r="3263" spans="2:30">
      <c r="B3263" s="484"/>
      <c r="C3263" s="468"/>
      <c r="D3263" s="460">
        <v>44813</v>
      </c>
      <c r="E3263" s="481" t="s">
        <v>1741</v>
      </c>
      <c r="F3263" s="510"/>
      <c r="G3263" s="482"/>
      <c r="H3263" s="165">
        <v>143</v>
      </c>
      <c r="I3263" s="468"/>
      <c r="J3263" s="468"/>
      <c r="K3263" s="468"/>
      <c r="L3263" s="468"/>
      <c r="M3263" s="468"/>
      <c r="N3263" s="468"/>
      <c r="O3263" s="468"/>
      <c r="P3263" s="468"/>
      <c r="Q3263" s="468"/>
      <c r="R3263" s="468"/>
      <c r="S3263" s="313"/>
      <c r="T3263" s="468">
        <v>143</v>
      </c>
      <c r="U3263" s="468"/>
      <c r="V3263" s="313"/>
      <c r="W3263" s="313"/>
      <c r="X3263" s="313"/>
      <c r="Y3263" s="266"/>
      <c r="Z3263" s="266"/>
      <c r="AA3263" s="266"/>
      <c r="AB3263" s="404"/>
      <c r="AC3263" s="266"/>
      <c r="AD3263" s="266"/>
    </row>
    <row r="3264" spans="2:30">
      <c r="B3264" s="484"/>
      <c r="C3264" s="468"/>
      <c r="D3264" s="460">
        <v>44813</v>
      </c>
      <c r="E3264" s="481" t="s">
        <v>673</v>
      </c>
      <c r="F3264" s="510"/>
      <c r="G3264" s="482"/>
      <c r="H3264" s="482">
        <v>5490.08</v>
      </c>
      <c r="I3264" s="468"/>
      <c r="J3264" s="468"/>
      <c r="K3264" s="468"/>
      <c r="L3264" s="468"/>
      <c r="M3264" s="468"/>
      <c r="N3264" s="468"/>
      <c r="O3264" s="468"/>
      <c r="P3264" s="468"/>
      <c r="Q3264" s="468"/>
      <c r="R3264" s="468"/>
      <c r="S3264" s="313"/>
      <c r="T3264" s="468"/>
      <c r="U3264" s="468"/>
      <c r="V3264" s="313"/>
      <c r="W3264" s="313"/>
      <c r="X3264" s="313"/>
      <c r="Y3264" s="266"/>
      <c r="Z3264" s="266"/>
      <c r="AA3264" s="266"/>
      <c r="AB3264" s="404"/>
      <c r="AC3264" s="266"/>
      <c r="AD3264" s="266"/>
    </row>
    <row r="3265" spans="2:30">
      <c r="B3265" s="484"/>
      <c r="C3265" s="468"/>
      <c r="D3265" s="460">
        <v>44813</v>
      </c>
      <c r="E3265" s="421" t="s">
        <v>2763</v>
      </c>
      <c r="F3265" s="434"/>
      <c r="G3265" s="259"/>
      <c r="H3265" s="234">
        <v>519.91999999999996</v>
      </c>
      <c r="I3265" s="468"/>
      <c r="J3265" s="468"/>
      <c r="K3265" s="468"/>
      <c r="L3265" s="468"/>
      <c r="M3265" s="468"/>
      <c r="N3265" s="468"/>
      <c r="O3265" s="468"/>
      <c r="P3265" s="468"/>
      <c r="Q3265" s="468"/>
      <c r="R3265" s="468"/>
      <c r="S3265" s="313"/>
      <c r="T3265" s="468"/>
      <c r="U3265" s="468"/>
      <c r="V3265" s="313"/>
      <c r="W3265" s="313"/>
      <c r="X3265" s="313"/>
      <c r="Y3265" s="266"/>
      <c r="Z3265" s="266"/>
      <c r="AA3265" s="266"/>
      <c r="AB3265" s="404"/>
      <c r="AC3265" s="266"/>
      <c r="AD3265" s="266"/>
    </row>
    <row r="3266" spans="2:30">
      <c r="B3266" s="484"/>
      <c r="C3266" s="468"/>
      <c r="D3266" s="460">
        <v>44813</v>
      </c>
      <c r="E3266" s="481" t="s">
        <v>495</v>
      </c>
      <c r="F3266" s="510"/>
      <c r="G3266" s="482">
        <v>3486.01</v>
      </c>
      <c r="H3266" s="165"/>
      <c r="I3266" s="468"/>
      <c r="J3266" s="468"/>
      <c r="K3266" s="468"/>
      <c r="L3266" s="468"/>
      <c r="M3266" s="468"/>
      <c r="N3266" s="468"/>
      <c r="O3266" s="468"/>
      <c r="P3266" s="468"/>
      <c r="Q3266" s="468"/>
      <c r="R3266" s="468"/>
      <c r="S3266" s="313"/>
      <c r="T3266" s="468"/>
      <c r="U3266" s="468"/>
      <c r="V3266" s="313"/>
      <c r="W3266" s="313"/>
      <c r="X3266" s="313"/>
      <c r="Y3266" s="266"/>
      <c r="Z3266" s="266"/>
      <c r="AA3266" s="266"/>
      <c r="AB3266" s="404"/>
      <c r="AC3266" s="266"/>
      <c r="AD3266" s="266"/>
    </row>
    <row r="3267" spans="2:30">
      <c r="B3267" s="484"/>
      <c r="C3267" s="468"/>
      <c r="D3267" s="460">
        <v>44813</v>
      </c>
      <c r="E3267" s="481" t="s">
        <v>2447</v>
      </c>
      <c r="F3267" s="510" t="s">
        <v>2855</v>
      </c>
      <c r="G3267" s="482"/>
      <c r="H3267" s="165">
        <v>305.89999999999998</v>
      </c>
      <c r="I3267" s="468"/>
      <c r="J3267" s="468"/>
      <c r="K3267" s="468">
        <v>305.89999999999998</v>
      </c>
      <c r="L3267" s="468"/>
      <c r="M3267" s="468"/>
      <c r="N3267" s="468"/>
      <c r="O3267" s="468"/>
      <c r="P3267" s="468"/>
      <c r="Q3267" s="468"/>
      <c r="R3267" s="468"/>
      <c r="S3267" s="313"/>
      <c r="T3267" s="468"/>
      <c r="U3267" s="468"/>
      <c r="V3267" s="313"/>
      <c r="W3267" s="313"/>
      <c r="X3267" s="313"/>
      <c r="Y3267" s="266"/>
      <c r="Z3267" s="266"/>
      <c r="AA3267" s="266"/>
      <c r="AB3267" s="404"/>
      <c r="AC3267" s="266"/>
      <c r="AD3267" s="266"/>
    </row>
    <row r="3268" spans="2:30">
      <c r="B3268" s="484"/>
      <c r="C3268" s="468"/>
      <c r="D3268" s="460">
        <v>44813</v>
      </c>
      <c r="E3268" s="481" t="s">
        <v>2764</v>
      </c>
      <c r="F3268" s="510" t="s">
        <v>2855</v>
      </c>
      <c r="G3268" s="482"/>
      <c r="H3268" s="165">
        <v>321.54000000000002</v>
      </c>
      <c r="I3268" s="468"/>
      <c r="J3268" s="468">
        <v>321.54000000000002</v>
      </c>
      <c r="K3268" s="468"/>
      <c r="L3268" s="468"/>
      <c r="M3268" s="468"/>
      <c r="N3268" s="468"/>
      <c r="O3268" s="468"/>
      <c r="P3268" s="468"/>
      <c r="Q3268" s="468"/>
      <c r="R3268" s="468"/>
      <c r="S3268" s="313"/>
      <c r="T3268" s="468"/>
      <c r="U3268" s="468"/>
      <c r="V3268" s="313"/>
      <c r="W3268" s="313"/>
      <c r="X3268" s="313"/>
      <c r="Y3268" s="266"/>
      <c r="Z3268" s="266"/>
      <c r="AA3268" s="266"/>
      <c r="AB3268" s="404"/>
      <c r="AC3268" s="266"/>
      <c r="AD3268" s="266"/>
    </row>
    <row r="3269" spans="2:30">
      <c r="B3269" s="484"/>
      <c r="C3269" s="468"/>
      <c r="D3269" s="460">
        <v>44813</v>
      </c>
      <c r="E3269" s="481" t="s">
        <v>2765</v>
      </c>
      <c r="F3269" s="510" t="s">
        <v>2855</v>
      </c>
      <c r="G3269" s="482"/>
      <c r="H3269" s="165">
        <v>221.64</v>
      </c>
      <c r="I3269" s="468"/>
      <c r="J3269" s="468">
        <v>221.64</v>
      </c>
      <c r="K3269" s="468"/>
      <c r="L3269" s="468"/>
      <c r="M3269" s="468"/>
      <c r="N3269" s="468"/>
      <c r="O3269" s="468"/>
      <c r="P3269" s="468"/>
      <c r="Q3269" s="468"/>
      <c r="R3269" s="468"/>
      <c r="S3269" s="313"/>
      <c r="T3269" s="468"/>
      <c r="U3269" s="468"/>
      <c r="V3269" s="313"/>
      <c r="W3269" s="313"/>
      <c r="X3269" s="313"/>
      <c r="Y3269" s="266"/>
      <c r="Z3269" s="266"/>
      <c r="AA3269" s="266"/>
      <c r="AB3269" s="404"/>
      <c r="AC3269" s="266"/>
      <c r="AD3269" s="266"/>
    </row>
    <row r="3270" spans="2:30">
      <c r="B3270" s="484"/>
      <c r="C3270" s="468">
        <v>5</v>
      </c>
      <c r="D3270" s="460">
        <v>44813</v>
      </c>
      <c r="E3270" s="481" t="s">
        <v>2448</v>
      </c>
      <c r="F3270" s="510" t="s">
        <v>2856</v>
      </c>
      <c r="G3270" s="482"/>
      <c r="H3270" s="165">
        <v>2436.9299999999998</v>
      </c>
      <c r="I3270" s="468">
        <v>2436.9299999999998</v>
      </c>
      <c r="J3270" s="468"/>
      <c r="K3270" s="468"/>
      <c r="L3270" s="468"/>
      <c r="M3270" s="468"/>
      <c r="N3270" s="468"/>
      <c r="O3270" s="468"/>
      <c r="P3270" s="468"/>
      <c r="Q3270" s="468"/>
      <c r="R3270" s="468"/>
      <c r="S3270" s="313"/>
      <c r="T3270" s="468"/>
      <c r="U3270" s="468"/>
      <c r="V3270" s="313"/>
      <c r="W3270" s="313"/>
      <c r="X3270" s="313"/>
      <c r="Y3270" s="266"/>
      <c r="Z3270" s="266"/>
      <c r="AA3270" s="266"/>
      <c r="AB3270" s="404"/>
      <c r="AC3270" s="266"/>
      <c r="AD3270" s="266"/>
    </row>
    <row r="3271" spans="2:30">
      <c r="B3271" s="484"/>
      <c r="C3271" s="468"/>
      <c r="D3271" s="460">
        <v>44813</v>
      </c>
      <c r="E3271" s="481" t="s">
        <v>2827</v>
      </c>
      <c r="F3271" s="510"/>
      <c r="G3271" s="482"/>
      <c r="H3271" s="165">
        <v>100</v>
      </c>
      <c r="I3271" s="468"/>
      <c r="J3271" s="468"/>
      <c r="K3271" s="468"/>
      <c r="L3271" s="468"/>
      <c r="M3271" s="468"/>
      <c r="N3271" s="468"/>
      <c r="O3271" s="468"/>
      <c r="P3271" s="468"/>
      <c r="Q3271" s="468"/>
      <c r="R3271" s="468"/>
      <c r="S3271" s="313"/>
      <c r="T3271" s="468"/>
      <c r="U3271" s="468">
        <v>100</v>
      </c>
      <c r="V3271" s="313"/>
      <c r="W3271" s="313"/>
      <c r="X3271" s="313"/>
      <c r="Y3271" s="266"/>
      <c r="Z3271" s="266"/>
      <c r="AA3271" s="266"/>
      <c r="AB3271" s="404"/>
      <c r="AC3271" s="266"/>
      <c r="AD3271" s="266"/>
    </row>
    <row r="3272" spans="2:30">
      <c r="B3272" s="484"/>
      <c r="C3272" s="468"/>
      <c r="D3272" s="460">
        <v>44813</v>
      </c>
      <c r="E3272" s="481" t="s">
        <v>1877</v>
      </c>
      <c r="F3272" s="510"/>
      <c r="G3272" s="482"/>
      <c r="H3272" s="165">
        <v>100</v>
      </c>
      <c r="I3272" s="468"/>
      <c r="J3272" s="468"/>
      <c r="K3272" s="468"/>
      <c r="L3272" s="468"/>
      <c r="M3272" s="468"/>
      <c r="N3272" s="468"/>
      <c r="O3272" s="468"/>
      <c r="P3272" s="468"/>
      <c r="Q3272" s="468"/>
      <c r="R3272" s="468"/>
      <c r="S3272" s="313"/>
      <c r="T3272" s="468">
        <v>100</v>
      </c>
      <c r="U3272" s="468"/>
      <c r="V3272" s="313"/>
      <c r="W3272" s="313"/>
      <c r="X3272" s="313"/>
      <c r="Y3272" s="266"/>
      <c r="Z3272" s="266"/>
      <c r="AA3272" s="266"/>
      <c r="AB3272" s="404"/>
      <c r="AC3272" s="266"/>
      <c r="AD3272" s="266"/>
    </row>
    <row r="3273" spans="2:30">
      <c r="B3273" s="483">
        <v>3715</v>
      </c>
      <c r="C3273" s="468"/>
      <c r="D3273" s="460">
        <v>44813</v>
      </c>
      <c r="E3273" s="481" t="s">
        <v>1674</v>
      </c>
      <c r="F3273" s="510"/>
      <c r="G3273" s="482">
        <v>3715</v>
      </c>
      <c r="H3273" s="165"/>
      <c r="I3273" s="468"/>
      <c r="J3273" s="468"/>
      <c r="K3273" s="468"/>
      <c r="L3273" s="468"/>
      <c r="M3273" s="468"/>
      <c r="N3273" s="468"/>
      <c r="O3273" s="468"/>
      <c r="P3273" s="468"/>
      <c r="Q3273" s="468"/>
      <c r="R3273" s="468"/>
      <c r="S3273" s="313"/>
      <c r="T3273" s="468"/>
      <c r="U3273" s="468"/>
      <c r="V3273" s="313"/>
      <c r="W3273" s="313"/>
      <c r="X3273" s="313"/>
      <c r="Y3273" s="266"/>
      <c r="Z3273" s="266"/>
      <c r="AA3273" s="266"/>
      <c r="AB3273" s="404"/>
      <c r="AC3273" s="266"/>
      <c r="AD3273" s="266"/>
    </row>
    <row r="3274" spans="2:30">
      <c r="B3274" s="484"/>
      <c r="C3274" s="468"/>
      <c r="D3274" s="460">
        <v>44813</v>
      </c>
      <c r="E3274" s="481" t="s">
        <v>673</v>
      </c>
      <c r="F3274" s="510"/>
      <c r="G3274" s="482"/>
      <c r="H3274" s="482">
        <v>3486.01</v>
      </c>
      <c r="I3274" s="468"/>
      <c r="J3274" s="468"/>
      <c r="K3274" s="468"/>
      <c r="L3274" s="468"/>
      <c r="M3274" s="468"/>
      <c r="N3274" s="468"/>
      <c r="O3274" s="468"/>
      <c r="P3274" s="468"/>
      <c r="Q3274" s="468"/>
      <c r="R3274" s="468"/>
      <c r="S3274" s="313"/>
      <c r="T3274" s="468"/>
      <c r="U3274" s="468"/>
      <c r="V3274" s="313"/>
      <c r="W3274" s="313"/>
      <c r="X3274" s="313"/>
      <c r="Y3274" s="266"/>
      <c r="Z3274" s="266"/>
      <c r="AA3274" s="266"/>
      <c r="AB3274" s="404"/>
      <c r="AC3274" s="266"/>
      <c r="AD3274" s="266"/>
    </row>
    <row r="3275" spans="2:30">
      <c r="B3275" s="484"/>
      <c r="C3275" s="468"/>
      <c r="D3275" s="460">
        <v>44813</v>
      </c>
      <c r="E3275" s="421" t="s">
        <v>1675</v>
      </c>
      <c r="F3275" s="434"/>
      <c r="G3275" s="259"/>
      <c r="H3275" s="234">
        <v>228.99</v>
      </c>
      <c r="I3275" s="468"/>
      <c r="J3275" s="468"/>
      <c r="K3275" s="468"/>
      <c r="L3275" s="468"/>
      <c r="M3275" s="468"/>
      <c r="N3275" s="468"/>
      <c r="O3275" s="468"/>
      <c r="P3275" s="468"/>
      <c r="Q3275" s="468"/>
      <c r="R3275" s="468"/>
      <c r="S3275" s="313"/>
      <c r="T3275" s="468"/>
      <c r="U3275" s="468"/>
      <c r="V3275" s="313"/>
      <c r="W3275" s="313"/>
      <c r="X3275" s="313"/>
      <c r="Y3275" s="266"/>
      <c r="Z3275" s="266"/>
      <c r="AA3275" s="266"/>
      <c r="AB3275" s="404"/>
      <c r="AC3275" s="266"/>
      <c r="AD3275" s="266"/>
    </row>
    <row r="3276" spans="2:30">
      <c r="B3276" s="484"/>
      <c r="C3276" s="468"/>
      <c r="D3276" s="460">
        <v>44816</v>
      </c>
      <c r="E3276" s="481" t="s">
        <v>495</v>
      </c>
      <c r="F3276" s="510"/>
      <c r="G3276" s="482">
        <v>6630.38</v>
      </c>
      <c r="H3276" s="165"/>
      <c r="I3276" s="468"/>
      <c r="J3276" s="468"/>
      <c r="K3276" s="468"/>
      <c r="L3276" s="468"/>
      <c r="M3276" s="468"/>
      <c r="N3276" s="468"/>
      <c r="O3276" s="468"/>
      <c r="P3276" s="468"/>
      <c r="Q3276" s="468"/>
      <c r="R3276" s="468"/>
      <c r="S3276" s="313"/>
      <c r="T3276" s="468"/>
      <c r="U3276" s="468"/>
      <c r="V3276" s="313"/>
      <c r="W3276" s="313"/>
      <c r="X3276" s="313"/>
      <c r="Y3276" s="266"/>
      <c r="Z3276" s="266"/>
      <c r="AA3276" s="266"/>
      <c r="AB3276" s="404"/>
      <c r="AC3276" s="266"/>
      <c r="AD3276" s="266"/>
    </row>
    <row r="3277" spans="2:30">
      <c r="B3277" s="484"/>
      <c r="C3277" s="468"/>
      <c r="D3277" s="460">
        <v>44816</v>
      </c>
      <c r="E3277" s="481" t="s">
        <v>2766</v>
      </c>
      <c r="F3277" s="510" t="s">
        <v>2858</v>
      </c>
      <c r="G3277" s="482"/>
      <c r="H3277" s="165">
        <v>264.95</v>
      </c>
      <c r="I3277" s="468"/>
      <c r="J3277" s="468"/>
      <c r="K3277" s="468"/>
      <c r="L3277" s="468">
        <v>264.95</v>
      </c>
      <c r="M3277" s="468"/>
      <c r="N3277" s="468"/>
      <c r="O3277" s="468"/>
      <c r="P3277" s="468"/>
      <c r="Q3277" s="468"/>
      <c r="R3277" s="468"/>
      <c r="S3277" s="313"/>
      <c r="T3277" s="468"/>
      <c r="U3277" s="468"/>
      <c r="V3277" s="313"/>
      <c r="W3277" s="313"/>
      <c r="X3277" s="313"/>
      <c r="Y3277" s="266"/>
      <c r="Z3277" s="266"/>
      <c r="AA3277" s="266"/>
      <c r="AB3277" s="404"/>
      <c r="AC3277" s="266"/>
      <c r="AD3277" s="266"/>
    </row>
    <row r="3278" spans="2:30">
      <c r="B3278" s="484"/>
      <c r="C3278" s="468"/>
      <c r="D3278" s="460">
        <v>44816</v>
      </c>
      <c r="E3278" s="481" t="s">
        <v>2767</v>
      </c>
      <c r="F3278" s="510" t="s">
        <v>2858</v>
      </c>
      <c r="G3278" s="482"/>
      <c r="H3278" s="165">
        <v>192.26</v>
      </c>
      <c r="I3278" s="468"/>
      <c r="J3278" s="468"/>
      <c r="K3278" s="468"/>
      <c r="L3278" s="468">
        <v>192.26</v>
      </c>
      <c r="M3278" s="468"/>
      <c r="N3278" s="468"/>
      <c r="O3278" s="468"/>
      <c r="P3278" s="468"/>
      <c r="Q3278" s="468"/>
      <c r="R3278" s="468"/>
      <c r="S3278" s="313"/>
      <c r="T3278" s="468"/>
      <c r="U3278" s="468"/>
      <c r="V3278" s="313"/>
      <c r="W3278" s="313"/>
      <c r="X3278" s="313"/>
      <c r="Y3278" s="266"/>
      <c r="Z3278" s="266"/>
      <c r="AA3278" s="266"/>
      <c r="AB3278" s="404"/>
      <c r="AC3278" s="266"/>
      <c r="AD3278" s="266"/>
    </row>
    <row r="3279" spans="2:30">
      <c r="B3279" s="484"/>
      <c r="C3279" s="468"/>
      <c r="D3279" s="460">
        <v>44816</v>
      </c>
      <c r="E3279" s="481" t="s">
        <v>2768</v>
      </c>
      <c r="F3279" s="510" t="s">
        <v>2858</v>
      </c>
      <c r="G3279" s="482"/>
      <c r="H3279" s="165">
        <v>4593.9799999999996</v>
      </c>
      <c r="I3279" s="468"/>
      <c r="J3279" s="468"/>
      <c r="K3279" s="468"/>
      <c r="L3279" s="468">
        <v>4593.9799999999996</v>
      </c>
      <c r="M3279" s="468"/>
      <c r="N3279" s="468"/>
      <c r="O3279" s="468"/>
      <c r="P3279" s="468"/>
      <c r="Q3279" s="468"/>
      <c r="R3279" s="468"/>
      <c r="S3279" s="313"/>
      <c r="T3279" s="468"/>
      <c r="U3279" s="468"/>
      <c r="V3279" s="313"/>
      <c r="W3279" s="313"/>
      <c r="X3279" s="313"/>
      <c r="Y3279" s="266"/>
      <c r="Z3279" s="266"/>
      <c r="AA3279" s="266"/>
      <c r="AB3279" s="404"/>
      <c r="AC3279" s="266"/>
      <c r="AD3279" s="266"/>
    </row>
    <row r="3280" spans="2:30">
      <c r="B3280" s="484"/>
      <c r="C3280" s="468"/>
      <c r="D3280" s="460">
        <v>44816</v>
      </c>
      <c r="E3280" s="481" t="s">
        <v>2769</v>
      </c>
      <c r="F3280" s="510" t="s">
        <v>2858</v>
      </c>
      <c r="G3280" s="482"/>
      <c r="H3280" s="165">
        <v>655.67</v>
      </c>
      <c r="I3280" s="468"/>
      <c r="J3280" s="468">
        <v>655.67</v>
      </c>
      <c r="K3280" s="468"/>
      <c r="L3280" s="468"/>
      <c r="M3280" s="468"/>
      <c r="N3280" s="468"/>
      <c r="O3280" s="468"/>
      <c r="P3280" s="468"/>
      <c r="Q3280" s="468"/>
      <c r="R3280" s="468"/>
      <c r="S3280" s="313"/>
      <c r="T3280" s="468"/>
      <c r="U3280" s="468"/>
      <c r="V3280" s="313"/>
      <c r="W3280" s="313"/>
      <c r="X3280" s="313"/>
      <c r="Y3280" s="266"/>
      <c r="Z3280" s="266"/>
      <c r="AA3280" s="266"/>
      <c r="AB3280" s="404"/>
      <c r="AC3280" s="266"/>
      <c r="AD3280" s="266"/>
    </row>
    <row r="3281" spans="2:30">
      <c r="B3281" s="484"/>
      <c r="C3281" s="468"/>
      <c r="D3281" s="460">
        <v>44816</v>
      </c>
      <c r="E3281" s="481" t="s">
        <v>2770</v>
      </c>
      <c r="F3281" s="510" t="s">
        <v>2858</v>
      </c>
      <c r="G3281" s="482"/>
      <c r="H3281" s="165">
        <v>229.68</v>
      </c>
      <c r="I3281" s="468"/>
      <c r="J3281" s="468">
        <v>229.68</v>
      </c>
      <c r="K3281" s="468"/>
      <c r="L3281" s="468"/>
      <c r="M3281" s="468"/>
      <c r="N3281" s="468"/>
      <c r="O3281" s="468"/>
      <c r="P3281" s="468"/>
      <c r="Q3281" s="468"/>
      <c r="R3281" s="468"/>
      <c r="S3281" s="313"/>
      <c r="T3281" s="468"/>
      <c r="U3281" s="468"/>
      <c r="V3281" s="313"/>
      <c r="W3281" s="313"/>
      <c r="X3281" s="313"/>
      <c r="Y3281" s="266"/>
      <c r="Z3281" s="266"/>
      <c r="AA3281" s="266"/>
      <c r="AB3281" s="404"/>
      <c r="AC3281" s="266"/>
      <c r="AD3281" s="266"/>
    </row>
    <row r="3282" spans="2:30">
      <c r="B3282" s="484"/>
      <c r="C3282" s="468"/>
      <c r="D3282" s="460">
        <v>44816</v>
      </c>
      <c r="E3282" s="481" t="s">
        <v>2771</v>
      </c>
      <c r="F3282" s="510" t="s">
        <v>2858</v>
      </c>
      <c r="G3282" s="482"/>
      <c r="H3282" s="165">
        <v>693.84</v>
      </c>
      <c r="I3282" s="468"/>
      <c r="J3282" s="468">
        <v>693.84</v>
      </c>
      <c r="K3282" s="468"/>
      <c r="L3282" s="468"/>
      <c r="M3282" s="468"/>
      <c r="N3282" s="468"/>
      <c r="O3282" s="468"/>
      <c r="P3282" s="468"/>
      <c r="Q3282" s="468"/>
      <c r="R3282" s="468"/>
      <c r="S3282" s="313"/>
      <c r="T3282" s="468"/>
      <c r="U3282" s="468"/>
      <c r="V3282" s="313"/>
      <c r="W3282" s="313"/>
      <c r="X3282" s="313"/>
      <c r="Y3282" s="266"/>
      <c r="Z3282" s="266"/>
      <c r="AA3282" s="266"/>
      <c r="AB3282" s="404"/>
      <c r="AC3282" s="266"/>
      <c r="AD3282" s="266"/>
    </row>
    <row r="3283" spans="2:30">
      <c r="B3283" s="483">
        <v>7300</v>
      </c>
      <c r="C3283" s="468"/>
      <c r="D3283" s="460">
        <v>44816</v>
      </c>
      <c r="E3283" s="481" t="s">
        <v>1571</v>
      </c>
      <c r="F3283" s="510"/>
      <c r="G3283" s="482">
        <v>7300</v>
      </c>
      <c r="H3283" s="165"/>
      <c r="I3283" s="468"/>
      <c r="J3283" s="468"/>
      <c r="K3283" s="468"/>
      <c r="L3283" s="468"/>
      <c r="M3283" s="468"/>
      <c r="N3283" s="468"/>
      <c r="O3283" s="468"/>
      <c r="P3283" s="468"/>
      <c r="Q3283" s="468"/>
      <c r="R3283" s="468"/>
      <c r="S3283" s="313"/>
      <c r="T3283" s="468"/>
      <c r="U3283" s="468"/>
      <c r="V3283" s="313"/>
      <c r="W3283" s="313"/>
      <c r="X3283" s="313"/>
      <c r="Y3283" s="266"/>
      <c r="Z3283" s="266"/>
      <c r="AA3283" s="266"/>
      <c r="AB3283" s="404"/>
      <c r="AC3283" s="266"/>
      <c r="AD3283" s="266"/>
    </row>
    <row r="3284" spans="2:30">
      <c r="B3284" s="484"/>
      <c r="C3284" s="468"/>
      <c r="D3284" s="460">
        <v>44816</v>
      </c>
      <c r="E3284" s="481" t="s">
        <v>673</v>
      </c>
      <c r="F3284" s="510"/>
      <c r="G3284" s="482"/>
      <c r="H3284" s="482">
        <v>6630.38</v>
      </c>
      <c r="I3284" s="468"/>
      <c r="J3284" s="468"/>
      <c r="K3284" s="468"/>
      <c r="L3284" s="468"/>
      <c r="M3284" s="468"/>
      <c r="N3284" s="468"/>
      <c r="O3284" s="468"/>
      <c r="P3284" s="468"/>
      <c r="Q3284" s="468"/>
      <c r="R3284" s="468"/>
      <c r="S3284" s="313"/>
      <c r="T3284" s="468"/>
      <c r="U3284" s="468"/>
      <c r="V3284" s="313"/>
      <c r="W3284" s="313"/>
      <c r="X3284" s="313"/>
      <c r="Y3284" s="266"/>
      <c r="Z3284" s="266"/>
      <c r="AA3284" s="266"/>
      <c r="AB3284" s="404"/>
      <c r="AC3284" s="266"/>
      <c r="AD3284" s="266"/>
    </row>
    <row r="3285" spans="2:30">
      <c r="B3285" s="484"/>
      <c r="C3285" s="468"/>
      <c r="D3285" s="460">
        <v>44816</v>
      </c>
      <c r="E3285" s="421" t="s">
        <v>1572</v>
      </c>
      <c r="F3285" s="434"/>
      <c r="G3285" s="259"/>
      <c r="H3285" s="234">
        <v>669.62</v>
      </c>
      <c r="I3285" s="468"/>
      <c r="J3285" s="468"/>
      <c r="K3285" s="468"/>
      <c r="L3285" s="468"/>
      <c r="M3285" s="468"/>
      <c r="N3285" s="468"/>
      <c r="O3285" s="468"/>
      <c r="P3285" s="468"/>
      <c r="Q3285" s="468"/>
      <c r="R3285" s="468"/>
      <c r="S3285" s="313"/>
      <c r="T3285" s="468"/>
      <c r="U3285" s="468"/>
      <c r="V3285" s="313"/>
      <c r="W3285" s="313"/>
      <c r="X3285" s="313"/>
      <c r="Y3285" s="266"/>
      <c r="Z3285" s="266"/>
      <c r="AA3285" s="266"/>
      <c r="AB3285" s="404"/>
      <c r="AC3285" s="266"/>
      <c r="AD3285" s="266"/>
    </row>
    <row r="3286" spans="2:30">
      <c r="B3286" s="484"/>
      <c r="C3286" s="468"/>
      <c r="D3286" s="460">
        <v>44816</v>
      </c>
      <c r="E3286" s="481" t="s">
        <v>495</v>
      </c>
      <c r="F3286" s="510"/>
      <c r="G3286" s="482">
        <v>796.32</v>
      </c>
      <c r="H3286" s="165"/>
      <c r="I3286" s="468"/>
      <c r="J3286" s="468"/>
      <c r="K3286" s="468"/>
      <c r="L3286" s="468"/>
      <c r="M3286" s="468"/>
      <c r="N3286" s="468"/>
      <c r="O3286" s="468"/>
      <c r="P3286" s="468"/>
      <c r="Q3286" s="468"/>
      <c r="R3286" s="468"/>
      <c r="S3286" s="313"/>
      <c r="T3286" s="468"/>
      <c r="U3286" s="468"/>
      <c r="V3286" s="313"/>
      <c r="W3286" s="313"/>
      <c r="X3286" s="313"/>
      <c r="Y3286" s="266"/>
      <c r="Z3286" s="266"/>
      <c r="AA3286" s="266"/>
      <c r="AB3286" s="404"/>
      <c r="AC3286" s="266"/>
      <c r="AD3286" s="266"/>
    </row>
    <row r="3287" spans="2:30">
      <c r="B3287" s="484"/>
      <c r="C3287" s="468"/>
      <c r="D3287" s="460">
        <v>44816</v>
      </c>
      <c r="E3287" s="481" t="s">
        <v>2772</v>
      </c>
      <c r="F3287" s="510" t="s">
        <v>2858</v>
      </c>
      <c r="G3287" s="482"/>
      <c r="H3287" s="482">
        <v>796.32</v>
      </c>
      <c r="I3287" s="468"/>
      <c r="J3287" s="483">
        <v>796.32</v>
      </c>
      <c r="K3287" s="468"/>
      <c r="L3287" s="468"/>
      <c r="M3287" s="468"/>
      <c r="N3287" s="468"/>
      <c r="O3287" s="468"/>
      <c r="P3287" s="468"/>
      <c r="Q3287" s="468"/>
      <c r="R3287" s="468"/>
      <c r="S3287" s="313"/>
      <c r="T3287" s="468"/>
      <c r="U3287" s="468"/>
      <c r="V3287" s="313"/>
      <c r="W3287" s="313"/>
      <c r="X3287" s="313"/>
      <c r="Y3287" s="266"/>
      <c r="Z3287" s="266"/>
      <c r="AA3287" s="266"/>
      <c r="AB3287" s="404"/>
      <c r="AC3287" s="266"/>
      <c r="AD3287" s="266"/>
    </row>
    <row r="3288" spans="2:30">
      <c r="B3288" s="483">
        <v>900</v>
      </c>
      <c r="C3288" s="468"/>
      <c r="D3288" s="460">
        <v>44816</v>
      </c>
      <c r="E3288" s="481" t="s">
        <v>2682</v>
      </c>
      <c r="F3288" s="510"/>
      <c r="G3288" s="482">
        <v>900</v>
      </c>
      <c r="H3288" s="165"/>
      <c r="I3288" s="468"/>
      <c r="J3288" s="468"/>
      <c r="K3288" s="468"/>
      <c r="L3288" s="468"/>
      <c r="M3288" s="468"/>
      <c r="N3288" s="468"/>
      <c r="O3288" s="468"/>
      <c r="P3288" s="468"/>
      <c r="Q3288" s="468"/>
      <c r="R3288" s="468"/>
      <c r="S3288" s="313"/>
      <c r="T3288" s="468"/>
      <c r="U3288" s="468"/>
      <c r="V3288" s="313"/>
      <c r="W3288" s="313"/>
      <c r="X3288" s="313"/>
      <c r="Y3288" s="266"/>
      <c r="Z3288" s="266"/>
      <c r="AA3288" s="266"/>
      <c r="AB3288" s="404"/>
      <c r="AC3288" s="266"/>
      <c r="AD3288" s="266"/>
    </row>
    <row r="3289" spans="2:30">
      <c r="B3289" s="484"/>
      <c r="C3289" s="468"/>
      <c r="D3289" s="460">
        <v>44816</v>
      </c>
      <c r="E3289" s="481" t="s">
        <v>673</v>
      </c>
      <c r="F3289" s="510"/>
      <c r="G3289" s="482"/>
      <c r="H3289" s="482">
        <v>796.32</v>
      </c>
      <c r="I3289" s="468"/>
      <c r="J3289" s="468"/>
      <c r="K3289" s="468"/>
      <c r="L3289" s="468"/>
      <c r="M3289" s="468"/>
      <c r="N3289" s="468"/>
      <c r="O3289" s="468"/>
      <c r="P3289" s="468"/>
      <c r="Q3289" s="468"/>
      <c r="R3289" s="468"/>
      <c r="S3289" s="313"/>
      <c r="T3289" s="468"/>
      <c r="U3289" s="468"/>
      <c r="V3289" s="313"/>
      <c r="W3289" s="313"/>
      <c r="X3289" s="313"/>
      <c r="Y3289" s="266"/>
      <c r="Z3289" s="266"/>
      <c r="AA3289" s="266"/>
      <c r="AB3289" s="404"/>
      <c r="AC3289" s="266"/>
      <c r="AD3289" s="266"/>
    </row>
    <row r="3290" spans="2:30">
      <c r="B3290" s="484"/>
      <c r="C3290" s="468"/>
      <c r="D3290" s="460">
        <v>44816</v>
      </c>
      <c r="E3290" s="421" t="s">
        <v>2683</v>
      </c>
      <c r="F3290" s="434"/>
      <c r="G3290" s="259"/>
      <c r="H3290" s="234">
        <v>103.68</v>
      </c>
      <c r="I3290" s="468"/>
      <c r="J3290" s="468"/>
      <c r="K3290" s="468"/>
      <c r="L3290" s="468"/>
      <c r="M3290" s="468"/>
      <c r="N3290" s="468"/>
      <c r="O3290" s="468"/>
      <c r="P3290" s="468"/>
      <c r="Q3290" s="468"/>
      <c r="R3290" s="468"/>
      <c r="S3290" s="313"/>
      <c r="T3290" s="468"/>
      <c r="U3290" s="468"/>
      <c r="V3290" s="313"/>
      <c r="W3290" s="313"/>
      <c r="X3290" s="313"/>
      <c r="Y3290" s="266"/>
      <c r="Z3290" s="266"/>
      <c r="AA3290" s="266"/>
      <c r="AB3290" s="404"/>
      <c r="AC3290" s="266"/>
      <c r="AD3290" s="266"/>
    </row>
    <row r="3291" spans="2:30">
      <c r="B3291" s="484"/>
      <c r="C3291" s="468"/>
      <c r="D3291" s="460">
        <v>44818</v>
      </c>
      <c r="E3291" s="481" t="s">
        <v>495</v>
      </c>
      <c r="F3291" s="510"/>
      <c r="G3291" s="482">
        <v>4209.82</v>
      </c>
      <c r="H3291" s="165"/>
      <c r="I3291" s="468"/>
      <c r="J3291" s="468"/>
      <c r="K3291" s="468"/>
      <c r="L3291" s="468"/>
      <c r="M3291" s="468"/>
      <c r="N3291" s="468"/>
      <c r="O3291" s="468"/>
      <c r="P3291" s="468"/>
      <c r="Q3291" s="468"/>
      <c r="R3291" s="468"/>
      <c r="S3291" s="313"/>
      <c r="T3291" s="468"/>
      <c r="U3291" s="468"/>
      <c r="V3291" s="313"/>
      <c r="W3291" s="313"/>
      <c r="X3291" s="313"/>
      <c r="Y3291" s="266"/>
      <c r="Z3291" s="266"/>
      <c r="AA3291" s="266"/>
      <c r="AB3291" s="404"/>
      <c r="AC3291" s="266"/>
      <c r="AD3291" s="266"/>
    </row>
    <row r="3292" spans="2:30">
      <c r="B3292" s="484"/>
      <c r="C3292" s="468"/>
      <c r="D3292" s="460">
        <v>44818</v>
      </c>
      <c r="E3292" s="481" t="s">
        <v>2773</v>
      </c>
      <c r="F3292" s="510" t="s">
        <v>2858</v>
      </c>
      <c r="G3292" s="482"/>
      <c r="H3292" s="165">
        <v>1211</v>
      </c>
      <c r="I3292" s="468"/>
      <c r="J3292" s="468"/>
      <c r="K3292" s="468"/>
      <c r="L3292" s="468"/>
      <c r="M3292" s="468"/>
      <c r="N3292" s="468"/>
      <c r="O3292" s="468"/>
      <c r="P3292" s="468"/>
      <c r="Q3292" s="468"/>
      <c r="R3292" s="468"/>
      <c r="S3292" s="313"/>
      <c r="T3292" s="468"/>
      <c r="U3292" s="468"/>
      <c r="V3292" s="313"/>
      <c r="W3292" s="313"/>
      <c r="X3292" s="313"/>
      <c r="Y3292" s="266"/>
      <c r="Z3292" s="266"/>
      <c r="AA3292" s="266"/>
      <c r="AB3292" s="468">
        <v>1211</v>
      </c>
      <c r="AC3292" s="266"/>
      <c r="AD3292" s="266"/>
    </row>
    <row r="3293" spans="2:30">
      <c r="B3293" s="484"/>
      <c r="C3293" s="468"/>
      <c r="D3293" s="460">
        <v>44818</v>
      </c>
      <c r="E3293" s="481" t="s">
        <v>2774</v>
      </c>
      <c r="F3293" s="510" t="s">
        <v>2858</v>
      </c>
      <c r="G3293" s="482"/>
      <c r="H3293" s="165">
        <v>2078.16</v>
      </c>
      <c r="I3293" s="468"/>
      <c r="J3293" s="468">
        <v>2078.16</v>
      </c>
      <c r="K3293" s="468"/>
      <c r="L3293" s="468"/>
      <c r="M3293" s="468"/>
      <c r="N3293" s="468"/>
      <c r="O3293" s="468"/>
      <c r="P3293" s="468"/>
      <c r="Q3293" s="468"/>
      <c r="R3293" s="468"/>
      <c r="S3293" s="313"/>
      <c r="T3293" s="468"/>
      <c r="U3293" s="468"/>
      <c r="V3293" s="313"/>
      <c r="W3293" s="313"/>
      <c r="X3293" s="313"/>
      <c r="Y3293" s="266"/>
      <c r="Z3293" s="266"/>
      <c r="AA3293" s="266"/>
      <c r="AB3293" s="404"/>
      <c r="AC3293" s="266"/>
      <c r="AD3293" s="266"/>
    </row>
    <row r="3294" spans="2:30">
      <c r="B3294" s="484"/>
      <c r="C3294" s="468"/>
      <c r="D3294" s="460">
        <v>44818</v>
      </c>
      <c r="E3294" s="481" t="s">
        <v>2775</v>
      </c>
      <c r="F3294" s="510" t="s">
        <v>2858</v>
      </c>
      <c r="G3294" s="482"/>
      <c r="H3294" s="165">
        <v>259</v>
      </c>
      <c r="I3294" s="468"/>
      <c r="J3294" s="468"/>
      <c r="K3294" s="468"/>
      <c r="L3294" s="468">
        <v>259</v>
      </c>
      <c r="M3294" s="468"/>
      <c r="N3294" s="468"/>
      <c r="O3294" s="468"/>
      <c r="P3294" s="468"/>
      <c r="Q3294" s="468"/>
      <c r="R3294" s="468"/>
      <c r="S3294" s="313"/>
      <c r="T3294" s="468"/>
      <c r="U3294" s="468"/>
      <c r="V3294" s="313"/>
      <c r="W3294" s="313"/>
      <c r="X3294" s="313"/>
      <c r="Y3294" s="266"/>
      <c r="Z3294" s="266"/>
      <c r="AA3294" s="266"/>
      <c r="AB3294" s="404"/>
      <c r="AC3294" s="266"/>
      <c r="AD3294" s="266"/>
    </row>
    <row r="3295" spans="2:30">
      <c r="B3295" s="484"/>
      <c r="C3295" s="468"/>
      <c r="D3295" s="460">
        <v>44818</v>
      </c>
      <c r="E3295" s="481" t="s">
        <v>2776</v>
      </c>
      <c r="F3295" s="510" t="s">
        <v>2858</v>
      </c>
      <c r="G3295" s="482"/>
      <c r="H3295" s="165">
        <v>561.66</v>
      </c>
      <c r="I3295" s="468"/>
      <c r="J3295" s="468">
        <v>561.66</v>
      </c>
      <c r="K3295" s="468"/>
      <c r="L3295" s="468"/>
      <c r="M3295" s="468"/>
      <c r="N3295" s="468"/>
      <c r="O3295" s="468"/>
      <c r="P3295" s="468"/>
      <c r="Q3295" s="468"/>
      <c r="R3295" s="468"/>
      <c r="S3295" s="313"/>
      <c r="T3295" s="468"/>
      <c r="U3295" s="468"/>
      <c r="V3295" s="313"/>
      <c r="W3295" s="313"/>
      <c r="X3295" s="313"/>
      <c r="Y3295" s="266"/>
      <c r="Z3295" s="266"/>
      <c r="AA3295" s="266"/>
      <c r="AB3295" s="404"/>
      <c r="AC3295" s="266"/>
      <c r="AD3295" s="266"/>
    </row>
    <row r="3296" spans="2:30">
      <c r="B3296" s="484"/>
      <c r="C3296" s="468"/>
      <c r="D3296" s="460">
        <v>44818</v>
      </c>
      <c r="E3296" s="481" t="s">
        <v>1877</v>
      </c>
      <c r="F3296" s="510"/>
      <c r="G3296" s="482"/>
      <c r="H3296" s="165">
        <v>100</v>
      </c>
      <c r="I3296" s="468"/>
      <c r="J3296" s="468"/>
      <c r="K3296" s="468"/>
      <c r="L3296" s="468"/>
      <c r="M3296" s="468"/>
      <c r="N3296" s="468"/>
      <c r="O3296" s="468"/>
      <c r="P3296" s="468"/>
      <c r="Q3296" s="468"/>
      <c r="R3296" s="468"/>
      <c r="S3296" s="313"/>
      <c r="T3296" s="468">
        <v>100</v>
      </c>
      <c r="U3296" s="468"/>
      <c r="V3296" s="313"/>
      <c r="W3296" s="313"/>
      <c r="X3296" s="313"/>
      <c r="Y3296" s="266"/>
      <c r="Z3296" s="266"/>
      <c r="AA3296" s="266"/>
      <c r="AB3296" s="404"/>
      <c r="AC3296" s="266"/>
      <c r="AD3296" s="266"/>
    </row>
    <row r="3297" spans="2:30">
      <c r="B3297" s="483">
        <v>4607</v>
      </c>
      <c r="C3297" s="468"/>
      <c r="D3297" s="460">
        <v>44818</v>
      </c>
      <c r="E3297" s="481" t="s">
        <v>1647</v>
      </c>
      <c r="F3297" s="510"/>
      <c r="G3297" s="482">
        <v>4607</v>
      </c>
      <c r="H3297" s="165"/>
      <c r="I3297" s="468"/>
      <c r="J3297" s="468"/>
      <c r="K3297" s="468"/>
      <c r="L3297" s="468"/>
      <c r="M3297" s="468"/>
      <c r="N3297" s="468"/>
      <c r="O3297" s="468"/>
      <c r="P3297" s="468"/>
      <c r="Q3297" s="468"/>
      <c r="R3297" s="468"/>
      <c r="S3297" s="313"/>
      <c r="T3297" s="468"/>
      <c r="U3297" s="468"/>
      <c r="V3297" s="313"/>
      <c r="W3297" s="313"/>
      <c r="X3297" s="313"/>
      <c r="Y3297" s="266"/>
      <c r="Z3297" s="266"/>
      <c r="AA3297" s="266"/>
      <c r="AB3297" s="404"/>
      <c r="AC3297" s="266"/>
      <c r="AD3297" s="266"/>
    </row>
    <row r="3298" spans="2:30">
      <c r="B3298" s="484"/>
      <c r="C3298" s="468"/>
      <c r="D3298" s="460">
        <v>44818</v>
      </c>
      <c r="E3298" s="481" t="s">
        <v>673</v>
      </c>
      <c r="F3298" s="510"/>
      <c r="G3298" s="482"/>
      <c r="H3298" s="482">
        <v>4209.82</v>
      </c>
      <c r="I3298" s="468"/>
      <c r="J3298" s="468"/>
      <c r="K3298" s="468"/>
      <c r="L3298" s="468"/>
      <c r="M3298" s="468"/>
      <c r="N3298" s="468"/>
      <c r="O3298" s="468"/>
      <c r="P3298" s="468"/>
      <c r="Q3298" s="468"/>
      <c r="R3298" s="468"/>
      <c r="S3298" s="313"/>
      <c r="T3298" s="468"/>
      <c r="U3298" s="468"/>
      <c r="V3298" s="313"/>
      <c r="W3298" s="313"/>
      <c r="X3298" s="313"/>
      <c r="Y3298" s="266"/>
      <c r="Z3298" s="266"/>
      <c r="AA3298" s="266"/>
      <c r="AB3298" s="404"/>
      <c r="AC3298" s="266"/>
      <c r="AD3298" s="266"/>
    </row>
    <row r="3299" spans="2:30">
      <c r="B3299" s="484"/>
      <c r="C3299" s="468"/>
      <c r="D3299" s="460">
        <v>44818</v>
      </c>
      <c r="E3299" s="421" t="s">
        <v>2609</v>
      </c>
      <c r="F3299" s="434"/>
      <c r="G3299" s="259"/>
      <c r="H3299" s="234">
        <v>397.18</v>
      </c>
      <c r="I3299" s="468"/>
      <c r="J3299" s="468"/>
      <c r="K3299" s="468"/>
      <c r="L3299" s="468"/>
      <c r="M3299" s="468"/>
      <c r="N3299" s="468"/>
      <c r="O3299" s="468"/>
      <c r="P3299" s="468"/>
      <c r="Q3299" s="468"/>
      <c r="R3299" s="468"/>
      <c r="S3299" s="313"/>
      <c r="T3299" s="468"/>
      <c r="U3299" s="468"/>
      <c r="V3299" s="313"/>
      <c r="W3299" s="313"/>
      <c r="X3299" s="313"/>
      <c r="Y3299" s="266"/>
      <c r="Z3299" s="266"/>
      <c r="AA3299" s="266"/>
      <c r="AB3299" s="404"/>
      <c r="AC3299" s="266"/>
      <c r="AD3299" s="266"/>
    </row>
    <row r="3300" spans="2:30">
      <c r="B3300" s="484"/>
      <c r="C3300" s="468"/>
      <c r="D3300" s="460">
        <v>44816</v>
      </c>
      <c r="E3300" s="481" t="s">
        <v>495</v>
      </c>
      <c r="F3300" s="510"/>
      <c r="G3300" s="165">
        <v>2230.1999999999998</v>
      </c>
      <c r="H3300" s="165"/>
      <c r="I3300" s="468"/>
      <c r="J3300" s="468"/>
      <c r="K3300" s="468"/>
      <c r="L3300" s="468"/>
      <c r="M3300" s="468"/>
      <c r="N3300" s="468"/>
      <c r="O3300" s="468"/>
      <c r="P3300" s="468"/>
      <c r="Q3300" s="468"/>
      <c r="R3300" s="468"/>
      <c r="S3300" s="313"/>
      <c r="T3300" s="468"/>
      <c r="U3300" s="468"/>
      <c r="V3300" s="313"/>
      <c r="W3300" s="313"/>
      <c r="X3300" s="313"/>
      <c r="Y3300" s="266"/>
      <c r="Z3300" s="266"/>
      <c r="AA3300" s="266"/>
      <c r="AB3300" s="404"/>
      <c r="AC3300" s="266"/>
      <c r="AD3300" s="266"/>
    </row>
    <row r="3301" spans="2:30">
      <c r="B3301" s="484"/>
      <c r="C3301" s="468">
        <v>5</v>
      </c>
      <c r="D3301" s="460">
        <v>44816</v>
      </c>
      <c r="E3301" s="481" t="s">
        <v>2777</v>
      </c>
      <c r="F3301" s="510" t="s">
        <v>2856</v>
      </c>
      <c r="G3301" s="482"/>
      <c r="H3301" s="165">
        <v>2230.1999999999998</v>
      </c>
      <c r="I3301" s="468">
        <v>2230.1999999999998</v>
      </c>
      <c r="J3301" s="468"/>
      <c r="K3301" s="468"/>
      <c r="L3301" s="468"/>
      <c r="M3301" s="468"/>
      <c r="N3301" s="468"/>
      <c r="O3301" s="468"/>
      <c r="P3301" s="468"/>
      <c r="Q3301" s="468"/>
      <c r="R3301" s="468"/>
      <c r="S3301" s="313"/>
      <c r="T3301" s="468"/>
      <c r="U3301" s="468"/>
      <c r="V3301" s="313"/>
      <c r="W3301" s="313"/>
      <c r="X3301" s="313"/>
      <c r="Y3301" s="266"/>
      <c r="Z3301" s="266"/>
      <c r="AA3301" s="266"/>
      <c r="AB3301" s="404"/>
      <c r="AC3301" s="266"/>
      <c r="AD3301" s="266"/>
    </row>
    <row r="3302" spans="2:30">
      <c r="B3302" s="483">
        <v>2340</v>
      </c>
      <c r="C3302" s="468"/>
      <c r="D3302" s="460">
        <v>44816</v>
      </c>
      <c r="E3302" s="481" t="s">
        <v>1971</v>
      </c>
      <c r="F3302" s="510"/>
      <c r="G3302" s="482">
        <v>2340</v>
      </c>
      <c r="H3302" s="165"/>
      <c r="I3302" s="468"/>
      <c r="J3302" s="468"/>
      <c r="K3302" s="468"/>
      <c r="L3302" s="468"/>
      <c r="M3302" s="468"/>
      <c r="N3302" s="468"/>
      <c r="O3302" s="468"/>
      <c r="P3302" s="468"/>
      <c r="Q3302" s="468"/>
      <c r="R3302" s="468"/>
      <c r="S3302" s="313"/>
      <c r="T3302" s="468"/>
      <c r="U3302" s="468"/>
      <c r="V3302" s="313"/>
      <c r="W3302" s="313"/>
      <c r="X3302" s="313"/>
      <c r="Y3302" s="266"/>
      <c r="Z3302" s="266"/>
      <c r="AA3302" s="266"/>
      <c r="AB3302" s="404"/>
      <c r="AC3302" s="266"/>
      <c r="AD3302" s="266"/>
    </row>
    <row r="3303" spans="2:30">
      <c r="B3303" s="484"/>
      <c r="C3303" s="468"/>
      <c r="D3303" s="460">
        <v>44816</v>
      </c>
      <c r="E3303" s="481" t="s">
        <v>673</v>
      </c>
      <c r="F3303" s="510"/>
      <c r="G3303" s="482"/>
      <c r="H3303" s="165">
        <v>2230.1999999999998</v>
      </c>
      <c r="I3303" s="468"/>
      <c r="J3303" s="468"/>
      <c r="K3303" s="468"/>
      <c r="L3303" s="468"/>
      <c r="M3303" s="468"/>
      <c r="N3303" s="468"/>
      <c r="O3303" s="468"/>
      <c r="P3303" s="468"/>
      <c r="Q3303" s="468"/>
      <c r="R3303" s="468"/>
      <c r="S3303" s="313"/>
      <c r="T3303" s="468"/>
      <c r="U3303" s="468"/>
      <c r="V3303" s="313"/>
      <c r="W3303" s="313"/>
      <c r="X3303" s="313"/>
      <c r="Y3303" s="266"/>
      <c r="Z3303" s="266"/>
      <c r="AA3303" s="266"/>
      <c r="AB3303" s="404"/>
      <c r="AC3303" s="266"/>
      <c r="AD3303" s="266"/>
    </row>
    <row r="3304" spans="2:30">
      <c r="B3304" s="484"/>
      <c r="C3304" s="468"/>
      <c r="D3304" s="460">
        <v>44816</v>
      </c>
      <c r="E3304" s="421" t="s">
        <v>1972</v>
      </c>
      <c r="F3304" s="434"/>
      <c r="G3304" s="259"/>
      <c r="H3304" s="234">
        <v>109.8</v>
      </c>
      <c r="I3304" s="468"/>
      <c r="J3304" s="468"/>
      <c r="K3304" s="468"/>
      <c r="L3304" s="468"/>
      <c r="M3304" s="468"/>
      <c r="N3304" s="468"/>
      <c r="O3304" s="468"/>
      <c r="P3304" s="468"/>
      <c r="Q3304" s="468"/>
      <c r="R3304" s="468"/>
      <c r="S3304" s="313"/>
      <c r="T3304" s="468"/>
      <c r="U3304" s="468"/>
      <c r="V3304" s="313"/>
      <c r="W3304" s="313"/>
      <c r="X3304" s="313"/>
      <c r="Y3304" s="266"/>
      <c r="Z3304" s="266"/>
      <c r="AA3304" s="266"/>
      <c r="AB3304" s="404"/>
      <c r="AC3304" s="266"/>
      <c r="AD3304" s="266"/>
    </row>
    <row r="3305" spans="2:30">
      <c r="B3305" s="484"/>
      <c r="C3305" s="468"/>
      <c r="D3305" s="460">
        <v>44818</v>
      </c>
      <c r="E3305" s="481" t="s">
        <v>495</v>
      </c>
      <c r="F3305" s="510"/>
      <c r="G3305" s="482">
        <v>1758.74</v>
      </c>
      <c r="H3305" s="165"/>
      <c r="I3305" s="468"/>
      <c r="J3305" s="468"/>
      <c r="K3305" s="468"/>
      <c r="L3305" s="468"/>
      <c r="M3305" s="468"/>
      <c r="N3305" s="468"/>
      <c r="O3305" s="468"/>
      <c r="P3305" s="468"/>
      <c r="Q3305" s="468"/>
      <c r="R3305" s="468"/>
      <c r="S3305" s="313"/>
      <c r="T3305" s="468"/>
      <c r="U3305" s="468"/>
      <c r="V3305" s="313"/>
      <c r="W3305" s="313"/>
      <c r="X3305" s="313"/>
      <c r="Y3305" s="266"/>
      <c r="Z3305" s="266"/>
      <c r="AA3305" s="266"/>
      <c r="AB3305" s="404"/>
      <c r="AC3305" s="266"/>
      <c r="AD3305" s="266"/>
    </row>
    <row r="3306" spans="2:30">
      <c r="B3306" s="484"/>
      <c r="C3306" s="468"/>
      <c r="D3306" s="460">
        <v>44818</v>
      </c>
      <c r="E3306" s="481" t="s">
        <v>2778</v>
      </c>
      <c r="F3306" s="510" t="s">
        <v>2855</v>
      </c>
      <c r="G3306" s="482"/>
      <c r="H3306" s="165">
        <v>223.2</v>
      </c>
      <c r="I3306" s="468"/>
      <c r="J3306" s="468"/>
      <c r="K3306" s="468">
        <v>223.2</v>
      </c>
      <c r="L3306" s="468"/>
      <c r="M3306" s="468"/>
      <c r="N3306" s="468"/>
      <c r="O3306" s="468"/>
      <c r="P3306" s="468"/>
      <c r="Q3306" s="468"/>
      <c r="R3306" s="468"/>
      <c r="S3306" s="313"/>
      <c r="T3306" s="468"/>
      <c r="U3306" s="468"/>
      <c r="V3306" s="313"/>
      <c r="W3306" s="313"/>
      <c r="X3306" s="313"/>
      <c r="Y3306" s="266"/>
      <c r="Z3306" s="266"/>
      <c r="AA3306" s="266"/>
      <c r="AB3306" s="404"/>
      <c r="AC3306" s="266"/>
      <c r="AD3306" s="266"/>
    </row>
    <row r="3307" spans="2:30">
      <c r="B3307" s="484"/>
      <c r="C3307" s="468"/>
      <c r="D3307" s="460">
        <v>44818</v>
      </c>
      <c r="E3307" s="481" t="s">
        <v>2779</v>
      </c>
      <c r="F3307" s="510" t="s">
        <v>2855</v>
      </c>
      <c r="G3307" s="482"/>
      <c r="H3307" s="165">
        <v>178.14</v>
      </c>
      <c r="I3307" s="468"/>
      <c r="J3307" s="468">
        <v>178.14</v>
      </c>
      <c r="K3307" s="468"/>
      <c r="L3307" s="468"/>
      <c r="M3307" s="468"/>
      <c r="N3307" s="468"/>
      <c r="O3307" s="468"/>
      <c r="P3307" s="468"/>
      <c r="Q3307" s="468"/>
      <c r="R3307" s="468"/>
      <c r="S3307" s="313"/>
      <c r="T3307" s="468"/>
      <c r="U3307" s="468"/>
      <c r="V3307" s="313"/>
      <c r="W3307" s="313"/>
      <c r="X3307" s="313"/>
      <c r="Y3307" s="266"/>
      <c r="Z3307" s="266"/>
      <c r="AA3307" s="266"/>
      <c r="AB3307" s="404"/>
      <c r="AC3307" s="266"/>
      <c r="AD3307" s="266"/>
    </row>
    <row r="3308" spans="2:30">
      <c r="B3308" s="484"/>
      <c r="C3308" s="468"/>
      <c r="D3308" s="460">
        <v>44818</v>
      </c>
      <c r="E3308" s="481" t="s">
        <v>2780</v>
      </c>
      <c r="F3308" s="510" t="s">
        <v>2855</v>
      </c>
      <c r="G3308" s="482"/>
      <c r="H3308" s="165">
        <v>137.4</v>
      </c>
      <c r="I3308" s="468"/>
      <c r="J3308" s="468">
        <v>137.4</v>
      </c>
      <c r="K3308" s="468"/>
      <c r="L3308" s="468"/>
      <c r="M3308" s="468"/>
      <c r="N3308" s="468"/>
      <c r="O3308" s="468"/>
      <c r="P3308" s="468"/>
      <c r="Q3308" s="468"/>
      <c r="R3308" s="468"/>
      <c r="S3308" s="313"/>
      <c r="T3308" s="468"/>
      <c r="U3308" s="468"/>
      <c r="V3308" s="313"/>
      <c r="W3308" s="313"/>
      <c r="X3308" s="313"/>
      <c r="Y3308" s="266"/>
      <c r="Z3308" s="266"/>
      <c r="AA3308" s="266"/>
      <c r="AB3308" s="404"/>
      <c r="AC3308" s="266"/>
      <c r="AD3308" s="266"/>
    </row>
    <row r="3309" spans="2:30">
      <c r="B3309" s="484"/>
      <c r="C3309" s="468">
        <v>5</v>
      </c>
      <c r="D3309" s="460">
        <v>44818</v>
      </c>
      <c r="E3309" s="481" t="s">
        <v>2174</v>
      </c>
      <c r="F3309" s="510" t="s">
        <v>2856</v>
      </c>
      <c r="G3309" s="482"/>
      <c r="H3309" s="165">
        <v>1040</v>
      </c>
      <c r="I3309" s="468"/>
      <c r="J3309" s="468"/>
      <c r="K3309" s="468"/>
      <c r="L3309" s="468"/>
      <c r="M3309" s="468"/>
      <c r="N3309" s="468"/>
      <c r="O3309" s="468">
        <v>1040</v>
      </c>
      <c r="P3309" s="468"/>
      <c r="Q3309" s="468"/>
      <c r="R3309" s="468"/>
      <c r="S3309" s="313"/>
      <c r="T3309" s="468"/>
      <c r="U3309" s="468"/>
      <c r="V3309" s="313"/>
      <c r="W3309" s="313"/>
      <c r="X3309" s="313"/>
      <c r="Y3309" s="266"/>
      <c r="Z3309" s="266"/>
      <c r="AA3309" s="266"/>
      <c r="AB3309" s="404"/>
      <c r="AC3309" s="266"/>
      <c r="AD3309" s="266"/>
    </row>
    <row r="3310" spans="2:30">
      <c r="B3310" s="484"/>
      <c r="C3310" s="468"/>
      <c r="D3310" s="460">
        <v>44818</v>
      </c>
      <c r="E3310" s="481" t="s">
        <v>1895</v>
      </c>
      <c r="F3310" s="510"/>
      <c r="G3310" s="482"/>
      <c r="H3310" s="165">
        <v>80</v>
      </c>
      <c r="I3310" s="468"/>
      <c r="J3310" s="468"/>
      <c r="K3310" s="468"/>
      <c r="L3310" s="468"/>
      <c r="M3310" s="468"/>
      <c r="N3310" s="468"/>
      <c r="O3310" s="468"/>
      <c r="P3310" s="468"/>
      <c r="Q3310" s="468"/>
      <c r="R3310" s="468"/>
      <c r="S3310" s="313"/>
      <c r="T3310" s="468">
        <v>80</v>
      </c>
      <c r="U3310" s="468"/>
      <c r="V3310" s="313"/>
      <c r="W3310" s="313"/>
      <c r="X3310" s="313"/>
      <c r="Y3310" s="266"/>
      <c r="Z3310" s="266"/>
      <c r="AA3310" s="266"/>
      <c r="AB3310" s="404"/>
      <c r="AC3310" s="266"/>
      <c r="AD3310" s="266"/>
    </row>
    <row r="3311" spans="2:30">
      <c r="B3311" s="484"/>
      <c r="C3311" s="468"/>
      <c r="D3311" s="460">
        <v>44818</v>
      </c>
      <c r="E3311" s="481" t="s">
        <v>1877</v>
      </c>
      <c r="F3311" s="510"/>
      <c r="G3311" s="482"/>
      <c r="H3311" s="165">
        <v>100</v>
      </c>
      <c r="I3311" s="468"/>
      <c r="J3311" s="468"/>
      <c r="K3311" s="468"/>
      <c r="L3311" s="468"/>
      <c r="M3311" s="468"/>
      <c r="N3311" s="468"/>
      <c r="O3311" s="468"/>
      <c r="P3311" s="468"/>
      <c r="Q3311" s="468"/>
      <c r="R3311" s="468"/>
      <c r="S3311" s="313"/>
      <c r="T3311" s="468">
        <v>100</v>
      </c>
      <c r="U3311" s="468"/>
      <c r="V3311" s="313"/>
      <c r="W3311" s="313"/>
      <c r="X3311" s="313"/>
      <c r="Y3311" s="266"/>
      <c r="Z3311" s="266"/>
      <c r="AA3311" s="266"/>
      <c r="AB3311" s="404"/>
      <c r="AC3311" s="266"/>
      <c r="AD3311" s="266"/>
    </row>
    <row r="3312" spans="2:30">
      <c r="B3312" s="483">
        <v>1947</v>
      </c>
      <c r="C3312" s="468"/>
      <c r="D3312" s="460">
        <v>44818</v>
      </c>
      <c r="E3312" s="481" t="s">
        <v>2634</v>
      </c>
      <c r="F3312" s="510"/>
      <c r="G3312" s="482">
        <v>1947</v>
      </c>
      <c r="H3312" s="165"/>
      <c r="I3312" s="468"/>
      <c r="J3312" s="468"/>
      <c r="K3312" s="468"/>
      <c r="L3312" s="468"/>
      <c r="M3312" s="468"/>
      <c r="N3312" s="468"/>
      <c r="O3312" s="468"/>
      <c r="P3312" s="468"/>
      <c r="Q3312" s="468"/>
      <c r="R3312" s="468"/>
      <c r="S3312" s="313"/>
      <c r="T3312" s="468"/>
      <c r="U3312" s="468"/>
      <c r="V3312" s="313"/>
      <c r="W3312" s="313"/>
      <c r="X3312" s="313"/>
      <c r="Y3312" s="266"/>
      <c r="Z3312" s="266"/>
      <c r="AA3312" s="266"/>
      <c r="AB3312" s="404"/>
      <c r="AC3312" s="266"/>
      <c r="AD3312" s="266"/>
    </row>
    <row r="3313" spans="2:30">
      <c r="B3313" s="484"/>
      <c r="C3313" s="468"/>
      <c r="D3313" s="460">
        <v>44818</v>
      </c>
      <c r="E3313" s="481" t="s">
        <v>673</v>
      </c>
      <c r="F3313" s="510"/>
      <c r="G3313" s="482"/>
      <c r="H3313" s="482">
        <v>1758.74</v>
      </c>
      <c r="I3313" s="468"/>
      <c r="J3313" s="468"/>
      <c r="K3313" s="468"/>
      <c r="L3313" s="468"/>
      <c r="M3313" s="468"/>
      <c r="N3313" s="468"/>
      <c r="O3313" s="468"/>
      <c r="P3313" s="468"/>
      <c r="Q3313" s="468"/>
      <c r="R3313" s="468"/>
      <c r="S3313" s="313"/>
      <c r="T3313" s="468"/>
      <c r="U3313" s="468"/>
      <c r="V3313" s="313"/>
      <c r="W3313" s="313"/>
      <c r="X3313" s="313"/>
      <c r="Y3313" s="266"/>
      <c r="Z3313" s="266"/>
      <c r="AA3313" s="266"/>
      <c r="AB3313" s="404"/>
      <c r="AC3313" s="266"/>
      <c r="AD3313" s="266"/>
    </row>
    <row r="3314" spans="2:30">
      <c r="B3314" s="484"/>
      <c r="C3314" s="468"/>
      <c r="D3314" s="460">
        <v>44818</v>
      </c>
      <c r="E3314" s="421" t="s">
        <v>2635</v>
      </c>
      <c r="F3314" s="434"/>
      <c r="G3314" s="259"/>
      <c r="H3314" s="234">
        <v>188.26</v>
      </c>
      <c r="I3314" s="468"/>
      <c r="J3314" s="468"/>
      <c r="K3314" s="468"/>
      <c r="L3314" s="468"/>
      <c r="M3314" s="468"/>
      <c r="N3314" s="468"/>
      <c r="O3314" s="468"/>
      <c r="P3314" s="468"/>
      <c r="Q3314" s="468"/>
      <c r="R3314" s="468"/>
      <c r="S3314" s="313"/>
      <c r="T3314" s="468"/>
      <c r="U3314" s="468"/>
      <c r="V3314" s="313"/>
      <c r="W3314" s="313"/>
      <c r="X3314" s="313"/>
      <c r="Y3314" s="266"/>
      <c r="Z3314" s="266"/>
      <c r="AA3314" s="266"/>
      <c r="AB3314" s="404"/>
      <c r="AC3314" s="266"/>
      <c r="AD3314" s="266"/>
    </row>
    <row r="3315" spans="2:30">
      <c r="B3315" s="484"/>
      <c r="C3315" s="468"/>
      <c r="D3315" s="460">
        <v>44818</v>
      </c>
      <c r="E3315" s="481" t="s">
        <v>669</v>
      </c>
      <c r="F3315" s="510"/>
      <c r="G3315" s="482">
        <v>158</v>
      </c>
      <c r="H3315" s="165"/>
      <c r="I3315" s="468"/>
      <c r="J3315" s="468"/>
      <c r="K3315" s="468"/>
      <c r="L3315" s="468"/>
      <c r="M3315" s="468"/>
      <c r="N3315" s="468"/>
      <c r="O3315" s="468"/>
      <c r="P3315" s="468"/>
      <c r="Q3315" s="468"/>
      <c r="R3315" s="468"/>
      <c r="S3315" s="313"/>
      <c r="T3315" s="468"/>
      <c r="U3315" s="468"/>
      <c r="V3315" s="313"/>
      <c r="W3315" s="313"/>
      <c r="X3315" s="313"/>
      <c r="Y3315" s="266"/>
      <c r="Z3315" s="266"/>
      <c r="AA3315" s="266"/>
      <c r="AB3315" s="404"/>
      <c r="AC3315" s="266"/>
      <c r="AD3315" s="266"/>
    </row>
    <row r="3316" spans="2:30">
      <c r="B3316" s="484"/>
      <c r="C3316" s="468"/>
      <c r="D3316" s="460">
        <v>44818</v>
      </c>
      <c r="E3316" s="481" t="s">
        <v>495</v>
      </c>
      <c r="F3316" s="510"/>
      <c r="G3316" s="482">
        <v>887.2</v>
      </c>
      <c r="H3316" s="165"/>
      <c r="I3316" s="468"/>
      <c r="J3316" s="468"/>
      <c r="K3316" s="468"/>
      <c r="L3316" s="468"/>
      <c r="M3316" s="468"/>
      <c r="N3316" s="468"/>
      <c r="O3316" s="468"/>
      <c r="P3316" s="468"/>
      <c r="Q3316" s="468"/>
      <c r="R3316" s="468"/>
      <c r="S3316" s="313"/>
      <c r="T3316" s="468"/>
      <c r="U3316" s="468"/>
      <c r="V3316" s="313"/>
      <c r="W3316" s="313"/>
      <c r="X3316" s="313"/>
      <c r="Y3316" s="266"/>
      <c r="Z3316" s="266"/>
      <c r="AA3316" s="266"/>
      <c r="AB3316" s="404"/>
      <c r="AC3316" s="266"/>
      <c r="AD3316" s="266"/>
    </row>
    <row r="3317" spans="2:30">
      <c r="B3317" s="484"/>
      <c r="C3317" s="468"/>
      <c r="D3317" s="460">
        <v>44818</v>
      </c>
      <c r="E3317" s="481" t="s">
        <v>2781</v>
      </c>
      <c r="F3317" s="510" t="s">
        <v>2858</v>
      </c>
      <c r="G3317" s="482"/>
      <c r="H3317" s="165">
        <v>396</v>
      </c>
      <c r="I3317" s="468"/>
      <c r="J3317" s="468"/>
      <c r="K3317" s="468"/>
      <c r="L3317" s="468"/>
      <c r="M3317" s="468"/>
      <c r="N3317" s="468">
        <v>396</v>
      </c>
      <c r="O3317" s="468"/>
      <c r="P3317" s="468"/>
      <c r="Q3317" s="468"/>
      <c r="R3317" s="468"/>
      <c r="S3317" s="313"/>
      <c r="T3317" s="468"/>
      <c r="U3317" s="468"/>
      <c r="V3317" s="313"/>
      <c r="W3317" s="313"/>
      <c r="X3317" s="313"/>
      <c r="Y3317" s="266"/>
      <c r="Z3317" s="266"/>
      <c r="AA3317" s="266"/>
      <c r="AB3317" s="404"/>
      <c r="AC3317" s="266"/>
      <c r="AD3317" s="266"/>
    </row>
    <row r="3318" spans="2:30">
      <c r="B3318" s="484"/>
      <c r="C3318" s="468"/>
      <c r="D3318" s="460">
        <v>44818</v>
      </c>
      <c r="E3318" s="481" t="s">
        <v>2782</v>
      </c>
      <c r="F3318" s="510" t="s">
        <v>2858</v>
      </c>
      <c r="G3318" s="482"/>
      <c r="H3318" s="165">
        <v>649.20000000000005</v>
      </c>
      <c r="I3318" s="468"/>
      <c r="J3318" s="468">
        <v>649.20000000000005</v>
      </c>
      <c r="K3318" s="468"/>
      <c r="L3318" s="468"/>
      <c r="M3318" s="468"/>
      <c r="N3318" s="468"/>
      <c r="O3318" s="468"/>
      <c r="P3318" s="468"/>
      <c r="Q3318" s="468"/>
      <c r="R3318" s="468"/>
      <c r="S3318" s="313"/>
      <c r="T3318" s="468"/>
      <c r="U3318" s="468"/>
      <c r="V3318" s="313"/>
      <c r="W3318" s="313"/>
      <c r="X3318" s="313"/>
      <c r="Y3318" s="266"/>
      <c r="Z3318" s="266"/>
      <c r="AA3318" s="266"/>
      <c r="AB3318" s="404"/>
      <c r="AC3318" s="266"/>
      <c r="AD3318" s="266"/>
    </row>
    <row r="3319" spans="2:30">
      <c r="B3319" s="483">
        <v>1200</v>
      </c>
      <c r="C3319" s="468"/>
      <c r="D3319" s="460">
        <v>44818</v>
      </c>
      <c r="E3319" s="481" t="s">
        <v>2646</v>
      </c>
      <c r="F3319" s="510"/>
      <c r="G3319" s="482">
        <v>1200</v>
      </c>
      <c r="H3319" s="165"/>
      <c r="I3319" s="468"/>
      <c r="J3319" s="468"/>
      <c r="K3319" s="468"/>
      <c r="L3319" s="468"/>
      <c r="M3319" s="468"/>
      <c r="N3319" s="468"/>
      <c r="O3319" s="468"/>
      <c r="P3319" s="468"/>
      <c r="Q3319" s="468"/>
      <c r="R3319" s="468"/>
      <c r="S3319" s="313"/>
      <c r="T3319" s="468"/>
      <c r="U3319" s="468"/>
      <c r="V3319" s="313"/>
      <c r="W3319" s="313"/>
      <c r="X3319" s="313"/>
      <c r="Y3319" s="266"/>
      <c r="Z3319" s="266"/>
      <c r="AA3319" s="266"/>
      <c r="AB3319" s="404"/>
      <c r="AC3319" s="266"/>
      <c r="AD3319" s="266"/>
    </row>
    <row r="3320" spans="2:30">
      <c r="B3320" s="484"/>
      <c r="C3320" s="468"/>
      <c r="D3320" s="460">
        <v>44818</v>
      </c>
      <c r="E3320" s="481" t="s">
        <v>673</v>
      </c>
      <c r="F3320" s="510"/>
      <c r="G3320" s="482"/>
      <c r="H3320" s="482">
        <v>887.2</v>
      </c>
      <c r="I3320" s="468"/>
      <c r="J3320" s="468"/>
      <c r="K3320" s="468"/>
      <c r="L3320" s="468"/>
      <c r="M3320" s="468"/>
      <c r="N3320" s="468"/>
      <c r="O3320" s="468"/>
      <c r="P3320" s="468"/>
      <c r="Q3320" s="468"/>
      <c r="R3320" s="468"/>
      <c r="S3320" s="313"/>
      <c r="T3320" s="468"/>
      <c r="U3320" s="468"/>
      <c r="V3320" s="313"/>
      <c r="W3320" s="313"/>
      <c r="X3320" s="313"/>
      <c r="Y3320" s="266"/>
      <c r="Z3320" s="266"/>
      <c r="AA3320" s="266"/>
      <c r="AB3320" s="404"/>
      <c r="AC3320" s="266"/>
      <c r="AD3320" s="266"/>
    </row>
    <row r="3321" spans="2:30">
      <c r="B3321" s="484"/>
      <c r="C3321" s="468"/>
      <c r="D3321" s="460">
        <v>44818</v>
      </c>
      <c r="E3321" s="421" t="s">
        <v>674</v>
      </c>
      <c r="F3321" s="434"/>
      <c r="G3321" s="259"/>
      <c r="H3321" s="259">
        <v>158</v>
      </c>
      <c r="I3321" s="468"/>
      <c r="J3321" s="468"/>
      <c r="K3321" s="468"/>
      <c r="L3321" s="468"/>
      <c r="M3321" s="468"/>
      <c r="N3321" s="468"/>
      <c r="O3321" s="468"/>
      <c r="P3321" s="468"/>
      <c r="Q3321" s="468"/>
      <c r="R3321" s="468"/>
      <c r="S3321" s="313"/>
      <c r="T3321" s="468"/>
      <c r="U3321" s="468"/>
      <c r="V3321" s="313"/>
      <c r="W3321" s="313"/>
      <c r="X3321" s="313"/>
      <c r="Y3321" s="266"/>
      <c r="Z3321" s="266"/>
      <c r="AA3321" s="266"/>
      <c r="AB3321" s="404"/>
      <c r="AC3321" s="266"/>
      <c r="AD3321" s="266"/>
    </row>
    <row r="3322" spans="2:30">
      <c r="B3322" s="484"/>
      <c r="C3322" s="468"/>
      <c r="D3322" s="460">
        <v>44818</v>
      </c>
      <c r="E3322" s="421" t="s">
        <v>2647</v>
      </c>
      <c r="F3322" s="434"/>
      <c r="G3322" s="259"/>
      <c r="H3322" s="234">
        <v>154.80000000000001</v>
      </c>
      <c r="I3322" s="468"/>
      <c r="J3322" s="468"/>
      <c r="K3322" s="468"/>
      <c r="L3322" s="468"/>
      <c r="M3322" s="468"/>
      <c r="N3322" s="468"/>
      <c r="O3322" s="468"/>
      <c r="P3322" s="468"/>
      <c r="Q3322" s="468"/>
      <c r="R3322" s="468"/>
      <c r="S3322" s="313"/>
      <c r="T3322" s="468"/>
      <c r="U3322" s="468"/>
      <c r="V3322" s="313"/>
      <c r="W3322" s="313"/>
      <c r="X3322" s="313"/>
      <c r="Y3322" s="266"/>
      <c r="Z3322" s="266"/>
      <c r="AA3322" s="266"/>
      <c r="AB3322" s="404"/>
      <c r="AC3322" s="266"/>
      <c r="AD3322" s="266"/>
    </row>
    <row r="3323" spans="2:30">
      <c r="B3323" s="484"/>
      <c r="C3323" s="468"/>
      <c r="D3323" s="460">
        <v>44820</v>
      </c>
      <c r="E3323" s="481" t="s">
        <v>495</v>
      </c>
      <c r="F3323" s="510"/>
      <c r="G3323" s="482">
        <v>3131.51</v>
      </c>
      <c r="H3323" s="165"/>
      <c r="I3323" s="468"/>
      <c r="J3323" s="468"/>
      <c r="K3323" s="468"/>
      <c r="L3323" s="468"/>
      <c r="M3323" s="468"/>
      <c r="N3323" s="468"/>
      <c r="O3323" s="468"/>
      <c r="P3323" s="468"/>
      <c r="Q3323" s="468"/>
      <c r="R3323" s="468"/>
      <c r="S3323" s="313"/>
      <c r="T3323" s="468"/>
      <c r="U3323" s="468"/>
      <c r="V3323" s="313"/>
      <c r="W3323" s="313"/>
      <c r="X3323" s="313"/>
      <c r="Y3323" s="266"/>
      <c r="Z3323" s="266"/>
      <c r="AA3323" s="266"/>
      <c r="AB3323" s="404"/>
      <c r="AC3323" s="266"/>
      <c r="AD3323" s="266"/>
    </row>
    <row r="3324" spans="2:30">
      <c r="B3324" s="484"/>
      <c r="C3324" s="468"/>
      <c r="D3324" s="460">
        <v>44820</v>
      </c>
      <c r="E3324" s="481" t="s">
        <v>2783</v>
      </c>
      <c r="F3324" s="510" t="s">
        <v>2855</v>
      </c>
      <c r="G3324" s="482"/>
      <c r="H3324" s="165">
        <v>294.3</v>
      </c>
      <c r="I3324" s="468"/>
      <c r="J3324" s="468"/>
      <c r="K3324" s="468"/>
      <c r="L3324" s="468">
        <v>294.3</v>
      </c>
      <c r="M3324" s="468"/>
      <c r="N3324" s="468"/>
      <c r="O3324" s="468"/>
      <c r="P3324" s="468"/>
      <c r="Q3324" s="468"/>
      <c r="R3324" s="468"/>
      <c r="S3324" s="313"/>
      <c r="T3324" s="468"/>
      <c r="U3324" s="468"/>
      <c r="V3324" s="313"/>
      <c r="W3324" s="313"/>
      <c r="X3324" s="313"/>
      <c r="Y3324" s="266"/>
      <c r="Z3324" s="266"/>
      <c r="AA3324" s="266"/>
      <c r="AB3324" s="404"/>
      <c r="AC3324" s="266"/>
      <c r="AD3324" s="266"/>
    </row>
    <row r="3325" spans="2:30">
      <c r="B3325" s="484"/>
      <c r="C3325" s="468">
        <v>6</v>
      </c>
      <c r="D3325" s="460">
        <v>44820</v>
      </c>
      <c r="E3325" s="481" t="s">
        <v>2357</v>
      </c>
      <c r="F3325" s="510" t="s">
        <v>2856</v>
      </c>
      <c r="G3325" s="482"/>
      <c r="H3325" s="165">
        <v>2267.83</v>
      </c>
      <c r="I3325" s="468">
        <v>2267.83</v>
      </c>
      <c r="J3325" s="468"/>
      <c r="K3325" s="468"/>
      <c r="L3325" s="468"/>
      <c r="M3325" s="468"/>
      <c r="N3325" s="468"/>
      <c r="O3325" s="468"/>
      <c r="P3325" s="468"/>
      <c r="Q3325" s="468"/>
      <c r="R3325" s="468"/>
      <c r="S3325" s="313"/>
      <c r="T3325" s="468"/>
      <c r="U3325" s="468"/>
      <c r="V3325" s="313"/>
      <c r="W3325" s="313"/>
      <c r="X3325" s="313"/>
      <c r="Y3325" s="266"/>
      <c r="Z3325" s="266"/>
      <c r="AA3325" s="266"/>
      <c r="AB3325" s="404"/>
      <c r="AC3325" s="266"/>
      <c r="AD3325" s="266"/>
    </row>
    <row r="3326" spans="2:30">
      <c r="B3326" s="484"/>
      <c r="C3326" s="468"/>
      <c r="D3326" s="460">
        <v>44820</v>
      </c>
      <c r="E3326" s="481" t="s">
        <v>2664</v>
      </c>
      <c r="F3326" s="510" t="s">
        <v>2855</v>
      </c>
      <c r="G3326" s="482"/>
      <c r="H3326" s="165">
        <v>281.39999999999998</v>
      </c>
      <c r="I3326" s="468"/>
      <c r="J3326" s="468"/>
      <c r="K3326" s="468">
        <v>281.39999999999998</v>
      </c>
      <c r="L3326" s="468"/>
      <c r="M3326" s="468"/>
      <c r="N3326" s="468"/>
      <c r="O3326" s="468"/>
      <c r="P3326" s="468"/>
      <c r="Q3326" s="468"/>
      <c r="R3326" s="468"/>
      <c r="S3326" s="313"/>
      <c r="T3326" s="468"/>
      <c r="U3326" s="468"/>
      <c r="V3326" s="313"/>
      <c r="W3326" s="313"/>
      <c r="X3326" s="313"/>
      <c r="Y3326" s="266"/>
      <c r="Z3326" s="266"/>
      <c r="AA3326" s="266"/>
      <c r="AB3326" s="404"/>
      <c r="AC3326" s="266"/>
      <c r="AD3326" s="266"/>
    </row>
    <row r="3327" spans="2:30">
      <c r="B3327" s="484"/>
      <c r="C3327" s="468"/>
      <c r="D3327" s="460">
        <v>44820</v>
      </c>
      <c r="E3327" s="481" t="s">
        <v>2784</v>
      </c>
      <c r="F3327" s="510" t="s">
        <v>2855</v>
      </c>
      <c r="G3327" s="482"/>
      <c r="H3327" s="165">
        <v>190.98</v>
      </c>
      <c r="I3327" s="468"/>
      <c r="J3327" s="468">
        <v>190.98</v>
      </c>
      <c r="K3327" s="468"/>
      <c r="L3327" s="468"/>
      <c r="M3327" s="468"/>
      <c r="N3327" s="468"/>
      <c r="O3327" s="468"/>
      <c r="P3327" s="468"/>
      <c r="Q3327" s="468"/>
      <c r="R3327" s="468"/>
      <c r="S3327" s="313"/>
      <c r="T3327" s="468"/>
      <c r="U3327" s="468"/>
      <c r="V3327" s="313"/>
      <c r="W3327" s="313"/>
      <c r="X3327" s="313"/>
      <c r="Y3327" s="266"/>
      <c r="Z3327" s="266"/>
      <c r="AA3327" s="266"/>
      <c r="AB3327" s="404"/>
      <c r="AC3327" s="266"/>
      <c r="AD3327" s="266"/>
    </row>
    <row r="3328" spans="2:30">
      <c r="B3328" s="484"/>
      <c r="C3328" s="468"/>
      <c r="D3328" s="460">
        <v>44820</v>
      </c>
      <c r="E3328" s="481" t="s">
        <v>1877</v>
      </c>
      <c r="F3328" s="510"/>
      <c r="G3328" s="482"/>
      <c r="H3328" s="165">
        <v>97</v>
      </c>
      <c r="I3328" s="468"/>
      <c r="J3328" s="468"/>
      <c r="K3328" s="468"/>
      <c r="L3328" s="468"/>
      <c r="M3328" s="468"/>
      <c r="N3328" s="468"/>
      <c r="O3328" s="468"/>
      <c r="P3328" s="468"/>
      <c r="Q3328" s="468"/>
      <c r="R3328" s="468"/>
      <c r="S3328" s="313"/>
      <c r="T3328" s="468">
        <v>97</v>
      </c>
      <c r="U3328" s="468"/>
      <c r="V3328" s="313"/>
      <c r="W3328" s="313"/>
      <c r="X3328" s="313"/>
      <c r="Y3328" s="266"/>
      <c r="Z3328" s="266"/>
      <c r="AA3328" s="266"/>
      <c r="AB3328" s="404"/>
      <c r="AC3328" s="266"/>
      <c r="AD3328" s="266"/>
    </row>
    <row r="3329" spans="2:30">
      <c r="B3329" s="483">
        <v>3419</v>
      </c>
      <c r="C3329" s="468"/>
      <c r="D3329" s="460">
        <v>44820</v>
      </c>
      <c r="E3329" s="481" t="s">
        <v>2785</v>
      </c>
      <c r="F3329" s="510"/>
      <c r="G3329" s="482">
        <v>3419</v>
      </c>
      <c r="H3329" s="165"/>
      <c r="I3329" s="468"/>
      <c r="J3329" s="468"/>
      <c r="K3329" s="468"/>
      <c r="L3329" s="468"/>
      <c r="M3329" s="468"/>
      <c r="N3329" s="468"/>
      <c r="O3329" s="468"/>
      <c r="P3329" s="468"/>
      <c r="Q3329" s="468"/>
      <c r="R3329" s="468"/>
      <c r="S3329" s="313"/>
      <c r="T3329" s="468"/>
      <c r="U3329" s="468"/>
      <c r="V3329" s="313"/>
      <c r="W3329" s="313"/>
      <c r="X3329" s="313"/>
      <c r="Y3329" s="266"/>
      <c r="Z3329" s="266"/>
      <c r="AA3329" s="266"/>
      <c r="AB3329" s="404"/>
      <c r="AC3329" s="266"/>
      <c r="AD3329" s="266"/>
    </row>
    <row r="3330" spans="2:30">
      <c r="B3330" s="484"/>
      <c r="C3330" s="468"/>
      <c r="D3330" s="460">
        <v>44820</v>
      </c>
      <c r="E3330" s="481" t="s">
        <v>673</v>
      </c>
      <c r="F3330" s="510"/>
      <c r="G3330" s="482"/>
      <c r="H3330" s="482">
        <v>3131.51</v>
      </c>
      <c r="I3330" s="468"/>
      <c r="J3330" s="468"/>
      <c r="K3330" s="468"/>
      <c r="L3330" s="468"/>
      <c r="M3330" s="468"/>
      <c r="N3330" s="468"/>
      <c r="O3330" s="468"/>
      <c r="P3330" s="468"/>
      <c r="Q3330" s="468"/>
      <c r="R3330" s="468"/>
      <c r="S3330" s="313"/>
      <c r="T3330" s="468"/>
      <c r="U3330" s="468"/>
      <c r="V3330" s="313"/>
      <c r="W3330" s="313"/>
      <c r="X3330" s="313"/>
      <c r="Y3330" s="266"/>
      <c r="Z3330" s="266"/>
      <c r="AA3330" s="266"/>
      <c r="AB3330" s="404"/>
      <c r="AC3330" s="266"/>
      <c r="AD3330" s="266"/>
    </row>
    <row r="3331" spans="2:30">
      <c r="B3331" s="484"/>
      <c r="C3331" s="468"/>
      <c r="D3331" s="460">
        <v>44820</v>
      </c>
      <c r="E3331" s="421" t="s">
        <v>2786</v>
      </c>
      <c r="F3331" s="434"/>
      <c r="G3331" s="259"/>
      <c r="H3331" s="234">
        <v>287.49</v>
      </c>
      <c r="I3331" s="468"/>
      <c r="J3331" s="468"/>
      <c r="K3331" s="468"/>
      <c r="L3331" s="468"/>
      <c r="M3331" s="468"/>
      <c r="N3331" s="468"/>
      <c r="O3331" s="468"/>
      <c r="P3331" s="468"/>
      <c r="Q3331" s="468"/>
      <c r="R3331" s="468"/>
      <c r="S3331" s="313"/>
      <c r="T3331" s="468"/>
      <c r="U3331" s="468"/>
      <c r="V3331" s="313"/>
      <c r="W3331" s="313"/>
      <c r="X3331" s="313"/>
      <c r="Y3331" s="266"/>
      <c r="Z3331" s="266"/>
      <c r="AA3331" s="266"/>
      <c r="AB3331" s="404"/>
      <c r="AC3331" s="266"/>
      <c r="AD3331" s="266"/>
    </row>
    <row r="3332" spans="2:30">
      <c r="B3332" s="484"/>
      <c r="C3332" s="468"/>
      <c r="D3332" s="460">
        <v>44818</v>
      </c>
      <c r="E3332" s="481" t="s">
        <v>495</v>
      </c>
      <c r="F3332" s="510"/>
      <c r="G3332" s="165">
        <v>970.7</v>
      </c>
      <c r="H3332" s="165"/>
      <c r="I3332" s="468"/>
      <c r="J3332" s="468"/>
      <c r="K3332" s="468"/>
      <c r="L3332" s="468"/>
      <c r="M3332" s="468"/>
      <c r="N3332" s="468"/>
      <c r="O3332" s="468"/>
      <c r="P3332" s="468"/>
      <c r="Q3332" s="468"/>
      <c r="R3332" s="468"/>
      <c r="S3332" s="313"/>
      <c r="T3332" s="468"/>
      <c r="U3332" s="468"/>
      <c r="V3332" s="313"/>
      <c r="W3332" s="313"/>
      <c r="X3332" s="313"/>
      <c r="Y3332" s="266"/>
      <c r="Z3332" s="266"/>
      <c r="AA3332" s="266"/>
      <c r="AB3332" s="404"/>
      <c r="AC3332" s="266"/>
      <c r="AD3332" s="266"/>
    </row>
    <row r="3333" spans="2:30">
      <c r="B3333" s="484"/>
      <c r="C3333" s="468"/>
      <c r="D3333" s="460">
        <v>44818</v>
      </c>
      <c r="E3333" s="481" t="s">
        <v>2787</v>
      </c>
      <c r="F3333" s="510" t="s">
        <v>2858</v>
      </c>
      <c r="G3333" s="482"/>
      <c r="H3333" s="165">
        <v>970.7</v>
      </c>
      <c r="I3333" s="468"/>
      <c r="J3333" s="468"/>
      <c r="K3333" s="468"/>
      <c r="L3333" s="468"/>
      <c r="M3333" s="468"/>
      <c r="N3333" s="468">
        <v>970.7</v>
      </c>
      <c r="O3333" s="468"/>
      <c r="P3333" s="468"/>
      <c r="Q3333" s="468"/>
      <c r="R3333" s="468"/>
      <c r="S3333" s="313"/>
      <c r="T3333" s="468"/>
      <c r="U3333" s="468"/>
      <c r="V3333" s="313"/>
      <c r="W3333" s="313"/>
      <c r="X3333" s="313"/>
      <c r="Y3333" s="266"/>
      <c r="Z3333" s="266"/>
      <c r="AA3333" s="266"/>
      <c r="AB3333" s="404"/>
      <c r="AC3333" s="266"/>
      <c r="AD3333" s="266"/>
    </row>
    <row r="3334" spans="2:30">
      <c r="B3334" s="483">
        <v>1086</v>
      </c>
      <c r="C3334" s="468"/>
      <c r="D3334" s="460">
        <v>44818</v>
      </c>
      <c r="E3334" s="481" t="s">
        <v>1674</v>
      </c>
      <c r="F3334" s="510"/>
      <c r="G3334" s="482">
        <v>1086</v>
      </c>
      <c r="H3334" s="165"/>
      <c r="I3334" s="468"/>
      <c r="J3334" s="468"/>
      <c r="K3334" s="468"/>
      <c r="L3334" s="468"/>
      <c r="M3334" s="468"/>
      <c r="N3334" s="468"/>
      <c r="O3334" s="468"/>
      <c r="P3334" s="468"/>
      <c r="Q3334" s="468"/>
      <c r="R3334" s="468"/>
      <c r="S3334" s="313"/>
      <c r="T3334" s="468"/>
      <c r="U3334" s="468"/>
      <c r="V3334" s="313"/>
      <c r="W3334" s="313"/>
      <c r="X3334" s="313"/>
      <c r="Y3334" s="266"/>
      <c r="Z3334" s="266"/>
      <c r="AA3334" s="266"/>
      <c r="AB3334" s="404"/>
      <c r="AC3334" s="266"/>
      <c r="AD3334" s="266"/>
    </row>
    <row r="3335" spans="2:30">
      <c r="B3335" s="484"/>
      <c r="C3335" s="468"/>
      <c r="D3335" s="460">
        <v>44818</v>
      </c>
      <c r="E3335" s="481" t="s">
        <v>673</v>
      </c>
      <c r="F3335" s="510"/>
      <c r="G3335" s="482"/>
      <c r="H3335" s="165">
        <v>970.7</v>
      </c>
      <c r="I3335" s="468"/>
      <c r="J3335" s="468"/>
      <c r="K3335" s="468"/>
      <c r="L3335" s="468"/>
      <c r="M3335" s="468"/>
      <c r="N3335" s="468"/>
      <c r="O3335" s="468"/>
      <c r="P3335" s="468"/>
      <c r="Q3335" s="468"/>
      <c r="R3335" s="468"/>
      <c r="S3335" s="313"/>
      <c r="T3335" s="468"/>
      <c r="U3335" s="468"/>
      <c r="V3335" s="313"/>
      <c r="W3335" s="313"/>
      <c r="X3335" s="313"/>
      <c r="Y3335" s="266"/>
      <c r="Z3335" s="266"/>
      <c r="AA3335" s="266"/>
      <c r="AB3335" s="404"/>
      <c r="AC3335" s="266"/>
      <c r="AD3335" s="266"/>
    </row>
    <row r="3336" spans="2:30">
      <c r="B3336" s="484"/>
      <c r="C3336" s="468"/>
      <c r="D3336" s="460">
        <v>44818</v>
      </c>
      <c r="E3336" s="421" t="s">
        <v>1675</v>
      </c>
      <c r="F3336" s="434"/>
      <c r="G3336" s="259"/>
      <c r="H3336" s="234">
        <v>115.3</v>
      </c>
      <c r="I3336" s="468"/>
      <c r="J3336" s="468"/>
      <c r="K3336" s="468"/>
      <c r="L3336" s="468"/>
      <c r="M3336" s="468"/>
      <c r="N3336" s="468"/>
      <c r="O3336" s="468"/>
      <c r="P3336" s="468"/>
      <c r="Q3336" s="468"/>
      <c r="R3336" s="468"/>
      <c r="S3336" s="313"/>
      <c r="T3336" s="468"/>
      <c r="U3336" s="468"/>
      <c r="V3336" s="313"/>
      <c r="W3336" s="313"/>
      <c r="X3336" s="313"/>
      <c r="Y3336" s="266"/>
      <c r="Z3336" s="266"/>
      <c r="AA3336" s="266"/>
      <c r="AB3336" s="404"/>
      <c r="AC3336" s="266"/>
      <c r="AD3336" s="266"/>
    </row>
    <row r="3337" spans="2:30">
      <c r="B3337" s="484"/>
      <c r="C3337" s="468"/>
      <c r="D3337" s="460">
        <v>44818</v>
      </c>
      <c r="E3337" s="481" t="s">
        <v>495</v>
      </c>
      <c r="F3337" s="510"/>
      <c r="G3337" s="165">
        <v>1159.6400000000001</v>
      </c>
      <c r="H3337" s="165"/>
      <c r="I3337" s="468"/>
      <c r="J3337" s="468"/>
      <c r="K3337" s="468"/>
      <c r="L3337" s="468"/>
      <c r="M3337" s="468"/>
      <c r="N3337" s="468"/>
      <c r="O3337" s="468"/>
      <c r="P3337" s="468"/>
      <c r="Q3337" s="468"/>
      <c r="R3337" s="468"/>
      <c r="S3337" s="313"/>
      <c r="T3337" s="468"/>
      <c r="U3337" s="468"/>
      <c r="V3337" s="313"/>
      <c r="W3337" s="313"/>
      <c r="X3337" s="313"/>
      <c r="Y3337" s="266"/>
      <c r="Z3337" s="266"/>
      <c r="AA3337" s="266"/>
      <c r="AB3337" s="404"/>
      <c r="AC3337" s="266"/>
      <c r="AD3337" s="266"/>
    </row>
    <row r="3338" spans="2:30">
      <c r="B3338" s="484"/>
      <c r="C3338" s="468"/>
      <c r="D3338" s="460">
        <v>44818</v>
      </c>
      <c r="E3338" s="481" t="s">
        <v>2788</v>
      </c>
      <c r="F3338" s="510" t="s">
        <v>2858</v>
      </c>
      <c r="G3338" s="482"/>
      <c r="H3338" s="165">
        <v>1159.6400000000001</v>
      </c>
      <c r="I3338" s="468"/>
      <c r="J3338" s="468"/>
      <c r="K3338" s="468"/>
      <c r="L3338" s="468">
        <v>1159.6400000000001</v>
      </c>
      <c r="M3338" s="468"/>
      <c r="N3338" s="468"/>
      <c r="O3338" s="468"/>
      <c r="P3338" s="468"/>
      <c r="Q3338" s="468"/>
      <c r="R3338" s="468"/>
      <c r="S3338" s="313"/>
      <c r="T3338" s="468"/>
      <c r="U3338" s="468"/>
      <c r="V3338" s="313"/>
      <c r="W3338" s="313"/>
      <c r="X3338" s="313"/>
      <c r="Y3338" s="266"/>
      <c r="Z3338" s="266"/>
      <c r="AA3338" s="266"/>
      <c r="AB3338" s="404"/>
      <c r="AC3338" s="266"/>
      <c r="AD3338" s="266"/>
    </row>
    <row r="3339" spans="2:30">
      <c r="B3339" s="484">
        <v>1280</v>
      </c>
      <c r="C3339" s="468"/>
      <c r="D3339" s="460">
        <v>44818</v>
      </c>
      <c r="E3339" s="481" t="s">
        <v>2685</v>
      </c>
      <c r="F3339" s="510"/>
      <c r="G3339" s="482">
        <v>1280</v>
      </c>
      <c r="H3339" s="165"/>
      <c r="I3339" s="468"/>
      <c r="J3339" s="468"/>
      <c r="K3339" s="468"/>
      <c r="L3339" s="468"/>
      <c r="M3339" s="468"/>
      <c r="N3339" s="468"/>
      <c r="O3339" s="468"/>
      <c r="P3339" s="468"/>
      <c r="Q3339" s="468"/>
      <c r="R3339" s="468"/>
      <c r="S3339" s="313"/>
      <c r="T3339" s="468"/>
      <c r="U3339" s="468"/>
      <c r="V3339" s="313"/>
      <c r="W3339" s="313"/>
      <c r="X3339" s="313"/>
      <c r="Y3339" s="266"/>
      <c r="Z3339" s="266"/>
      <c r="AA3339" s="266"/>
      <c r="AB3339" s="404"/>
      <c r="AC3339" s="266"/>
      <c r="AD3339" s="266"/>
    </row>
    <row r="3340" spans="2:30">
      <c r="B3340" s="484"/>
      <c r="C3340" s="468"/>
      <c r="D3340" s="460">
        <v>44818</v>
      </c>
      <c r="E3340" s="481" t="s">
        <v>673</v>
      </c>
      <c r="F3340" s="510"/>
      <c r="G3340" s="482"/>
      <c r="H3340" s="165">
        <v>1159.6400000000001</v>
      </c>
      <c r="I3340" s="468"/>
      <c r="J3340" s="468"/>
      <c r="K3340" s="468"/>
      <c r="L3340" s="468"/>
      <c r="M3340" s="468"/>
      <c r="N3340" s="468"/>
      <c r="O3340" s="468"/>
      <c r="P3340" s="468"/>
      <c r="Q3340" s="468"/>
      <c r="R3340" s="468"/>
      <c r="S3340" s="313"/>
      <c r="T3340" s="468"/>
      <c r="U3340" s="468"/>
      <c r="V3340" s="313"/>
      <c r="W3340" s="313"/>
      <c r="X3340" s="313"/>
      <c r="Y3340" s="266"/>
      <c r="Z3340" s="266"/>
      <c r="AA3340" s="266"/>
      <c r="AB3340" s="404"/>
      <c r="AC3340" s="266"/>
      <c r="AD3340" s="266"/>
    </row>
    <row r="3341" spans="2:30">
      <c r="B3341" s="484"/>
      <c r="C3341" s="468"/>
      <c r="D3341" s="460">
        <v>44818</v>
      </c>
      <c r="E3341" s="421" t="s">
        <v>2686</v>
      </c>
      <c r="F3341" s="434"/>
      <c r="G3341" s="259"/>
      <c r="H3341" s="234">
        <v>120.36</v>
      </c>
      <c r="I3341" s="468"/>
      <c r="J3341" s="468"/>
      <c r="K3341" s="468"/>
      <c r="L3341" s="468"/>
      <c r="M3341" s="468"/>
      <c r="N3341" s="468"/>
      <c r="O3341" s="468"/>
      <c r="P3341" s="468"/>
      <c r="Q3341" s="468"/>
      <c r="R3341" s="468"/>
      <c r="S3341" s="313"/>
      <c r="T3341" s="468"/>
      <c r="U3341" s="468"/>
      <c r="V3341" s="313"/>
      <c r="W3341" s="313"/>
      <c r="X3341" s="313"/>
      <c r="Y3341" s="266"/>
      <c r="Z3341" s="266"/>
      <c r="AA3341" s="266"/>
      <c r="AB3341" s="404"/>
      <c r="AC3341" s="266"/>
      <c r="AD3341" s="266"/>
    </row>
    <row r="3342" spans="2:30">
      <c r="B3342" s="484"/>
      <c r="C3342" s="468"/>
      <c r="D3342" s="460">
        <v>44823</v>
      </c>
      <c r="E3342" s="481" t="s">
        <v>495</v>
      </c>
      <c r="F3342" s="510"/>
      <c r="G3342" s="165">
        <v>474.72</v>
      </c>
      <c r="H3342" s="165"/>
      <c r="I3342" s="468"/>
      <c r="J3342" s="468"/>
      <c r="K3342" s="468"/>
      <c r="L3342" s="468"/>
      <c r="M3342" s="468"/>
      <c r="N3342" s="468"/>
      <c r="O3342" s="468"/>
      <c r="P3342" s="468"/>
      <c r="Q3342" s="468"/>
      <c r="R3342" s="468"/>
      <c r="S3342" s="313"/>
      <c r="T3342" s="468"/>
      <c r="U3342" s="468"/>
      <c r="V3342" s="313"/>
      <c r="W3342" s="313"/>
      <c r="X3342" s="313"/>
      <c r="Y3342" s="266"/>
      <c r="Z3342" s="266"/>
      <c r="AA3342" s="266"/>
      <c r="AB3342" s="404"/>
      <c r="AC3342" s="266"/>
      <c r="AD3342" s="266"/>
    </row>
    <row r="3343" spans="2:30">
      <c r="B3343" s="484"/>
      <c r="C3343" s="468"/>
      <c r="D3343" s="460">
        <v>44823</v>
      </c>
      <c r="E3343" s="481" t="s">
        <v>2789</v>
      </c>
      <c r="F3343" s="510" t="s">
        <v>2858</v>
      </c>
      <c r="G3343" s="482"/>
      <c r="H3343" s="165">
        <v>474.72</v>
      </c>
      <c r="I3343" s="468"/>
      <c r="J3343" s="468">
        <v>474.72</v>
      </c>
      <c r="K3343" s="468"/>
      <c r="L3343" s="468"/>
      <c r="M3343" s="468"/>
      <c r="N3343" s="468"/>
      <c r="O3343" s="468"/>
      <c r="P3343" s="468"/>
      <c r="Q3343" s="468"/>
      <c r="R3343" s="468"/>
      <c r="S3343" s="313"/>
      <c r="T3343" s="468"/>
      <c r="U3343" s="468"/>
      <c r="V3343" s="313"/>
      <c r="W3343" s="313"/>
      <c r="X3343" s="313"/>
      <c r="Y3343" s="266"/>
      <c r="Z3343" s="266"/>
      <c r="AA3343" s="266"/>
      <c r="AB3343" s="404"/>
      <c r="AC3343" s="266"/>
      <c r="AD3343" s="266"/>
    </row>
    <row r="3344" spans="2:30">
      <c r="B3344" s="483">
        <v>556</v>
      </c>
      <c r="C3344" s="468"/>
      <c r="D3344" s="460">
        <v>44823</v>
      </c>
      <c r="E3344" s="481" t="s">
        <v>1571</v>
      </c>
      <c r="F3344" s="510"/>
      <c r="G3344" s="482">
        <v>556</v>
      </c>
      <c r="H3344" s="165"/>
      <c r="I3344" s="468"/>
      <c r="J3344" s="468"/>
      <c r="K3344" s="468"/>
      <c r="L3344" s="468"/>
      <c r="M3344" s="468"/>
      <c r="N3344" s="468"/>
      <c r="O3344" s="468"/>
      <c r="P3344" s="468"/>
      <c r="Q3344" s="468"/>
      <c r="R3344" s="468"/>
      <c r="S3344" s="313"/>
      <c r="T3344" s="468"/>
      <c r="U3344" s="468"/>
      <c r="V3344" s="313"/>
      <c r="W3344" s="313"/>
      <c r="X3344" s="313"/>
      <c r="Y3344" s="266"/>
      <c r="Z3344" s="266"/>
      <c r="AA3344" s="266"/>
      <c r="AB3344" s="404"/>
      <c r="AC3344" s="266"/>
      <c r="AD3344" s="266"/>
    </row>
    <row r="3345" spans="2:30">
      <c r="B3345" s="484"/>
      <c r="C3345" s="468"/>
      <c r="D3345" s="460">
        <v>44823</v>
      </c>
      <c r="E3345" s="481" t="s">
        <v>673</v>
      </c>
      <c r="F3345" s="510"/>
      <c r="G3345" s="482"/>
      <c r="H3345" s="165">
        <v>474.72</v>
      </c>
      <c r="I3345" s="468"/>
      <c r="J3345" s="468"/>
      <c r="K3345" s="468"/>
      <c r="L3345" s="468"/>
      <c r="M3345" s="468"/>
      <c r="N3345" s="468"/>
      <c r="O3345" s="468"/>
      <c r="P3345" s="468"/>
      <c r="Q3345" s="468"/>
      <c r="R3345" s="468"/>
      <c r="S3345" s="313"/>
      <c r="T3345" s="468"/>
      <c r="U3345" s="468"/>
      <c r="V3345" s="313"/>
      <c r="W3345" s="313"/>
      <c r="X3345" s="313"/>
      <c r="Y3345" s="266"/>
      <c r="Z3345" s="266"/>
      <c r="AA3345" s="266"/>
      <c r="AB3345" s="404"/>
      <c r="AC3345" s="266"/>
      <c r="AD3345" s="266"/>
    </row>
    <row r="3346" spans="2:30">
      <c r="B3346" s="484"/>
      <c r="C3346" s="468"/>
      <c r="D3346" s="460">
        <v>44823</v>
      </c>
      <c r="E3346" s="421" t="s">
        <v>1572</v>
      </c>
      <c r="F3346" s="434"/>
      <c r="G3346" s="259"/>
      <c r="H3346" s="234">
        <v>81.28</v>
      </c>
      <c r="I3346" s="468"/>
      <c r="J3346" s="468"/>
      <c r="K3346" s="468"/>
      <c r="L3346" s="468"/>
      <c r="M3346" s="468"/>
      <c r="N3346" s="468"/>
      <c r="O3346" s="468"/>
      <c r="P3346" s="468"/>
      <c r="Q3346" s="468"/>
      <c r="R3346" s="468"/>
      <c r="S3346" s="313"/>
      <c r="T3346" s="468"/>
      <c r="U3346" s="468"/>
      <c r="V3346" s="313"/>
      <c r="W3346" s="313"/>
      <c r="X3346" s="313"/>
      <c r="Y3346" s="266"/>
      <c r="Z3346" s="266"/>
      <c r="AA3346" s="266"/>
      <c r="AB3346" s="404"/>
      <c r="AC3346" s="266"/>
      <c r="AD3346" s="266"/>
    </row>
    <row r="3347" spans="2:30">
      <c r="B3347" s="484"/>
      <c r="C3347" s="468"/>
      <c r="D3347" s="460">
        <v>44826</v>
      </c>
      <c r="E3347" s="481" t="s">
        <v>495</v>
      </c>
      <c r="F3347" s="510"/>
      <c r="G3347" s="482">
        <v>1004.63</v>
      </c>
      <c r="H3347" s="165"/>
      <c r="I3347" s="468"/>
      <c r="J3347" s="468"/>
      <c r="K3347" s="468"/>
      <c r="L3347" s="468"/>
      <c r="M3347" s="468"/>
      <c r="N3347" s="468"/>
      <c r="O3347" s="468"/>
      <c r="P3347" s="468"/>
      <c r="Q3347" s="468"/>
      <c r="R3347" s="468"/>
      <c r="S3347" s="313"/>
      <c r="T3347" s="468"/>
      <c r="U3347" s="468"/>
      <c r="V3347" s="313"/>
      <c r="W3347" s="313"/>
      <c r="X3347" s="313"/>
      <c r="Y3347" s="266"/>
      <c r="Z3347" s="266"/>
      <c r="AA3347" s="266"/>
      <c r="AB3347" s="404"/>
      <c r="AC3347" s="266"/>
      <c r="AD3347" s="266"/>
    </row>
    <row r="3348" spans="2:30">
      <c r="B3348" s="484"/>
      <c r="C3348" s="468">
        <v>3</v>
      </c>
      <c r="D3348" s="460">
        <v>44826</v>
      </c>
      <c r="E3348" s="481" t="s">
        <v>2790</v>
      </c>
      <c r="F3348" s="510" t="s">
        <v>2856</v>
      </c>
      <c r="G3348" s="482"/>
      <c r="H3348" s="165">
        <v>958.38</v>
      </c>
      <c r="I3348" s="468"/>
      <c r="J3348" s="468"/>
      <c r="K3348" s="468"/>
      <c r="L3348" s="468">
        <v>958.38</v>
      </c>
      <c r="M3348" s="468"/>
      <c r="N3348" s="468"/>
      <c r="O3348" s="468"/>
      <c r="P3348" s="468"/>
      <c r="Q3348" s="468"/>
      <c r="R3348" s="468"/>
      <c r="S3348" s="313"/>
      <c r="T3348" s="468"/>
      <c r="U3348" s="468"/>
      <c r="V3348" s="313"/>
      <c r="W3348" s="313"/>
      <c r="X3348" s="313"/>
      <c r="Y3348" s="266"/>
      <c r="Z3348" s="266"/>
      <c r="AA3348" s="266"/>
      <c r="AB3348" s="404"/>
      <c r="AC3348" s="266"/>
      <c r="AD3348" s="266"/>
    </row>
    <row r="3349" spans="2:30">
      <c r="B3349" s="484"/>
      <c r="C3349" s="468"/>
      <c r="D3349" s="460">
        <v>44826</v>
      </c>
      <c r="E3349" s="481" t="s">
        <v>1895</v>
      </c>
      <c r="F3349" s="510"/>
      <c r="G3349" s="482"/>
      <c r="H3349" s="165">
        <v>46.25</v>
      </c>
      <c r="I3349" s="468"/>
      <c r="J3349" s="468"/>
      <c r="K3349" s="468"/>
      <c r="L3349" s="468"/>
      <c r="M3349" s="468"/>
      <c r="N3349" s="468"/>
      <c r="O3349" s="468"/>
      <c r="P3349" s="468"/>
      <c r="Q3349" s="468"/>
      <c r="R3349" s="468"/>
      <c r="S3349" s="313"/>
      <c r="T3349" s="468">
        <v>46.25</v>
      </c>
      <c r="U3349" s="468"/>
      <c r="V3349" s="313"/>
      <c r="W3349" s="313"/>
      <c r="X3349" s="313"/>
      <c r="Y3349" s="266"/>
      <c r="Z3349" s="266"/>
      <c r="AA3349" s="266"/>
      <c r="AB3349" s="404"/>
      <c r="AC3349" s="266"/>
      <c r="AD3349" s="266"/>
    </row>
    <row r="3350" spans="2:30">
      <c r="B3350" s="483">
        <v>1140</v>
      </c>
      <c r="C3350" s="468"/>
      <c r="D3350" s="460">
        <v>44826</v>
      </c>
      <c r="E3350" s="481" t="s">
        <v>2610</v>
      </c>
      <c r="F3350" s="510"/>
      <c r="G3350" s="482">
        <v>1140</v>
      </c>
      <c r="H3350" s="165"/>
      <c r="I3350" s="468"/>
      <c r="J3350" s="468"/>
      <c r="K3350" s="468"/>
      <c r="L3350" s="468"/>
      <c r="M3350" s="468"/>
      <c r="N3350" s="468"/>
      <c r="O3350" s="468"/>
      <c r="P3350" s="468"/>
      <c r="Q3350" s="468"/>
      <c r="R3350" s="468"/>
      <c r="S3350" s="313"/>
      <c r="T3350" s="468"/>
      <c r="U3350" s="468"/>
      <c r="V3350" s="313"/>
      <c r="W3350" s="313"/>
      <c r="X3350" s="313"/>
      <c r="Y3350" s="266"/>
      <c r="Z3350" s="266"/>
      <c r="AA3350" s="266"/>
      <c r="AB3350" s="404"/>
      <c r="AC3350" s="266"/>
      <c r="AD3350" s="266"/>
    </row>
    <row r="3351" spans="2:30">
      <c r="B3351" s="484"/>
      <c r="C3351" s="468"/>
      <c r="D3351" s="460">
        <v>44826</v>
      </c>
      <c r="E3351" s="481" t="s">
        <v>673</v>
      </c>
      <c r="F3351" s="510"/>
      <c r="G3351" s="482"/>
      <c r="H3351" s="482">
        <v>1004.63</v>
      </c>
      <c r="I3351" s="468"/>
      <c r="J3351" s="468"/>
      <c r="K3351" s="468"/>
      <c r="L3351" s="468"/>
      <c r="M3351" s="468"/>
      <c r="N3351" s="468"/>
      <c r="O3351" s="468"/>
      <c r="P3351" s="468"/>
      <c r="Q3351" s="468"/>
      <c r="R3351" s="468"/>
      <c r="S3351" s="313"/>
      <c r="T3351" s="468"/>
      <c r="U3351" s="468"/>
      <c r="V3351" s="313"/>
      <c r="W3351" s="313"/>
      <c r="X3351" s="313"/>
      <c r="Y3351" s="266"/>
      <c r="Z3351" s="266"/>
      <c r="AA3351" s="266"/>
      <c r="AB3351" s="404"/>
      <c r="AC3351" s="266"/>
      <c r="AD3351" s="266"/>
    </row>
    <row r="3352" spans="2:30">
      <c r="B3352" s="484"/>
      <c r="C3352" s="468"/>
      <c r="D3352" s="460">
        <v>44826</v>
      </c>
      <c r="E3352" s="421" t="s">
        <v>2611</v>
      </c>
      <c r="F3352" s="434"/>
      <c r="G3352" s="259"/>
      <c r="H3352" s="234">
        <v>135.37</v>
      </c>
      <c r="I3352" s="468"/>
      <c r="J3352" s="468"/>
      <c r="K3352" s="468"/>
      <c r="L3352" s="468"/>
      <c r="M3352" s="468"/>
      <c r="N3352" s="468"/>
      <c r="O3352" s="468"/>
      <c r="P3352" s="468"/>
      <c r="Q3352" s="468"/>
      <c r="R3352" s="468"/>
      <c r="S3352" s="313"/>
      <c r="T3352" s="468"/>
      <c r="U3352" s="468"/>
      <c r="V3352" s="313"/>
      <c r="W3352" s="313"/>
      <c r="X3352" s="313"/>
      <c r="Y3352" s="266"/>
      <c r="Z3352" s="266"/>
      <c r="AA3352" s="266"/>
      <c r="AB3352" s="404"/>
      <c r="AC3352" s="266"/>
      <c r="AD3352" s="266"/>
    </row>
    <row r="3353" spans="2:30">
      <c r="B3353" s="484"/>
      <c r="C3353" s="468"/>
      <c r="D3353" s="460">
        <v>44830</v>
      </c>
      <c r="E3353" s="481" t="s">
        <v>495</v>
      </c>
      <c r="F3353" s="510"/>
      <c r="G3353" s="482">
        <v>2615.9499999999998</v>
      </c>
      <c r="H3353" s="165"/>
      <c r="I3353" s="468"/>
      <c r="J3353" s="468"/>
      <c r="K3353" s="468"/>
      <c r="L3353" s="468"/>
      <c r="M3353" s="468"/>
      <c r="N3353" s="468"/>
      <c r="O3353" s="468"/>
      <c r="P3353" s="468"/>
      <c r="Q3353" s="468"/>
      <c r="R3353" s="468"/>
      <c r="S3353" s="313"/>
      <c r="T3353" s="468"/>
      <c r="U3353" s="468"/>
      <c r="V3353" s="313"/>
      <c r="W3353" s="313"/>
      <c r="X3353" s="313"/>
      <c r="Y3353" s="266"/>
      <c r="Z3353" s="266"/>
      <c r="AA3353" s="266"/>
      <c r="AB3353" s="404"/>
      <c r="AC3353" s="266"/>
      <c r="AD3353" s="266"/>
    </row>
    <row r="3354" spans="2:30">
      <c r="B3354" s="484"/>
      <c r="C3354" s="468"/>
      <c r="D3354" s="460">
        <v>44830</v>
      </c>
      <c r="E3354" s="481" t="s">
        <v>2791</v>
      </c>
      <c r="F3354" s="510" t="s">
        <v>2855</v>
      </c>
      <c r="G3354" s="482"/>
      <c r="H3354" s="165">
        <v>198.6</v>
      </c>
      <c r="I3354" s="468"/>
      <c r="J3354" s="468"/>
      <c r="K3354" s="468">
        <v>198.6</v>
      </c>
      <c r="L3354" s="468"/>
      <c r="M3354" s="468"/>
      <c r="N3354" s="468"/>
      <c r="O3354" s="468"/>
      <c r="P3354" s="468"/>
      <c r="Q3354" s="468"/>
      <c r="R3354" s="468"/>
      <c r="S3354" s="313"/>
      <c r="T3354" s="468"/>
      <c r="U3354" s="468"/>
      <c r="V3354" s="313"/>
      <c r="W3354" s="313"/>
      <c r="X3354" s="313"/>
      <c r="Y3354" s="266"/>
      <c r="Z3354" s="266"/>
      <c r="AA3354" s="266"/>
      <c r="AB3354" s="404"/>
      <c r="AC3354" s="266"/>
      <c r="AD3354" s="266"/>
    </row>
    <row r="3355" spans="2:30">
      <c r="B3355" s="484"/>
      <c r="C3355" s="468"/>
      <c r="D3355" s="460">
        <v>44830</v>
      </c>
      <c r="E3355" s="481" t="s">
        <v>2792</v>
      </c>
      <c r="F3355" s="510" t="s">
        <v>2855</v>
      </c>
      <c r="G3355" s="482"/>
      <c r="H3355" s="165">
        <v>360.6</v>
      </c>
      <c r="I3355" s="468"/>
      <c r="J3355" s="468">
        <v>360.6</v>
      </c>
      <c r="K3355" s="468"/>
      <c r="L3355" s="468"/>
      <c r="M3355" s="468"/>
      <c r="N3355" s="468"/>
      <c r="O3355" s="468"/>
      <c r="P3355" s="468"/>
      <c r="Q3355" s="468"/>
      <c r="R3355" s="468"/>
      <c r="S3355" s="313"/>
      <c r="T3355" s="468"/>
      <c r="U3355" s="468"/>
      <c r="V3355" s="313"/>
      <c r="W3355" s="313"/>
      <c r="X3355" s="313"/>
      <c r="Y3355" s="266"/>
      <c r="Z3355" s="266"/>
      <c r="AA3355" s="266"/>
      <c r="AB3355" s="404"/>
      <c r="AC3355" s="266"/>
      <c r="AD3355" s="266"/>
    </row>
    <row r="3356" spans="2:30">
      <c r="B3356" s="484"/>
      <c r="C3356" s="468"/>
      <c r="D3356" s="460">
        <v>44830</v>
      </c>
      <c r="E3356" s="481" t="s">
        <v>2793</v>
      </c>
      <c r="F3356" s="510" t="s">
        <v>2855</v>
      </c>
      <c r="G3356" s="482"/>
      <c r="H3356" s="165">
        <v>720</v>
      </c>
      <c r="I3356" s="468"/>
      <c r="J3356" s="468">
        <v>720</v>
      </c>
      <c r="K3356" s="468"/>
      <c r="L3356" s="468"/>
      <c r="M3356" s="468"/>
      <c r="N3356" s="468"/>
      <c r="O3356" s="468"/>
      <c r="P3356" s="468"/>
      <c r="Q3356" s="468"/>
      <c r="R3356" s="468"/>
      <c r="S3356" s="313"/>
      <c r="T3356" s="468"/>
      <c r="U3356" s="468"/>
      <c r="V3356" s="313"/>
      <c r="W3356" s="313"/>
      <c r="X3356" s="313"/>
      <c r="Y3356" s="266"/>
      <c r="Z3356" s="266"/>
      <c r="AA3356" s="266"/>
      <c r="AB3356" s="404"/>
      <c r="AC3356" s="266"/>
      <c r="AD3356" s="266"/>
    </row>
    <row r="3357" spans="2:30">
      <c r="B3357" s="484"/>
      <c r="C3357" s="468">
        <v>6</v>
      </c>
      <c r="D3357" s="460">
        <v>44830</v>
      </c>
      <c r="E3357" s="481" t="s">
        <v>2794</v>
      </c>
      <c r="F3357" s="510" t="s">
        <v>2856</v>
      </c>
      <c r="G3357" s="482"/>
      <c r="H3357" s="165">
        <v>1821</v>
      </c>
      <c r="I3357" s="468"/>
      <c r="J3357" s="468"/>
      <c r="K3357" s="468"/>
      <c r="L3357" s="468"/>
      <c r="M3357" s="468"/>
      <c r="N3357" s="468"/>
      <c r="O3357" s="468">
        <v>1821</v>
      </c>
      <c r="P3357" s="468"/>
      <c r="Q3357" s="468"/>
      <c r="R3357" s="468"/>
      <c r="S3357" s="313"/>
      <c r="T3357" s="468"/>
      <c r="U3357" s="468"/>
      <c r="V3357" s="313"/>
      <c r="W3357" s="313"/>
      <c r="X3357" s="313"/>
      <c r="Y3357" s="266"/>
      <c r="Z3357" s="266"/>
      <c r="AA3357" s="266"/>
      <c r="AB3357" s="404"/>
      <c r="AC3357" s="266"/>
      <c r="AD3357" s="266"/>
    </row>
    <row r="3358" spans="2:30">
      <c r="B3358" s="484"/>
      <c r="C3358" s="468"/>
      <c r="D3358" s="460">
        <v>44830</v>
      </c>
      <c r="E3358" s="481" t="s">
        <v>1895</v>
      </c>
      <c r="F3358" s="510"/>
      <c r="G3358" s="482"/>
      <c r="H3358" s="165">
        <v>138.75</v>
      </c>
      <c r="I3358" s="468"/>
      <c r="J3358" s="468"/>
      <c r="K3358" s="468"/>
      <c r="L3358" s="468"/>
      <c r="M3358" s="468"/>
      <c r="N3358" s="468"/>
      <c r="O3358" s="468"/>
      <c r="P3358" s="468"/>
      <c r="Q3358" s="468"/>
      <c r="R3358" s="468"/>
      <c r="S3358" s="313"/>
      <c r="T3358" s="468">
        <v>138.75</v>
      </c>
      <c r="U3358" s="468"/>
      <c r="V3358" s="313"/>
      <c r="W3358" s="313"/>
      <c r="X3358" s="313"/>
      <c r="Y3358" s="266"/>
      <c r="Z3358" s="266"/>
      <c r="AA3358" s="266"/>
      <c r="AB3358" s="404"/>
      <c r="AC3358" s="266"/>
      <c r="AD3358" s="266"/>
    </row>
    <row r="3359" spans="2:30">
      <c r="B3359" s="484"/>
      <c r="C3359" s="468"/>
      <c r="D3359" s="460">
        <v>44830</v>
      </c>
      <c r="E3359" s="481" t="s">
        <v>1877</v>
      </c>
      <c r="F3359" s="510"/>
      <c r="G3359" s="482"/>
      <c r="H3359" s="165">
        <v>97</v>
      </c>
      <c r="I3359" s="468"/>
      <c r="J3359" s="468"/>
      <c r="K3359" s="468"/>
      <c r="L3359" s="468"/>
      <c r="M3359" s="468"/>
      <c r="N3359" s="468"/>
      <c r="O3359" s="468"/>
      <c r="P3359" s="468"/>
      <c r="Q3359" s="468"/>
      <c r="R3359" s="468"/>
      <c r="S3359" s="313"/>
      <c r="T3359" s="468">
        <v>97</v>
      </c>
      <c r="U3359" s="468"/>
      <c r="V3359" s="313"/>
      <c r="W3359" s="313"/>
      <c r="X3359" s="313"/>
      <c r="Y3359" s="266"/>
      <c r="Z3359" s="266"/>
      <c r="AA3359" s="266"/>
      <c r="AB3359" s="404"/>
      <c r="AC3359" s="266"/>
      <c r="AD3359" s="266"/>
    </row>
    <row r="3360" spans="2:30">
      <c r="B3360" s="483">
        <v>3470</v>
      </c>
      <c r="C3360" s="468"/>
      <c r="D3360" s="460">
        <v>44830</v>
      </c>
      <c r="E3360" s="481" t="s">
        <v>2795</v>
      </c>
      <c r="F3360" s="510"/>
      <c r="G3360" s="482">
        <v>3470</v>
      </c>
      <c r="H3360" s="165"/>
      <c r="I3360" s="468"/>
      <c r="J3360" s="468"/>
      <c r="K3360" s="468"/>
      <c r="L3360" s="468"/>
      <c r="M3360" s="468"/>
      <c r="N3360" s="468"/>
      <c r="O3360" s="468"/>
      <c r="P3360" s="468"/>
      <c r="Q3360" s="468"/>
      <c r="R3360" s="468"/>
      <c r="S3360" s="313"/>
      <c r="T3360" s="468"/>
      <c r="U3360" s="468"/>
      <c r="V3360" s="313"/>
      <c r="W3360" s="313"/>
      <c r="X3360" s="313"/>
      <c r="Y3360" s="266"/>
      <c r="Z3360" s="266"/>
      <c r="AA3360" s="266"/>
      <c r="AB3360" s="404"/>
      <c r="AC3360" s="266"/>
      <c r="AD3360" s="266"/>
    </row>
    <row r="3361" spans="2:30">
      <c r="B3361" s="484"/>
      <c r="C3361" s="468"/>
      <c r="D3361" s="460">
        <v>44830</v>
      </c>
      <c r="E3361" s="420" t="s">
        <v>673</v>
      </c>
      <c r="F3361" s="493"/>
      <c r="G3361" s="258"/>
      <c r="H3361" s="482">
        <v>2615.9499999999998</v>
      </c>
      <c r="I3361" s="468"/>
      <c r="J3361" s="468"/>
      <c r="K3361" s="468"/>
      <c r="L3361" s="468"/>
      <c r="M3361" s="468"/>
      <c r="N3361" s="468"/>
      <c r="O3361" s="468"/>
      <c r="P3361" s="468"/>
      <c r="Q3361" s="468"/>
      <c r="R3361" s="468"/>
      <c r="S3361" s="313"/>
      <c r="T3361" s="468"/>
      <c r="U3361" s="468"/>
      <c r="V3361" s="313"/>
      <c r="W3361" s="313"/>
      <c r="X3361" s="313"/>
      <c r="Y3361" s="266"/>
      <c r="Z3361" s="266"/>
      <c r="AA3361" s="266"/>
      <c r="AB3361" s="404"/>
      <c r="AC3361" s="266"/>
      <c r="AD3361" s="266"/>
    </row>
    <row r="3362" spans="2:30">
      <c r="B3362" s="484"/>
      <c r="C3362" s="468"/>
      <c r="D3362" s="460">
        <v>44830</v>
      </c>
      <c r="E3362" s="420" t="s">
        <v>1741</v>
      </c>
      <c r="F3362" s="493"/>
      <c r="G3362" s="258"/>
      <c r="H3362" s="477">
        <v>72</v>
      </c>
      <c r="I3362" s="468"/>
      <c r="J3362" s="468"/>
      <c r="K3362" s="468"/>
      <c r="L3362" s="468"/>
      <c r="M3362" s="468"/>
      <c r="N3362" s="468"/>
      <c r="O3362" s="468"/>
      <c r="P3362" s="468"/>
      <c r="Q3362" s="468"/>
      <c r="R3362" s="468"/>
      <c r="S3362" s="313"/>
      <c r="T3362" s="468"/>
      <c r="U3362" s="468"/>
      <c r="V3362" s="313"/>
      <c r="W3362" s="313"/>
      <c r="X3362" s="313"/>
      <c r="Y3362" s="266"/>
      <c r="Z3362" s="266"/>
      <c r="AA3362" s="266"/>
      <c r="AB3362" s="404"/>
      <c r="AC3362" s="266"/>
      <c r="AD3362" s="266"/>
    </row>
    <row r="3363" spans="2:30">
      <c r="B3363" s="484"/>
      <c r="C3363" s="468"/>
      <c r="D3363" s="460">
        <v>44830</v>
      </c>
      <c r="E3363" s="421" t="s">
        <v>2796</v>
      </c>
      <c r="F3363" s="434"/>
      <c r="G3363" s="259"/>
      <c r="H3363" s="234">
        <v>62.05</v>
      </c>
      <c r="I3363" s="468"/>
      <c r="J3363" s="468"/>
      <c r="K3363" s="468"/>
      <c r="L3363" s="468"/>
      <c r="M3363" s="468"/>
      <c r="N3363" s="468"/>
      <c r="O3363" s="468"/>
      <c r="P3363" s="468"/>
      <c r="Q3363" s="468"/>
      <c r="R3363" s="468"/>
      <c r="S3363" s="313"/>
      <c r="T3363" s="468"/>
      <c r="U3363" s="468"/>
      <c r="V3363" s="313"/>
      <c r="W3363" s="313"/>
      <c r="X3363" s="313"/>
      <c r="Y3363" s="266"/>
      <c r="Z3363" s="266"/>
      <c r="AA3363" s="266"/>
      <c r="AB3363" s="404"/>
      <c r="AC3363" s="266"/>
      <c r="AD3363" s="266"/>
    </row>
    <row r="3364" spans="2:30">
      <c r="B3364" s="484"/>
      <c r="C3364" s="468"/>
      <c r="D3364" s="460">
        <v>44827</v>
      </c>
      <c r="E3364" s="420" t="s">
        <v>495</v>
      </c>
      <c r="F3364" s="493"/>
      <c r="G3364" s="165">
        <v>1197.42</v>
      </c>
      <c r="H3364" s="477"/>
      <c r="I3364" s="468"/>
      <c r="J3364" s="468"/>
      <c r="K3364" s="468"/>
      <c r="L3364" s="468"/>
      <c r="M3364" s="468"/>
      <c r="N3364" s="468"/>
      <c r="O3364" s="468"/>
      <c r="P3364" s="468"/>
      <c r="Q3364" s="468"/>
      <c r="R3364" s="468"/>
      <c r="S3364" s="313"/>
      <c r="T3364" s="468"/>
      <c r="U3364" s="468"/>
      <c r="V3364" s="313"/>
      <c r="W3364" s="313"/>
      <c r="X3364" s="313"/>
      <c r="Y3364" s="266"/>
      <c r="Z3364" s="266"/>
      <c r="AA3364" s="266"/>
      <c r="AB3364" s="404"/>
      <c r="AC3364" s="266"/>
      <c r="AD3364" s="266"/>
    </row>
    <row r="3365" spans="2:30">
      <c r="B3365" s="484"/>
      <c r="C3365" s="468"/>
      <c r="D3365" s="460">
        <v>44827</v>
      </c>
      <c r="E3365" s="481" t="s">
        <v>2797</v>
      </c>
      <c r="F3365" s="510" t="s">
        <v>2858</v>
      </c>
      <c r="G3365" s="482"/>
      <c r="H3365" s="165">
        <v>1197.42</v>
      </c>
      <c r="I3365" s="468"/>
      <c r="J3365" s="468">
        <v>1197.42</v>
      </c>
      <c r="K3365" s="468"/>
      <c r="L3365" s="468"/>
      <c r="M3365" s="468"/>
      <c r="N3365" s="468"/>
      <c r="O3365" s="468"/>
      <c r="P3365" s="468"/>
      <c r="Q3365" s="468"/>
      <c r="R3365" s="468"/>
      <c r="S3365" s="313"/>
      <c r="T3365" s="468"/>
      <c r="U3365" s="468"/>
      <c r="V3365" s="313"/>
      <c r="W3365" s="313"/>
      <c r="X3365" s="313"/>
      <c r="Y3365" s="266"/>
      <c r="Z3365" s="266"/>
      <c r="AA3365" s="266"/>
      <c r="AB3365" s="404"/>
      <c r="AC3365" s="266"/>
      <c r="AD3365" s="266"/>
    </row>
    <row r="3366" spans="2:30">
      <c r="B3366" s="483">
        <v>1350</v>
      </c>
      <c r="C3366" s="468"/>
      <c r="D3366" s="460">
        <v>44827</v>
      </c>
      <c r="E3366" s="481" t="s">
        <v>2632</v>
      </c>
      <c r="F3366" s="510"/>
      <c r="G3366" s="482">
        <v>1350</v>
      </c>
      <c r="H3366" s="165"/>
      <c r="I3366" s="468"/>
      <c r="J3366" s="468"/>
      <c r="K3366" s="468"/>
      <c r="L3366" s="468"/>
      <c r="M3366" s="468"/>
      <c r="N3366" s="468"/>
      <c r="O3366" s="468"/>
      <c r="P3366" s="468"/>
      <c r="Q3366" s="468"/>
      <c r="R3366" s="468"/>
      <c r="S3366" s="313"/>
      <c r="T3366" s="468"/>
      <c r="U3366" s="468"/>
      <c r="V3366" s="313"/>
      <c r="W3366" s="313"/>
      <c r="X3366" s="313"/>
      <c r="Y3366" s="266"/>
      <c r="Z3366" s="266"/>
      <c r="AA3366" s="266"/>
      <c r="AB3366" s="404"/>
      <c r="AC3366" s="266"/>
      <c r="AD3366" s="266"/>
    </row>
    <row r="3367" spans="2:30">
      <c r="B3367" s="484"/>
      <c r="C3367" s="468"/>
      <c r="D3367" s="460">
        <v>44827</v>
      </c>
      <c r="E3367" s="481" t="s">
        <v>673</v>
      </c>
      <c r="F3367" s="510"/>
      <c r="G3367" s="482"/>
      <c r="H3367" s="165">
        <v>1197.42</v>
      </c>
      <c r="I3367" s="468"/>
      <c r="J3367" s="468"/>
      <c r="K3367" s="468"/>
      <c r="L3367" s="468"/>
      <c r="M3367" s="468"/>
      <c r="N3367" s="468"/>
      <c r="O3367" s="468"/>
      <c r="P3367" s="468"/>
      <c r="Q3367" s="468"/>
      <c r="R3367" s="468"/>
      <c r="S3367" s="313"/>
      <c r="T3367" s="468"/>
      <c r="U3367" s="468"/>
      <c r="V3367" s="313"/>
      <c r="W3367" s="313"/>
      <c r="X3367" s="313"/>
      <c r="Y3367" s="266"/>
      <c r="Z3367" s="266"/>
      <c r="AA3367" s="266"/>
      <c r="AB3367" s="404"/>
      <c r="AC3367" s="266"/>
      <c r="AD3367" s="266"/>
    </row>
    <row r="3368" spans="2:30">
      <c r="B3368" s="484"/>
      <c r="C3368" s="468"/>
      <c r="D3368" s="460">
        <v>44827</v>
      </c>
      <c r="E3368" s="421" t="s">
        <v>2633</v>
      </c>
      <c r="F3368" s="434"/>
      <c r="G3368" s="259"/>
      <c r="H3368" s="234">
        <v>152.58000000000001</v>
      </c>
      <c r="I3368" s="468"/>
      <c r="J3368" s="468"/>
      <c r="K3368" s="468"/>
      <c r="L3368" s="468"/>
      <c r="M3368" s="468"/>
      <c r="N3368" s="468"/>
      <c r="O3368" s="468"/>
      <c r="P3368" s="468"/>
      <c r="Q3368" s="468"/>
      <c r="R3368" s="468"/>
      <c r="S3368" s="313"/>
      <c r="T3368" s="468"/>
      <c r="U3368" s="468"/>
      <c r="V3368" s="313"/>
      <c r="W3368" s="313"/>
      <c r="X3368" s="313"/>
      <c r="Y3368" s="266"/>
      <c r="Z3368" s="266"/>
      <c r="AA3368" s="266"/>
      <c r="AB3368" s="404"/>
      <c r="AC3368" s="266"/>
      <c r="AD3368" s="266"/>
    </row>
    <row r="3369" spans="2:30">
      <c r="B3369" s="484"/>
      <c r="C3369" s="468"/>
      <c r="D3369" s="460">
        <v>44831</v>
      </c>
      <c r="E3369" s="481" t="s">
        <v>495</v>
      </c>
      <c r="F3369" s="510"/>
      <c r="G3369" s="482">
        <v>3003.46</v>
      </c>
      <c r="H3369" s="165"/>
      <c r="I3369" s="468"/>
      <c r="J3369" s="468"/>
      <c r="K3369" s="468"/>
      <c r="L3369" s="468"/>
      <c r="M3369" s="468"/>
      <c r="N3369" s="468"/>
      <c r="O3369" s="468"/>
      <c r="P3369" s="468"/>
      <c r="Q3369" s="468"/>
      <c r="R3369" s="468"/>
      <c r="S3369" s="313"/>
      <c r="T3369" s="468"/>
      <c r="U3369" s="468"/>
      <c r="V3369" s="313"/>
      <c r="W3369" s="313"/>
      <c r="X3369" s="313"/>
      <c r="Y3369" s="266"/>
      <c r="Z3369" s="266"/>
      <c r="AA3369" s="266"/>
      <c r="AB3369" s="404"/>
      <c r="AC3369" s="266"/>
      <c r="AD3369" s="266"/>
    </row>
    <row r="3370" spans="2:30">
      <c r="B3370" s="484"/>
      <c r="C3370" s="468"/>
      <c r="D3370" s="460">
        <v>44831</v>
      </c>
      <c r="E3370" s="481" t="s">
        <v>2798</v>
      </c>
      <c r="F3370" s="510" t="s">
        <v>2855</v>
      </c>
      <c r="G3370" s="482"/>
      <c r="H3370" s="165">
        <v>167.64</v>
      </c>
      <c r="I3370" s="468"/>
      <c r="J3370" s="468">
        <v>167.64</v>
      </c>
      <c r="K3370" s="468"/>
      <c r="L3370" s="468"/>
      <c r="M3370" s="468"/>
      <c r="N3370" s="468"/>
      <c r="O3370" s="468"/>
      <c r="P3370" s="468"/>
      <c r="Q3370" s="468"/>
      <c r="R3370" s="468"/>
      <c r="S3370" s="313"/>
      <c r="T3370" s="468"/>
      <c r="U3370" s="468"/>
      <c r="V3370" s="313"/>
      <c r="W3370" s="313"/>
      <c r="X3370" s="313"/>
      <c r="Y3370" s="266"/>
      <c r="Z3370" s="266"/>
      <c r="AA3370" s="266"/>
      <c r="AB3370" s="404"/>
      <c r="AC3370" s="266"/>
      <c r="AD3370" s="266"/>
    </row>
    <row r="3371" spans="2:30">
      <c r="B3371" s="484"/>
      <c r="C3371" s="468"/>
      <c r="D3371" s="460">
        <v>44831</v>
      </c>
      <c r="E3371" s="481" t="s">
        <v>2799</v>
      </c>
      <c r="F3371" s="510" t="s">
        <v>2855</v>
      </c>
      <c r="G3371" s="482"/>
      <c r="H3371" s="165">
        <v>462.96</v>
      </c>
      <c r="I3371" s="468"/>
      <c r="J3371" s="468">
        <v>462.96</v>
      </c>
      <c r="K3371" s="468"/>
      <c r="L3371" s="468"/>
      <c r="M3371" s="468"/>
      <c r="N3371" s="468"/>
      <c r="O3371" s="468"/>
      <c r="P3371" s="468"/>
      <c r="Q3371" s="468"/>
      <c r="R3371" s="468"/>
      <c r="S3371" s="313"/>
      <c r="T3371" s="468"/>
      <c r="U3371" s="468"/>
      <c r="V3371" s="313"/>
      <c r="W3371" s="313"/>
      <c r="X3371" s="313"/>
      <c r="Y3371" s="266"/>
      <c r="Z3371" s="266"/>
      <c r="AA3371" s="266"/>
      <c r="AB3371" s="404"/>
      <c r="AC3371" s="266"/>
      <c r="AD3371" s="266"/>
    </row>
    <row r="3372" spans="2:30">
      <c r="B3372" s="484"/>
      <c r="C3372" s="468"/>
      <c r="D3372" s="460">
        <v>44831</v>
      </c>
      <c r="E3372" s="481" t="s">
        <v>2800</v>
      </c>
      <c r="F3372" s="510" t="s">
        <v>2855</v>
      </c>
      <c r="G3372" s="482"/>
      <c r="H3372" s="165">
        <v>519.76</v>
      </c>
      <c r="I3372" s="468"/>
      <c r="J3372" s="468"/>
      <c r="K3372" s="468">
        <v>519.76</v>
      </c>
      <c r="L3372" s="468"/>
      <c r="M3372" s="468"/>
      <c r="N3372" s="468"/>
      <c r="O3372" s="468"/>
      <c r="P3372" s="468"/>
      <c r="Q3372" s="468"/>
      <c r="R3372" s="468"/>
      <c r="S3372" s="313"/>
      <c r="T3372" s="468"/>
      <c r="U3372" s="468"/>
      <c r="V3372" s="313"/>
      <c r="W3372" s="313"/>
      <c r="X3372" s="313"/>
      <c r="Y3372" s="266"/>
      <c r="Z3372" s="266"/>
      <c r="AA3372" s="266"/>
      <c r="AB3372" s="404"/>
      <c r="AC3372" s="266"/>
      <c r="AD3372" s="266"/>
    </row>
    <row r="3373" spans="2:30">
      <c r="B3373" s="484"/>
      <c r="C3373" s="468"/>
      <c r="D3373" s="460">
        <v>44831</v>
      </c>
      <c r="E3373" s="481" t="s">
        <v>2801</v>
      </c>
      <c r="F3373" s="510" t="s">
        <v>2855</v>
      </c>
      <c r="G3373" s="482"/>
      <c r="H3373" s="165">
        <v>89.1</v>
      </c>
      <c r="I3373" s="468"/>
      <c r="J3373" s="468">
        <v>89.1</v>
      </c>
      <c r="K3373" s="468"/>
      <c r="L3373" s="468"/>
      <c r="M3373" s="468"/>
      <c r="N3373" s="468"/>
      <c r="O3373" s="468"/>
      <c r="P3373" s="468"/>
      <c r="Q3373" s="468"/>
      <c r="R3373" s="468"/>
      <c r="S3373" s="313"/>
      <c r="T3373" s="468"/>
      <c r="U3373" s="468"/>
      <c r="V3373" s="313"/>
      <c r="W3373" s="313"/>
      <c r="X3373" s="313"/>
      <c r="Y3373" s="266"/>
      <c r="Z3373" s="266"/>
      <c r="AA3373" s="266"/>
      <c r="AB3373" s="404"/>
      <c r="AC3373" s="266"/>
      <c r="AD3373" s="266"/>
    </row>
    <row r="3374" spans="2:30">
      <c r="B3374" s="484"/>
      <c r="C3374" s="468">
        <v>6</v>
      </c>
      <c r="D3374" s="460">
        <v>44831</v>
      </c>
      <c r="E3374" s="481" t="s">
        <v>2348</v>
      </c>
      <c r="F3374" s="510" t="s">
        <v>2856</v>
      </c>
      <c r="G3374" s="482"/>
      <c r="H3374" s="165">
        <v>1521</v>
      </c>
      <c r="I3374" s="468"/>
      <c r="J3374" s="468"/>
      <c r="K3374" s="468"/>
      <c r="L3374" s="468"/>
      <c r="M3374" s="468"/>
      <c r="N3374" s="468"/>
      <c r="O3374" s="468">
        <v>1521</v>
      </c>
      <c r="P3374" s="468"/>
      <c r="Q3374" s="468"/>
      <c r="R3374" s="468"/>
      <c r="S3374" s="313"/>
      <c r="T3374" s="468"/>
      <c r="U3374" s="468"/>
      <c r="V3374" s="313"/>
      <c r="W3374" s="313"/>
      <c r="X3374" s="313"/>
      <c r="Y3374" s="266"/>
      <c r="Z3374" s="266"/>
      <c r="AA3374" s="266"/>
      <c r="AB3374" s="404"/>
      <c r="AC3374" s="266"/>
      <c r="AD3374" s="266"/>
    </row>
    <row r="3375" spans="2:30">
      <c r="B3375" s="484"/>
      <c r="C3375" s="468"/>
      <c r="D3375" s="460">
        <v>44831</v>
      </c>
      <c r="E3375" s="481" t="s">
        <v>1895</v>
      </c>
      <c r="F3375" s="510"/>
      <c r="G3375" s="482"/>
      <c r="H3375" s="165">
        <v>80</v>
      </c>
      <c r="I3375" s="468"/>
      <c r="J3375" s="468"/>
      <c r="K3375" s="468"/>
      <c r="L3375" s="468"/>
      <c r="M3375" s="468"/>
      <c r="N3375" s="468"/>
      <c r="O3375" s="468"/>
      <c r="P3375" s="468"/>
      <c r="Q3375" s="468"/>
      <c r="R3375" s="468"/>
      <c r="S3375" s="313"/>
      <c r="T3375" s="468">
        <v>80</v>
      </c>
      <c r="U3375" s="468"/>
      <c r="V3375" s="313"/>
      <c r="W3375" s="313"/>
      <c r="X3375" s="313"/>
      <c r="Y3375" s="266"/>
      <c r="Z3375" s="266"/>
      <c r="AA3375" s="266"/>
      <c r="AB3375" s="404"/>
      <c r="AC3375" s="266"/>
      <c r="AD3375" s="266"/>
    </row>
    <row r="3376" spans="2:30">
      <c r="B3376" s="484"/>
      <c r="C3376" s="468"/>
      <c r="D3376" s="460">
        <v>44831</v>
      </c>
      <c r="E3376" s="481" t="s">
        <v>2827</v>
      </c>
      <c r="F3376" s="510"/>
      <c r="G3376" s="482"/>
      <c r="H3376" s="165">
        <v>67</v>
      </c>
      <c r="I3376" s="468"/>
      <c r="J3376" s="468"/>
      <c r="K3376" s="468"/>
      <c r="L3376" s="468"/>
      <c r="M3376" s="468"/>
      <c r="N3376" s="468"/>
      <c r="O3376" s="468"/>
      <c r="P3376" s="468"/>
      <c r="Q3376" s="468"/>
      <c r="R3376" s="468"/>
      <c r="S3376" s="313"/>
      <c r="T3376" s="468"/>
      <c r="U3376" s="468">
        <v>67</v>
      </c>
      <c r="V3376" s="313"/>
      <c r="W3376" s="313"/>
      <c r="X3376" s="313"/>
      <c r="Y3376" s="266"/>
      <c r="Z3376" s="266"/>
      <c r="AA3376" s="266"/>
      <c r="AB3376" s="404"/>
      <c r="AC3376" s="266"/>
      <c r="AD3376" s="266"/>
    </row>
    <row r="3377" spans="2:30">
      <c r="B3377" s="484"/>
      <c r="C3377" s="468"/>
      <c r="D3377" s="460">
        <v>44831</v>
      </c>
      <c r="E3377" s="481" t="s">
        <v>1877</v>
      </c>
      <c r="F3377" s="510"/>
      <c r="G3377" s="482"/>
      <c r="H3377" s="165">
        <v>96</v>
      </c>
      <c r="I3377" s="468"/>
      <c r="J3377" s="468"/>
      <c r="K3377" s="468"/>
      <c r="L3377" s="468"/>
      <c r="M3377" s="468"/>
      <c r="N3377" s="468"/>
      <c r="O3377" s="468"/>
      <c r="P3377" s="468"/>
      <c r="Q3377" s="468"/>
      <c r="R3377" s="468"/>
      <c r="S3377" s="313"/>
      <c r="T3377" s="468">
        <v>96</v>
      </c>
      <c r="U3377" s="468"/>
      <c r="V3377" s="313"/>
      <c r="W3377" s="313"/>
      <c r="X3377" s="313"/>
      <c r="Y3377" s="266"/>
      <c r="Z3377" s="266"/>
      <c r="AA3377" s="266"/>
      <c r="AB3377" s="404"/>
      <c r="AC3377" s="266"/>
      <c r="AD3377" s="266"/>
    </row>
    <row r="3378" spans="2:30">
      <c r="B3378" s="483">
        <v>3228</v>
      </c>
      <c r="C3378" s="468"/>
      <c r="D3378" s="460">
        <v>44831</v>
      </c>
      <c r="E3378" s="481" t="s">
        <v>2802</v>
      </c>
      <c r="F3378" s="510"/>
      <c r="G3378" s="482">
        <v>3228</v>
      </c>
      <c r="H3378" s="165"/>
      <c r="I3378" s="468"/>
      <c r="J3378" s="468"/>
      <c r="K3378" s="468"/>
      <c r="L3378" s="468"/>
      <c r="M3378" s="468"/>
      <c r="N3378" s="468"/>
      <c r="O3378" s="468"/>
      <c r="P3378" s="468"/>
      <c r="Q3378" s="468"/>
      <c r="R3378" s="468"/>
      <c r="S3378" s="313"/>
      <c r="T3378" s="468"/>
      <c r="U3378" s="468"/>
      <c r="V3378" s="313"/>
      <c r="W3378" s="313"/>
      <c r="X3378" s="313"/>
      <c r="Y3378" s="266"/>
      <c r="Z3378" s="266"/>
      <c r="AA3378" s="266"/>
      <c r="AB3378" s="404"/>
      <c r="AC3378" s="266"/>
      <c r="AD3378" s="266"/>
    </row>
    <row r="3379" spans="2:30">
      <c r="B3379" s="484"/>
      <c r="C3379" s="468"/>
      <c r="D3379" s="460">
        <v>44831</v>
      </c>
      <c r="E3379" s="481" t="s">
        <v>1741</v>
      </c>
      <c r="F3379" s="510"/>
      <c r="G3379" s="482"/>
      <c r="H3379" s="165">
        <v>85</v>
      </c>
      <c r="I3379" s="468"/>
      <c r="J3379" s="468"/>
      <c r="K3379" s="468"/>
      <c r="L3379" s="468"/>
      <c r="M3379" s="468"/>
      <c r="N3379" s="468"/>
      <c r="O3379" s="468"/>
      <c r="P3379" s="468"/>
      <c r="Q3379" s="468"/>
      <c r="R3379" s="468"/>
      <c r="S3379" s="313"/>
      <c r="T3379" s="468"/>
      <c r="U3379" s="468"/>
      <c r="V3379" s="313"/>
      <c r="W3379" s="313"/>
      <c r="X3379" s="313"/>
      <c r="Y3379" s="266"/>
      <c r="Z3379" s="266"/>
      <c r="AA3379" s="266"/>
      <c r="AB3379" s="404"/>
      <c r="AC3379" s="266"/>
      <c r="AD3379" s="266"/>
    </row>
    <row r="3380" spans="2:30">
      <c r="B3380" s="484"/>
      <c r="C3380" s="468"/>
      <c r="D3380" s="460">
        <v>44831</v>
      </c>
      <c r="E3380" s="481" t="s">
        <v>673</v>
      </c>
      <c r="F3380" s="510"/>
      <c r="G3380" s="482"/>
      <c r="H3380" s="482">
        <v>3003.46</v>
      </c>
      <c r="I3380" s="468"/>
      <c r="J3380" s="468"/>
      <c r="K3380" s="468"/>
      <c r="L3380" s="468"/>
      <c r="M3380" s="468"/>
      <c r="N3380" s="468"/>
      <c r="O3380" s="468"/>
      <c r="P3380" s="468"/>
      <c r="Q3380" s="468"/>
      <c r="R3380" s="468"/>
      <c r="S3380" s="313"/>
      <c r="T3380" s="468"/>
      <c r="U3380" s="468"/>
      <c r="V3380" s="313"/>
      <c r="W3380" s="313"/>
      <c r="X3380" s="313"/>
      <c r="Y3380" s="266"/>
      <c r="Z3380" s="266"/>
      <c r="AA3380" s="266"/>
      <c r="AB3380" s="404"/>
      <c r="AC3380" s="266"/>
      <c r="AD3380" s="266"/>
    </row>
    <row r="3381" spans="2:30">
      <c r="B3381" s="484"/>
      <c r="C3381" s="468"/>
      <c r="D3381" s="460">
        <v>44831</v>
      </c>
      <c r="E3381" s="421" t="s">
        <v>2803</v>
      </c>
      <c r="F3381" s="434"/>
      <c r="G3381" s="259"/>
      <c r="H3381" s="234">
        <v>139.54</v>
      </c>
      <c r="I3381" s="468"/>
      <c r="J3381" s="468"/>
      <c r="K3381" s="468"/>
      <c r="L3381" s="468"/>
      <c r="M3381" s="468"/>
      <c r="N3381" s="468"/>
      <c r="O3381" s="468"/>
      <c r="P3381" s="468"/>
      <c r="Q3381" s="468"/>
      <c r="R3381" s="468"/>
      <c r="S3381" s="313"/>
      <c r="T3381" s="468"/>
      <c r="U3381" s="468"/>
      <c r="V3381" s="313"/>
      <c r="W3381" s="313"/>
      <c r="X3381" s="313"/>
      <c r="Y3381" s="266"/>
      <c r="Z3381" s="266"/>
      <c r="AA3381" s="266"/>
      <c r="AB3381" s="404"/>
      <c r="AC3381" s="266"/>
      <c r="AD3381" s="266"/>
    </row>
    <row r="3382" spans="2:30">
      <c r="B3382" s="484"/>
      <c r="C3382" s="468"/>
      <c r="D3382" s="460">
        <v>44831</v>
      </c>
      <c r="E3382" s="420" t="s">
        <v>495</v>
      </c>
      <c r="F3382" s="493"/>
      <c r="G3382" s="258">
        <v>2517.3000000000002</v>
      </c>
      <c r="H3382" s="473"/>
      <c r="I3382" s="468"/>
      <c r="J3382" s="468"/>
      <c r="K3382" s="468"/>
      <c r="L3382" s="468"/>
      <c r="M3382" s="468"/>
      <c r="N3382" s="468"/>
      <c r="O3382" s="468"/>
      <c r="P3382" s="468"/>
      <c r="Q3382" s="468"/>
      <c r="R3382" s="468"/>
      <c r="S3382" s="313"/>
      <c r="T3382" s="468"/>
      <c r="U3382" s="468"/>
      <c r="V3382" s="313"/>
      <c r="W3382" s="313"/>
      <c r="X3382" s="313"/>
      <c r="Y3382" s="266"/>
      <c r="Z3382" s="266"/>
      <c r="AA3382" s="266"/>
      <c r="AB3382" s="404"/>
      <c r="AC3382" s="266"/>
      <c r="AD3382" s="266"/>
    </row>
    <row r="3383" spans="2:30">
      <c r="B3383" s="484"/>
      <c r="C3383" s="468"/>
      <c r="D3383" s="460">
        <v>44831</v>
      </c>
      <c r="E3383" s="420" t="s">
        <v>2318</v>
      </c>
      <c r="F3383" s="493" t="s">
        <v>2855</v>
      </c>
      <c r="G3383" s="258"/>
      <c r="H3383" s="478">
        <v>213</v>
      </c>
      <c r="I3383" s="468"/>
      <c r="J3383" s="468"/>
      <c r="K3383" s="468">
        <v>213</v>
      </c>
      <c r="L3383" s="468"/>
      <c r="M3383" s="468"/>
      <c r="N3383" s="468"/>
      <c r="O3383" s="468"/>
      <c r="P3383" s="468"/>
      <c r="Q3383" s="468"/>
      <c r="R3383" s="468"/>
      <c r="S3383" s="313"/>
      <c r="T3383" s="468"/>
      <c r="U3383" s="468"/>
      <c r="V3383" s="313"/>
      <c r="W3383" s="313"/>
      <c r="X3383" s="313"/>
      <c r="Y3383" s="266"/>
      <c r="Z3383" s="266"/>
      <c r="AA3383" s="266"/>
      <c r="AB3383" s="404"/>
      <c r="AC3383" s="266"/>
      <c r="AD3383" s="266"/>
    </row>
    <row r="3384" spans="2:30">
      <c r="B3384" s="484"/>
      <c r="C3384" s="468"/>
      <c r="D3384" s="460">
        <v>44831</v>
      </c>
      <c r="E3384" s="420" t="s">
        <v>2804</v>
      </c>
      <c r="F3384" s="493" t="s">
        <v>2855</v>
      </c>
      <c r="G3384" s="258"/>
      <c r="H3384" s="478">
        <v>285.3</v>
      </c>
      <c r="I3384" s="468"/>
      <c r="J3384" s="468">
        <v>285.3</v>
      </c>
      <c r="K3384" s="468"/>
      <c r="L3384" s="468"/>
      <c r="M3384" s="468"/>
      <c r="N3384" s="468"/>
      <c r="O3384" s="468"/>
      <c r="P3384" s="468"/>
      <c r="Q3384" s="468"/>
      <c r="R3384" s="468"/>
      <c r="S3384" s="313"/>
      <c r="T3384" s="468"/>
      <c r="U3384" s="468"/>
      <c r="V3384" s="313"/>
      <c r="W3384" s="313"/>
      <c r="X3384" s="313"/>
      <c r="Y3384" s="266"/>
      <c r="Z3384" s="266"/>
      <c r="AA3384" s="266"/>
      <c r="AB3384" s="404"/>
      <c r="AC3384" s="266"/>
      <c r="AD3384" s="266"/>
    </row>
    <row r="3385" spans="2:30">
      <c r="B3385" s="484"/>
      <c r="C3385" s="468"/>
      <c r="D3385" s="460">
        <v>44831</v>
      </c>
      <c r="E3385" s="420" t="s">
        <v>2805</v>
      </c>
      <c r="F3385" s="493" t="s">
        <v>2855</v>
      </c>
      <c r="G3385" s="258"/>
      <c r="H3385" s="478">
        <v>148.32</v>
      </c>
      <c r="I3385" s="468"/>
      <c r="J3385" s="468">
        <v>148.32</v>
      </c>
      <c r="K3385" s="468"/>
      <c r="L3385" s="468"/>
      <c r="M3385" s="468"/>
      <c r="N3385" s="468"/>
      <c r="O3385" s="468"/>
      <c r="P3385" s="468"/>
      <c r="Q3385" s="468"/>
      <c r="R3385" s="468"/>
      <c r="S3385" s="313"/>
      <c r="T3385" s="468"/>
      <c r="U3385" s="468"/>
      <c r="V3385" s="313"/>
      <c r="W3385" s="313"/>
      <c r="X3385" s="313"/>
      <c r="Y3385" s="266"/>
      <c r="Z3385" s="266"/>
      <c r="AA3385" s="266"/>
      <c r="AB3385" s="404"/>
      <c r="AC3385" s="266"/>
      <c r="AD3385" s="266"/>
    </row>
    <row r="3386" spans="2:30">
      <c r="B3386" s="484"/>
      <c r="C3386" s="468">
        <v>5</v>
      </c>
      <c r="D3386" s="460">
        <v>44831</v>
      </c>
      <c r="E3386" s="420" t="s">
        <v>2806</v>
      </c>
      <c r="F3386" s="493" t="s">
        <v>2856</v>
      </c>
      <c r="G3386" s="258"/>
      <c r="H3386" s="478">
        <v>1657.68</v>
      </c>
      <c r="I3386" s="468"/>
      <c r="J3386" s="468"/>
      <c r="K3386" s="468"/>
      <c r="L3386" s="468">
        <v>1657.68</v>
      </c>
      <c r="M3386" s="468"/>
      <c r="N3386" s="468"/>
      <c r="O3386" s="468"/>
      <c r="P3386" s="468"/>
      <c r="Q3386" s="468"/>
      <c r="R3386" s="468"/>
      <c r="S3386" s="313"/>
      <c r="T3386" s="468"/>
      <c r="U3386" s="468"/>
      <c r="V3386" s="313"/>
      <c r="W3386" s="313"/>
      <c r="X3386" s="313"/>
      <c r="Y3386" s="266"/>
      <c r="Z3386" s="266"/>
      <c r="AA3386" s="266"/>
      <c r="AB3386" s="404"/>
      <c r="AC3386" s="266"/>
      <c r="AD3386" s="266"/>
    </row>
    <row r="3387" spans="2:30">
      <c r="B3387" s="484"/>
      <c r="C3387" s="468"/>
      <c r="D3387" s="460">
        <v>44831</v>
      </c>
      <c r="E3387" s="420" t="s">
        <v>2827</v>
      </c>
      <c r="F3387" s="493"/>
      <c r="G3387" s="258"/>
      <c r="H3387" s="478">
        <v>100</v>
      </c>
      <c r="I3387" s="468"/>
      <c r="J3387" s="468"/>
      <c r="K3387" s="468"/>
      <c r="L3387" s="468"/>
      <c r="M3387" s="468"/>
      <c r="N3387" s="468"/>
      <c r="O3387" s="468"/>
      <c r="P3387" s="468"/>
      <c r="Q3387" s="468"/>
      <c r="R3387" s="468"/>
      <c r="S3387" s="313"/>
      <c r="T3387" s="468"/>
      <c r="U3387" s="468">
        <v>100</v>
      </c>
      <c r="V3387" s="313"/>
      <c r="W3387" s="313"/>
      <c r="X3387" s="313"/>
      <c r="Y3387" s="266"/>
      <c r="Z3387" s="266"/>
      <c r="AA3387" s="266"/>
      <c r="AB3387" s="404"/>
      <c r="AC3387" s="266"/>
      <c r="AD3387" s="266"/>
    </row>
    <row r="3388" spans="2:30">
      <c r="B3388" s="484"/>
      <c r="C3388" s="468"/>
      <c r="D3388" s="460">
        <v>44831</v>
      </c>
      <c r="E3388" s="420" t="s">
        <v>1877</v>
      </c>
      <c r="F3388" s="493"/>
      <c r="G3388" s="258"/>
      <c r="H3388" s="478">
        <v>113</v>
      </c>
      <c r="I3388" s="468"/>
      <c r="J3388" s="468"/>
      <c r="K3388" s="468"/>
      <c r="L3388" s="468"/>
      <c r="M3388" s="468"/>
      <c r="N3388" s="468"/>
      <c r="O3388" s="468"/>
      <c r="P3388" s="468"/>
      <c r="Q3388" s="468"/>
      <c r="R3388" s="468"/>
      <c r="S3388" s="313"/>
      <c r="T3388" s="468">
        <v>113</v>
      </c>
      <c r="U3388" s="468"/>
      <c r="V3388" s="313"/>
      <c r="W3388" s="313"/>
      <c r="X3388" s="313"/>
      <c r="Y3388" s="266"/>
      <c r="Z3388" s="266"/>
      <c r="AA3388" s="266"/>
      <c r="AB3388" s="404"/>
      <c r="AC3388" s="266"/>
      <c r="AD3388" s="266"/>
    </row>
    <row r="3389" spans="2:30">
      <c r="B3389" s="483">
        <v>2627</v>
      </c>
      <c r="C3389" s="468"/>
      <c r="D3389" s="460">
        <v>44831</v>
      </c>
      <c r="E3389" s="420" t="s">
        <v>2807</v>
      </c>
      <c r="F3389" s="493"/>
      <c r="G3389" s="258">
        <v>2627</v>
      </c>
      <c r="H3389" s="478"/>
      <c r="I3389" s="468"/>
      <c r="J3389" s="468"/>
      <c r="K3389" s="468"/>
      <c r="L3389" s="468"/>
      <c r="M3389" s="468"/>
      <c r="N3389" s="468"/>
      <c r="O3389" s="468"/>
      <c r="P3389" s="468"/>
      <c r="Q3389" s="468"/>
      <c r="R3389" s="468"/>
      <c r="S3389" s="313"/>
      <c r="T3389" s="468"/>
      <c r="U3389" s="468"/>
      <c r="V3389" s="313"/>
      <c r="W3389" s="313"/>
      <c r="X3389" s="313"/>
      <c r="Y3389" s="266"/>
      <c r="Z3389" s="266"/>
      <c r="AA3389" s="266"/>
      <c r="AB3389" s="404"/>
      <c r="AC3389" s="266"/>
      <c r="AD3389" s="266"/>
    </row>
    <row r="3390" spans="2:30">
      <c r="B3390" s="484"/>
      <c r="C3390" s="468"/>
      <c r="D3390" s="460">
        <v>44831</v>
      </c>
      <c r="E3390" s="420" t="s">
        <v>1741</v>
      </c>
      <c r="F3390" s="493"/>
      <c r="G3390" s="258"/>
      <c r="H3390" s="478">
        <v>73</v>
      </c>
      <c r="I3390" s="468"/>
      <c r="J3390" s="468"/>
      <c r="K3390" s="468"/>
      <c r="L3390" s="468"/>
      <c r="M3390" s="468"/>
      <c r="N3390" s="468"/>
      <c r="O3390" s="468"/>
      <c r="P3390" s="468"/>
      <c r="Q3390" s="468"/>
      <c r="R3390" s="468"/>
      <c r="S3390" s="313"/>
      <c r="T3390" s="468">
        <v>73</v>
      </c>
      <c r="U3390" s="468"/>
      <c r="V3390" s="313"/>
      <c r="W3390" s="313"/>
      <c r="X3390" s="313"/>
      <c r="Y3390" s="266"/>
      <c r="Z3390" s="266"/>
      <c r="AA3390" s="266"/>
      <c r="AB3390" s="404"/>
      <c r="AC3390" s="266"/>
      <c r="AD3390" s="266"/>
    </row>
    <row r="3391" spans="2:30">
      <c r="B3391" s="484"/>
      <c r="C3391" s="468"/>
      <c r="D3391" s="460">
        <v>44831</v>
      </c>
      <c r="E3391" s="420" t="s">
        <v>673</v>
      </c>
      <c r="F3391" s="493"/>
      <c r="G3391" s="258"/>
      <c r="H3391" s="258">
        <v>2517.3000000000002</v>
      </c>
      <c r="I3391" s="468"/>
      <c r="J3391" s="468"/>
      <c r="K3391" s="468"/>
      <c r="L3391" s="468"/>
      <c r="M3391" s="468"/>
      <c r="N3391" s="468"/>
      <c r="O3391" s="468"/>
      <c r="P3391" s="468"/>
      <c r="Q3391" s="468"/>
      <c r="R3391" s="468"/>
      <c r="S3391" s="313"/>
      <c r="T3391" s="468"/>
      <c r="U3391" s="468"/>
      <c r="V3391" s="313"/>
      <c r="W3391" s="313"/>
      <c r="X3391" s="313"/>
      <c r="Y3391" s="266"/>
      <c r="Z3391" s="266"/>
      <c r="AA3391" s="266"/>
      <c r="AB3391" s="404"/>
      <c r="AC3391" s="266"/>
      <c r="AD3391" s="266"/>
    </row>
    <row r="3392" spans="2:30">
      <c r="B3392" s="484"/>
      <c r="C3392" s="468"/>
      <c r="D3392" s="460">
        <v>44831</v>
      </c>
      <c r="E3392" s="421" t="s">
        <v>2808</v>
      </c>
      <c r="F3392" s="434"/>
      <c r="G3392" s="259"/>
      <c r="H3392" s="234">
        <v>36.700000000000003</v>
      </c>
      <c r="I3392" s="468"/>
      <c r="J3392" s="468"/>
      <c r="K3392" s="468"/>
      <c r="L3392" s="468"/>
      <c r="M3392" s="468"/>
      <c r="N3392" s="468"/>
      <c r="O3392" s="468"/>
      <c r="P3392" s="468"/>
      <c r="Q3392" s="468"/>
      <c r="R3392" s="468"/>
      <c r="S3392" s="313"/>
      <c r="T3392" s="468"/>
      <c r="U3392" s="468"/>
      <c r="V3392" s="313"/>
      <c r="W3392" s="313"/>
      <c r="X3392" s="313"/>
      <c r="Y3392" s="266"/>
      <c r="Z3392" s="266"/>
      <c r="AA3392" s="266"/>
      <c r="AB3392" s="404"/>
      <c r="AC3392" s="266"/>
      <c r="AD3392" s="266"/>
    </row>
    <row r="3393" spans="2:30">
      <c r="B3393" s="484"/>
      <c r="C3393" s="468"/>
      <c r="D3393" s="460">
        <v>44831</v>
      </c>
      <c r="E3393" s="420" t="s">
        <v>495</v>
      </c>
      <c r="F3393" s="493"/>
      <c r="G3393" s="478">
        <v>949.67</v>
      </c>
      <c r="H3393" s="478"/>
      <c r="I3393" s="468"/>
      <c r="J3393" s="468"/>
      <c r="K3393" s="468"/>
      <c r="L3393" s="468"/>
      <c r="M3393" s="468"/>
      <c r="N3393" s="468"/>
      <c r="O3393" s="468"/>
      <c r="P3393" s="468"/>
      <c r="Q3393" s="468"/>
      <c r="R3393" s="468"/>
      <c r="S3393" s="313"/>
      <c r="T3393" s="468"/>
      <c r="U3393" s="468"/>
      <c r="V3393" s="313"/>
      <c r="W3393" s="313"/>
      <c r="X3393" s="313"/>
      <c r="Y3393" s="266"/>
      <c r="Z3393" s="266"/>
      <c r="AA3393" s="266"/>
      <c r="AB3393" s="404"/>
      <c r="AC3393" s="266"/>
      <c r="AD3393" s="266"/>
    </row>
    <row r="3394" spans="2:30">
      <c r="B3394" s="484"/>
      <c r="C3394" s="468">
        <v>2</v>
      </c>
      <c r="D3394" s="460">
        <v>44831</v>
      </c>
      <c r="E3394" s="420" t="s">
        <v>2809</v>
      </c>
      <c r="F3394" s="493" t="s">
        <v>2856</v>
      </c>
      <c r="G3394" s="258"/>
      <c r="H3394" s="478">
        <v>882.67</v>
      </c>
      <c r="I3394" s="468"/>
      <c r="J3394" s="468"/>
      <c r="K3394" s="468"/>
      <c r="L3394" s="468">
        <v>882.67</v>
      </c>
      <c r="M3394" s="468"/>
      <c r="N3394" s="468"/>
      <c r="O3394" s="468"/>
      <c r="P3394" s="468"/>
      <c r="Q3394" s="468"/>
      <c r="R3394" s="468"/>
      <c r="S3394" s="313"/>
      <c r="T3394" s="468"/>
      <c r="U3394" s="468"/>
      <c r="V3394" s="313"/>
      <c r="W3394" s="313"/>
      <c r="X3394" s="313"/>
      <c r="Y3394" s="266"/>
      <c r="Z3394" s="266"/>
      <c r="AA3394" s="266"/>
      <c r="AB3394" s="404"/>
      <c r="AC3394" s="266"/>
      <c r="AD3394" s="266"/>
    </row>
    <row r="3395" spans="2:30">
      <c r="B3395" s="484"/>
      <c r="C3395" s="468"/>
      <c r="D3395" s="460">
        <v>44831</v>
      </c>
      <c r="E3395" s="420" t="s">
        <v>2827</v>
      </c>
      <c r="F3395" s="493"/>
      <c r="G3395" s="258"/>
      <c r="H3395" s="478">
        <v>67</v>
      </c>
      <c r="I3395" s="468"/>
      <c r="J3395" s="468"/>
      <c r="K3395" s="468"/>
      <c r="L3395" s="468"/>
      <c r="M3395" s="468"/>
      <c r="N3395" s="468"/>
      <c r="O3395" s="468"/>
      <c r="P3395" s="468"/>
      <c r="Q3395" s="468"/>
      <c r="R3395" s="468"/>
      <c r="S3395" s="313"/>
      <c r="T3395" s="468"/>
      <c r="U3395" s="468">
        <v>67</v>
      </c>
      <c r="V3395" s="313"/>
      <c r="W3395" s="313"/>
      <c r="X3395" s="313"/>
      <c r="Y3395" s="266"/>
      <c r="Z3395" s="266"/>
      <c r="AA3395" s="266"/>
      <c r="AB3395" s="404"/>
      <c r="AC3395" s="266"/>
      <c r="AD3395" s="266"/>
    </row>
    <row r="3396" spans="2:30">
      <c r="B3396" s="483">
        <v>980</v>
      </c>
      <c r="C3396" s="468"/>
      <c r="D3396" s="460">
        <v>44831</v>
      </c>
      <c r="E3396" s="420" t="s">
        <v>2810</v>
      </c>
      <c r="F3396" s="493"/>
      <c r="G3396" s="258">
        <v>980</v>
      </c>
      <c r="H3396" s="478"/>
      <c r="I3396" s="468"/>
      <c r="J3396" s="468"/>
      <c r="K3396" s="468"/>
      <c r="L3396" s="468"/>
      <c r="M3396" s="468"/>
      <c r="N3396" s="468"/>
      <c r="O3396" s="468"/>
      <c r="P3396" s="468"/>
      <c r="Q3396" s="468"/>
      <c r="R3396" s="468"/>
      <c r="S3396" s="313"/>
      <c r="T3396" s="468"/>
      <c r="U3396" s="468"/>
      <c r="V3396" s="313"/>
      <c r="W3396" s="313"/>
      <c r="X3396" s="313"/>
      <c r="Y3396" s="266"/>
      <c r="Z3396" s="266"/>
      <c r="AA3396" s="266"/>
      <c r="AB3396" s="404"/>
      <c r="AC3396" s="266"/>
      <c r="AD3396" s="266"/>
    </row>
    <row r="3397" spans="2:30">
      <c r="B3397" s="484"/>
      <c r="C3397" s="468"/>
      <c r="D3397" s="460">
        <v>44831</v>
      </c>
      <c r="E3397" s="420" t="s">
        <v>673</v>
      </c>
      <c r="F3397" s="493"/>
      <c r="G3397" s="258"/>
      <c r="H3397" s="478">
        <v>949.67</v>
      </c>
      <c r="I3397" s="468"/>
      <c r="J3397" s="468"/>
      <c r="K3397" s="468"/>
      <c r="L3397" s="468"/>
      <c r="M3397" s="468"/>
      <c r="N3397" s="468"/>
      <c r="O3397" s="468"/>
      <c r="P3397" s="468"/>
      <c r="Q3397" s="468"/>
      <c r="R3397" s="468"/>
      <c r="S3397" s="313"/>
      <c r="T3397" s="468"/>
      <c r="U3397" s="468"/>
      <c r="V3397" s="313"/>
      <c r="W3397" s="313"/>
      <c r="X3397" s="313"/>
      <c r="Y3397" s="266"/>
      <c r="Z3397" s="266"/>
      <c r="AA3397" s="266"/>
      <c r="AB3397" s="404"/>
      <c r="AC3397" s="266"/>
      <c r="AD3397" s="266"/>
    </row>
    <row r="3398" spans="2:30">
      <c r="B3398" s="484"/>
      <c r="C3398" s="468"/>
      <c r="D3398" s="460">
        <v>44831</v>
      </c>
      <c r="E3398" s="421" t="s">
        <v>2811</v>
      </c>
      <c r="F3398" s="434"/>
      <c r="G3398" s="259"/>
      <c r="H3398" s="234">
        <v>30.33</v>
      </c>
      <c r="I3398" s="468"/>
      <c r="J3398" s="468"/>
      <c r="K3398" s="468"/>
      <c r="L3398" s="468"/>
      <c r="M3398" s="468"/>
      <c r="N3398" s="468"/>
      <c r="O3398" s="468"/>
      <c r="P3398" s="468"/>
      <c r="Q3398" s="468"/>
      <c r="R3398" s="468"/>
      <c r="S3398" s="313"/>
      <c r="T3398" s="468"/>
      <c r="U3398" s="468"/>
      <c r="V3398" s="313"/>
      <c r="W3398" s="313"/>
      <c r="X3398" s="313"/>
      <c r="Y3398" s="266"/>
      <c r="Z3398" s="266"/>
      <c r="AA3398" s="266"/>
      <c r="AB3398" s="404"/>
      <c r="AC3398" s="266"/>
      <c r="AD3398" s="266"/>
    </row>
    <row r="3399" spans="2:30">
      <c r="B3399" s="484"/>
      <c r="C3399" s="468"/>
      <c r="D3399" s="460">
        <v>44833</v>
      </c>
      <c r="E3399" s="420" t="s">
        <v>495</v>
      </c>
      <c r="F3399" s="493"/>
      <c r="G3399" s="258">
        <v>2095.33</v>
      </c>
      <c r="H3399" s="478"/>
      <c r="I3399" s="468"/>
      <c r="J3399" s="468"/>
      <c r="K3399" s="468"/>
      <c r="L3399" s="468"/>
      <c r="M3399" s="468"/>
      <c r="N3399" s="468"/>
      <c r="O3399" s="468"/>
      <c r="P3399" s="468"/>
      <c r="Q3399" s="468"/>
      <c r="R3399" s="468"/>
      <c r="S3399" s="313"/>
      <c r="T3399" s="468"/>
      <c r="U3399" s="468"/>
      <c r="V3399" s="313"/>
      <c r="W3399" s="313"/>
      <c r="X3399" s="313"/>
      <c r="Y3399" s="266"/>
      <c r="Z3399" s="266"/>
      <c r="AA3399" s="266"/>
      <c r="AB3399" s="404"/>
      <c r="AC3399" s="266"/>
      <c r="AD3399" s="266"/>
    </row>
    <row r="3400" spans="2:30">
      <c r="B3400" s="484"/>
      <c r="C3400" s="468"/>
      <c r="D3400" s="460">
        <v>44833</v>
      </c>
      <c r="E3400" s="420" t="s">
        <v>2812</v>
      </c>
      <c r="F3400" s="493" t="s">
        <v>2855</v>
      </c>
      <c r="G3400" s="258"/>
      <c r="H3400" s="478">
        <v>143.13999999999999</v>
      </c>
      <c r="I3400" s="468"/>
      <c r="J3400" s="468"/>
      <c r="K3400" s="468"/>
      <c r="L3400" s="468">
        <v>143.13999999999999</v>
      </c>
      <c r="M3400" s="468"/>
      <c r="N3400" s="468"/>
      <c r="O3400" s="468"/>
      <c r="P3400" s="468"/>
      <c r="Q3400" s="468"/>
      <c r="R3400" s="468"/>
      <c r="S3400" s="313"/>
      <c r="T3400" s="468"/>
      <c r="U3400" s="468"/>
      <c r="V3400" s="313"/>
      <c r="W3400" s="313"/>
      <c r="X3400" s="313"/>
      <c r="Y3400" s="266"/>
      <c r="Z3400" s="266"/>
      <c r="AA3400" s="266"/>
      <c r="AB3400" s="404"/>
      <c r="AC3400" s="266"/>
      <c r="AD3400" s="266"/>
    </row>
    <row r="3401" spans="2:30">
      <c r="B3401" s="484"/>
      <c r="C3401" s="468"/>
      <c r="D3401" s="460">
        <v>44833</v>
      </c>
      <c r="E3401" s="420" t="s">
        <v>2813</v>
      </c>
      <c r="F3401" s="493" t="s">
        <v>2855</v>
      </c>
      <c r="G3401" s="258"/>
      <c r="H3401" s="478">
        <v>443.39</v>
      </c>
      <c r="I3401" s="468"/>
      <c r="J3401" s="468"/>
      <c r="K3401" s="468">
        <v>443.39</v>
      </c>
      <c r="L3401" s="468"/>
      <c r="M3401" s="468"/>
      <c r="N3401" s="468"/>
      <c r="O3401" s="468"/>
      <c r="P3401" s="468"/>
      <c r="Q3401" s="468"/>
      <c r="R3401" s="468"/>
      <c r="S3401" s="313"/>
      <c r="T3401" s="468"/>
      <c r="U3401" s="468"/>
      <c r="V3401" s="313"/>
      <c r="W3401" s="313"/>
      <c r="X3401" s="313"/>
      <c r="Y3401" s="266"/>
      <c r="Z3401" s="266"/>
      <c r="AA3401" s="266"/>
      <c r="AB3401" s="404"/>
      <c r="AC3401" s="266"/>
      <c r="AD3401" s="266"/>
    </row>
    <row r="3402" spans="2:30">
      <c r="B3402" s="484"/>
      <c r="C3402" s="468">
        <v>4</v>
      </c>
      <c r="D3402" s="460">
        <v>44833</v>
      </c>
      <c r="E3402" s="420" t="s">
        <v>2814</v>
      </c>
      <c r="F3402" s="493" t="s">
        <v>2856</v>
      </c>
      <c r="G3402" s="258"/>
      <c r="H3402" s="478">
        <v>445.97</v>
      </c>
      <c r="I3402" s="468"/>
      <c r="J3402" s="468"/>
      <c r="K3402" s="468"/>
      <c r="L3402" s="468">
        <v>445.97</v>
      </c>
      <c r="M3402" s="468"/>
      <c r="N3402" s="468"/>
      <c r="O3402" s="468"/>
      <c r="P3402" s="468"/>
      <c r="Q3402" s="468"/>
      <c r="R3402" s="468"/>
      <c r="S3402" s="313"/>
      <c r="T3402" s="468"/>
      <c r="U3402" s="468"/>
      <c r="V3402" s="313"/>
      <c r="W3402" s="313"/>
      <c r="X3402" s="313"/>
      <c r="Y3402" s="266"/>
      <c r="Z3402" s="266"/>
      <c r="AA3402" s="266"/>
      <c r="AB3402" s="404"/>
      <c r="AC3402" s="266"/>
      <c r="AD3402" s="266"/>
    </row>
    <row r="3403" spans="2:30">
      <c r="B3403" s="484"/>
      <c r="C3403" s="468">
        <v>4</v>
      </c>
      <c r="D3403" s="460">
        <v>44833</v>
      </c>
      <c r="E3403" s="420" t="s">
        <v>2521</v>
      </c>
      <c r="F3403" s="493" t="s">
        <v>2856</v>
      </c>
      <c r="G3403" s="258"/>
      <c r="H3403" s="478">
        <v>903.83</v>
      </c>
      <c r="I3403" s="468"/>
      <c r="J3403" s="468"/>
      <c r="K3403" s="468"/>
      <c r="L3403" s="468">
        <v>903.83</v>
      </c>
      <c r="M3403" s="468"/>
      <c r="N3403" s="468"/>
      <c r="O3403" s="468"/>
      <c r="P3403" s="468"/>
      <c r="Q3403" s="468"/>
      <c r="R3403" s="468"/>
      <c r="S3403" s="313"/>
      <c r="T3403" s="468"/>
      <c r="U3403" s="468"/>
      <c r="V3403" s="313"/>
      <c r="W3403" s="313"/>
      <c r="X3403" s="313"/>
      <c r="Y3403" s="266"/>
      <c r="Z3403" s="266"/>
      <c r="AA3403" s="266"/>
      <c r="AB3403" s="404"/>
      <c r="AC3403" s="266"/>
      <c r="AD3403" s="266"/>
    </row>
    <row r="3404" spans="2:30">
      <c r="B3404" s="484"/>
      <c r="C3404" s="468"/>
      <c r="D3404" s="460">
        <v>44833</v>
      </c>
      <c r="E3404" s="420" t="s">
        <v>1877</v>
      </c>
      <c r="F3404" s="493"/>
      <c r="G3404" s="258"/>
      <c r="H3404" s="478">
        <v>92</v>
      </c>
      <c r="I3404" s="468"/>
      <c r="J3404" s="468"/>
      <c r="K3404" s="468"/>
      <c r="L3404" s="468"/>
      <c r="M3404" s="468"/>
      <c r="N3404" s="468"/>
      <c r="O3404" s="468"/>
      <c r="P3404" s="468"/>
      <c r="Q3404" s="468"/>
      <c r="R3404" s="468"/>
      <c r="S3404" s="313"/>
      <c r="T3404" s="468">
        <v>92</v>
      </c>
      <c r="U3404" s="468"/>
      <c r="V3404" s="313"/>
      <c r="W3404" s="313"/>
      <c r="X3404" s="313"/>
      <c r="Y3404" s="266"/>
      <c r="Z3404" s="266"/>
      <c r="AA3404" s="266"/>
      <c r="AB3404" s="404"/>
      <c r="AC3404" s="266"/>
      <c r="AD3404" s="266"/>
    </row>
    <row r="3405" spans="2:30">
      <c r="B3405" s="484"/>
      <c r="C3405" s="468"/>
      <c r="D3405" s="460">
        <v>44833</v>
      </c>
      <c r="E3405" s="420" t="s">
        <v>2827</v>
      </c>
      <c r="F3405" s="493"/>
      <c r="G3405" s="258"/>
      <c r="H3405" s="478">
        <v>67</v>
      </c>
      <c r="I3405" s="468"/>
      <c r="J3405" s="468"/>
      <c r="K3405" s="468"/>
      <c r="L3405" s="468"/>
      <c r="M3405" s="468"/>
      <c r="N3405" s="468"/>
      <c r="O3405" s="468"/>
      <c r="P3405" s="468"/>
      <c r="Q3405" s="468"/>
      <c r="R3405" s="468"/>
      <c r="S3405" s="313"/>
      <c r="T3405" s="468"/>
      <c r="U3405" s="468">
        <v>67</v>
      </c>
      <c r="V3405" s="313"/>
      <c r="W3405" s="313"/>
      <c r="X3405" s="313"/>
      <c r="Y3405" s="266"/>
      <c r="Z3405" s="266"/>
      <c r="AA3405" s="266"/>
      <c r="AB3405" s="404"/>
      <c r="AC3405" s="266"/>
      <c r="AD3405" s="266"/>
    </row>
    <row r="3406" spans="2:30">
      <c r="B3406" s="483">
        <v>2344</v>
      </c>
      <c r="C3406" s="468"/>
      <c r="D3406" s="460">
        <v>44833</v>
      </c>
      <c r="E3406" s="420" t="s">
        <v>2815</v>
      </c>
      <c r="F3406" s="493"/>
      <c r="G3406" s="258">
        <v>2344</v>
      </c>
      <c r="H3406" s="478"/>
      <c r="I3406" s="468"/>
      <c r="J3406" s="468"/>
      <c r="K3406" s="468"/>
      <c r="L3406" s="468"/>
      <c r="M3406" s="468"/>
      <c r="N3406" s="468"/>
      <c r="O3406" s="468"/>
      <c r="P3406" s="468"/>
      <c r="Q3406" s="468"/>
      <c r="R3406" s="468"/>
      <c r="S3406" s="313"/>
      <c r="T3406" s="468"/>
      <c r="U3406" s="468"/>
      <c r="V3406" s="313"/>
      <c r="W3406" s="313"/>
      <c r="X3406" s="313"/>
      <c r="Y3406" s="266"/>
      <c r="Z3406" s="266"/>
      <c r="AA3406" s="266"/>
      <c r="AB3406" s="404"/>
      <c r="AC3406" s="266"/>
      <c r="AD3406" s="266"/>
    </row>
    <row r="3407" spans="2:30">
      <c r="B3407" s="484"/>
      <c r="C3407" s="468"/>
      <c r="D3407" s="460">
        <v>44833</v>
      </c>
      <c r="E3407" s="420" t="s">
        <v>1741</v>
      </c>
      <c r="F3407" s="493"/>
      <c r="G3407" s="258"/>
      <c r="H3407" s="478">
        <v>67</v>
      </c>
      <c r="I3407" s="468"/>
      <c r="J3407" s="468"/>
      <c r="K3407" s="468"/>
      <c r="L3407" s="468"/>
      <c r="M3407" s="468"/>
      <c r="N3407" s="468"/>
      <c r="O3407" s="468"/>
      <c r="P3407" s="468"/>
      <c r="Q3407" s="468"/>
      <c r="R3407" s="468"/>
      <c r="S3407" s="313"/>
      <c r="T3407" s="468">
        <v>67</v>
      </c>
      <c r="U3407" s="468"/>
      <c r="V3407" s="313"/>
      <c r="W3407" s="313"/>
      <c r="X3407" s="313"/>
      <c r="Y3407" s="266"/>
      <c r="Z3407" s="266"/>
      <c r="AA3407" s="266"/>
      <c r="AB3407" s="404"/>
      <c r="AC3407" s="266"/>
      <c r="AD3407" s="266"/>
    </row>
    <row r="3408" spans="2:30">
      <c r="B3408" s="484"/>
      <c r="C3408" s="468"/>
      <c r="D3408" s="460">
        <v>44833</v>
      </c>
      <c r="E3408" s="420" t="s">
        <v>673</v>
      </c>
      <c r="F3408" s="493"/>
      <c r="G3408" s="258"/>
      <c r="H3408" s="258">
        <v>2095.33</v>
      </c>
      <c r="I3408" s="468"/>
      <c r="J3408" s="468"/>
      <c r="K3408" s="468"/>
      <c r="L3408" s="468"/>
      <c r="M3408" s="468"/>
      <c r="N3408" s="468"/>
      <c r="O3408" s="468"/>
      <c r="P3408" s="468"/>
      <c r="Q3408" s="468"/>
      <c r="R3408" s="468"/>
      <c r="S3408" s="313"/>
      <c r="T3408" s="468"/>
      <c r="U3408" s="468"/>
      <c r="V3408" s="313"/>
      <c r="W3408" s="313"/>
      <c r="X3408" s="313"/>
      <c r="Y3408" s="266"/>
      <c r="Z3408" s="266"/>
      <c r="AA3408" s="266"/>
      <c r="AB3408" s="404"/>
      <c r="AC3408" s="266"/>
      <c r="AD3408" s="266"/>
    </row>
    <row r="3409" spans="2:30">
      <c r="B3409" s="484"/>
      <c r="C3409" s="468"/>
      <c r="D3409" s="460">
        <v>44833</v>
      </c>
      <c r="E3409" s="421" t="s">
        <v>2816</v>
      </c>
      <c r="F3409" s="434"/>
      <c r="G3409" s="259"/>
      <c r="H3409" s="234">
        <v>181.67</v>
      </c>
      <c r="I3409" s="468"/>
      <c r="J3409" s="468"/>
      <c r="K3409" s="468"/>
      <c r="L3409" s="468"/>
      <c r="M3409" s="468"/>
      <c r="N3409" s="468"/>
      <c r="O3409" s="468"/>
      <c r="P3409" s="468"/>
      <c r="Q3409" s="468"/>
      <c r="R3409" s="468"/>
      <c r="S3409" s="313"/>
      <c r="T3409" s="468"/>
      <c r="U3409" s="468"/>
      <c r="V3409" s="313"/>
      <c r="W3409" s="313"/>
      <c r="X3409" s="313"/>
      <c r="Y3409" s="266"/>
      <c r="Z3409" s="266"/>
      <c r="AA3409" s="266"/>
      <c r="AB3409" s="404"/>
      <c r="AC3409" s="266"/>
      <c r="AD3409" s="266"/>
    </row>
    <row r="3410" spans="2:30">
      <c r="B3410" s="484"/>
      <c r="C3410" s="468"/>
      <c r="D3410" s="460">
        <v>44833</v>
      </c>
      <c r="E3410" s="420" t="s">
        <v>495</v>
      </c>
      <c r="F3410" s="493"/>
      <c r="G3410" s="258">
        <v>1980.7</v>
      </c>
      <c r="H3410" s="478"/>
      <c r="I3410" s="468"/>
      <c r="J3410" s="468"/>
      <c r="K3410" s="468"/>
      <c r="L3410" s="468"/>
      <c r="M3410" s="468"/>
      <c r="N3410" s="468"/>
      <c r="O3410" s="468"/>
      <c r="P3410" s="468"/>
      <c r="Q3410" s="468"/>
      <c r="R3410" s="468"/>
      <c r="S3410" s="313"/>
      <c r="T3410" s="468"/>
      <c r="U3410" s="468"/>
      <c r="V3410" s="313"/>
      <c r="W3410" s="313"/>
      <c r="X3410" s="313"/>
      <c r="Y3410" s="266"/>
      <c r="Z3410" s="266"/>
      <c r="AA3410" s="266"/>
      <c r="AB3410" s="404"/>
      <c r="AC3410" s="266"/>
      <c r="AD3410" s="266"/>
    </row>
    <row r="3411" spans="2:30">
      <c r="B3411" s="484"/>
      <c r="C3411" s="468"/>
      <c r="D3411" s="460">
        <v>44833</v>
      </c>
      <c r="E3411" s="420" t="s">
        <v>2131</v>
      </c>
      <c r="F3411" s="493" t="s">
        <v>2855</v>
      </c>
      <c r="G3411" s="258"/>
      <c r="H3411" s="478">
        <v>176</v>
      </c>
      <c r="I3411" s="468"/>
      <c r="J3411" s="468"/>
      <c r="K3411" s="468">
        <v>176</v>
      </c>
      <c r="L3411" s="468"/>
      <c r="M3411" s="468"/>
      <c r="N3411" s="468"/>
      <c r="O3411" s="468"/>
      <c r="P3411" s="468"/>
      <c r="Q3411" s="468"/>
      <c r="R3411" s="468"/>
      <c r="S3411" s="313"/>
      <c r="T3411" s="468"/>
      <c r="U3411" s="468"/>
      <c r="V3411" s="313"/>
      <c r="W3411" s="313"/>
      <c r="X3411" s="313"/>
      <c r="Y3411" s="266"/>
      <c r="Z3411" s="266"/>
      <c r="AA3411" s="266"/>
      <c r="AB3411" s="404"/>
      <c r="AC3411" s="266"/>
      <c r="AD3411" s="266"/>
    </row>
    <row r="3412" spans="2:30">
      <c r="B3412" s="484"/>
      <c r="C3412" s="468"/>
      <c r="D3412" s="460">
        <v>44833</v>
      </c>
      <c r="E3412" s="420" t="s">
        <v>2817</v>
      </c>
      <c r="F3412" s="493" t="s">
        <v>2855</v>
      </c>
      <c r="G3412" s="258"/>
      <c r="H3412" s="478">
        <v>164.82</v>
      </c>
      <c r="I3412" s="468"/>
      <c r="J3412" s="468">
        <v>164.82</v>
      </c>
      <c r="K3412" s="468"/>
      <c r="L3412" s="468"/>
      <c r="M3412" s="468"/>
      <c r="N3412" s="468"/>
      <c r="O3412" s="468"/>
      <c r="P3412" s="468"/>
      <c r="Q3412" s="468"/>
      <c r="R3412" s="468"/>
      <c r="S3412" s="313"/>
      <c r="T3412" s="468"/>
      <c r="U3412" s="468"/>
      <c r="V3412" s="313"/>
      <c r="W3412" s="313"/>
      <c r="X3412" s="313"/>
      <c r="Y3412" s="266"/>
      <c r="Z3412" s="266"/>
      <c r="AA3412" s="266"/>
      <c r="AB3412" s="404"/>
      <c r="AC3412" s="266"/>
      <c r="AD3412" s="266"/>
    </row>
    <row r="3413" spans="2:30">
      <c r="B3413" s="484"/>
      <c r="C3413" s="468"/>
      <c r="D3413" s="460">
        <v>44833</v>
      </c>
      <c r="E3413" s="420" t="s">
        <v>2818</v>
      </c>
      <c r="F3413" s="493" t="s">
        <v>2855</v>
      </c>
      <c r="G3413" s="258"/>
      <c r="H3413" s="478">
        <v>197.88</v>
      </c>
      <c r="I3413" s="468"/>
      <c r="J3413" s="468">
        <v>197.88</v>
      </c>
      <c r="K3413" s="468"/>
      <c r="L3413" s="468"/>
      <c r="M3413" s="468"/>
      <c r="N3413" s="468"/>
      <c r="O3413" s="468"/>
      <c r="P3413" s="468"/>
      <c r="Q3413" s="468"/>
      <c r="R3413" s="468"/>
      <c r="S3413" s="313"/>
      <c r="T3413" s="468"/>
      <c r="U3413" s="468"/>
      <c r="V3413" s="313"/>
      <c r="W3413" s="313"/>
      <c r="X3413" s="313"/>
      <c r="Y3413" s="266"/>
      <c r="Z3413" s="266"/>
      <c r="AA3413" s="266"/>
      <c r="AB3413" s="404"/>
      <c r="AC3413" s="266"/>
      <c r="AD3413" s="266"/>
    </row>
    <row r="3414" spans="2:30">
      <c r="B3414" s="484"/>
      <c r="C3414" s="468">
        <v>5</v>
      </c>
      <c r="D3414" s="460">
        <v>44833</v>
      </c>
      <c r="E3414" s="420" t="s">
        <v>2819</v>
      </c>
      <c r="F3414" s="493" t="s">
        <v>2856</v>
      </c>
      <c r="G3414" s="258"/>
      <c r="H3414" s="478">
        <v>1173</v>
      </c>
      <c r="I3414" s="468"/>
      <c r="J3414" s="468"/>
      <c r="K3414" s="468"/>
      <c r="L3414" s="468"/>
      <c r="M3414" s="468"/>
      <c r="N3414" s="468"/>
      <c r="O3414" s="468">
        <v>1173</v>
      </c>
      <c r="P3414" s="468"/>
      <c r="Q3414" s="468"/>
      <c r="R3414" s="468"/>
      <c r="S3414" s="313"/>
      <c r="T3414" s="468"/>
      <c r="U3414" s="468"/>
      <c r="V3414" s="313"/>
      <c r="W3414" s="313"/>
      <c r="X3414" s="313"/>
      <c r="Y3414" s="266"/>
      <c r="Z3414" s="266"/>
      <c r="AA3414" s="266"/>
      <c r="AB3414" s="404"/>
      <c r="AC3414" s="266"/>
      <c r="AD3414" s="266"/>
    </row>
    <row r="3415" spans="2:30">
      <c r="B3415" s="484"/>
      <c r="C3415" s="468"/>
      <c r="D3415" s="460">
        <v>44833</v>
      </c>
      <c r="E3415" s="420" t="s">
        <v>1895</v>
      </c>
      <c r="F3415" s="493"/>
      <c r="G3415" s="258"/>
      <c r="H3415" s="478">
        <v>80</v>
      </c>
      <c r="I3415" s="468"/>
      <c r="J3415" s="468"/>
      <c r="K3415" s="468"/>
      <c r="L3415" s="468"/>
      <c r="M3415" s="468"/>
      <c r="N3415" s="468"/>
      <c r="O3415" s="468"/>
      <c r="P3415" s="468"/>
      <c r="Q3415" s="468"/>
      <c r="R3415" s="468"/>
      <c r="S3415" s="313"/>
      <c r="T3415" s="468">
        <v>80</v>
      </c>
      <c r="U3415" s="468"/>
      <c r="V3415" s="313"/>
      <c r="W3415" s="313"/>
      <c r="X3415" s="313"/>
      <c r="Y3415" s="266"/>
      <c r="Z3415" s="266"/>
      <c r="AA3415" s="266"/>
      <c r="AB3415" s="404"/>
      <c r="AC3415" s="266"/>
      <c r="AD3415" s="266"/>
    </row>
    <row r="3416" spans="2:30">
      <c r="B3416" s="484"/>
      <c r="C3416" s="468"/>
      <c r="D3416" s="460">
        <v>44833</v>
      </c>
      <c r="E3416" s="420" t="s">
        <v>1877</v>
      </c>
      <c r="F3416" s="493"/>
      <c r="G3416" s="258"/>
      <c r="H3416" s="478">
        <v>90</v>
      </c>
      <c r="I3416" s="468"/>
      <c r="J3416" s="468"/>
      <c r="K3416" s="468"/>
      <c r="L3416" s="468"/>
      <c r="M3416" s="468"/>
      <c r="N3416" s="468"/>
      <c r="O3416" s="468"/>
      <c r="P3416" s="468"/>
      <c r="Q3416" s="468"/>
      <c r="R3416" s="468"/>
      <c r="S3416" s="313"/>
      <c r="T3416" s="468">
        <v>90</v>
      </c>
      <c r="U3416" s="468"/>
      <c r="V3416" s="313"/>
      <c r="W3416" s="313"/>
      <c r="X3416" s="313"/>
      <c r="Y3416" s="266"/>
      <c r="Z3416" s="266"/>
      <c r="AA3416" s="266"/>
      <c r="AB3416" s="404"/>
      <c r="AC3416" s="266"/>
      <c r="AD3416" s="266"/>
    </row>
    <row r="3417" spans="2:30">
      <c r="B3417" s="484"/>
      <c r="C3417" s="468"/>
      <c r="D3417" s="460">
        <v>44833</v>
      </c>
      <c r="E3417" s="420" t="s">
        <v>2827</v>
      </c>
      <c r="F3417" s="493"/>
      <c r="G3417" s="258"/>
      <c r="H3417" s="478">
        <v>100</v>
      </c>
      <c r="I3417" s="468"/>
      <c r="J3417" s="468"/>
      <c r="K3417" s="468"/>
      <c r="L3417" s="468"/>
      <c r="M3417" s="468"/>
      <c r="N3417" s="468"/>
      <c r="O3417" s="468"/>
      <c r="P3417" s="468"/>
      <c r="Q3417" s="468"/>
      <c r="R3417" s="468"/>
      <c r="S3417" s="313"/>
      <c r="T3417" s="468"/>
      <c r="U3417" s="468">
        <v>100</v>
      </c>
      <c r="V3417" s="313"/>
      <c r="W3417" s="313"/>
      <c r="X3417" s="313"/>
      <c r="Y3417" s="266"/>
      <c r="Z3417" s="266"/>
      <c r="AA3417" s="266"/>
      <c r="AB3417" s="404"/>
      <c r="AC3417" s="266"/>
      <c r="AD3417" s="266"/>
    </row>
    <row r="3418" spans="2:30">
      <c r="B3418" s="483">
        <v>2069</v>
      </c>
      <c r="C3418" s="468"/>
      <c r="D3418" s="460">
        <v>44833</v>
      </c>
      <c r="E3418" s="420" t="s">
        <v>2820</v>
      </c>
      <c r="F3418" s="493"/>
      <c r="G3418" s="258">
        <v>2069</v>
      </c>
      <c r="H3418" s="478"/>
      <c r="I3418" s="468"/>
      <c r="J3418" s="468"/>
      <c r="K3418" s="468"/>
      <c r="L3418" s="468"/>
      <c r="M3418" s="468"/>
      <c r="N3418" s="468"/>
      <c r="O3418" s="468"/>
      <c r="P3418" s="468"/>
      <c r="Q3418" s="468"/>
      <c r="R3418" s="468"/>
      <c r="S3418" s="313"/>
      <c r="T3418" s="468"/>
      <c r="U3418" s="468"/>
      <c r="V3418" s="313"/>
      <c r="W3418" s="313"/>
      <c r="X3418" s="313"/>
      <c r="Y3418" s="266"/>
      <c r="Z3418" s="266"/>
      <c r="AA3418" s="266"/>
      <c r="AB3418" s="404"/>
      <c r="AC3418" s="266"/>
      <c r="AD3418" s="266"/>
    </row>
    <row r="3419" spans="2:30">
      <c r="B3419" s="484"/>
      <c r="C3419" s="468"/>
      <c r="D3419" s="460">
        <v>44833</v>
      </c>
      <c r="E3419" s="420" t="s">
        <v>1741</v>
      </c>
      <c r="F3419" s="493"/>
      <c r="G3419" s="258"/>
      <c r="H3419" s="478">
        <v>62</v>
      </c>
      <c r="I3419" s="468"/>
      <c r="J3419" s="468"/>
      <c r="K3419" s="468"/>
      <c r="L3419" s="468"/>
      <c r="M3419" s="468"/>
      <c r="N3419" s="468"/>
      <c r="O3419" s="468"/>
      <c r="P3419" s="468"/>
      <c r="Q3419" s="468"/>
      <c r="R3419" s="468"/>
      <c r="S3419" s="313"/>
      <c r="T3419" s="468">
        <v>62</v>
      </c>
      <c r="U3419" s="468"/>
      <c r="V3419" s="313"/>
      <c r="W3419" s="313"/>
      <c r="X3419" s="313"/>
      <c r="Y3419" s="266"/>
      <c r="Z3419" s="266"/>
      <c r="AA3419" s="266"/>
      <c r="AB3419" s="404"/>
      <c r="AC3419" s="266"/>
      <c r="AD3419" s="266"/>
    </row>
    <row r="3420" spans="2:30">
      <c r="B3420" s="484"/>
      <c r="C3420" s="468"/>
      <c r="D3420" s="460">
        <v>44833</v>
      </c>
      <c r="E3420" s="420" t="s">
        <v>673</v>
      </c>
      <c r="F3420" s="493"/>
      <c r="G3420" s="258"/>
      <c r="H3420" s="258">
        <v>1980.7</v>
      </c>
      <c r="I3420" s="468"/>
      <c r="J3420" s="468"/>
      <c r="K3420" s="468"/>
      <c r="L3420" s="468"/>
      <c r="M3420" s="468"/>
      <c r="N3420" s="468"/>
      <c r="O3420" s="468"/>
      <c r="P3420" s="468"/>
      <c r="Q3420" s="468"/>
      <c r="R3420" s="468"/>
      <c r="S3420" s="313"/>
      <c r="T3420" s="468"/>
      <c r="U3420" s="468"/>
      <c r="V3420" s="313"/>
      <c r="W3420" s="313"/>
      <c r="X3420" s="313"/>
      <c r="Y3420" s="266"/>
      <c r="Z3420" s="266"/>
      <c r="AA3420" s="266"/>
      <c r="AB3420" s="404"/>
      <c r="AC3420" s="266"/>
      <c r="AD3420" s="266"/>
    </row>
    <row r="3421" spans="2:30">
      <c r="B3421" s="484"/>
      <c r="C3421" s="468"/>
      <c r="D3421" s="460">
        <v>44833</v>
      </c>
      <c r="E3421" s="421" t="s">
        <v>2821</v>
      </c>
      <c r="F3421" s="434"/>
      <c r="G3421" s="259"/>
      <c r="H3421" s="234">
        <v>25.3</v>
      </c>
      <c r="I3421" s="468"/>
      <c r="J3421" s="468"/>
      <c r="K3421" s="468"/>
      <c r="L3421" s="468"/>
      <c r="M3421" s="468"/>
      <c r="N3421" s="468"/>
      <c r="O3421" s="468"/>
      <c r="P3421" s="468"/>
      <c r="Q3421" s="468"/>
      <c r="R3421" s="468"/>
      <c r="S3421" s="313"/>
      <c r="T3421" s="468"/>
      <c r="U3421" s="468"/>
      <c r="V3421" s="313"/>
      <c r="W3421" s="313"/>
      <c r="X3421" s="313"/>
      <c r="Y3421" s="266"/>
      <c r="Z3421" s="266"/>
      <c r="AA3421" s="266"/>
      <c r="AB3421" s="404"/>
      <c r="AC3421" s="266"/>
      <c r="AD3421" s="266"/>
    </row>
    <row r="3422" spans="2:30">
      <c r="B3422" s="484"/>
      <c r="C3422" s="468"/>
      <c r="D3422" s="460">
        <v>44834</v>
      </c>
      <c r="E3422" s="420" t="s">
        <v>495</v>
      </c>
      <c r="F3422" s="493"/>
      <c r="G3422" s="258">
        <v>1084.2</v>
      </c>
      <c r="H3422" s="478"/>
      <c r="I3422" s="468"/>
      <c r="J3422" s="468"/>
      <c r="K3422" s="468"/>
      <c r="L3422" s="468"/>
      <c r="M3422" s="468"/>
      <c r="N3422" s="468"/>
      <c r="O3422" s="468"/>
      <c r="P3422" s="468"/>
      <c r="Q3422" s="468"/>
      <c r="R3422" s="468"/>
      <c r="S3422" s="313"/>
      <c r="T3422" s="468"/>
      <c r="U3422" s="468"/>
      <c r="V3422" s="313"/>
      <c r="W3422" s="313"/>
      <c r="X3422" s="313"/>
      <c r="Y3422" s="266"/>
      <c r="Z3422" s="266"/>
      <c r="AA3422" s="266"/>
      <c r="AB3422" s="404"/>
      <c r="AC3422" s="266"/>
      <c r="AD3422" s="266"/>
    </row>
    <row r="3423" spans="2:30">
      <c r="B3423" s="484"/>
      <c r="C3423" s="468"/>
      <c r="D3423" s="460">
        <v>44834</v>
      </c>
      <c r="E3423" s="420" t="s">
        <v>2822</v>
      </c>
      <c r="F3423" s="493" t="s">
        <v>2858</v>
      </c>
      <c r="G3423" s="258"/>
      <c r="H3423" s="478">
        <v>820.5</v>
      </c>
      <c r="I3423" s="468"/>
      <c r="J3423" s="468"/>
      <c r="K3423" s="468">
        <v>820.5</v>
      </c>
      <c r="L3423" s="468"/>
      <c r="M3423" s="468"/>
      <c r="N3423" s="468"/>
      <c r="O3423" s="468"/>
      <c r="P3423" s="468"/>
      <c r="Q3423" s="468"/>
      <c r="R3423" s="468"/>
      <c r="S3423" s="313"/>
      <c r="T3423" s="468"/>
      <c r="U3423" s="468"/>
      <c r="V3423" s="313"/>
      <c r="W3423" s="313"/>
      <c r="X3423" s="313"/>
      <c r="Y3423" s="266"/>
      <c r="Z3423" s="266"/>
      <c r="AA3423" s="266"/>
      <c r="AB3423" s="404"/>
      <c r="AC3423" s="266"/>
      <c r="AD3423" s="266"/>
    </row>
    <row r="3424" spans="2:30">
      <c r="B3424" s="484"/>
      <c r="C3424" s="468"/>
      <c r="D3424" s="460">
        <v>44834</v>
      </c>
      <c r="E3424" s="420" t="s">
        <v>2823</v>
      </c>
      <c r="F3424" s="493" t="s">
        <v>2858</v>
      </c>
      <c r="G3424" s="258"/>
      <c r="H3424" s="478">
        <v>263.7</v>
      </c>
      <c r="I3424" s="468"/>
      <c r="J3424" s="468"/>
      <c r="K3424" s="468">
        <v>263.7</v>
      </c>
      <c r="L3424" s="468"/>
      <c r="M3424" s="468"/>
      <c r="N3424" s="468"/>
      <c r="O3424" s="468"/>
      <c r="P3424" s="468"/>
      <c r="Q3424" s="468"/>
      <c r="R3424" s="468"/>
      <c r="S3424" s="313"/>
      <c r="T3424" s="468"/>
      <c r="U3424" s="468"/>
      <c r="V3424" s="313"/>
      <c r="W3424" s="313"/>
      <c r="X3424" s="313"/>
      <c r="Y3424" s="266"/>
      <c r="Z3424" s="266"/>
      <c r="AA3424" s="266"/>
      <c r="AB3424" s="404"/>
      <c r="AC3424" s="266"/>
      <c r="AD3424" s="266"/>
    </row>
    <row r="3425" spans="1:30">
      <c r="B3425" s="483">
        <v>1260</v>
      </c>
      <c r="C3425" s="468"/>
      <c r="D3425" s="460">
        <v>44834</v>
      </c>
      <c r="E3425" s="420" t="s">
        <v>1814</v>
      </c>
      <c r="F3425" s="493"/>
      <c r="G3425" s="258">
        <v>1260</v>
      </c>
      <c r="H3425" s="478"/>
      <c r="I3425" s="468"/>
      <c r="J3425" s="468"/>
      <c r="K3425" s="468"/>
      <c r="L3425" s="468"/>
      <c r="M3425" s="468"/>
      <c r="N3425" s="468"/>
      <c r="O3425" s="468"/>
      <c r="P3425" s="468"/>
      <c r="Q3425" s="468"/>
      <c r="R3425" s="468"/>
      <c r="S3425" s="313"/>
      <c r="T3425" s="468"/>
      <c r="U3425" s="468"/>
      <c r="V3425" s="313"/>
      <c r="W3425" s="313"/>
      <c r="X3425" s="313"/>
      <c r="Y3425" s="266"/>
      <c r="Z3425" s="266"/>
      <c r="AA3425" s="266"/>
      <c r="AB3425" s="404"/>
      <c r="AC3425" s="266"/>
      <c r="AD3425" s="266"/>
    </row>
    <row r="3426" spans="1:30">
      <c r="B3426" s="484"/>
      <c r="C3426" s="468"/>
      <c r="D3426" s="460">
        <v>44834</v>
      </c>
      <c r="E3426" s="420" t="s">
        <v>673</v>
      </c>
      <c r="F3426" s="493"/>
      <c r="G3426" s="258"/>
      <c r="H3426" s="258">
        <v>1084.2</v>
      </c>
      <c r="I3426" s="468"/>
      <c r="J3426" s="468"/>
      <c r="K3426" s="468"/>
      <c r="L3426" s="468"/>
      <c r="M3426" s="468"/>
      <c r="N3426" s="468"/>
      <c r="O3426" s="468"/>
      <c r="P3426" s="468"/>
      <c r="Q3426" s="468"/>
      <c r="R3426" s="468"/>
      <c r="S3426" s="313"/>
      <c r="T3426" s="468"/>
      <c r="U3426" s="468"/>
      <c r="V3426" s="313"/>
      <c r="W3426" s="313"/>
      <c r="X3426" s="313"/>
      <c r="Y3426" s="266"/>
      <c r="Z3426" s="266"/>
      <c r="AA3426" s="266"/>
      <c r="AB3426" s="404"/>
      <c r="AC3426" s="266"/>
      <c r="AD3426" s="266"/>
    </row>
    <row r="3427" spans="1:30">
      <c r="B3427" s="484"/>
      <c r="C3427" s="468"/>
      <c r="D3427" s="460">
        <v>44834</v>
      </c>
      <c r="E3427" s="421" t="s">
        <v>1815</v>
      </c>
      <c r="F3427" s="434"/>
      <c r="G3427" s="259"/>
      <c r="H3427" s="234">
        <v>175.8</v>
      </c>
      <c r="I3427" s="468"/>
      <c r="J3427" s="468"/>
      <c r="K3427" s="468"/>
      <c r="L3427" s="468"/>
      <c r="M3427" s="468"/>
      <c r="N3427" s="468"/>
      <c r="O3427" s="468"/>
      <c r="P3427" s="468"/>
      <c r="Q3427" s="468"/>
      <c r="R3427" s="468"/>
      <c r="S3427" s="313"/>
      <c r="T3427" s="468"/>
      <c r="U3427" s="468"/>
      <c r="V3427" s="313"/>
      <c r="W3427" s="313"/>
      <c r="X3427" s="313"/>
      <c r="Y3427" s="266"/>
      <c r="Z3427" s="266"/>
      <c r="AA3427" s="266"/>
      <c r="AB3427" s="404"/>
      <c r="AC3427" s="266"/>
      <c r="AD3427" s="266"/>
    </row>
    <row r="3428" spans="1:30">
      <c r="B3428" s="484"/>
      <c r="C3428" s="468"/>
      <c r="D3428" s="460">
        <v>44834</v>
      </c>
      <c r="E3428" s="420" t="s">
        <v>495</v>
      </c>
      <c r="F3428" s="493"/>
      <c r="G3428" s="258">
        <v>1663.08</v>
      </c>
      <c r="H3428" s="478"/>
      <c r="I3428" s="468"/>
      <c r="J3428" s="468"/>
      <c r="K3428" s="468"/>
      <c r="L3428" s="468"/>
      <c r="M3428" s="468"/>
      <c r="N3428" s="468"/>
      <c r="O3428" s="468"/>
      <c r="P3428" s="468"/>
      <c r="Q3428" s="468"/>
      <c r="R3428" s="468"/>
      <c r="S3428" s="313"/>
      <c r="T3428" s="468"/>
      <c r="U3428" s="468"/>
      <c r="V3428" s="313"/>
      <c r="W3428" s="313"/>
      <c r="X3428" s="313"/>
      <c r="Y3428" s="266"/>
      <c r="Z3428" s="266"/>
      <c r="AA3428" s="266"/>
      <c r="AB3428" s="404"/>
      <c r="AC3428" s="266"/>
      <c r="AD3428" s="266"/>
    </row>
    <row r="3429" spans="1:30">
      <c r="B3429" s="484"/>
      <c r="C3429" s="468">
        <v>5</v>
      </c>
      <c r="D3429" s="460">
        <v>44834</v>
      </c>
      <c r="E3429" s="420" t="s">
        <v>2824</v>
      </c>
      <c r="F3429" s="493" t="s">
        <v>2856</v>
      </c>
      <c r="G3429" s="258"/>
      <c r="H3429" s="478">
        <v>1105</v>
      </c>
      <c r="I3429" s="468"/>
      <c r="J3429" s="468"/>
      <c r="K3429" s="468"/>
      <c r="L3429" s="468"/>
      <c r="M3429" s="468"/>
      <c r="N3429" s="468"/>
      <c r="O3429" s="468"/>
      <c r="P3429" s="468"/>
      <c r="Q3429" s="468">
        <v>1105</v>
      </c>
      <c r="R3429" s="468"/>
      <c r="S3429" s="313"/>
      <c r="T3429" s="468"/>
      <c r="U3429" s="468"/>
      <c r="V3429" s="313"/>
      <c r="W3429" s="313"/>
      <c r="X3429" s="313"/>
      <c r="Y3429" s="266"/>
      <c r="Z3429" s="266"/>
      <c r="AA3429" s="266"/>
      <c r="AB3429" s="404"/>
      <c r="AC3429" s="266"/>
      <c r="AD3429" s="266"/>
    </row>
    <row r="3430" spans="1:30">
      <c r="B3430" s="484"/>
      <c r="C3430" s="468"/>
      <c r="D3430" s="460">
        <v>44834</v>
      </c>
      <c r="E3430" s="420" t="s">
        <v>2812</v>
      </c>
      <c r="F3430" s="493" t="s">
        <v>2855</v>
      </c>
      <c r="G3430" s="258"/>
      <c r="H3430" s="478">
        <v>126.54</v>
      </c>
      <c r="I3430" s="468"/>
      <c r="J3430" s="468">
        <v>126.54</v>
      </c>
      <c r="K3430" s="468"/>
      <c r="L3430" s="468"/>
      <c r="M3430" s="468"/>
      <c r="N3430" s="468"/>
      <c r="O3430" s="468"/>
      <c r="P3430" s="468"/>
      <c r="Q3430" s="468"/>
      <c r="R3430" s="468"/>
      <c r="S3430" s="313"/>
      <c r="T3430" s="468"/>
      <c r="U3430" s="468"/>
      <c r="V3430" s="313"/>
      <c r="W3430" s="313"/>
      <c r="X3430" s="313"/>
      <c r="Y3430" s="266"/>
      <c r="Z3430" s="266"/>
      <c r="AA3430" s="266"/>
      <c r="AB3430" s="404"/>
      <c r="AC3430" s="266"/>
      <c r="AD3430" s="266"/>
    </row>
    <row r="3431" spans="1:30">
      <c r="B3431" s="484"/>
      <c r="C3431" s="468"/>
      <c r="D3431" s="460">
        <v>44834</v>
      </c>
      <c r="E3431" s="420" t="s">
        <v>2825</v>
      </c>
      <c r="F3431" s="493" t="s">
        <v>2855</v>
      </c>
      <c r="G3431" s="258"/>
      <c r="H3431" s="478">
        <v>342.48</v>
      </c>
      <c r="I3431" s="468"/>
      <c r="J3431" s="468">
        <v>342.48</v>
      </c>
      <c r="K3431" s="468"/>
      <c r="L3431" s="468"/>
      <c r="M3431" s="468"/>
      <c r="N3431" s="468"/>
      <c r="O3431" s="468"/>
      <c r="P3431" s="468"/>
      <c r="Q3431" s="468"/>
      <c r="R3431" s="468"/>
      <c r="S3431" s="313"/>
      <c r="T3431" s="468"/>
      <c r="U3431" s="468"/>
      <c r="V3431" s="313"/>
      <c r="W3431" s="313"/>
      <c r="X3431" s="313"/>
      <c r="Y3431" s="266"/>
      <c r="Z3431" s="266"/>
      <c r="AA3431" s="266"/>
      <c r="AB3431" s="404"/>
      <c r="AC3431" s="266"/>
      <c r="AD3431" s="266"/>
    </row>
    <row r="3432" spans="1:30">
      <c r="B3432" s="484"/>
      <c r="C3432" s="468"/>
      <c r="D3432" s="460">
        <v>44834</v>
      </c>
      <c r="E3432" s="420" t="s">
        <v>1877</v>
      </c>
      <c r="F3432" s="493"/>
      <c r="G3432" s="258"/>
      <c r="H3432" s="478">
        <v>89</v>
      </c>
      <c r="I3432" s="468"/>
      <c r="J3432" s="468"/>
      <c r="K3432" s="468"/>
      <c r="L3432" s="468"/>
      <c r="M3432" s="468"/>
      <c r="N3432" s="468"/>
      <c r="O3432" s="468"/>
      <c r="P3432" s="468"/>
      <c r="Q3432" s="468"/>
      <c r="R3432" s="468"/>
      <c r="S3432" s="313"/>
      <c r="T3432" s="468">
        <v>89</v>
      </c>
      <c r="U3432" s="468"/>
      <c r="V3432" s="313"/>
      <c r="W3432" s="313"/>
      <c r="X3432" s="313"/>
      <c r="Y3432" s="266"/>
      <c r="Z3432" s="266"/>
      <c r="AA3432" s="266"/>
      <c r="AB3432" s="404"/>
      <c r="AC3432" s="266"/>
      <c r="AD3432" s="266"/>
    </row>
    <row r="3433" spans="1:30">
      <c r="B3433" s="483">
        <v>1807</v>
      </c>
      <c r="C3433" s="483"/>
      <c r="D3433" s="460">
        <v>44834</v>
      </c>
      <c r="E3433" s="420" t="s">
        <v>2170</v>
      </c>
      <c r="F3433" s="493"/>
      <c r="G3433" s="258">
        <v>1807</v>
      </c>
      <c r="H3433" s="478"/>
      <c r="I3433" s="468"/>
      <c r="J3433" s="468"/>
      <c r="K3433" s="468"/>
      <c r="L3433" s="468"/>
      <c r="M3433" s="468"/>
      <c r="N3433" s="468"/>
      <c r="O3433" s="468"/>
      <c r="P3433" s="468"/>
      <c r="Q3433" s="468"/>
      <c r="R3433" s="468"/>
      <c r="S3433" s="313"/>
      <c r="T3433" s="468"/>
      <c r="U3433" s="468"/>
      <c r="V3433" s="313"/>
      <c r="W3433" s="313"/>
      <c r="X3433" s="313"/>
      <c r="Y3433" s="266"/>
      <c r="Z3433" s="266"/>
      <c r="AA3433" s="266"/>
      <c r="AB3433" s="404"/>
      <c r="AC3433" s="266"/>
      <c r="AD3433" s="266"/>
    </row>
    <row r="3434" spans="1:30">
      <c r="B3434" s="484"/>
      <c r="C3434" s="468"/>
      <c r="D3434" s="460">
        <v>44834</v>
      </c>
      <c r="E3434" s="420" t="s">
        <v>673</v>
      </c>
      <c r="F3434" s="493"/>
      <c r="G3434" s="258"/>
      <c r="H3434" s="258">
        <v>1663.08</v>
      </c>
      <c r="I3434" s="468"/>
      <c r="J3434" s="468"/>
      <c r="K3434" s="468"/>
      <c r="L3434" s="468"/>
      <c r="M3434" s="468"/>
      <c r="N3434" s="468"/>
      <c r="O3434" s="468"/>
      <c r="P3434" s="468"/>
      <c r="Q3434" s="468"/>
      <c r="R3434" s="468"/>
      <c r="S3434" s="313"/>
      <c r="T3434" s="468"/>
      <c r="U3434" s="468"/>
      <c r="V3434" s="313"/>
      <c r="W3434" s="313"/>
      <c r="X3434" s="313"/>
      <c r="Y3434" s="266"/>
      <c r="Z3434" s="266"/>
      <c r="AA3434" s="266"/>
      <c r="AB3434" s="404"/>
      <c r="AC3434" s="266"/>
      <c r="AD3434" s="266"/>
    </row>
    <row r="3435" spans="1:30">
      <c r="B3435" s="484"/>
      <c r="C3435" s="468"/>
      <c r="D3435" s="462">
        <v>44834</v>
      </c>
      <c r="E3435" s="421" t="s">
        <v>2171</v>
      </c>
      <c r="F3435" s="434"/>
      <c r="G3435" s="259"/>
      <c r="H3435" s="234">
        <v>143.97999999999999</v>
      </c>
      <c r="I3435" s="468"/>
      <c r="J3435" s="468"/>
      <c r="K3435" s="468"/>
      <c r="L3435" s="468"/>
      <c r="M3435" s="468"/>
      <c r="N3435" s="468"/>
      <c r="O3435" s="468"/>
      <c r="P3435" s="468"/>
      <c r="Q3435" s="468"/>
      <c r="R3435" s="468"/>
      <c r="S3435" s="313"/>
      <c r="T3435" s="468"/>
      <c r="U3435" s="468"/>
      <c r="V3435" s="313"/>
      <c r="W3435" s="313"/>
      <c r="X3435" s="313"/>
      <c r="Y3435" s="266"/>
      <c r="Z3435" s="266"/>
      <c r="AA3435" s="266"/>
      <c r="AB3435" s="404"/>
      <c r="AC3435" s="266"/>
      <c r="AD3435" s="266"/>
    </row>
    <row r="3436" spans="1:30">
      <c r="A3436" s="513"/>
      <c r="B3436" s="513"/>
      <c r="C3436" s="514"/>
      <c r="D3436" s="515">
        <v>44838</v>
      </c>
      <c r="E3436" s="516" t="s">
        <v>495</v>
      </c>
      <c r="F3436" s="517"/>
      <c r="G3436" s="518">
        <v>1191.75</v>
      </c>
      <c r="H3436" s="514"/>
      <c r="I3436" s="514"/>
      <c r="J3436" s="514"/>
      <c r="K3436" s="514"/>
      <c r="L3436" s="514"/>
      <c r="M3436" s="514"/>
      <c r="N3436" s="514"/>
      <c r="O3436" s="514"/>
      <c r="P3436" s="514"/>
      <c r="Q3436" s="514"/>
      <c r="R3436" s="514"/>
      <c r="S3436" s="514"/>
      <c r="T3436" s="514"/>
      <c r="U3436" s="514"/>
      <c r="V3436" s="514"/>
      <c r="W3436" s="514"/>
      <c r="X3436" s="514"/>
      <c r="Y3436" s="519"/>
      <c r="Z3436" s="519"/>
      <c r="AA3436" s="519"/>
      <c r="AB3436" s="519"/>
      <c r="AC3436" s="519"/>
      <c r="AD3436" s="519"/>
    </row>
    <row r="3437" spans="1:30">
      <c r="A3437" s="513"/>
      <c r="B3437" s="513"/>
      <c r="C3437" s="514"/>
      <c r="D3437" s="515">
        <v>44838</v>
      </c>
      <c r="E3437" s="516" t="s">
        <v>2857</v>
      </c>
      <c r="F3437" s="517" t="s">
        <v>2858</v>
      </c>
      <c r="G3437" s="518"/>
      <c r="H3437" s="514">
        <v>896.75</v>
      </c>
      <c r="I3437" s="514"/>
      <c r="J3437" s="514"/>
      <c r="K3437" s="514"/>
      <c r="L3437" s="514"/>
      <c r="M3437" s="514"/>
      <c r="N3437" s="514">
        <v>896.75</v>
      </c>
      <c r="O3437" s="514"/>
      <c r="P3437" s="514"/>
      <c r="Q3437" s="514"/>
      <c r="R3437" s="514"/>
      <c r="S3437" s="514"/>
      <c r="T3437" s="514"/>
      <c r="U3437" s="514"/>
      <c r="V3437" s="514"/>
      <c r="W3437" s="514"/>
      <c r="X3437" s="514"/>
      <c r="Y3437" s="519"/>
      <c r="Z3437" s="519"/>
      <c r="AA3437" s="519"/>
      <c r="AB3437" s="519"/>
      <c r="AC3437" s="519"/>
      <c r="AD3437" s="519"/>
    </row>
    <row r="3438" spans="1:30">
      <c r="A3438" s="513"/>
      <c r="B3438" s="513"/>
      <c r="C3438" s="514"/>
      <c r="D3438" s="515">
        <v>44838</v>
      </c>
      <c r="E3438" s="516" t="s">
        <v>2859</v>
      </c>
      <c r="F3438" s="517" t="s">
        <v>2858</v>
      </c>
      <c r="G3438" s="518"/>
      <c r="H3438" s="514">
        <v>295</v>
      </c>
      <c r="I3438" s="514"/>
      <c r="J3438" s="514"/>
      <c r="K3438" s="514"/>
      <c r="L3438" s="514"/>
      <c r="M3438" s="514">
        <v>295</v>
      </c>
      <c r="N3438" s="514"/>
      <c r="O3438" s="514"/>
      <c r="P3438" s="514"/>
      <c r="Q3438" s="514"/>
      <c r="R3438" s="514"/>
      <c r="S3438" s="514"/>
      <c r="T3438" s="514"/>
      <c r="U3438" s="514"/>
      <c r="V3438" s="514"/>
      <c r="W3438" s="514"/>
      <c r="X3438" s="514"/>
      <c r="Y3438" s="519"/>
      <c r="Z3438" s="519"/>
      <c r="AA3438" s="519"/>
      <c r="AB3438" s="519"/>
      <c r="AC3438" s="519"/>
      <c r="AD3438" s="519"/>
    </row>
    <row r="3439" spans="1:30">
      <c r="A3439" s="513"/>
      <c r="B3439" s="518">
        <v>1329</v>
      </c>
      <c r="C3439" s="514"/>
      <c r="D3439" s="515">
        <v>44838</v>
      </c>
      <c r="E3439" s="516" t="s">
        <v>1571</v>
      </c>
      <c r="F3439" s="517"/>
      <c r="G3439" s="518">
        <v>1329</v>
      </c>
      <c r="H3439" s="514"/>
      <c r="I3439" s="514"/>
      <c r="J3439" s="514"/>
      <c r="K3439" s="514"/>
      <c r="L3439" s="514"/>
      <c r="M3439" s="514"/>
      <c r="N3439" s="514"/>
      <c r="O3439" s="514"/>
      <c r="P3439" s="514"/>
      <c r="Q3439" s="514"/>
      <c r="R3439" s="514"/>
      <c r="S3439" s="514"/>
      <c r="T3439" s="514"/>
      <c r="U3439" s="514"/>
      <c r="V3439" s="514"/>
      <c r="W3439" s="514"/>
      <c r="X3439" s="514"/>
      <c r="Y3439" s="519"/>
      <c r="Z3439" s="519"/>
      <c r="AA3439" s="519"/>
      <c r="AB3439" s="519"/>
      <c r="AC3439" s="519"/>
      <c r="AD3439" s="519"/>
    </row>
    <row r="3440" spans="1:30">
      <c r="A3440" s="513"/>
      <c r="B3440" s="513"/>
      <c r="C3440" s="514"/>
      <c r="D3440" s="515">
        <v>44838</v>
      </c>
      <c r="E3440" s="516" t="s">
        <v>673</v>
      </c>
      <c r="F3440" s="517"/>
      <c r="G3440" s="518"/>
      <c r="H3440" s="518">
        <v>1191.75</v>
      </c>
      <c r="I3440" s="514"/>
      <c r="J3440" s="514"/>
      <c r="K3440" s="514"/>
      <c r="L3440" s="514"/>
      <c r="M3440" s="514"/>
      <c r="N3440" s="514"/>
      <c r="O3440" s="514"/>
      <c r="P3440" s="514"/>
      <c r="Q3440" s="514"/>
      <c r="R3440" s="514"/>
      <c r="S3440" s="514"/>
      <c r="T3440" s="514"/>
      <c r="U3440" s="514"/>
      <c r="V3440" s="514"/>
      <c r="W3440" s="514"/>
      <c r="X3440" s="514"/>
      <c r="Y3440" s="519"/>
      <c r="Z3440" s="519"/>
      <c r="AA3440" s="519"/>
      <c r="AB3440" s="519"/>
      <c r="AC3440" s="519"/>
      <c r="AD3440" s="519"/>
    </row>
    <row r="3441" spans="1:30">
      <c r="A3441" s="513"/>
      <c r="B3441" s="513"/>
      <c r="C3441" s="514"/>
      <c r="D3441" s="515">
        <v>44838</v>
      </c>
      <c r="E3441" s="516" t="s">
        <v>1572</v>
      </c>
      <c r="F3441" s="517"/>
      <c r="G3441" s="518"/>
      <c r="H3441" s="514">
        <v>137.25</v>
      </c>
      <c r="I3441" s="514"/>
      <c r="J3441" s="514"/>
      <c r="K3441" s="514"/>
      <c r="L3441" s="514"/>
      <c r="M3441" s="514"/>
      <c r="N3441" s="514"/>
      <c r="O3441" s="514"/>
      <c r="P3441" s="514"/>
      <c r="Q3441" s="514"/>
      <c r="R3441" s="514"/>
      <c r="S3441" s="514"/>
      <c r="T3441" s="514"/>
      <c r="U3441" s="514"/>
      <c r="V3441" s="514"/>
      <c r="W3441" s="514"/>
      <c r="X3441" s="514"/>
      <c r="Y3441" s="519"/>
      <c r="Z3441" s="519"/>
      <c r="AA3441" s="519"/>
      <c r="AB3441" s="519"/>
      <c r="AC3441" s="519"/>
      <c r="AD3441" s="519"/>
    </row>
    <row r="3442" spans="1:30">
      <c r="A3442" s="513"/>
      <c r="B3442" s="513"/>
      <c r="C3442" s="514"/>
      <c r="D3442" s="515">
        <v>44838</v>
      </c>
      <c r="E3442" s="516" t="s">
        <v>495</v>
      </c>
      <c r="F3442" s="517"/>
      <c r="G3442" s="518">
        <v>1983.99</v>
      </c>
      <c r="H3442" s="514"/>
      <c r="I3442" s="514"/>
      <c r="J3442" s="514"/>
      <c r="K3442" s="514"/>
      <c r="L3442" s="514"/>
      <c r="M3442" s="514"/>
      <c r="N3442" s="514"/>
      <c r="O3442" s="514"/>
      <c r="P3442" s="514"/>
      <c r="Q3442" s="514"/>
      <c r="R3442" s="514"/>
      <c r="S3442" s="514"/>
      <c r="T3442" s="514"/>
      <c r="U3442" s="514"/>
      <c r="V3442" s="514"/>
      <c r="W3442" s="514"/>
      <c r="X3442" s="514"/>
      <c r="Y3442" s="519"/>
      <c r="Z3442" s="519"/>
      <c r="AA3442" s="519"/>
      <c r="AB3442" s="519"/>
      <c r="AC3442" s="519"/>
      <c r="AD3442" s="519"/>
    </row>
    <row r="3443" spans="1:30">
      <c r="A3443" s="513"/>
      <c r="B3443" s="513"/>
      <c r="C3443" s="514"/>
      <c r="D3443" s="515">
        <v>44838</v>
      </c>
      <c r="E3443" s="516" t="s">
        <v>2860</v>
      </c>
      <c r="F3443" s="517" t="s">
        <v>2858</v>
      </c>
      <c r="G3443" s="518"/>
      <c r="H3443" s="514">
        <v>1762.03</v>
      </c>
      <c r="I3443" s="514"/>
      <c r="J3443" s="514"/>
      <c r="K3443" s="514"/>
      <c r="L3443" s="514">
        <v>1762.03</v>
      </c>
      <c r="M3443" s="514"/>
      <c r="N3443" s="514"/>
      <c r="O3443" s="514"/>
      <c r="P3443" s="514"/>
      <c r="Q3443" s="514"/>
      <c r="R3443" s="514"/>
      <c r="S3443" s="514"/>
      <c r="T3443" s="514"/>
      <c r="U3443" s="514"/>
      <c r="V3443" s="514"/>
      <c r="W3443" s="514"/>
      <c r="X3443" s="514"/>
      <c r="Y3443" s="519"/>
      <c r="Z3443" s="519"/>
      <c r="AA3443" s="519"/>
      <c r="AB3443" s="519"/>
      <c r="AC3443" s="519"/>
      <c r="AD3443" s="519"/>
    </row>
    <row r="3444" spans="1:30">
      <c r="A3444" s="513"/>
      <c r="B3444" s="513"/>
      <c r="C3444" s="514"/>
      <c r="D3444" s="515">
        <v>44838</v>
      </c>
      <c r="E3444" s="516" t="s">
        <v>2861</v>
      </c>
      <c r="F3444" s="517" t="s">
        <v>2858</v>
      </c>
      <c r="G3444" s="518"/>
      <c r="H3444" s="514">
        <v>221.96</v>
      </c>
      <c r="I3444" s="514"/>
      <c r="J3444" s="514"/>
      <c r="K3444" s="514"/>
      <c r="L3444" s="514">
        <v>221.96</v>
      </c>
      <c r="M3444" s="514"/>
      <c r="N3444" s="514"/>
      <c r="O3444" s="514"/>
      <c r="P3444" s="514"/>
      <c r="Q3444" s="514"/>
      <c r="R3444" s="514"/>
      <c r="S3444" s="514"/>
      <c r="T3444" s="514"/>
      <c r="U3444" s="514"/>
      <c r="V3444" s="514"/>
      <c r="W3444" s="514"/>
      <c r="X3444" s="514"/>
      <c r="Y3444" s="519"/>
      <c r="Z3444" s="519"/>
      <c r="AA3444" s="519"/>
      <c r="AB3444" s="519"/>
      <c r="AC3444" s="519"/>
      <c r="AD3444" s="519"/>
    </row>
    <row r="3445" spans="1:30">
      <c r="A3445" s="513"/>
      <c r="B3445" s="518">
        <v>2280</v>
      </c>
      <c r="C3445" s="514"/>
      <c r="D3445" s="515">
        <v>44838</v>
      </c>
      <c r="E3445" s="516" t="s">
        <v>1814</v>
      </c>
      <c r="F3445" s="517"/>
      <c r="G3445" s="518">
        <v>2280</v>
      </c>
      <c r="H3445" s="514"/>
      <c r="I3445" s="514"/>
      <c r="J3445" s="514"/>
      <c r="K3445" s="514"/>
      <c r="L3445" s="514"/>
      <c r="M3445" s="514"/>
      <c r="N3445" s="514"/>
      <c r="O3445" s="514"/>
      <c r="P3445" s="514"/>
      <c r="Q3445" s="514"/>
      <c r="R3445" s="514"/>
      <c r="S3445" s="514"/>
      <c r="T3445" s="514"/>
      <c r="U3445" s="514"/>
      <c r="V3445" s="514"/>
      <c r="W3445" s="514"/>
      <c r="X3445" s="514"/>
      <c r="Y3445" s="519"/>
      <c r="Z3445" s="519"/>
      <c r="AA3445" s="519"/>
      <c r="AB3445" s="519"/>
      <c r="AC3445" s="519"/>
      <c r="AD3445" s="519"/>
    </row>
    <row r="3446" spans="1:30">
      <c r="A3446" s="513"/>
      <c r="B3446" s="513"/>
      <c r="C3446" s="514"/>
      <c r="D3446" s="515">
        <v>44838</v>
      </c>
      <c r="E3446" s="516" t="s">
        <v>673</v>
      </c>
      <c r="F3446" s="517"/>
      <c r="G3446" s="518"/>
      <c r="H3446" s="518">
        <v>1983.99</v>
      </c>
      <c r="I3446" s="514"/>
      <c r="J3446" s="514"/>
      <c r="K3446" s="514"/>
      <c r="L3446" s="514"/>
      <c r="M3446" s="514"/>
      <c r="N3446" s="514"/>
      <c r="O3446" s="514"/>
      <c r="P3446" s="514"/>
      <c r="Q3446" s="514"/>
      <c r="R3446" s="514"/>
      <c r="S3446" s="514"/>
      <c r="T3446" s="514"/>
      <c r="U3446" s="514"/>
      <c r="V3446" s="514"/>
      <c r="W3446" s="514"/>
      <c r="X3446" s="514"/>
      <c r="Y3446" s="519"/>
      <c r="Z3446" s="519"/>
      <c r="AA3446" s="519"/>
      <c r="AB3446" s="519"/>
      <c r="AC3446" s="519"/>
      <c r="AD3446" s="519"/>
    </row>
    <row r="3447" spans="1:30">
      <c r="A3447" s="513"/>
      <c r="B3447" s="513"/>
      <c r="C3447" s="514"/>
      <c r="D3447" s="515">
        <v>44838</v>
      </c>
      <c r="E3447" s="516" t="s">
        <v>1815</v>
      </c>
      <c r="F3447" s="517"/>
      <c r="G3447" s="518"/>
      <c r="H3447" s="514">
        <v>296.01</v>
      </c>
      <c r="I3447" s="514"/>
      <c r="J3447" s="514"/>
      <c r="K3447" s="514"/>
      <c r="L3447" s="514"/>
      <c r="M3447" s="514"/>
      <c r="N3447" s="514"/>
      <c r="O3447" s="514"/>
      <c r="P3447" s="514"/>
      <c r="Q3447" s="514"/>
      <c r="R3447" s="514"/>
      <c r="S3447" s="514"/>
      <c r="T3447" s="514"/>
      <c r="U3447" s="514"/>
      <c r="V3447" s="514"/>
      <c r="W3447" s="514"/>
      <c r="X3447" s="514"/>
      <c r="Y3447" s="519"/>
      <c r="Z3447" s="519"/>
      <c r="AA3447" s="519"/>
      <c r="AB3447" s="519"/>
      <c r="AC3447" s="519"/>
      <c r="AD3447" s="519"/>
    </row>
    <row r="3448" spans="1:30">
      <c r="A3448" s="513"/>
      <c r="B3448" s="513"/>
      <c r="C3448" s="514"/>
      <c r="D3448" s="515">
        <v>44838</v>
      </c>
      <c r="E3448" s="516" t="s">
        <v>495</v>
      </c>
      <c r="F3448" s="517"/>
      <c r="G3448" s="518">
        <v>1196.48</v>
      </c>
      <c r="H3448" s="514"/>
      <c r="I3448" s="514"/>
      <c r="J3448" s="514"/>
      <c r="K3448" s="514"/>
      <c r="L3448" s="514"/>
      <c r="M3448" s="514"/>
      <c r="N3448" s="514"/>
      <c r="O3448" s="514"/>
      <c r="P3448" s="514"/>
      <c r="Q3448" s="514"/>
      <c r="R3448" s="514"/>
      <c r="S3448" s="514"/>
      <c r="T3448" s="514"/>
      <c r="U3448" s="514"/>
      <c r="V3448" s="514"/>
      <c r="W3448" s="514"/>
      <c r="X3448" s="514"/>
      <c r="Y3448" s="519"/>
      <c r="Z3448" s="519"/>
      <c r="AA3448" s="519"/>
      <c r="AB3448" s="519"/>
      <c r="AC3448" s="519"/>
      <c r="AD3448" s="519"/>
    </row>
    <row r="3449" spans="1:30">
      <c r="A3449" s="513"/>
      <c r="B3449" s="513"/>
      <c r="C3449" s="514">
        <v>20</v>
      </c>
      <c r="D3449" s="515">
        <v>44838</v>
      </c>
      <c r="E3449" s="516" t="s">
        <v>2862</v>
      </c>
      <c r="F3449" s="517" t="s">
        <v>2856</v>
      </c>
      <c r="G3449" s="518"/>
      <c r="H3449" s="518">
        <v>1196.48</v>
      </c>
      <c r="I3449" s="514"/>
      <c r="J3449" s="514"/>
      <c r="K3449" s="514"/>
      <c r="L3449" s="518">
        <v>1196.48</v>
      </c>
      <c r="M3449" s="514"/>
      <c r="N3449" s="514"/>
      <c r="O3449" s="514"/>
      <c r="P3449" s="514"/>
      <c r="Q3449" s="514"/>
      <c r="R3449" s="514"/>
      <c r="S3449" s="514"/>
      <c r="T3449" s="514"/>
      <c r="U3449" s="514"/>
      <c r="V3449" s="514"/>
      <c r="W3449" s="514"/>
      <c r="X3449" s="514"/>
      <c r="Y3449" s="519"/>
      <c r="Z3449" s="519"/>
      <c r="AA3449" s="519"/>
      <c r="AB3449" s="519"/>
      <c r="AC3449" s="519"/>
      <c r="AD3449" s="519"/>
    </row>
    <row r="3450" spans="1:30">
      <c r="A3450" s="513"/>
      <c r="B3450" s="518">
        <v>1320</v>
      </c>
      <c r="C3450" s="514"/>
      <c r="D3450" s="515">
        <v>44838</v>
      </c>
      <c r="E3450" s="516" t="s">
        <v>2657</v>
      </c>
      <c r="F3450" s="517"/>
      <c r="G3450" s="518">
        <v>1320</v>
      </c>
      <c r="H3450" s="514"/>
      <c r="I3450" s="514"/>
      <c r="J3450" s="514"/>
      <c r="K3450" s="514"/>
      <c r="L3450" s="514"/>
      <c r="M3450" s="514"/>
      <c r="N3450" s="514"/>
      <c r="O3450" s="514"/>
      <c r="P3450" s="514"/>
      <c r="Q3450" s="514"/>
      <c r="R3450" s="514"/>
      <c r="S3450" s="514"/>
      <c r="T3450" s="514"/>
      <c r="U3450" s="514"/>
      <c r="V3450" s="514"/>
      <c r="W3450" s="514"/>
      <c r="X3450" s="514"/>
      <c r="Y3450" s="519"/>
      <c r="Z3450" s="519"/>
      <c r="AA3450" s="519"/>
      <c r="AB3450" s="519"/>
      <c r="AC3450" s="519"/>
      <c r="AD3450" s="519"/>
    </row>
    <row r="3451" spans="1:30">
      <c r="A3451" s="513"/>
      <c r="B3451" s="513"/>
      <c r="C3451" s="514"/>
      <c r="D3451" s="515">
        <v>44838</v>
      </c>
      <c r="E3451" s="516" t="s">
        <v>673</v>
      </c>
      <c r="F3451" s="517"/>
      <c r="G3451" s="518"/>
      <c r="H3451" s="518">
        <v>1196.48</v>
      </c>
      <c r="I3451" s="514"/>
      <c r="J3451" s="514"/>
      <c r="K3451" s="514"/>
      <c r="L3451" s="514"/>
      <c r="M3451" s="514"/>
      <c r="N3451" s="514"/>
      <c r="O3451" s="514"/>
      <c r="P3451" s="514"/>
      <c r="Q3451" s="514"/>
      <c r="R3451" s="514"/>
      <c r="S3451" s="514"/>
      <c r="T3451" s="514"/>
      <c r="U3451" s="514"/>
      <c r="V3451" s="514"/>
      <c r="W3451" s="514"/>
      <c r="X3451" s="514"/>
      <c r="Y3451" s="519"/>
      <c r="Z3451" s="519"/>
      <c r="AA3451" s="519"/>
      <c r="AB3451" s="519"/>
      <c r="AC3451" s="519"/>
      <c r="AD3451" s="519"/>
    </row>
    <row r="3452" spans="1:30">
      <c r="A3452" s="513"/>
      <c r="B3452" s="513"/>
      <c r="C3452" s="514"/>
      <c r="D3452" s="515">
        <v>44838</v>
      </c>
      <c r="E3452" s="516" t="s">
        <v>2658</v>
      </c>
      <c r="F3452" s="517"/>
      <c r="G3452" s="518"/>
      <c r="H3452" s="514">
        <v>123.52</v>
      </c>
      <c r="I3452" s="514"/>
      <c r="J3452" s="514"/>
      <c r="K3452" s="514"/>
      <c r="L3452" s="514"/>
      <c r="M3452" s="514"/>
      <c r="N3452" s="514"/>
      <c r="O3452" s="514"/>
      <c r="P3452" s="514"/>
      <c r="Q3452" s="514"/>
      <c r="R3452" s="514"/>
      <c r="S3452" s="514"/>
      <c r="T3452" s="514"/>
      <c r="U3452" s="514"/>
      <c r="V3452" s="514"/>
      <c r="W3452" s="514"/>
      <c r="X3452" s="514"/>
      <c r="Y3452" s="519"/>
      <c r="Z3452" s="519"/>
      <c r="AA3452" s="519"/>
      <c r="AB3452" s="519"/>
      <c r="AC3452" s="519"/>
      <c r="AD3452" s="519"/>
    </row>
    <row r="3453" spans="1:30">
      <c r="A3453" s="513"/>
      <c r="B3453" s="513"/>
      <c r="C3453" s="514"/>
      <c r="D3453" s="515">
        <v>44841</v>
      </c>
      <c r="E3453" s="516" t="s">
        <v>495</v>
      </c>
      <c r="F3453" s="517"/>
      <c r="G3453" s="518">
        <v>1205</v>
      </c>
      <c r="H3453" s="514"/>
      <c r="I3453" s="514"/>
      <c r="J3453" s="514"/>
      <c r="K3453" s="514"/>
      <c r="L3453" s="514"/>
      <c r="M3453" s="514"/>
      <c r="N3453" s="514"/>
      <c r="O3453" s="514"/>
      <c r="P3453" s="514"/>
      <c r="Q3453" s="514"/>
      <c r="R3453" s="514"/>
      <c r="S3453" s="514"/>
      <c r="T3453" s="514"/>
      <c r="U3453" s="514"/>
      <c r="V3453" s="514"/>
      <c r="W3453" s="514"/>
      <c r="X3453" s="514"/>
      <c r="Y3453" s="519"/>
      <c r="Z3453" s="519"/>
      <c r="AA3453" s="519"/>
      <c r="AB3453" s="519"/>
      <c r="AC3453" s="519"/>
      <c r="AD3453" s="519"/>
    </row>
    <row r="3454" spans="1:30">
      <c r="A3454" s="513"/>
      <c r="B3454" s="513"/>
      <c r="C3454" s="514">
        <v>5</v>
      </c>
      <c r="D3454" s="515">
        <v>44841</v>
      </c>
      <c r="E3454" s="516" t="s">
        <v>2864</v>
      </c>
      <c r="F3454" s="517" t="s">
        <v>2856</v>
      </c>
      <c r="G3454" s="518"/>
      <c r="H3454" s="514">
        <v>1205</v>
      </c>
      <c r="I3454" s="514"/>
      <c r="J3454" s="514"/>
      <c r="K3454" s="514"/>
      <c r="L3454" s="514"/>
      <c r="M3454" s="514"/>
      <c r="N3454" s="514"/>
      <c r="O3454" s="514"/>
      <c r="P3454" s="514"/>
      <c r="Q3454" s="514"/>
      <c r="R3454" s="514">
        <v>1205</v>
      </c>
      <c r="S3454" s="514"/>
      <c r="T3454" s="514"/>
      <c r="U3454" s="514"/>
      <c r="V3454" s="514"/>
      <c r="W3454" s="514"/>
      <c r="X3454" s="514"/>
      <c r="Y3454" s="519"/>
      <c r="Z3454" s="519"/>
      <c r="AA3454" s="519"/>
      <c r="AB3454" s="519"/>
      <c r="AC3454" s="519"/>
      <c r="AD3454" s="519"/>
    </row>
    <row r="3455" spans="1:30">
      <c r="A3455" s="513"/>
      <c r="B3455" s="518">
        <v>1340</v>
      </c>
      <c r="C3455" s="514"/>
      <c r="D3455" s="515">
        <v>44841</v>
      </c>
      <c r="E3455" s="516" t="s">
        <v>2865</v>
      </c>
      <c r="F3455" s="517"/>
      <c r="G3455" s="518">
        <v>1340</v>
      </c>
      <c r="H3455" s="514"/>
      <c r="I3455" s="514"/>
      <c r="J3455" s="514"/>
      <c r="K3455" s="514"/>
      <c r="L3455" s="514"/>
      <c r="M3455" s="514"/>
      <c r="N3455" s="514"/>
      <c r="O3455" s="514"/>
      <c r="P3455" s="514"/>
      <c r="Q3455" s="514"/>
      <c r="R3455" s="514"/>
      <c r="S3455" s="514"/>
      <c r="T3455" s="514"/>
      <c r="U3455" s="514"/>
      <c r="V3455" s="514"/>
      <c r="W3455" s="514"/>
      <c r="X3455" s="514"/>
      <c r="Y3455" s="519"/>
      <c r="Z3455" s="519"/>
      <c r="AA3455" s="519"/>
      <c r="AB3455" s="519"/>
      <c r="AC3455" s="519"/>
      <c r="AD3455" s="519"/>
    </row>
    <row r="3456" spans="1:30">
      <c r="A3456" s="513"/>
      <c r="B3456" s="513"/>
      <c r="C3456" s="514"/>
      <c r="D3456" s="515">
        <v>44841</v>
      </c>
      <c r="E3456" s="516" t="s">
        <v>673</v>
      </c>
      <c r="F3456" s="517"/>
      <c r="G3456" s="518"/>
      <c r="H3456" s="518">
        <v>1205</v>
      </c>
      <c r="I3456" s="514"/>
      <c r="J3456" s="514"/>
      <c r="K3456" s="514"/>
      <c r="L3456" s="514"/>
      <c r="M3456" s="514"/>
      <c r="N3456" s="514"/>
      <c r="O3456" s="514"/>
      <c r="P3456" s="514"/>
      <c r="Q3456" s="514"/>
      <c r="R3456" s="514"/>
      <c r="S3456" s="514"/>
      <c r="T3456" s="514"/>
      <c r="U3456" s="514"/>
      <c r="V3456" s="514"/>
      <c r="W3456" s="514"/>
      <c r="X3456" s="514"/>
      <c r="Y3456" s="519"/>
      <c r="Z3456" s="519"/>
      <c r="AA3456" s="519"/>
      <c r="AB3456" s="519"/>
      <c r="AC3456" s="519"/>
      <c r="AD3456" s="519"/>
    </row>
    <row r="3457" spans="1:30">
      <c r="A3457" s="513"/>
      <c r="B3457" s="513"/>
      <c r="C3457" s="514"/>
      <c r="D3457" s="515">
        <v>44841</v>
      </c>
      <c r="E3457" s="516" t="s">
        <v>2866</v>
      </c>
      <c r="F3457" s="517"/>
      <c r="G3457" s="518"/>
      <c r="H3457" s="514">
        <v>135</v>
      </c>
      <c r="I3457" s="514"/>
      <c r="J3457" s="514"/>
      <c r="K3457" s="514"/>
      <c r="L3457" s="514"/>
      <c r="M3457" s="514"/>
      <c r="N3457" s="514"/>
      <c r="O3457" s="514"/>
      <c r="P3457" s="514"/>
      <c r="Q3457" s="514"/>
      <c r="R3457" s="514"/>
      <c r="S3457" s="514"/>
      <c r="T3457" s="514"/>
      <c r="U3457" s="514"/>
      <c r="V3457" s="514"/>
      <c r="W3457" s="514"/>
      <c r="X3457" s="514"/>
      <c r="Y3457" s="519"/>
      <c r="Z3457" s="519"/>
      <c r="AA3457" s="519"/>
      <c r="AB3457" s="519"/>
      <c r="AC3457" s="519"/>
      <c r="AD3457" s="519"/>
    </row>
    <row r="3458" spans="1:30">
      <c r="A3458" s="513"/>
      <c r="B3458" s="513"/>
      <c r="C3458" s="514"/>
      <c r="D3458" s="515">
        <v>44837</v>
      </c>
      <c r="E3458" s="516" t="s">
        <v>495</v>
      </c>
      <c r="F3458" s="517"/>
      <c r="G3458" s="518">
        <v>187.32</v>
      </c>
      <c r="H3458" s="514"/>
      <c r="I3458" s="514"/>
      <c r="J3458" s="514"/>
      <c r="K3458" s="514"/>
      <c r="L3458" s="514"/>
      <c r="M3458" s="514"/>
      <c r="N3458" s="514"/>
      <c r="O3458" s="514"/>
      <c r="P3458" s="514"/>
      <c r="Q3458" s="514"/>
      <c r="R3458" s="514"/>
      <c r="S3458" s="514"/>
      <c r="T3458" s="514"/>
      <c r="U3458" s="514"/>
      <c r="V3458" s="514"/>
      <c r="W3458" s="514"/>
      <c r="X3458" s="514"/>
      <c r="Y3458" s="519"/>
      <c r="Z3458" s="519"/>
      <c r="AA3458" s="519"/>
      <c r="AB3458" s="519"/>
      <c r="AC3458" s="519"/>
      <c r="AD3458" s="519"/>
    </row>
    <row r="3459" spans="1:30">
      <c r="A3459" s="513"/>
      <c r="B3459" s="513"/>
      <c r="C3459" s="514"/>
      <c r="D3459" s="515">
        <v>44837</v>
      </c>
      <c r="E3459" s="516" t="s">
        <v>2867</v>
      </c>
      <c r="F3459" s="517" t="s">
        <v>2855</v>
      </c>
      <c r="G3459" s="518"/>
      <c r="H3459" s="514">
        <v>127.32</v>
      </c>
      <c r="I3459" s="514"/>
      <c r="J3459" s="514">
        <v>127.32</v>
      </c>
      <c r="K3459" s="514"/>
      <c r="L3459" s="514"/>
      <c r="M3459" s="514"/>
      <c r="N3459" s="514"/>
      <c r="O3459" s="514"/>
      <c r="P3459" s="514"/>
      <c r="Q3459" s="514"/>
      <c r="R3459" s="514"/>
      <c r="S3459" s="514"/>
      <c r="T3459" s="514"/>
      <c r="U3459" s="514"/>
      <c r="V3459" s="514"/>
      <c r="W3459" s="514"/>
      <c r="X3459" s="514"/>
      <c r="Y3459" s="519"/>
      <c r="Z3459" s="519"/>
      <c r="AA3459" s="519"/>
      <c r="AB3459" s="519"/>
      <c r="AC3459" s="519"/>
      <c r="AD3459" s="519"/>
    </row>
    <row r="3460" spans="1:30">
      <c r="A3460" s="513"/>
      <c r="B3460" s="513"/>
      <c r="C3460" s="514"/>
      <c r="D3460" s="515">
        <v>44837</v>
      </c>
      <c r="E3460" s="516" t="s">
        <v>1877</v>
      </c>
      <c r="F3460" s="517"/>
      <c r="G3460" s="518"/>
      <c r="H3460" s="514">
        <v>60</v>
      </c>
      <c r="I3460" s="514"/>
      <c r="J3460" s="514"/>
      <c r="K3460" s="514"/>
      <c r="L3460" s="514"/>
      <c r="M3460" s="514"/>
      <c r="N3460" s="514"/>
      <c r="O3460" s="514"/>
      <c r="P3460" s="514"/>
      <c r="Q3460" s="514"/>
      <c r="R3460" s="514"/>
      <c r="S3460" s="514"/>
      <c r="T3460" s="514">
        <v>60</v>
      </c>
      <c r="U3460" s="514"/>
      <c r="V3460" s="514"/>
      <c r="W3460" s="514"/>
      <c r="X3460" s="514"/>
      <c r="Y3460" s="519"/>
      <c r="Z3460" s="519"/>
      <c r="AA3460" s="519"/>
      <c r="AB3460" s="519"/>
      <c r="AC3460" s="519"/>
      <c r="AD3460" s="519"/>
    </row>
    <row r="3461" spans="1:30">
      <c r="A3461" s="513"/>
      <c r="B3461" s="518">
        <v>177</v>
      </c>
      <c r="C3461" s="514"/>
      <c r="D3461" s="515">
        <v>44837</v>
      </c>
      <c r="E3461" s="516" t="s">
        <v>2795</v>
      </c>
      <c r="F3461" s="517"/>
      <c r="G3461" s="518">
        <v>177</v>
      </c>
      <c r="H3461" s="514"/>
      <c r="I3461" s="514"/>
      <c r="J3461" s="514"/>
      <c r="K3461" s="514"/>
      <c r="L3461" s="514"/>
      <c r="M3461" s="514"/>
      <c r="N3461" s="514"/>
      <c r="O3461" s="514"/>
      <c r="P3461" s="514"/>
      <c r="Q3461" s="514"/>
      <c r="R3461" s="514"/>
      <c r="S3461" s="514"/>
      <c r="T3461" s="514"/>
      <c r="U3461" s="514"/>
      <c r="V3461" s="514"/>
      <c r="W3461" s="514"/>
      <c r="X3461" s="514"/>
      <c r="Y3461" s="519"/>
      <c r="Z3461" s="519"/>
      <c r="AA3461" s="519"/>
      <c r="AB3461" s="519"/>
      <c r="AC3461" s="519"/>
      <c r="AD3461" s="519"/>
    </row>
    <row r="3462" spans="1:30">
      <c r="A3462" s="513"/>
      <c r="B3462" s="513"/>
      <c r="C3462" s="514"/>
      <c r="D3462" s="515">
        <v>44837</v>
      </c>
      <c r="E3462" s="516" t="s">
        <v>673</v>
      </c>
      <c r="F3462" s="517"/>
      <c r="G3462" s="518"/>
      <c r="H3462" s="518">
        <v>187.32</v>
      </c>
      <c r="I3462" s="514"/>
      <c r="J3462" s="514"/>
      <c r="K3462" s="514"/>
      <c r="L3462" s="514"/>
      <c r="M3462" s="514"/>
      <c r="N3462" s="514"/>
      <c r="O3462" s="514"/>
      <c r="P3462" s="514"/>
      <c r="Q3462" s="514"/>
      <c r="R3462" s="514"/>
      <c r="S3462" s="514"/>
      <c r="T3462" s="514"/>
      <c r="U3462" s="514"/>
      <c r="V3462" s="514"/>
      <c r="W3462" s="514"/>
      <c r="X3462" s="514"/>
      <c r="Y3462" s="519"/>
      <c r="Z3462" s="519"/>
      <c r="AA3462" s="519"/>
      <c r="AB3462" s="519"/>
      <c r="AC3462" s="519"/>
      <c r="AD3462" s="519"/>
    </row>
    <row r="3463" spans="1:30">
      <c r="A3463" s="513"/>
      <c r="B3463" s="513"/>
      <c r="C3463" s="514"/>
      <c r="D3463" s="515">
        <v>44837</v>
      </c>
      <c r="E3463" s="516" t="s">
        <v>1741</v>
      </c>
      <c r="F3463" s="517"/>
      <c r="G3463" s="518"/>
      <c r="H3463" s="514">
        <v>25</v>
      </c>
      <c r="I3463" s="514"/>
      <c r="J3463" s="514"/>
      <c r="K3463" s="514"/>
      <c r="L3463" s="514"/>
      <c r="M3463" s="514"/>
      <c r="N3463" s="514"/>
      <c r="O3463" s="514"/>
      <c r="P3463" s="514"/>
      <c r="Q3463" s="514"/>
      <c r="R3463" s="514"/>
      <c r="S3463" s="514"/>
      <c r="T3463" s="514">
        <v>25</v>
      </c>
      <c r="U3463" s="514"/>
      <c r="V3463" s="514"/>
      <c r="W3463" s="514"/>
      <c r="X3463" s="514"/>
      <c r="Y3463" s="519"/>
      <c r="Z3463" s="519"/>
      <c r="AA3463" s="519"/>
      <c r="AB3463" s="519"/>
      <c r="AC3463" s="519"/>
      <c r="AD3463" s="519"/>
    </row>
    <row r="3464" spans="1:30">
      <c r="A3464" s="513"/>
      <c r="B3464" s="513"/>
      <c r="C3464" s="514"/>
      <c r="D3464" s="515">
        <v>44837</v>
      </c>
      <c r="E3464" s="516" t="s">
        <v>2868</v>
      </c>
      <c r="F3464" s="517"/>
      <c r="G3464" s="518"/>
      <c r="H3464" s="514">
        <v>-35.32</v>
      </c>
      <c r="I3464" s="514"/>
      <c r="J3464" s="514"/>
      <c r="K3464" s="514"/>
      <c r="L3464" s="514"/>
      <c r="M3464" s="514"/>
      <c r="N3464" s="514"/>
      <c r="O3464" s="514"/>
      <c r="P3464" s="514"/>
      <c r="Q3464" s="514"/>
      <c r="R3464" s="514"/>
      <c r="S3464" s="514"/>
      <c r="T3464" s="514"/>
      <c r="U3464" s="514"/>
      <c r="V3464" s="514"/>
      <c r="W3464" s="514"/>
      <c r="X3464" s="514"/>
      <c r="Y3464" s="519"/>
      <c r="Z3464" s="519"/>
      <c r="AA3464" s="519"/>
      <c r="AB3464" s="519"/>
      <c r="AC3464" s="519"/>
      <c r="AD3464" s="519"/>
    </row>
    <row r="3465" spans="1:30">
      <c r="A3465" s="513"/>
      <c r="B3465" s="513"/>
      <c r="C3465" s="514"/>
      <c r="D3465" s="515">
        <v>44845</v>
      </c>
      <c r="E3465" s="516" t="s">
        <v>495</v>
      </c>
      <c r="F3465" s="517"/>
      <c r="G3465" s="518">
        <v>3355.4</v>
      </c>
      <c r="H3465" s="514"/>
      <c r="I3465" s="514"/>
      <c r="J3465" s="514"/>
      <c r="K3465" s="514"/>
      <c r="L3465" s="514"/>
      <c r="M3465" s="514"/>
      <c r="N3465" s="514"/>
      <c r="O3465" s="514"/>
      <c r="P3465" s="514"/>
      <c r="Q3465" s="514"/>
      <c r="R3465" s="514"/>
      <c r="S3465" s="514"/>
      <c r="T3465" s="514"/>
      <c r="U3465" s="514"/>
      <c r="V3465" s="514"/>
      <c r="W3465" s="514"/>
      <c r="X3465" s="514"/>
      <c r="Y3465" s="519"/>
      <c r="Z3465" s="519"/>
      <c r="AA3465" s="519"/>
      <c r="AB3465" s="519"/>
      <c r="AC3465" s="519"/>
      <c r="AD3465" s="519"/>
    </row>
    <row r="3466" spans="1:30">
      <c r="A3466" s="513"/>
      <c r="B3466" s="513"/>
      <c r="C3466" s="514"/>
      <c r="D3466" s="515">
        <v>44845</v>
      </c>
      <c r="E3466" s="516" t="s">
        <v>2869</v>
      </c>
      <c r="F3466" s="517" t="s">
        <v>2855</v>
      </c>
      <c r="G3466" s="518"/>
      <c r="H3466" s="514">
        <v>176.95</v>
      </c>
      <c r="I3466" s="514"/>
      <c r="J3466" s="514"/>
      <c r="K3466" s="514"/>
      <c r="L3466" s="514">
        <v>176.95</v>
      </c>
      <c r="M3466" s="514"/>
      <c r="N3466" s="514"/>
      <c r="O3466" s="514"/>
      <c r="P3466" s="514"/>
      <c r="Q3466" s="514"/>
      <c r="R3466" s="514"/>
      <c r="S3466" s="514"/>
      <c r="T3466" s="514"/>
      <c r="U3466" s="514"/>
      <c r="V3466" s="514"/>
      <c r="W3466" s="514"/>
      <c r="X3466" s="514"/>
      <c r="Y3466" s="519"/>
      <c r="Z3466" s="519"/>
      <c r="AA3466" s="519"/>
      <c r="AB3466" s="519"/>
      <c r="AC3466" s="519"/>
      <c r="AD3466" s="519"/>
    </row>
    <row r="3467" spans="1:30">
      <c r="A3467" s="513"/>
      <c r="B3467" s="513"/>
      <c r="C3467" s="514"/>
      <c r="D3467" s="515">
        <v>44845</v>
      </c>
      <c r="E3467" s="516" t="s">
        <v>2870</v>
      </c>
      <c r="F3467" s="517" t="s">
        <v>2855</v>
      </c>
      <c r="G3467" s="518"/>
      <c r="H3467" s="514">
        <v>373.48</v>
      </c>
      <c r="I3467" s="514"/>
      <c r="J3467" s="514"/>
      <c r="K3467" s="514"/>
      <c r="L3467" s="514">
        <v>373.48</v>
      </c>
      <c r="M3467" s="514"/>
      <c r="N3467" s="514"/>
      <c r="O3467" s="514"/>
      <c r="P3467" s="514"/>
      <c r="Q3467" s="514"/>
      <c r="R3467" s="514"/>
      <c r="S3467" s="514"/>
      <c r="T3467" s="514"/>
      <c r="U3467" s="514"/>
      <c r="V3467" s="514"/>
      <c r="W3467" s="514"/>
      <c r="X3467" s="514"/>
      <c r="Y3467" s="519"/>
      <c r="Z3467" s="519"/>
      <c r="AA3467" s="519"/>
      <c r="AB3467" s="519"/>
      <c r="AC3467" s="519"/>
      <c r="AD3467" s="519"/>
    </row>
    <row r="3468" spans="1:30">
      <c r="A3468" s="513"/>
      <c r="B3468" s="513"/>
      <c r="C3468" s="514"/>
      <c r="D3468" s="515">
        <v>44845</v>
      </c>
      <c r="E3468" s="516" t="s">
        <v>2871</v>
      </c>
      <c r="F3468" s="517" t="s">
        <v>2855</v>
      </c>
      <c r="G3468" s="518"/>
      <c r="H3468" s="514">
        <v>308</v>
      </c>
      <c r="I3468" s="514"/>
      <c r="J3468" s="514">
        <v>308</v>
      </c>
      <c r="K3468" s="514"/>
      <c r="L3468" s="514"/>
      <c r="M3468" s="514"/>
      <c r="N3468" s="514"/>
      <c r="O3468" s="514"/>
      <c r="P3468" s="514"/>
      <c r="Q3468" s="514"/>
      <c r="R3468" s="514"/>
      <c r="S3468" s="514"/>
      <c r="T3468" s="514"/>
      <c r="U3468" s="514"/>
      <c r="V3468" s="514"/>
      <c r="W3468" s="514"/>
      <c r="X3468" s="514"/>
      <c r="Y3468" s="519"/>
      <c r="Z3468" s="519"/>
      <c r="AA3468" s="519"/>
      <c r="AB3468" s="519"/>
      <c r="AC3468" s="519"/>
      <c r="AD3468" s="519"/>
    </row>
    <row r="3469" spans="1:30">
      <c r="A3469" s="513"/>
      <c r="B3469" s="513"/>
      <c r="C3469" s="514"/>
      <c r="D3469" s="515">
        <v>44845</v>
      </c>
      <c r="E3469" s="516" t="s">
        <v>2872</v>
      </c>
      <c r="F3469" s="517" t="s">
        <v>2855</v>
      </c>
      <c r="G3469" s="518"/>
      <c r="H3469" s="514">
        <v>152.63</v>
      </c>
      <c r="I3469" s="514"/>
      <c r="J3469" s="514"/>
      <c r="K3469" s="514"/>
      <c r="L3469" s="514">
        <v>152.63</v>
      </c>
      <c r="M3469" s="514"/>
      <c r="N3469" s="514"/>
      <c r="O3469" s="514"/>
      <c r="P3469" s="514"/>
      <c r="Q3469" s="514"/>
      <c r="R3469" s="514"/>
      <c r="S3469" s="514"/>
      <c r="T3469" s="514"/>
      <c r="U3469" s="514"/>
      <c r="V3469" s="514"/>
      <c r="W3469" s="514"/>
      <c r="X3469" s="514"/>
      <c r="Y3469" s="519"/>
      <c r="Z3469" s="519"/>
      <c r="AA3469" s="519"/>
      <c r="AB3469" s="519"/>
      <c r="AC3469" s="519"/>
      <c r="AD3469" s="519"/>
    </row>
    <row r="3470" spans="1:30">
      <c r="A3470" s="513"/>
      <c r="B3470" s="513"/>
      <c r="C3470" s="514">
        <v>5</v>
      </c>
      <c r="D3470" s="515">
        <v>44845</v>
      </c>
      <c r="E3470" s="516" t="s">
        <v>2873</v>
      </c>
      <c r="F3470" s="517" t="s">
        <v>2856</v>
      </c>
      <c r="G3470" s="518"/>
      <c r="H3470" s="514">
        <v>1256</v>
      </c>
      <c r="I3470" s="514"/>
      <c r="J3470" s="514"/>
      <c r="K3470" s="514"/>
      <c r="L3470" s="514"/>
      <c r="M3470" s="514"/>
      <c r="N3470" s="514"/>
      <c r="O3470" s="514">
        <v>1256</v>
      </c>
      <c r="P3470" s="514"/>
      <c r="Q3470" s="514"/>
      <c r="R3470" s="514"/>
      <c r="S3470" s="514"/>
      <c r="T3470" s="514"/>
      <c r="U3470" s="514"/>
      <c r="V3470" s="514"/>
      <c r="W3470" s="514"/>
      <c r="X3470" s="514"/>
      <c r="Y3470" s="519"/>
      <c r="Z3470" s="519"/>
      <c r="AA3470" s="519"/>
      <c r="AB3470" s="519"/>
      <c r="AC3470" s="519"/>
      <c r="AD3470" s="519"/>
    </row>
    <row r="3471" spans="1:30">
      <c r="A3471" s="513"/>
      <c r="B3471" s="513"/>
      <c r="C3471" s="514"/>
      <c r="D3471" s="515">
        <v>44845</v>
      </c>
      <c r="E3471" s="516" t="s">
        <v>1895</v>
      </c>
      <c r="F3471" s="517"/>
      <c r="G3471" s="518"/>
      <c r="H3471" s="514">
        <v>80</v>
      </c>
      <c r="I3471" s="514"/>
      <c r="J3471" s="514"/>
      <c r="K3471" s="514"/>
      <c r="L3471" s="514"/>
      <c r="M3471" s="514"/>
      <c r="N3471" s="514"/>
      <c r="O3471" s="514"/>
      <c r="P3471" s="514"/>
      <c r="Q3471" s="514"/>
      <c r="R3471" s="514"/>
      <c r="S3471" s="514"/>
      <c r="T3471" s="514">
        <v>80</v>
      </c>
      <c r="U3471" s="514"/>
      <c r="V3471" s="514"/>
      <c r="W3471" s="514"/>
      <c r="X3471" s="514"/>
      <c r="Y3471" s="519"/>
      <c r="Z3471" s="519"/>
      <c r="AA3471" s="519"/>
      <c r="AB3471" s="519"/>
      <c r="AC3471" s="519"/>
      <c r="AD3471" s="519"/>
    </row>
    <row r="3472" spans="1:30">
      <c r="A3472" s="513"/>
      <c r="B3472" s="513"/>
      <c r="C3472" s="514"/>
      <c r="D3472" s="515">
        <v>44845</v>
      </c>
      <c r="E3472" s="516" t="s">
        <v>2874</v>
      </c>
      <c r="F3472" s="517" t="s">
        <v>2858</v>
      </c>
      <c r="G3472" s="518"/>
      <c r="H3472" s="514">
        <v>173.38</v>
      </c>
      <c r="I3472" s="514"/>
      <c r="J3472" s="514"/>
      <c r="K3472" s="514"/>
      <c r="L3472" s="514">
        <v>173.38</v>
      </c>
      <c r="M3472" s="514"/>
      <c r="N3472" s="514"/>
      <c r="O3472" s="514"/>
      <c r="P3472" s="514"/>
      <c r="Q3472" s="514"/>
      <c r="R3472" s="514"/>
      <c r="S3472" s="514"/>
      <c r="T3472" s="514"/>
      <c r="U3472" s="514"/>
      <c r="V3472" s="514"/>
      <c r="W3472" s="514"/>
      <c r="X3472" s="514"/>
      <c r="Y3472" s="519"/>
      <c r="Z3472" s="519"/>
      <c r="AA3472" s="519"/>
      <c r="AB3472" s="519"/>
      <c r="AC3472" s="519"/>
      <c r="AD3472" s="519"/>
    </row>
    <row r="3473" spans="1:30">
      <c r="A3473" s="513"/>
      <c r="B3473" s="513"/>
      <c r="C3473" s="514"/>
      <c r="D3473" s="515">
        <v>44845</v>
      </c>
      <c r="E3473" s="516" t="s">
        <v>2875</v>
      </c>
      <c r="F3473" s="517" t="s">
        <v>2858</v>
      </c>
      <c r="G3473" s="518"/>
      <c r="H3473" s="514">
        <v>629.96</v>
      </c>
      <c r="I3473" s="514"/>
      <c r="J3473" s="514"/>
      <c r="K3473" s="514"/>
      <c r="L3473" s="514">
        <v>629.96</v>
      </c>
      <c r="M3473" s="514"/>
      <c r="N3473" s="514"/>
      <c r="O3473" s="514"/>
      <c r="P3473" s="514"/>
      <c r="Q3473" s="514"/>
      <c r="R3473" s="514"/>
      <c r="S3473" s="514"/>
      <c r="T3473" s="514"/>
      <c r="U3473" s="514"/>
      <c r="V3473" s="514"/>
      <c r="W3473" s="514"/>
      <c r="X3473" s="514"/>
      <c r="Y3473" s="519"/>
      <c r="Z3473" s="519"/>
      <c r="AA3473" s="519"/>
      <c r="AB3473" s="519"/>
      <c r="AC3473" s="519"/>
      <c r="AD3473" s="519"/>
    </row>
    <row r="3474" spans="1:30">
      <c r="A3474" s="513"/>
      <c r="B3474" s="513"/>
      <c r="C3474" s="514"/>
      <c r="D3474" s="515">
        <v>44845</v>
      </c>
      <c r="E3474" s="516" t="s">
        <v>1877</v>
      </c>
      <c r="F3474" s="517"/>
      <c r="G3474" s="518"/>
      <c r="H3474" s="514">
        <v>138</v>
      </c>
      <c r="I3474" s="514"/>
      <c r="J3474" s="514"/>
      <c r="K3474" s="514"/>
      <c r="L3474" s="514"/>
      <c r="M3474" s="514"/>
      <c r="N3474" s="514"/>
      <c r="O3474" s="514"/>
      <c r="P3474" s="514"/>
      <c r="Q3474" s="514"/>
      <c r="R3474" s="514"/>
      <c r="S3474" s="514"/>
      <c r="T3474" s="514">
        <v>138</v>
      </c>
      <c r="U3474" s="514"/>
      <c r="V3474" s="514"/>
      <c r="W3474" s="514"/>
      <c r="X3474" s="514"/>
      <c r="Y3474" s="519"/>
      <c r="Z3474" s="519"/>
      <c r="AA3474" s="519"/>
      <c r="AB3474" s="519"/>
      <c r="AC3474" s="519"/>
      <c r="AD3474" s="519"/>
    </row>
    <row r="3475" spans="1:30">
      <c r="A3475" s="513"/>
      <c r="B3475" s="513"/>
      <c r="C3475" s="514"/>
      <c r="D3475" s="515">
        <v>44845</v>
      </c>
      <c r="E3475" s="516" t="s">
        <v>1748</v>
      </c>
      <c r="F3475" s="517"/>
      <c r="G3475" s="518"/>
      <c r="H3475" s="514">
        <v>67</v>
      </c>
      <c r="I3475" s="514"/>
      <c r="J3475" s="514"/>
      <c r="K3475" s="514"/>
      <c r="L3475" s="514"/>
      <c r="M3475" s="514"/>
      <c r="N3475" s="514"/>
      <c r="O3475" s="514"/>
      <c r="P3475" s="514"/>
      <c r="Q3475" s="514"/>
      <c r="R3475" s="514"/>
      <c r="S3475" s="514"/>
      <c r="T3475" s="514"/>
      <c r="U3475" s="514">
        <v>67</v>
      </c>
      <c r="V3475" s="514"/>
      <c r="W3475" s="514"/>
      <c r="X3475" s="514"/>
      <c r="Y3475" s="519"/>
      <c r="Z3475" s="519"/>
      <c r="AA3475" s="519"/>
      <c r="AB3475" s="519"/>
      <c r="AC3475" s="519"/>
      <c r="AD3475" s="519"/>
    </row>
    <row r="3476" spans="1:30">
      <c r="A3476" s="513"/>
      <c r="B3476" s="518">
        <v>3663</v>
      </c>
      <c r="C3476" s="514"/>
      <c r="D3476" s="515">
        <v>44845</v>
      </c>
      <c r="E3476" s="516" t="s">
        <v>2876</v>
      </c>
      <c r="F3476" s="517"/>
      <c r="G3476" s="518">
        <v>3663</v>
      </c>
      <c r="H3476" s="514"/>
      <c r="I3476" s="514"/>
      <c r="J3476" s="514"/>
      <c r="K3476" s="514"/>
      <c r="L3476" s="514"/>
      <c r="M3476" s="514"/>
      <c r="N3476" s="514"/>
      <c r="O3476" s="514"/>
      <c r="P3476" s="514"/>
      <c r="Q3476" s="514"/>
      <c r="R3476" s="514"/>
      <c r="S3476" s="514"/>
      <c r="T3476" s="514"/>
      <c r="U3476" s="514"/>
      <c r="V3476" s="514"/>
      <c r="W3476" s="514"/>
      <c r="X3476" s="514"/>
      <c r="Y3476" s="519"/>
      <c r="Z3476" s="519"/>
      <c r="AA3476" s="519"/>
      <c r="AB3476" s="519"/>
      <c r="AC3476" s="519"/>
      <c r="AD3476" s="519"/>
    </row>
    <row r="3477" spans="1:30">
      <c r="A3477" s="513"/>
      <c r="B3477" s="513"/>
      <c r="C3477" s="514"/>
      <c r="D3477" s="515">
        <v>44845</v>
      </c>
      <c r="E3477" s="516" t="s">
        <v>673</v>
      </c>
      <c r="F3477" s="517"/>
      <c r="G3477" s="518"/>
      <c r="H3477" s="518">
        <v>3355.4</v>
      </c>
      <c r="I3477" s="514"/>
      <c r="J3477" s="514"/>
      <c r="K3477" s="514"/>
      <c r="L3477" s="514"/>
      <c r="M3477" s="514"/>
      <c r="N3477" s="514"/>
      <c r="O3477" s="514"/>
      <c r="P3477" s="514"/>
      <c r="Q3477" s="514"/>
      <c r="R3477" s="514"/>
      <c r="S3477" s="514"/>
      <c r="T3477" s="514"/>
      <c r="U3477" s="514"/>
      <c r="V3477" s="514"/>
      <c r="W3477" s="514"/>
      <c r="X3477" s="514"/>
      <c r="Y3477" s="519"/>
      <c r="Z3477" s="519"/>
      <c r="AA3477" s="519"/>
      <c r="AB3477" s="519"/>
      <c r="AC3477" s="519"/>
      <c r="AD3477" s="519"/>
    </row>
    <row r="3478" spans="1:30">
      <c r="A3478" s="513"/>
      <c r="B3478" s="513"/>
      <c r="C3478" s="514"/>
      <c r="D3478" s="515">
        <v>44845</v>
      </c>
      <c r="E3478" s="516" t="s">
        <v>1741</v>
      </c>
      <c r="F3478" s="517"/>
      <c r="G3478" s="518"/>
      <c r="H3478" s="514">
        <v>94</v>
      </c>
      <c r="I3478" s="514"/>
      <c r="J3478" s="514"/>
      <c r="K3478" s="514"/>
      <c r="L3478" s="514"/>
      <c r="M3478" s="514"/>
      <c r="N3478" s="514"/>
      <c r="O3478" s="514"/>
      <c r="P3478" s="514"/>
      <c r="Q3478" s="514"/>
      <c r="R3478" s="514"/>
      <c r="S3478" s="514"/>
      <c r="T3478" s="514">
        <v>94</v>
      </c>
      <c r="U3478" s="514"/>
      <c r="V3478" s="514"/>
      <c r="W3478" s="514"/>
      <c r="X3478" s="514"/>
      <c r="Y3478" s="519"/>
      <c r="Z3478" s="519"/>
      <c r="AA3478" s="519"/>
      <c r="AB3478" s="519"/>
      <c r="AC3478" s="519"/>
      <c r="AD3478" s="519"/>
    </row>
    <row r="3479" spans="1:30">
      <c r="A3479" s="513"/>
      <c r="B3479" s="513"/>
      <c r="C3479" s="514"/>
      <c r="D3479" s="515">
        <v>44845</v>
      </c>
      <c r="E3479" s="516" t="s">
        <v>2877</v>
      </c>
      <c r="F3479" s="517"/>
      <c r="G3479" s="518"/>
      <c r="H3479" s="514">
        <v>213.6</v>
      </c>
      <c r="I3479" s="514"/>
      <c r="J3479" s="514"/>
      <c r="K3479" s="514"/>
      <c r="L3479" s="514"/>
      <c r="M3479" s="514"/>
      <c r="N3479" s="514"/>
      <c r="O3479" s="514"/>
      <c r="P3479" s="514"/>
      <c r="Q3479" s="514"/>
      <c r="R3479" s="514"/>
      <c r="S3479" s="514"/>
      <c r="T3479" s="514"/>
      <c r="U3479" s="514"/>
      <c r="V3479" s="514"/>
      <c r="W3479" s="514"/>
      <c r="X3479" s="514"/>
      <c r="Y3479" s="519"/>
      <c r="Z3479" s="519"/>
      <c r="AA3479" s="519"/>
      <c r="AB3479" s="519"/>
      <c r="AC3479" s="519"/>
      <c r="AD3479" s="519"/>
    </row>
    <row r="3480" spans="1:30">
      <c r="A3480" s="513"/>
      <c r="B3480" s="513"/>
      <c r="C3480" s="514"/>
      <c r="D3480" s="515">
        <v>44841</v>
      </c>
      <c r="E3480" s="516" t="s">
        <v>495</v>
      </c>
      <c r="F3480" s="517"/>
      <c r="G3480" s="514">
        <v>1291.8</v>
      </c>
      <c r="H3480" s="514"/>
      <c r="I3480" s="514"/>
      <c r="J3480" s="514"/>
      <c r="K3480" s="514"/>
      <c r="L3480" s="514"/>
      <c r="M3480" s="514"/>
      <c r="N3480" s="514"/>
      <c r="O3480" s="514"/>
      <c r="P3480" s="514"/>
      <c r="Q3480" s="514"/>
      <c r="R3480" s="514"/>
      <c r="S3480" s="514"/>
      <c r="T3480" s="514"/>
      <c r="U3480" s="514"/>
      <c r="V3480" s="514"/>
      <c r="W3480" s="514"/>
      <c r="X3480" s="514"/>
      <c r="Y3480" s="519"/>
      <c r="Z3480" s="519"/>
      <c r="AA3480" s="519"/>
      <c r="AB3480" s="519"/>
      <c r="AC3480" s="519"/>
      <c r="AD3480" s="519"/>
    </row>
    <row r="3481" spans="1:30">
      <c r="A3481" s="513"/>
      <c r="B3481" s="513"/>
      <c r="C3481" s="514"/>
      <c r="D3481" s="515">
        <v>44841</v>
      </c>
      <c r="E3481" s="516" t="s">
        <v>2878</v>
      </c>
      <c r="F3481" s="517" t="s">
        <v>2858</v>
      </c>
      <c r="G3481" s="518"/>
      <c r="H3481" s="514">
        <v>1291.8</v>
      </c>
      <c r="I3481" s="514"/>
      <c r="J3481" s="514"/>
      <c r="K3481" s="514">
        <v>1291.8</v>
      </c>
      <c r="L3481" s="514"/>
      <c r="M3481" s="514"/>
      <c r="N3481" s="514"/>
      <c r="O3481" s="514"/>
      <c r="P3481" s="514"/>
      <c r="Q3481" s="514"/>
      <c r="R3481" s="514"/>
      <c r="S3481" s="514"/>
      <c r="T3481" s="514"/>
      <c r="U3481" s="514"/>
      <c r="V3481" s="514"/>
      <c r="W3481" s="514"/>
      <c r="X3481" s="514"/>
      <c r="Y3481" s="519"/>
      <c r="Z3481" s="519"/>
      <c r="AA3481" s="519"/>
      <c r="AB3481" s="519"/>
      <c r="AC3481" s="519"/>
      <c r="AD3481" s="519"/>
    </row>
    <row r="3482" spans="1:30">
      <c r="A3482" s="513"/>
      <c r="B3482" s="518">
        <v>1435</v>
      </c>
      <c r="C3482" s="514"/>
      <c r="D3482" s="515">
        <v>44841</v>
      </c>
      <c r="E3482" s="516" t="s">
        <v>1797</v>
      </c>
      <c r="F3482" s="517"/>
      <c r="G3482" s="518">
        <v>1435</v>
      </c>
      <c r="H3482" s="514"/>
      <c r="I3482" s="514"/>
      <c r="J3482" s="514"/>
      <c r="K3482" s="514"/>
      <c r="L3482" s="514"/>
      <c r="M3482" s="514"/>
      <c r="N3482" s="514"/>
      <c r="O3482" s="514"/>
      <c r="P3482" s="514"/>
      <c r="Q3482" s="514"/>
      <c r="R3482" s="514"/>
      <c r="S3482" s="514"/>
      <c r="T3482" s="514"/>
      <c r="U3482" s="514"/>
      <c r="V3482" s="514"/>
      <c r="W3482" s="514"/>
      <c r="X3482" s="514"/>
      <c r="Y3482" s="519"/>
      <c r="Z3482" s="519"/>
      <c r="AA3482" s="519"/>
      <c r="AB3482" s="519"/>
      <c r="AC3482" s="519"/>
      <c r="AD3482" s="519"/>
    </row>
    <row r="3483" spans="1:30">
      <c r="A3483" s="513"/>
      <c r="B3483" s="513"/>
      <c r="C3483" s="514"/>
      <c r="D3483" s="515">
        <v>44841</v>
      </c>
      <c r="E3483" s="516" t="s">
        <v>673</v>
      </c>
      <c r="F3483" s="517"/>
      <c r="G3483" s="518"/>
      <c r="H3483" s="514">
        <v>1291.8</v>
      </c>
      <c r="I3483" s="514"/>
      <c r="J3483" s="514"/>
      <c r="K3483" s="514"/>
      <c r="L3483" s="514"/>
      <c r="M3483" s="514"/>
      <c r="N3483" s="514"/>
      <c r="O3483" s="514"/>
      <c r="P3483" s="514"/>
      <c r="Q3483" s="514"/>
      <c r="R3483" s="514"/>
      <c r="S3483" s="514"/>
      <c r="T3483" s="514"/>
      <c r="U3483" s="514"/>
      <c r="V3483" s="514"/>
      <c r="W3483" s="514"/>
      <c r="X3483" s="514"/>
      <c r="Y3483" s="519"/>
      <c r="Z3483" s="519"/>
      <c r="AA3483" s="519"/>
      <c r="AB3483" s="519"/>
      <c r="AC3483" s="519"/>
      <c r="AD3483" s="519"/>
    </row>
    <row r="3484" spans="1:30">
      <c r="A3484" s="513"/>
      <c r="B3484" s="513"/>
      <c r="C3484" s="514"/>
      <c r="D3484" s="515">
        <v>44841</v>
      </c>
      <c r="E3484" s="516" t="s">
        <v>1798</v>
      </c>
      <c r="F3484" s="517"/>
      <c r="G3484" s="518"/>
      <c r="H3484" s="514">
        <v>143.19999999999999</v>
      </c>
      <c r="I3484" s="514"/>
      <c r="J3484" s="514"/>
      <c r="K3484" s="514"/>
      <c r="L3484" s="514"/>
      <c r="M3484" s="514"/>
      <c r="N3484" s="514"/>
      <c r="O3484" s="514"/>
      <c r="P3484" s="514"/>
      <c r="Q3484" s="514"/>
      <c r="R3484" s="514"/>
      <c r="S3484" s="514"/>
      <c r="T3484" s="514"/>
      <c r="U3484" s="514"/>
      <c r="V3484" s="514"/>
      <c r="W3484" s="514"/>
      <c r="X3484" s="514"/>
      <c r="Y3484" s="519"/>
      <c r="Z3484" s="519"/>
      <c r="AA3484" s="519"/>
      <c r="AB3484" s="519"/>
      <c r="AC3484" s="519"/>
      <c r="AD3484" s="519"/>
    </row>
    <row r="3485" spans="1:30">
      <c r="A3485" s="513"/>
      <c r="B3485" s="513"/>
      <c r="C3485" s="514"/>
      <c r="D3485" s="515">
        <v>44845</v>
      </c>
      <c r="E3485" s="516" t="s">
        <v>495</v>
      </c>
      <c r="F3485" s="517"/>
      <c r="G3485" s="514">
        <v>863.69</v>
      </c>
      <c r="H3485" s="514"/>
      <c r="I3485" s="514"/>
      <c r="J3485" s="514"/>
      <c r="K3485" s="514"/>
      <c r="L3485" s="514"/>
      <c r="M3485" s="514"/>
      <c r="N3485" s="514"/>
      <c r="O3485" s="514"/>
      <c r="P3485" s="514"/>
      <c r="Q3485" s="514"/>
      <c r="R3485" s="514"/>
      <c r="S3485" s="514"/>
      <c r="T3485" s="514"/>
      <c r="U3485" s="514"/>
      <c r="V3485" s="514"/>
      <c r="W3485" s="514"/>
      <c r="X3485" s="514"/>
      <c r="Y3485" s="519"/>
      <c r="Z3485" s="519"/>
      <c r="AA3485" s="519"/>
      <c r="AB3485" s="519"/>
      <c r="AC3485" s="519"/>
      <c r="AD3485" s="519"/>
    </row>
    <row r="3486" spans="1:30">
      <c r="A3486" s="513"/>
      <c r="B3486" s="513"/>
      <c r="C3486" s="514">
        <v>2</v>
      </c>
      <c r="D3486" s="515">
        <v>44845</v>
      </c>
      <c r="E3486" s="516" t="s">
        <v>2879</v>
      </c>
      <c r="F3486" s="517" t="s">
        <v>2856</v>
      </c>
      <c r="G3486" s="518"/>
      <c r="H3486" s="514">
        <v>863.69</v>
      </c>
      <c r="I3486" s="514"/>
      <c r="J3486" s="514"/>
      <c r="K3486" s="514"/>
      <c r="L3486" s="514">
        <v>863.69</v>
      </c>
      <c r="M3486" s="514"/>
      <c r="N3486" s="514"/>
      <c r="O3486" s="514"/>
      <c r="P3486" s="514"/>
      <c r="Q3486" s="514"/>
      <c r="R3486" s="514"/>
      <c r="S3486" s="514"/>
      <c r="T3486" s="514"/>
      <c r="U3486" s="514"/>
      <c r="V3486" s="514"/>
      <c r="W3486" s="514"/>
      <c r="X3486" s="514"/>
      <c r="Y3486" s="519"/>
      <c r="Z3486" s="519"/>
      <c r="AA3486" s="519"/>
      <c r="AB3486" s="519"/>
      <c r="AC3486" s="519"/>
      <c r="AD3486" s="519"/>
    </row>
    <row r="3487" spans="1:30">
      <c r="A3487" s="513"/>
      <c r="B3487" s="518">
        <v>970</v>
      </c>
      <c r="C3487" s="514"/>
      <c r="D3487" s="515">
        <v>44845</v>
      </c>
      <c r="E3487" s="516" t="s">
        <v>2795</v>
      </c>
      <c r="F3487" s="517"/>
      <c r="G3487" s="518">
        <v>970</v>
      </c>
      <c r="H3487" s="514"/>
      <c r="I3487" s="514"/>
      <c r="J3487" s="514"/>
      <c r="K3487" s="514"/>
      <c r="L3487" s="514"/>
      <c r="M3487" s="514"/>
      <c r="N3487" s="514"/>
      <c r="O3487" s="514"/>
      <c r="P3487" s="514"/>
      <c r="Q3487" s="514"/>
      <c r="R3487" s="514"/>
      <c r="S3487" s="514"/>
      <c r="T3487" s="514"/>
      <c r="U3487" s="514"/>
      <c r="V3487" s="514"/>
      <c r="W3487" s="514"/>
      <c r="X3487" s="514"/>
      <c r="Y3487" s="519"/>
      <c r="Z3487" s="519"/>
      <c r="AA3487" s="519"/>
      <c r="AB3487" s="519"/>
      <c r="AC3487" s="519"/>
      <c r="AD3487" s="519"/>
    </row>
    <row r="3488" spans="1:30">
      <c r="A3488" s="513"/>
      <c r="B3488" s="513"/>
      <c r="C3488" s="514"/>
      <c r="D3488" s="515">
        <v>44845</v>
      </c>
      <c r="E3488" s="516" t="s">
        <v>673</v>
      </c>
      <c r="F3488" s="517"/>
      <c r="G3488" s="518"/>
      <c r="H3488" s="514">
        <v>863.69</v>
      </c>
      <c r="I3488" s="514"/>
      <c r="J3488" s="514"/>
      <c r="K3488" s="514"/>
      <c r="L3488" s="514"/>
      <c r="M3488" s="514"/>
      <c r="N3488" s="514"/>
      <c r="O3488" s="514"/>
      <c r="P3488" s="514"/>
      <c r="Q3488" s="514"/>
      <c r="R3488" s="514"/>
      <c r="S3488" s="514"/>
      <c r="T3488" s="514"/>
      <c r="U3488" s="514"/>
      <c r="V3488" s="514"/>
      <c r="W3488" s="514"/>
      <c r="X3488" s="514"/>
      <c r="Y3488" s="519"/>
      <c r="Z3488" s="519"/>
      <c r="AA3488" s="519"/>
      <c r="AB3488" s="519"/>
      <c r="AC3488" s="519"/>
      <c r="AD3488" s="519"/>
    </row>
    <row r="3489" spans="1:30">
      <c r="A3489" s="513"/>
      <c r="B3489" s="513"/>
      <c r="C3489" s="514"/>
      <c r="D3489" s="515">
        <v>44845</v>
      </c>
      <c r="E3489" s="516" t="s">
        <v>2796</v>
      </c>
      <c r="F3489" s="517"/>
      <c r="G3489" s="518"/>
      <c r="H3489" s="514">
        <v>106.31</v>
      </c>
      <c r="I3489" s="514"/>
      <c r="J3489" s="514"/>
      <c r="K3489" s="514"/>
      <c r="L3489" s="514"/>
      <c r="M3489" s="514"/>
      <c r="N3489" s="514"/>
      <c r="O3489" s="514"/>
      <c r="P3489" s="514"/>
      <c r="Q3489" s="514"/>
      <c r="R3489" s="514"/>
      <c r="S3489" s="514"/>
      <c r="T3489" s="514"/>
      <c r="U3489" s="514"/>
      <c r="V3489" s="514"/>
      <c r="W3489" s="514"/>
      <c r="X3489" s="514"/>
      <c r="Y3489" s="519"/>
      <c r="Z3489" s="519"/>
      <c r="AA3489" s="519"/>
      <c r="AB3489" s="519"/>
      <c r="AC3489" s="519"/>
      <c r="AD3489" s="519"/>
    </row>
    <row r="3490" spans="1:30">
      <c r="A3490" s="513"/>
      <c r="B3490" s="513"/>
      <c r="C3490" s="514"/>
      <c r="D3490" s="515">
        <v>44846</v>
      </c>
      <c r="E3490" s="516" t="s">
        <v>495</v>
      </c>
      <c r="F3490" s="517"/>
      <c r="G3490" s="518">
        <v>2426.33</v>
      </c>
      <c r="H3490" s="514"/>
      <c r="I3490" s="514"/>
      <c r="J3490" s="514"/>
      <c r="K3490" s="514"/>
      <c r="L3490" s="514"/>
      <c r="M3490" s="514"/>
      <c r="N3490" s="514"/>
      <c r="O3490" s="514"/>
      <c r="P3490" s="514"/>
      <c r="Q3490" s="514"/>
      <c r="R3490" s="514"/>
      <c r="S3490" s="514"/>
      <c r="T3490" s="514"/>
      <c r="U3490" s="514"/>
      <c r="V3490" s="514"/>
      <c r="W3490" s="514"/>
      <c r="X3490" s="514"/>
      <c r="Y3490" s="519"/>
      <c r="Z3490" s="519"/>
      <c r="AA3490" s="519"/>
      <c r="AB3490" s="519"/>
      <c r="AC3490" s="519"/>
      <c r="AD3490" s="519"/>
    </row>
    <row r="3491" spans="1:30">
      <c r="A3491" s="513"/>
      <c r="B3491" s="513"/>
      <c r="C3491" s="514">
        <v>4</v>
      </c>
      <c r="D3491" s="515">
        <v>44846</v>
      </c>
      <c r="E3491" s="516" t="s">
        <v>2969</v>
      </c>
      <c r="F3491" s="517" t="s">
        <v>2856</v>
      </c>
      <c r="G3491" s="518"/>
      <c r="H3491" s="514">
        <v>1423</v>
      </c>
      <c r="I3491" s="514"/>
      <c r="J3491" s="514"/>
      <c r="K3491" s="514"/>
      <c r="L3491" s="514"/>
      <c r="M3491" s="514"/>
      <c r="N3491" s="514"/>
      <c r="O3491" s="514">
        <v>1423</v>
      </c>
      <c r="P3491" s="514"/>
      <c r="Q3491" s="514"/>
      <c r="R3491" s="514"/>
      <c r="S3491" s="514"/>
      <c r="T3491" s="514"/>
      <c r="U3491" s="514"/>
      <c r="V3491" s="514"/>
      <c r="W3491" s="514"/>
      <c r="X3491" s="514"/>
      <c r="Y3491" s="519"/>
      <c r="Z3491" s="519"/>
      <c r="AA3491" s="519"/>
      <c r="AB3491" s="519"/>
      <c r="AC3491" s="519"/>
      <c r="AD3491" s="519"/>
    </row>
    <row r="3492" spans="1:30">
      <c r="A3492" s="513"/>
      <c r="B3492" s="513"/>
      <c r="C3492" s="514"/>
      <c r="D3492" s="515">
        <v>44846</v>
      </c>
      <c r="E3492" s="516" t="s">
        <v>1895</v>
      </c>
      <c r="F3492" s="517"/>
      <c r="G3492" s="518"/>
      <c r="H3492" s="514">
        <v>27</v>
      </c>
      <c r="I3492" s="514"/>
      <c r="J3492" s="514"/>
      <c r="K3492" s="514"/>
      <c r="L3492" s="514"/>
      <c r="M3492" s="514"/>
      <c r="N3492" s="514"/>
      <c r="O3492" s="514"/>
      <c r="P3492" s="514"/>
      <c r="Q3492" s="514"/>
      <c r="R3492" s="514"/>
      <c r="S3492" s="514"/>
      <c r="T3492" s="514">
        <v>27</v>
      </c>
      <c r="U3492" s="514"/>
      <c r="V3492" s="514"/>
      <c r="W3492" s="514"/>
      <c r="X3492" s="514"/>
      <c r="Y3492" s="519"/>
      <c r="Z3492" s="519"/>
      <c r="AA3492" s="519"/>
      <c r="AB3492" s="519"/>
      <c r="AC3492" s="519"/>
      <c r="AD3492" s="519"/>
    </row>
    <row r="3493" spans="1:30">
      <c r="A3493" s="513"/>
      <c r="B3493" s="513"/>
      <c r="C3493" s="514"/>
      <c r="D3493" s="515">
        <v>44846</v>
      </c>
      <c r="E3493" s="516" t="s">
        <v>2880</v>
      </c>
      <c r="F3493" s="517" t="s">
        <v>2855</v>
      </c>
      <c r="G3493" s="518"/>
      <c r="H3493" s="514">
        <v>163.81</v>
      </c>
      <c r="I3493" s="514"/>
      <c r="J3493" s="514"/>
      <c r="K3493" s="514"/>
      <c r="L3493" s="514">
        <v>163.81</v>
      </c>
      <c r="M3493" s="514"/>
      <c r="N3493" s="514"/>
      <c r="O3493" s="514"/>
      <c r="P3493" s="514"/>
      <c r="Q3493" s="514"/>
      <c r="R3493" s="514"/>
      <c r="S3493" s="514"/>
      <c r="T3493" s="514"/>
      <c r="U3493" s="514"/>
      <c r="V3493" s="514"/>
      <c r="W3493" s="514"/>
      <c r="X3493" s="514"/>
      <c r="Y3493" s="519"/>
      <c r="Z3493" s="519"/>
      <c r="AA3493" s="519"/>
      <c r="AB3493" s="519"/>
      <c r="AC3493" s="519"/>
      <c r="AD3493" s="519"/>
    </row>
    <row r="3494" spans="1:30">
      <c r="A3494" s="513"/>
      <c r="B3494" s="513"/>
      <c r="C3494" s="514"/>
      <c r="D3494" s="515">
        <v>44846</v>
      </c>
      <c r="E3494" s="516" t="s">
        <v>2881</v>
      </c>
      <c r="F3494" s="517" t="s">
        <v>2855</v>
      </c>
      <c r="G3494" s="518"/>
      <c r="H3494" s="514">
        <v>506.04</v>
      </c>
      <c r="I3494" s="514"/>
      <c r="J3494" s="514"/>
      <c r="K3494" s="514"/>
      <c r="L3494" s="514"/>
      <c r="M3494" s="514">
        <v>506.04</v>
      </c>
      <c r="N3494" s="514"/>
      <c r="O3494" s="514"/>
      <c r="P3494" s="514"/>
      <c r="Q3494" s="514"/>
      <c r="R3494" s="514"/>
      <c r="S3494" s="514"/>
      <c r="T3494" s="514"/>
      <c r="U3494" s="514"/>
      <c r="V3494" s="514"/>
      <c r="W3494" s="514"/>
      <c r="X3494" s="514"/>
      <c r="Y3494" s="519"/>
      <c r="Z3494" s="519"/>
      <c r="AA3494" s="519"/>
      <c r="AB3494" s="519"/>
      <c r="AC3494" s="519"/>
      <c r="AD3494" s="519"/>
    </row>
    <row r="3495" spans="1:30">
      <c r="A3495" s="513"/>
      <c r="B3495" s="513"/>
      <c r="C3495" s="514"/>
      <c r="D3495" s="515">
        <v>44846</v>
      </c>
      <c r="E3495" s="516" t="s">
        <v>1925</v>
      </c>
      <c r="F3495" s="517" t="s">
        <v>2855</v>
      </c>
      <c r="G3495" s="518"/>
      <c r="H3495" s="514">
        <v>146.47999999999999</v>
      </c>
      <c r="I3495" s="514"/>
      <c r="J3495" s="514"/>
      <c r="K3495" s="514"/>
      <c r="L3495" s="514">
        <v>146.47999999999999</v>
      </c>
      <c r="M3495" s="514"/>
      <c r="N3495" s="514"/>
      <c r="O3495" s="514"/>
      <c r="P3495" s="514"/>
      <c r="Q3495" s="514"/>
      <c r="R3495" s="514"/>
      <c r="S3495" s="514"/>
      <c r="T3495" s="514"/>
      <c r="U3495" s="514"/>
      <c r="V3495" s="514"/>
      <c r="W3495" s="514"/>
      <c r="X3495" s="514"/>
      <c r="Y3495" s="519"/>
      <c r="Z3495" s="519"/>
      <c r="AA3495" s="519"/>
      <c r="AB3495" s="519"/>
      <c r="AC3495" s="519"/>
      <c r="AD3495" s="519"/>
    </row>
    <row r="3496" spans="1:30">
      <c r="A3496" s="513"/>
      <c r="B3496" s="513"/>
      <c r="C3496" s="514"/>
      <c r="D3496" s="515">
        <v>44846</v>
      </c>
      <c r="E3496" s="516" t="s">
        <v>1877</v>
      </c>
      <c r="F3496" s="517"/>
      <c r="G3496" s="518"/>
      <c r="H3496" s="514">
        <v>93</v>
      </c>
      <c r="I3496" s="514"/>
      <c r="J3496" s="514"/>
      <c r="K3496" s="514"/>
      <c r="L3496" s="514"/>
      <c r="M3496" s="514"/>
      <c r="N3496" s="514"/>
      <c r="O3496" s="514"/>
      <c r="P3496" s="514"/>
      <c r="Q3496" s="514"/>
      <c r="R3496" s="514"/>
      <c r="S3496" s="514"/>
      <c r="T3496" s="514">
        <v>93</v>
      </c>
      <c r="U3496" s="514"/>
      <c r="V3496" s="514"/>
      <c r="W3496" s="514"/>
      <c r="X3496" s="514"/>
      <c r="Y3496" s="519"/>
      <c r="Z3496" s="519"/>
      <c r="AA3496" s="519"/>
      <c r="AB3496" s="519"/>
      <c r="AC3496" s="519"/>
      <c r="AD3496" s="519"/>
    </row>
    <row r="3497" spans="1:30">
      <c r="A3497" s="513"/>
      <c r="B3497" s="513"/>
      <c r="C3497" s="514"/>
      <c r="D3497" s="515">
        <v>44846</v>
      </c>
      <c r="E3497" s="516" t="s">
        <v>1748</v>
      </c>
      <c r="F3497" s="517"/>
      <c r="G3497" s="518"/>
      <c r="H3497" s="514">
        <v>67</v>
      </c>
      <c r="I3497" s="514"/>
      <c r="J3497" s="514"/>
      <c r="K3497" s="514"/>
      <c r="L3497" s="514"/>
      <c r="M3497" s="514"/>
      <c r="N3497" s="514"/>
      <c r="O3497" s="514"/>
      <c r="P3497" s="514"/>
      <c r="Q3497" s="514"/>
      <c r="R3497" s="514"/>
      <c r="S3497" s="514"/>
      <c r="T3497" s="514"/>
      <c r="U3497" s="514">
        <v>67</v>
      </c>
      <c r="V3497" s="514"/>
      <c r="W3497" s="514"/>
      <c r="X3497" s="514"/>
      <c r="Y3497" s="519"/>
      <c r="Z3497" s="519"/>
      <c r="AA3497" s="519"/>
      <c r="AB3497" s="519"/>
      <c r="AC3497" s="519"/>
      <c r="AD3497" s="519"/>
    </row>
    <row r="3498" spans="1:30">
      <c r="A3498" s="513"/>
      <c r="B3498" s="518">
        <v>2677</v>
      </c>
      <c r="C3498" s="514"/>
      <c r="D3498" s="515">
        <v>44846</v>
      </c>
      <c r="E3498" s="516" t="s">
        <v>1627</v>
      </c>
      <c r="F3498" s="517"/>
      <c r="G3498" s="518">
        <v>2677</v>
      </c>
      <c r="H3498" s="514"/>
      <c r="I3498" s="514"/>
      <c r="J3498" s="514"/>
      <c r="K3498" s="514"/>
      <c r="L3498" s="514"/>
      <c r="M3498" s="514"/>
      <c r="N3498" s="514"/>
      <c r="O3498" s="514"/>
      <c r="P3498" s="514"/>
      <c r="Q3498" s="514"/>
      <c r="R3498" s="514"/>
      <c r="S3498" s="514"/>
      <c r="T3498" s="514"/>
      <c r="U3498" s="514"/>
      <c r="V3498" s="514"/>
      <c r="W3498" s="514"/>
      <c r="X3498" s="514"/>
      <c r="Y3498" s="519"/>
      <c r="Z3498" s="519"/>
      <c r="AA3498" s="519"/>
      <c r="AB3498" s="519"/>
      <c r="AC3498" s="519"/>
      <c r="AD3498" s="519"/>
    </row>
    <row r="3499" spans="1:30">
      <c r="A3499" s="513"/>
      <c r="B3499" s="513"/>
      <c r="C3499" s="514"/>
      <c r="D3499" s="515">
        <v>44846</v>
      </c>
      <c r="E3499" s="516" t="s">
        <v>673</v>
      </c>
      <c r="F3499" s="517"/>
      <c r="G3499" s="518"/>
      <c r="H3499" s="518">
        <v>2426.33</v>
      </c>
      <c r="I3499" s="514"/>
      <c r="J3499" s="514"/>
      <c r="K3499" s="514"/>
      <c r="L3499" s="514"/>
      <c r="M3499" s="514"/>
      <c r="N3499" s="514"/>
      <c r="O3499" s="514"/>
      <c r="P3499" s="514"/>
      <c r="Q3499" s="514"/>
      <c r="R3499" s="514"/>
      <c r="S3499" s="514"/>
      <c r="T3499" s="514"/>
      <c r="U3499" s="514"/>
      <c r="V3499" s="514"/>
      <c r="W3499" s="514"/>
      <c r="X3499" s="514"/>
      <c r="Y3499" s="519"/>
      <c r="Z3499" s="519"/>
      <c r="AA3499" s="519"/>
      <c r="AB3499" s="519"/>
      <c r="AC3499" s="519"/>
      <c r="AD3499" s="519"/>
    </row>
    <row r="3500" spans="1:30">
      <c r="A3500" s="513"/>
      <c r="B3500" s="513"/>
      <c r="C3500" s="514"/>
      <c r="D3500" s="515">
        <v>44846</v>
      </c>
      <c r="E3500" s="516" t="s">
        <v>1630</v>
      </c>
      <c r="F3500" s="517"/>
      <c r="G3500" s="518"/>
      <c r="H3500" s="514">
        <v>250.67</v>
      </c>
      <c r="I3500" s="514"/>
      <c r="J3500" s="514"/>
      <c r="K3500" s="514"/>
      <c r="L3500" s="514"/>
      <c r="M3500" s="514"/>
      <c r="N3500" s="514"/>
      <c r="O3500" s="514"/>
      <c r="P3500" s="514"/>
      <c r="Q3500" s="514"/>
      <c r="R3500" s="514"/>
      <c r="S3500" s="514"/>
      <c r="T3500" s="514"/>
      <c r="U3500" s="514"/>
      <c r="V3500" s="514"/>
      <c r="W3500" s="514"/>
      <c r="X3500" s="514"/>
      <c r="Y3500" s="519"/>
      <c r="Z3500" s="519"/>
      <c r="AA3500" s="519"/>
      <c r="AB3500" s="519"/>
      <c r="AC3500" s="519"/>
      <c r="AD3500" s="519"/>
    </row>
    <row r="3501" spans="1:30">
      <c r="A3501" s="513"/>
      <c r="B3501" s="513"/>
      <c r="C3501" s="514"/>
      <c r="D3501" s="515">
        <v>44846</v>
      </c>
      <c r="E3501" s="516" t="s">
        <v>495</v>
      </c>
      <c r="F3501" s="517"/>
      <c r="G3501" s="518">
        <v>3213.34</v>
      </c>
      <c r="H3501" s="514"/>
      <c r="I3501" s="514"/>
      <c r="J3501" s="514"/>
      <c r="K3501" s="514"/>
      <c r="L3501" s="514"/>
      <c r="M3501" s="514"/>
      <c r="N3501" s="514"/>
      <c r="O3501" s="514"/>
      <c r="P3501" s="514"/>
      <c r="Q3501" s="514"/>
      <c r="R3501" s="514"/>
      <c r="S3501" s="514"/>
      <c r="T3501" s="514"/>
      <c r="U3501" s="514"/>
      <c r="V3501" s="514"/>
      <c r="W3501" s="514"/>
      <c r="X3501" s="514"/>
      <c r="Y3501" s="519"/>
      <c r="Z3501" s="519"/>
      <c r="AA3501" s="519"/>
      <c r="AB3501" s="519"/>
      <c r="AC3501" s="519"/>
      <c r="AD3501" s="519"/>
    </row>
    <row r="3502" spans="1:30">
      <c r="A3502" s="513"/>
      <c r="B3502" s="513"/>
      <c r="C3502" s="514"/>
      <c r="D3502" s="515">
        <v>44846</v>
      </c>
      <c r="E3502" s="516" t="s">
        <v>2162</v>
      </c>
      <c r="F3502" s="517" t="s">
        <v>2855</v>
      </c>
      <c r="G3502" s="518"/>
      <c r="H3502" s="514">
        <v>174.72</v>
      </c>
      <c r="I3502" s="514"/>
      <c r="J3502" s="514"/>
      <c r="K3502" s="514"/>
      <c r="L3502" s="514">
        <v>174.72</v>
      </c>
      <c r="M3502" s="514"/>
      <c r="N3502" s="514"/>
      <c r="O3502" s="514"/>
      <c r="P3502" s="514"/>
      <c r="Q3502" s="514"/>
      <c r="R3502" s="514"/>
      <c r="S3502" s="514"/>
      <c r="T3502" s="514"/>
      <c r="U3502" s="514"/>
      <c r="V3502" s="514"/>
      <c r="W3502" s="514"/>
      <c r="X3502" s="514"/>
      <c r="Y3502" s="519"/>
      <c r="Z3502" s="519"/>
      <c r="AA3502" s="519"/>
      <c r="AB3502" s="519"/>
      <c r="AC3502" s="519"/>
      <c r="AD3502" s="519"/>
    </row>
    <row r="3503" spans="1:30">
      <c r="A3503" s="513"/>
      <c r="B3503" s="513"/>
      <c r="C3503" s="514"/>
      <c r="D3503" s="515">
        <v>44846</v>
      </c>
      <c r="E3503" s="516" t="s">
        <v>2758</v>
      </c>
      <c r="F3503" s="517" t="s">
        <v>2855</v>
      </c>
      <c r="G3503" s="518"/>
      <c r="H3503" s="514">
        <v>386.62</v>
      </c>
      <c r="I3503" s="514"/>
      <c r="J3503" s="514"/>
      <c r="K3503" s="514"/>
      <c r="L3503" s="514">
        <v>386.62</v>
      </c>
      <c r="M3503" s="514"/>
      <c r="N3503" s="514"/>
      <c r="O3503" s="514"/>
      <c r="P3503" s="514"/>
      <c r="Q3503" s="514"/>
      <c r="R3503" s="514"/>
      <c r="S3503" s="514"/>
      <c r="T3503" s="514"/>
      <c r="U3503" s="514"/>
      <c r="V3503" s="514"/>
      <c r="W3503" s="514"/>
      <c r="X3503" s="514"/>
      <c r="Y3503" s="519"/>
      <c r="Z3503" s="519"/>
      <c r="AA3503" s="519"/>
      <c r="AB3503" s="519"/>
      <c r="AC3503" s="519"/>
      <c r="AD3503" s="519"/>
    </row>
    <row r="3504" spans="1:30">
      <c r="A3504" s="513"/>
      <c r="B3504" s="513"/>
      <c r="C3504" s="514">
        <v>8</v>
      </c>
      <c r="D3504" s="515">
        <v>44846</v>
      </c>
      <c r="E3504" s="516" t="s">
        <v>2542</v>
      </c>
      <c r="F3504" s="517" t="s">
        <v>2856</v>
      </c>
      <c r="G3504" s="518"/>
      <c r="H3504" s="514">
        <v>2394</v>
      </c>
      <c r="I3504" s="514"/>
      <c r="J3504" s="514"/>
      <c r="K3504" s="514"/>
      <c r="L3504" s="514"/>
      <c r="M3504" s="514"/>
      <c r="N3504" s="514"/>
      <c r="O3504" s="514">
        <v>2394</v>
      </c>
      <c r="P3504" s="514"/>
      <c r="Q3504" s="514"/>
      <c r="R3504" s="514"/>
      <c r="S3504" s="514"/>
      <c r="T3504" s="514"/>
      <c r="U3504" s="514"/>
      <c r="V3504" s="514"/>
      <c r="W3504" s="514"/>
      <c r="X3504" s="514"/>
      <c r="Y3504" s="519"/>
      <c r="Z3504" s="519"/>
      <c r="AA3504" s="519"/>
      <c r="AB3504" s="519"/>
      <c r="AC3504" s="519"/>
      <c r="AD3504" s="519"/>
    </row>
    <row r="3505" spans="1:30">
      <c r="A3505" s="513"/>
      <c r="B3505" s="513"/>
      <c r="C3505" s="514"/>
      <c r="D3505" s="515">
        <v>44846</v>
      </c>
      <c r="E3505" s="516" t="s">
        <v>1895</v>
      </c>
      <c r="F3505" s="517"/>
      <c r="G3505" s="518"/>
      <c r="H3505" s="514">
        <v>53</v>
      </c>
      <c r="I3505" s="514"/>
      <c r="J3505" s="514"/>
      <c r="K3505" s="514"/>
      <c r="L3505" s="514"/>
      <c r="M3505" s="514"/>
      <c r="N3505" s="514"/>
      <c r="O3505" s="514"/>
      <c r="P3505" s="514"/>
      <c r="Q3505" s="514"/>
      <c r="R3505" s="514"/>
      <c r="S3505" s="514"/>
      <c r="T3505" s="514">
        <v>53</v>
      </c>
      <c r="U3505" s="514"/>
      <c r="V3505" s="514"/>
      <c r="W3505" s="514"/>
      <c r="X3505" s="514"/>
      <c r="Y3505" s="519"/>
      <c r="Z3505" s="519"/>
      <c r="AA3505" s="519"/>
      <c r="AB3505" s="519"/>
      <c r="AC3505" s="519"/>
      <c r="AD3505" s="519"/>
    </row>
    <row r="3506" spans="1:30">
      <c r="A3506" s="513"/>
      <c r="B3506" s="513"/>
      <c r="C3506" s="514"/>
      <c r="D3506" s="515">
        <v>44846</v>
      </c>
      <c r="E3506" s="516" t="s">
        <v>1877</v>
      </c>
      <c r="F3506" s="517"/>
      <c r="G3506" s="518"/>
      <c r="H3506" s="514">
        <v>138</v>
      </c>
      <c r="I3506" s="514"/>
      <c r="J3506" s="514"/>
      <c r="K3506" s="514"/>
      <c r="L3506" s="514"/>
      <c r="M3506" s="514"/>
      <c r="N3506" s="514"/>
      <c r="O3506" s="514"/>
      <c r="P3506" s="514"/>
      <c r="Q3506" s="514"/>
      <c r="R3506" s="514"/>
      <c r="S3506" s="514"/>
      <c r="T3506" s="514">
        <v>138</v>
      </c>
      <c r="U3506" s="514"/>
      <c r="V3506" s="514"/>
      <c r="W3506" s="514"/>
      <c r="X3506" s="514"/>
      <c r="Y3506" s="519"/>
      <c r="Z3506" s="519"/>
      <c r="AA3506" s="519"/>
      <c r="AB3506" s="519"/>
      <c r="AC3506" s="519"/>
      <c r="AD3506" s="519"/>
    </row>
    <row r="3507" spans="1:30">
      <c r="A3507" s="513"/>
      <c r="B3507" s="513"/>
      <c r="C3507" s="514"/>
      <c r="D3507" s="515">
        <v>44846</v>
      </c>
      <c r="E3507" s="516" t="s">
        <v>1748</v>
      </c>
      <c r="F3507" s="517"/>
      <c r="G3507" s="518"/>
      <c r="H3507" s="514">
        <v>67</v>
      </c>
      <c r="I3507" s="514"/>
      <c r="J3507" s="514"/>
      <c r="K3507" s="514"/>
      <c r="L3507" s="514"/>
      <c r="M3507" s="514"/>
      <c r="N3507" s="514"/>
      <c r="O3507" s="514"/>
      <c r="P3507" s="514"/>
      <c r="Q3507" s="514"/>
      <c r="R3507" s="514"/>
      <c r="S3507" s="514"/>
      <c r="T3507" s="514"/>
      <c r="U3507" s="514">
        <v>67</v>
      </c>
      <c r="V3507" s="514"/>
      <c r="W3507" s="514"/>
      <c r="X3507" s="514"/>
      <c r="Y3507" s="519"/>
      <c r="Z3507" s="519"/>
      <c r="AA3507" s="519"/>
      <c r="AB3507" s="519"/>
      <c r="AC3507" s="519"/>
      <c r="AD3507" s="519"/>
    </row>
    <row r="3508" spans="1:30">
      <c r="A3508" s="513"/>
      <c r="B3508" s="518">
        <v>3500</v>
      </c>
      <c r="C3508" s="514"/>
      <c r="D3508" s="515">
        <v>44846</v>
      </c>
      <c r="E3508" s="516" t="s">
        <v>2170</v>
      </c>
      <c r="F3508" s="517"/>
      <c r="G3508" s="518">
        <v>3500</v>
      </c>
      <c r="H3508" s="514"/>
      <c r="I3508" s="514"/>
      <c r="J3508" s="514"/>
      <c r="K3508" s="514"/>
      <c r="L3508" s="514"/>
      <c r="M3508" s="514"/>
      <c r="N3508" s="514"/>
      <c r="O3508" s="514"/>
      <c r="P3508" s="514"/>
      <c r="Q3508" s="514"/>
      <c r="R3508" s="514"/>
      <c r="S3508" s="514"/>
      <c r="T3508" s="514"/>
      <c r="U3508" s="514"/>
      <c r="V3508" s="514"/>
      <c r="W3508" s="514"/>
      <c r="X3508" s="514"/>
      <c r="Y3508" s="519"/>
      <c r="Z3508" s="519"/>
      <c r="AA3508" s="519"/>
      <c r="AB3508" s="519"/>
      <c r="AC3508" s="519"/>
      <c r="AD3508" s="519"/>
    </row>
    <row r="3509" spans="1:30">
      <c r="A3509" s="513"/>
      <c r="B3509" s="513"/>
      <c r="C3509" s="514"/>
      <c r="D3509" s="515">
        <v>44846</v>
      </c>
      <c r="E3509" s="516" t="s">
        <v>673</v>
      </c>
      <c r="F3509" s="517"/>
      <c r="G3509" s="518"/>
      <c r="H3509" s="518">
        <v>3213.34</v>
      </c>
      <c r="I3509" s="514"/>
      <c r="J3509" s="514"/>
      <c r="K3509" s="514"/>
      <c r="L3509" s="514"/>
      <c r="M3509" s="514"/>
      <c r="N3509" s="514"/>
      <c r="O3509" s="514"/>
      <c r="P3509" s="514"/>
      <c r="Q3509" s="514"/>
      <c r="R3509" s="514"/>
      <c r="S3509" s="514"/>
      <c r="T3509" s="514"/>
      <c r="U3509" s="514"/>
      <c r="V3509" s="514"/>
      <c r="W3509" s="514"/>
      <c r="X3509" s="514"/>
      <c r="Y3509" s="519"/>
      <c r="Z3509" s="519"/>
      <c r="AA3509" s="519"/>
      <c r="AB3509" s="519"/>
      <c r="AC3509" s="519"/>
      <c r="AD3509" s="519"/>
    </row>
    <row r="3510" spans="1:30">
      <c r="A3510" s="513"/>
      <c r="B3510" s="513"/>
      <c r="C3510" s="514"/>
      <c r="D3510" s="515">
        <v>44846</v>
      </c>
      <c r="E3510" s="516" t="s">
        <v>2171</v>
      </c>
      <c r="F3510" s="517"/>
      <c r="G3510" s="518"/>
      <c r="H3510" s="514">
        <v>286.66000000000003</v>
      </c>
      <c r="I3510" s="514"/>
      <c r="J3510" s="514"/>
      <c r="K3510" s="514"/>
      <c r="L3510" s="514"/>
      <c r="M3510" s="514"/>
      <c r="N3510" s="514"/>
      <c r="O3510" s="514"/>
      <c r="P3510" s="514"/>
      <c r="Q3510" s="514"/>
      <c r="R3510" s="514"/>
      <c r="S3510" s="514"/>
      <c r="T3510" s="514"/>
      <c r="U3510" s="514"/>
      <c r="V3510" s="514"/>
      <c r="W3510" s="514"/>
      <c r="X3510" s="514"/>
      <c r="Y3510" s="519"/>
      <c r="Z3510" s="519"/>
      <c r="AA3510" s="519"/>
      <c r="AB3510" s="519"/>
      <c r="AC3510" s="519"/>
      <c r="AD3510" s="519"/>
    </row>
    <row r="3511" spans="1:30">
      <c r="A3511" s="513"/>
      <c r="B3511" s="513"/>
      <c r="C3511" s="514"/>
      <c r="D3511" s="515">
        <v>44848</v>
      </c>
      <c r="E3511" s="516" t="s">
        <v>495</v>
      </c>
      <c r="F3511" s="517"/>
      <c r="G3511" s="518">
        <v>1438.56</v>
      </c>
      <c r="H3511" s="514"/>
      <c r="I3511" s="514"/>
      <c r="J3511" s="514"/>
      <c r="K3511" s="514"/>
      <c r="L3511" s="514"/>
      <c r="M3511" s="514"/>
      <c r="N3511" s="514"/>
      <c r="O3511" s="514"/>
      <c r="P3511" s="514"/>
      <c r="Q3511" s="514"/>
      <c r="R3511" s="514"/>
      <c r="S3511" s="514"/>
      <c r="T3511" s="514"/>
      <c r="U3511" s="514"/>
      <c r="V3511" s="514"/>
      <c r="W3511" s="514"/>
      <c r="X3511" s="514"/>
      <c r="Y3511" s="519"/>
      <c r="Z3511" s="519"/>
      <c r="AA3511" s="519"/>
      <c r="AB3511" s="519"/>
      <c r="AC3511" s="519"/>
      <c r="AD3511" s="519"/>
    </row>
    <row r="3512" spans="1:30">
      <c r="A3512" s="513"/>
      <c r="B3512" s="513"/>
      <c r="C3512" s="514">
        <v>4</v>
      </c>
      <c r="D3512" s="515">
        <v>44848</v>
      </c>
      <c r="E3512" s="516" t="s">
        <v>2492</v>
      </c>
      <c r="F3512" s="517" t="s">
        <v>2856</v>
      </c>
      <c r="G3512" s="518"/>
      <c r="H3512" s="514">
        <v>961.32</v>
      </c>
      <c r="I3512" s="514"/>
      <c r="J3512" s="514"/>
      <c r="K3512" s="514"/>
      <c r="L3512" s="514"/>
      <c r="M3512" s="514">
        <v>961.32</v>
      </c>
      <c r="N3512" s="514"/>
      <c r="O3512" s="514"/>
      <c r="P3512" s="514"/>
      <c r="Q3512" s="514"/>
      <c r="R3512" s="514"/>
      <c r="S3512" s="514"/>
      <c r="T3512" s="514"/>
      <c r="U3512" s="514"/>
      <c r="V3512" s="514"/>
      <c r="W3512" s="514"/>
      <c r="X3512" s="514"/>
      <c r="Y3512" s="519"/>
      <c r="Z3512" s="519"/>
      <c r="AA3512" s="519"/>
      <c r="AB3512" s="519"/>
      <c r="AC3512" s="519"/>
      <c r="AD3512" s="519"/>
    </row>
    <row r="3513" spans="1:30">
      <c r="A3513" s="513"/>
      <c r="B3513" s="513"/>
      <c r="C3513" s="514"/>
      <c r="D3513" s="515">
        <v>44848</v>
      </c>
      <c r="E3513" s="516" t="s">
        <v>2812</v>
      </c>
      <c r="F3513" s="517" t="s">
        <v>2855</v>
      </c>
      <c r="G3513" s="518"/>
      <c r="H3513" s="514">
        <v>137.82</v>
      </c>
      <c r="I3513" s="514"/>
      <c r="J3513" s="514"/>
      <c r="K3513" s="514"/>
      <c r="L3513" s="514">
        <v>137.82</v>
      </c>
      <c r="M3513" s="514"/>
      <c r="N3513" s="514"/>
      <c r="O3513" s="514"/>
      <c r="P3513" s="514"/>
      <c r="Q3513" s="514"/>
      <c r="R3513" s="514"/>
      <c r="S3513" s="514"/>
      <c r="T3513" s="514"/>
      <c r="U3513" s="514"/>
      <c r="V3513" s="514"/>
      <c r="W3513" s="514"/>
      <c r="X3513" s="514"/>
      <c r="Y3513" s="519"/>
      <c r="Z3513" s="519"/>
      <c r="AA3513" s="519"/>
      <c r="AB3513" s="519"/>
      <c r="AC3513" s="519"/>
      <c r="AD3513" s="519"/>
    </row>
    <row r="3514" spans="1:30">
      <c r="A3514" s="513"/>
      <c r="B3514" s="513"/>
      <c r="C3514" s="514"/>
      <c r="D3514" s="515">
        <v>44848</v>
      </c>
      <c r="E3514" s="516" t="s">
        <v>2882</v>
      </c>
      <c r="F3514" s="517" t="s">
        <v>2855</v>
      </c>
      <c r="G3514" s="518"/>
      <c r="H3514" s="514">
        <v>231.42</v>
      </c>
      <c r="I3514" s="514"/>
      <c r="J3514" s="514"/>
      <c r="K3514" s="514"/>
      <c r="L3514" s="514">
        <v>231.42</v>
      </c>
      <c r="M3514" s="514"/>
      <c r="N3514" s="514"/>
      <c r="O3514" s="514"/>
      <c r="P3514" s="514"/>
      <c r="Q3514" s="514"/>
      <c r="R3514" s="514"/>
      <c r="S3514" s="514"/>
      <c r="T3514" s="514"/>
      <c r="U3514" s="514"/>
      <c r="V3514" s="514"/>
      <c r="W3514" s="514"/>
      <c r="X3514" s="514"/>
      <c r="Y3514" s="519"/>
      <c r="Z3514" s="519"/>
      <c r="AA3514" s="519"/>
      <c r="AB3514" s="519"/>
      <c r="AC3514" s="519"/>
      <c r="AD3514" s="519"/>
    </row>
    <row r="3515" spans="1:30">
      <c r="A3515" s="513"/>
      <c r="B3515" s="513"/>
      <c r="C3515" s="514"/>
      <c r="D3515" s="515">
        <v>44848</v>
      </c>
      <c r="E3515" s="516" t="s">
        <v>1877</v>
      </c>
      <c r="F3515" s="517"/>
      <c r="G3515" s="518"/>
      <c r="H3515" s="514">
        <v>108</v>
      </c>
      <c r="I3515" s="514"/>
      <c r="J3515" s="514"/>
      <c r="K3515" s="514"/>
      <c r="L3515" s="514"/>
      <c r="M3515" s="514"/>
      <c r="N3515" s="514"/>
      <c r="O3515" s="514"/>
      <c r="P3515" s="514"/>
      <c r="Q3515" s="514"/>
      <c r="R3515" s="514"/>
      <c r="S3515" s="514"/>
      <c r="T3515" s="514">
        <v>108</v>
      </c>
      <c r="U3515" s="514"/>
      <c r="V3515" s="514"/>
      <c r="W3515" s="514"/>
      <c r="X3515" s="514"/>
      <c r="Y3515" s="519"/>
      <c r="Z3515" s="519"/>
      <c r="AA3515" s="519"/>
      <c r="AB3515" s="519"/>
      <c r="AC3515" s="519"/>
      <c r="AD3515" s="519"/>
    </row>
    <row r="3516" spans="1:30">
      <c r="A3516" s="513"/>
      <c r="B3516" s="518">
        <v>1565</v>
      </c>
      <c r="C3516" s="514"/>
      <c r="D3516" s="515">
        <v>44848</v>
      </c>
      <c r="E3516" s="516" t="s">
        <v>2883</v>
      </c>
      <c r="F3516" s="517"/>
      <c r="G3516" s="518">
        <v>1565</v>
      </c>
      <c r="H3516" s="514"/>
      <c r="I3516" s="514"/>
      <c r="J3516" s="514"/>
      <c r="K3516" s="514"/>
      <c r="L3516" s="514"/>
      <c r="M3516" s="514"/>
      <c r="N3516" s="514"/>
      <c r="O3516" s="514"/>
      <c r="P3516" s="514"/>
      <c r="Q3516" s="514"/>
      <c r="R3516" s="514"/>
      <c r="S3516" s="514"/>
      <c r="T3516" s="514"/>
      <c r="U3516" s="514"/>
      <c r="V3516" s="514"/>
      <c r="W3516" s="514"/>
      <c r="X3516" s="514"/>
      <c r="Y3516" s="519"/>
      <c r="Z3516" s="519"/>
      <c r="AA3516" s="519"/>
      <c r="AB3516" s="519"/>
      <c r="AC3516" s="519"/>
      <c r="AD3516" s="519"/>
    </row>
    <row r="3517" spans="1:30">
      <c r="A3517" s="513"/>
      <c r="B3517" s="513"/>
      <c r="C3517" s="514"/>
      <c r="D3517" s="515">
        <v>44848</v>
      </c>
      <c r="E3517" s="516" t="s">
        <v>1741</v>
      </c>
      <c r="F3517" s="517"/>
      <c r="G3517" s="518"/>
      <c r="H3517" s="514">
        <v>52</v>
      </c>
      <c r="I3517" s="514"/>
      <c r="J3517" s="514"/>
      <c r="K3517" s="514"/>
      <c r="L3517" s="514"/>
      <c r="M3517" s="514"/>
      <c r="N3517" s="514"/>
      <c r="O3517" s="514"/>
      <c r="P3517" s="514"/>
      <c r="Q3517" s="514"/>
      <c r="R3517" s="514"/>
      <c r="S3517" s="514"/>
      <c r="T3517" s="514">
        <v>52</v>
      </c>
      <c r="U3517" s="514"/>
      <c r="V3517" s="514"/>
      <c r="W3517" s="514"/>
      <c r="X3517" s="514"/>
      <c r="Y3517" s="519"/>
      <c r="Z3517" s="519"/>
      <c r="AA3517" s="519"/>
      <c r="AB3517" s="519"/>
      <c r="AC3517" s="519"/>
      <c r="AD3517" s="519"/>
    </row>
    <row r="3518" spans="1:30">
      <c r="A3518" s="513"/>
      <c r="B3518" s="513"/>
      <c r="C3518" s="514"/>
      <c r="D3518" s="515">
        <v>44848</v>
      </c>
      <c r="E3518" s="516" t="s">
        <v>673</v>
      </c>
      <c r="F3518" s="517"/>
      <c r="G3518" s="518"/>
      <c r="H3518" s="518">
        <v>1438.56</v>
      </c>
      <c r="I3518" s="514"/>
      <c r="J3518" s="514"/>
      <c r="K3518" s="514"/>
      <c r="L3518" s="514"/>
      <c r="M3518" s="514"/>
      <c r="N3518" s="514"/>
      <c r="O3518" s="514"/>
      <c r="P3518" s="514"/>
      <c r="Q3518" s="514"/>
      <c r="R3518" s="514"/>
      <c r="S3518" s="514"/>
      <c r="T3518" s="514"/>
      <c r="U3518" s="514"/>
      <c r="V3518" s="514"/>
      <c r="W3518" s="514"/>
      <c r="X3518" s="514"/>
      <c r="Y3518" s="519"/>
      <c r="Z3518" s="519"/>
      <c r="AA3518" s="519"/>
      <c r="AB3518" s="519"/>
      <c r="AC3518" s="519"/>
      <c r="AD3518" s="519"/>
    </row>
    <row r="3519" spans="1:30">
      <c r="A3519" s="513"/>
      <c r="B3519" s="513"/>
      <c r="C3519" s="514"/>
      <c r="D3519" s="515">
        <v>44848</v>
      </c>
      <c r="E3519" s="516" t="s">
        <v>2884</v>
      </c>
      <c r="F3519" s="517"/>
      <c r="G3519" s="518"/>
      <c r="H3519" s="514">
        <v>74.44</v>
      </c>
      <c r="I3519" s="514"/>
      <c r="J3519" s="514"/>
      <c r="K3519" s="514"/>
      <c r="L3519" s="514"/>
      <c r="M3519" s="514"/>
      <c r="N3519" s="514"/>
      <c r="O3519" s="514"/>
      <c r="P3519" s="514"/>
      <c r="Q3519" s="514"/>
      <c r="R3519" s="514"/>
      <c r="S3519" s="514"/>
      <c r="T3519" s="514"/>
      <c r="U3519" s="514"/>
      <c r="V3519" s="514"/>
      <c r="W3519" s="514"/>
      <c r="X3519" s="514"/>
      <c r="Y3519" s="519"/>
      <c r="Z3519" s="519"/>
      <c r="AA3519" s="519"/>
      <c r="AB3519" s="519"/>
      <c r="AC3519" s="519"/>
      <c r="AD3519" s="519"/>
    </row>
    <row r="3520" spans="1:30">
      <c r="A3520" s="513"/>
      <c r="B3520" s="513"/>
      <c r="C3520" s="514"/>
      <c r="D3520" s="515">
        <v>44848</v>
      </c>
      <c r="E3520" s="516" t="s">
        <v>495</v>
      </c>
      <c r="F3520" s="517"/>
      <c r="G3520" s="514">
        <v>925.32</v>
      </c>
      <c r="H3520" s="514"/>
      <c r="I3520" s="514"/>
      <c r="J3520" s="514"/>
      <c r="K3520" s="514"/>
      <c r="L3520" s="514"/>
      <c r="M3520" s="514"/>
      <c r="N3520" s="514"/>
      <c r="O3520" s="514"/>
      <c r="P3520" s="514"/>
      <c r="Q3520" s="514"/>
      <c r="R3520" s="514"/>
      <c r="S3520" s="514"/>
      <c r="T3520" s="514"/>
      <c r="U3520" s="514"/>
      <c r="V3520" s="514"/>
      <c r="W3520" s="514"/>
      <c r="X3520" s="514"/>
      <c r="Y3520" s="519"/>
      <c r="Z3520" s="519"/>
      <c r="AA3520" s="519"/>
      <c r="AB3520" s="519"/>
      <c r="AC3520" s="519"/>
      <c r="AD3520" s="519"/>
    </row>
    <row r="3521" spans="1:30">
      <c r="A3521" s="513"/>
      <c r="B3521" s="513"/>
      <c r="C3521" s="514"/>
      <c r="D3521" s="515">
        <v>44848</v>
      </c>
      <c r="E3521" s="516" t="s">
        <v>2885</v>
      </c>
      <c r="F3521" s="517" t="s">
        <v>2858</v>
      </c>
      <c r="G3521" s="518"/>
      <c r="H3521" s="514">
        <v>925.32</v>
      </c>
      <c r="I3521" s="514"/>
      <c r="J3521" s="514"/>
      <c r="K3521" s="514"/>
      <c r="L3521" s="514"/>
      <c r="M3521" s="514">
        <v>925.32</v>
      </c>
      <c r="N3521" s="514"/>
      <c r="O3521" s="514"/>
      <c r="P3521" s="514"/>
      <c r="Q3521" s="514"/>
      <c r="R3521" s="514"/>
      <c r="S3521" s="514"/>
      <c r="T3521" s="514"/>
      <c r="U3521" s="514"/>
      <c r="V3521" s="514"/>
      <c r="W3521" s="514"/>
      <c r="X3521" s="514"/>
      <c r="Y3521" s="519"/>
      <c r="Z3521" s="519"/>
      <c r="AA3521" s="519"/>
      <c r="AB3521" s="519"/>
      <c r="AC3521" s="519"/>
      <c r="AD3521" s="519"/>
    </row>
    <row r="3522" spans="1:30">
      <c r="A3522" s="513"/>
      <c r="B3522" s="518">
        <v>1022</v>
      </c>
      <c r="C3522" s="514"/>
      <c r="D3522" s="515">
        <v>44848</v>
      </c>
      <c r="E3522" s="516" t="s">
        <v>2646</v>
      </c>
      <c r="F3522" s="517"/>
      <c r="G3522" s="518">
        <v>1022</v>
      </c>
      <c r="H3522" s="514"/>
      <c r="I3522" s="514"/>
      <c r="J3522" s="514"/>
      <c r="K3522" s="514"/>
      <c r="L3522" s="514"/>
      <c r="M3522" s="514"/>
      <c r="N3522" s="514"/>
      <c r="O3522" s="514"/>
      <c r="P3522" s="514"/>
      <c r="Q3522" s="514"/>
      <c r="R3522" s="514"/>
      <c r="S3522" s="514"/>
      <c r="T3522" s="514"/>
      <c r="U3522" s="514"/>
      <c r="V3522" s="514"/>
      <c r="W3522" s="514"/>
      <c r="X3522" s="514"/>
      <c r="Y3522" s="519"/>
      <c r="Z3522" s="519"/>
      <c r="AA3522" s="519"/>
      <c r="AB3522" s="519"/>
      <c r="AC3522" s="519"/>
      <c r="AD3522" s="519"/>
    </row>
    <row r="3523" spans="1:30">
      <c r="A3523" s="513"/>
      <c r="B3523" s="513"/>
      <c r="C3523" s="514"/>
      <c r="D3523" s="515">
        <v>44848</v>
      </c>
      <c r="E3523" s="516" t="s">
        <v>673</v>
      </c>
      <c r="F3523" s="517"/>
      <c r="G3523" s="518"/>
      <c r="H3523" s="514">
        <v>925.32</v>
      </c>
      <c r="I3523" s="514"/>
      <c r="J3523" s="514"/>
      <c r="K3523" s="514"/>
      <c r="L3523" s="514"/>
      <c r="M3523" s="514"/>
      <c r="N3523" s="514"/>
      <c r="O3523" s="514"/>
      <c r="P3523" s="514"/>
      <c r="Q3523" s="514"/>
      <c r="R3523" s="514"/>
      <c r="S3523" s="514"/>
      <c r="T3523" s="514"/>
      <c r="U3523" s="514"/>
      <c r="V3523" s="514"/>
      <c r="W3523" s="514"/>
      <c r="X3523" s="514"/>
      <c r="Y3523" s="519"/>
      <c r="Z3523" s="519"/>
      <c r="AA3523" s="519"/>
      <c r="AB3523" s="519"/>
      <c r="AC3523" s="519"/>
      <c r="AD3523" s="519"/>
    </row>
    <row r="3524" spans="1:30">
      <c r="A3524" s="513"/>
      <c r="B3524" s="513"/>
      <c r="C3524" s="514"/>
      <c r="D3524" s="515">
        <v>44848</v>
      </c>
      <c r="E3524" s="516" t="s">
        <v>2647</v>
      </c>
      <c r="F3524" s="517"/>
      <c r="G3524" s="518"/>
      <c r="H3524" s="514">
        <v>96.68</v>
      </c>
      <c r="I3524" s="514"/>
      <c r="J3524" s="514"/>
      <c r="K3524" s="514"/>
      <c r="L3524" s="514"/>
      <c r="M3524" s="514"/>
      <c r="N3524" s="514"/>
      <c r="O3524" s="514"/>
      <c r="P3524" s="514"/>
      <c r="Q3524" s="514"/>
      <c r="R3524" s="514"/>
      <c r="S3524" s="514"/>
      <c r="T3524" s="514"/>
      <c r="U3524" s="514"/>
      <c r="V3524" s="514"/>
      <c r="W3524" s="514"/>
      <c r="X3524" s="514"/>
      <c r="Y3524" s="519"/>
      <c r="Z3524" s="519"/>
      <c r="AA3524" s="519"/>
      <c r="AB3524" s="519"/>
      <c r="AC3524" s="519"/>
      <c r="AD3524" s="519"/>
    </row>
    <row r="3525" spans="1:30">
      <c r="A3525" s="513"/>
      <c r="B3525" s="513"/>
      <c r="C3525" s="514"/>
      <c r="D3525" s="515">
        <v>44848</v>
      </c>
      <c r="E3525" s="516" t="s">
        <v>495</v>
      </c>
      <c r="F3525" s="517"/>
      <c r="G3525" s="518">
        <v>3408.47</v>
      </c>
      <c r="H3525" s="514"/>
      <c r="I3525" s="514"/>
      <c r="J3525" s="514"/>
      <c r="K3525" s="514"/>
      <c r="L3525" s="514"/>
      <c r="M3525" s="514"/>
      <c r="N3525" s="514"/>
      <c r="O3525" s="514"/>
      <c r="P3525" s="514"/>
      <c r="Q3525" s="514"/>
      <c r="R3525" s="514"/>
      <c r="S3525" s="514"/>
      <c r="T3525" s="514"/>
      <c r="U3525" s="514"/>
      <c r="V3525" s="514"/>
      <c r="W3525" s="514"/>
      <c r="X3525" s="514"/>
      <c r="Y3525" s="519"/>
      <c r="Z3525" s="519"/>
      <c r="AA3525" s="519"/>
      <c r="AB3525" s="519"/>
      <c r="AC3525" s="519"/>
      <c r="AD3525" s="519"/>
    </row>
    <row r="3526" spans="1:30">
      <c r="A3526" s="513"/>
      <c r="B3526" s="513"/>
      <c r="C3526" s="514"/>
      <c r="D3526" s="515">
        <v>44848</v>
      </c>
      <c r="E3526" s="516" t="s">
        <v>2886</v>
      </c>
      <c r="F3526" s="517" t="s">
        <v>2858</v>
      </c>
      <c r="G3526" s="518"/>
      <c r="H3526" s="514">
        <v>555.47</v>
      </c>
      <c r="I3526" s="514"/>
      <c r="J3526" s="514"/>
      <c r="K3526" s="514"/>
      <c r="L3526" s="514">
        <v>555.47</v>
      </c>
      <c r="M3526" s="514"/>
      <c r="N3526" s="514"/>
      <c r="O3526" s="514"/>
      <c r="P3526" s="514"/>
      <c r="Q3526" s="514"/>
      <c r="R3526" s="514"/>
      <c r="S3526" s="514"/>
      <c r="T3526" s="514"/>
      <c r="U3526" s="514"/>
      <c r="V3526" s="514"/>
      <c r="W3526" s="514"/>
      <c r="X3526" s="514"/>
      <c r="Y3526" s="519"/>
      <c r="Z3526" s="519"/>
      <c r="AA3526" s="519"/>
      <c r="AB3526" s="519"/>
      <c r="AC3526" s="519"/>
      <c r="AD3526" s="519"/>
    </row>
    <row r="3527" spans="1:30">
      <c r="A3527" s="513"/>
      <c r="B3527" s="513"/>
      <c r="C3527" s="514"/>
      <c r="D3527" s="515">
        <v>44848</v>
      </c>
      <c r="E3527" s="516" t="s">
        <v>2887</v>
      </c>
      <c r="F3527" s="517" t="s">
        <v>2858</v>
      </c>
      <c r="G3527" s="518"/>
      <c r="H3527" s="514">
        <v>2735</v>
      </c>
      <c r="I3527" s="514"/>
      <c r="J3527" s="514"/>
      <c r="K3527" s="514">
        <v>2735</v>
      </c>
      <c r="L3527" s="514"/>
      <c r="M3527" s="514"/>
      <c r="N3527" s="514"/>
      <c r="O3527" s="514"/>
      <c r="P3527" s="514"/>
      <c r="Q3527" s="514"/>
      <c r="R3527" s="514"/>
      <c r="S3527" s="514"/>
      <c r="T3527" s="514"/>
      <c r="U3527" s="514"/>
      <c r="V3527" s="514"/>
      <c r="W3527" s="514"/>
      <c r="X3527" s="514"/>
      <c r="Y3527" s="519"/>
      <c r="Z3527" s="519"/>
      <c r="AA3527" s="519"/>
      <c r="AB3527" s="519"/>
      <c r="AC3527" s="519"/>
      <c r="AD3527" s="519"/>
    </row>
    <row r="3528" spans="1:30">
      <c r="A3528" s="513"/>
      <c r="B3528" s="513"/>
      <c r="C3528" s="514"/>
      <c r="D3528" s="515">
        <v>44848</v>
      </c>
      <c r="E3528" s="516" t="s">
        <v>1877</v>
      </c>
      <c r="F3528" s="517"/>
      <c r="G3528" s="518"/>
      <c r="H3528" s="514">
        <v>118</v>
      </c>
      <c r="I3528" s="514"/>
      <c r="J3528" s="514"/>
      <c r="K3528" s="514"/>
      <c r="L3528" s="514"/>
      <c r="M3528" s="514"/>
      <c r="N3528" s="514"/>
      <c r="O3528" s="514"/>
      <c r="P3528" s="514"/>
      <c r="Q3528" s="514"/>
      <c r="R3528" s="514"/>
      <c r="S3528" s="514"/>
      <c r="T3528" s="514">
        <v>118</v>
      </c>
      <c r="U3528" s="514"/>
      <c r="V3528" s="514"/>
      <c r="W3528" s="514"/>
      <c r="X3528" s="514"/>
      <c r="Y3528" s="519"/>
      <c r="Z3528" s="519"/>
      <c r="AA3528" s="519"/>
      <c r="AB3528" s="519"/>
      <c r="AC3528" s="519"/>
      <c r="AD3528" s="519"/>
    </row>
    <row r="3529" spans="1:30">
      <c r="A3529" s="513"/>
      <c r="B3529" s="518">
        <v>3600</v>
      </c>
      <c r="C3529" s="514"/>
      <c r="D3529" s="515">
        <v>44848</v>
      </c>
      <c r="E3529" s="516" t="s">
        <v>2896</v>
      </c>
      <c r="F3529" s="517"/>
      <c r="G3529" s="518">
        <v>3600</v>
      </c>
      <c r="H3529" s="514"/>
      <c r="I3529" s="514"/>
      <c r="J3529" s="514"/>
      <c r="K3529" s="514"/>
      <c r="L3529" s="514"/>
      <c r="M3529" s="514"/>
      <c r="N3529" s="514"/>
      <c r="O3529" s="514"/>
      <c r="P3529" s="514"/>
      <c r="Q3529" s="514"/>
      <c r="R3529" s="514"/>
      <c r="S3529" s="514"/>
      <c r="T3529" s="514"/>
      <c r="U3529" s="514"/>
      <c r="V3529" s="514"/>
      <c r="W3529" s="514"/>
      <c r="X3529" s="514"/>
      <c r="Y3529" s="519"/>
      <c r="Z3529" s="519"/>
      <c r="AA3529" s="519"/>
      <c r="AB3529" s="519"/>
      <c r="AC3529" s="519"/>
      <c r="AD3529" s="519"/>
    </row>
    <row r="3530" spans="1:30">
      <c r="A3530" s="513"/>
      <c r="B3530" s="513"/>
      <c r="C3530" s="514"/>
      <c r="D3530" s="515">
        <v>44848</v>
      </c>
      <c r="E3530" s="516" t="s">
        <v>673</v>
      </c>
      <c r="F3530" s="517"/>
      <c r="G3530" s="518"/>
      <c r="H3530" s="518">
        <v>3408.47</v>
      </c>
      <c r="I3530" s="514"/>
      <c r="J3530" s="514"/>
      <c r="K3530" s="514"/>
      <c r="L3530" s="514"/>
      <c r="M3530" s="514"/>
      <c r="N3530" s="514"/>
      <c r="O3530" s="514"/>
      <c r="P3530" s="514"/>
      <c r="Q3530" s="514"/>
      <c r="R3530" s="514"/>
      <c r="S3530" s="514"/>
      <c r="T3530" s="514"/>
      <c r="U3530" s="514"/>
      <c r="V3530" s="514"/>
      <c r="W3530" s="514"/>
      <c r="X3530" s="514"/>
      <c r="Y3530" s="519"/>
      <c r="Z3530" s="519"/>
      <c r="AA3530" s="519"/>
      <c r="AB3530" s="519"/>
      <c r="AC3530" s="519"/>
      <c r="AD3530" s="519"/>
    </row>
    <row r="3531" spans="1:30">
      <c r="A3531" s="513"/>
      <c r="B3531" s="513"/>
      <c r="C3531" s="514"/>
      <c r="D3531" s="515">
        <v>44848</v>
      </c>
      <c r="E3531" s="516" t="s">
        <v>2897</v>
      </c>
      <c r="F3531" s="517"/>
      <c r="G3531" s="518"/>
      <c r="H3531" s="514">
        <v>191.53</v>
      </c>
      <c r="I3531" s="514"/>
      <c r="J3531" s="514"/>
      <c r="K3531" s="514"/>
      <c r="L3531" s="514"/>
      <c r="M3531" s="514"/>
      <c r="N3531" s="514"/>
      <c r="O3531" s="514"/>
      <c r="P3531" s="514"/>
      <c r="Q3531" s="514"/>
      <c r="R3531" s="514"/>
      <c r="S3531" s="514"/>
      <c r="T3531" s="514"/>
      <c r="U3531" s="514"/>
      <c r="V3531" s="514"/>
      <c r="W3531" s="514"/>
      <c r="X3531" s="514"/>
      <c r="Y3531" s="519"/>
      <c r="Z3531" s="519"/>
      <c r="AA3531" s="519"/>
      <c r="AB3531" s="519"/>
      <c r="AC3531" s="519"/>
      <c r="AD3531" s="519"/>
    </row>
    <row r="3532" spans="1:30">
      <c r="A3532" s="513"/>
      <c r="B3532" s="513"/>
      <c r="C3532" s="514"/>
      <c r="D3532" s="515">
        <v>44849</v>
      </c>
      <c r="E3532" s="516" t="s">
        <v>495</v>
      </c>
      <c r="F3532" s="517"/>
      <c r="G3532" s="518">
        <v>3241.72</v>
      </c>
      <c r="H3532" s="514"/>
      <c r="I3532" s="514"/>
      <c r="J3532" s="514"/>
      <c r="K3532" s="514"/>
      <c r="L3532" s="514"/>
      <c r="M3532" s="514"/>
      <c r="N3532" s="514"/>
      <c r="O3532" s="514"/>
      <c r="P3532" s="514"/>
      <c r="Q3532" s="514"/>
      <c r="R3532" s="514"/>
      <c r="S3532" s="514"/>
      <c r="T3532" s="514"/>
      <c r="U3532" s="514"/>
      <c r="V3532" s="514"/>
      <c r="W3532" s="514"/>
      <c r="X3532" s="514"/>
      <c r="Y3532" s="519"/>
      <c r="Z3532" s="519"/>
      <c r="AA3532" s="519"/>
      <c r="AB3532" s="519"/>
      <c r="AC3532" s="519"/>
      <c r="AD3532" s="519"/>
    </row>
    <row r="3533" spans="1:30">
      <c r="A3533" s="513"/>
      <c r="B3533" s="513"/>
      <c r="C3533" s="514">
        <v>8</v>
      </c>
      <c r="D3533" s="515">
        <v>44849</v>
      </c>
      <c r="E3533" s="516" t="s">
        <v>2969</v>
      </c>
      <c r="F3533" s="517" t="s">
        <v>2856</v>
      </c>
      <c r="G3533" s="518"/>
      <c r="H3533" s="514">
        <v>2838</v>
      </c>
      <c r="I3533" s="514">
        <v>2838</v>
      </c>
      <c r="J3533" s="514"/>
      <c r="K3533" s="514"/>
      <c r="L3533" s="514"/>
      <c r="M3533" s="514"/>
      <c r="N3533" s="514"/>
      <c r="O3533" s="514"/>
      <c r="P3533" s="514"/>
      <c r="Q3533" s="514"/>
      <c r="R3533" s="514"/>
      <c r="S3533" s="514"/>
      <c r="T3533" s="514"/>
      <c r="U3533" s="514"/>
      <c r="V3533" s="514"/>
      <c r="W3533" s="514"/>
      <c r="X3533" s="514"/>
      <c r="Y3533" s="519"/>
      <c r="Z3533" s="519"/>
      <c r="AA3533" s="519"/>
      <c r="AB3533" s="519"/>
      <c r="AC3533" s="519"/>
      <c r="AD3533" s="519"/>
    </row>
    <row r="3534" spans="1:30">
      <c r="A3534" s="513"/>
      <c r="B3534" s="513"/>
      <c r="C3534" s="514"/>
      <c r="D3534" s="515">
        <v>44849</v>
      </c>
      <c r="E3534" s="516" t="s">
        <v>1895</v>
      </c>
      <c r="F3534" s="517"/>
      <c r="G3534" s="518"/>
      <c r="H3534" s="514">
        <v>54</v>
      </c>
      <c r="I3534" s="514"/>
      <c r="J3534" s="514"/>
      <c r="K3534" s="514"/>
      <c r="L3534" s="514"/>
      <c r="M3534" s="514"/>
      <c r="N3534" s="514"/>
      <c r="O3534" s="514"/>
      <c r="P3534" s="514"/>
      <c r="Q3534" s="514"/>
      <c r="R3534" s="514"/>
      <c r="S3534" s="514"/>
      <c r="T3534" s="514">
        <v>54</v>
      </c>
      <c r="U3534" s="514"/>
      <c r="V3534" s="514"/>
      <c r="W3534" s="514"/>
      <c r="X3534" s="514"/>
      <c r="Y3534" s="519"/>
      <c r="Z3534" s="519"/>
      <c r="AA3534" s="519"/>
      <c r="AB3534" s="519"/>
      <c r="AC3534" s="519"/>
      <c r="AD3534" s="519"/>
    </row>
    <row r="3535" spans="1:30">
      <c r="A3535" s="513"/>
      <c r="B3535" s="513"/>
      <c r="C3535" s="514"/>
      <c r="D3535" s="515">
        <v>44849</v>
      </c>
      <c r="E3535" s="516" t="s">
        <v>2888</v>
      </c>
      <c r="F3535" s="517" t="s">
        <v>2855</v>
      </c>
      <c r="G3535" s="518"/>
      <c r="H3535" s="514">
        <v>349.72</v>
      </c>
      <c r="I3535" s="514"/>
      <c r="J3535" s="514"/>
      <c r="K3535" s="514"/>
      <c r="L3535" s="514">
        <v>349.72</v>
      </c>
      <c r="M3535" s="514"/>
      <c r="N3535" s="514"/>
      <c r="O3535" s="514"/>
      <c r="P3535" s="514"/>
      <c r="Q3535" s="514"/>
      <c r="R3535" s="514"/>
      <c r="S3535" s="514"/>
      <c r="T3535" s="514"/>
      <c r="U3535" s="514"/>
      <c r="V3535" s="514"/>
      <c r="W3535" s="514"/>
      <c r="X3535" s="514"/>
      <c r="Y3535" s="519"/>
      <c r="Z3535" s="519"/>
      <c r="AA3535" s="519"/>
      <c r="AB3535" s="519"/>
      <c r="AC3535" s="519"/>
      <c r="AD3535" s="519"/>
    </row>
    <row r="3536" spans="1:30">
      <c r="A3536" s="513"/>
      <c r="B3536" s="518">
        <v>3700</v>
      </c>
      <c r="C3536" s="514"/>
      <c r="D3536" s="515">
        <v>44849</v>
      </c>
      <c r="E3536" s="516" t="s">
        <v>1971</v>
      </c>
      <c r="F3536" s="517"/>
      <c r="G3536" s="518">
        <v>3700</v>
      </c>
      <c r="H3536" s="514"/>
      <c r="I3536" s="514"/>
      <c r="J3536" s="514"/>
      <c r="K3536" s="514"/>
      <c r="L3536" s="514"/>
      <c r="M3536" s="514"/>
      <c r="N3536" s="514"/>
      <c r="O3536" s="514"/>
      <c r="P3536" s="514"/>
      <c r="Q3536" s="514"/>
      <c r="R3536" s="514"/>
      <c r="S3536" s="514"/>
      <c r="T3536" s="514"/>
      <c r="U3536" s="514"/>
      <c r="V3536" s="514"/>
      <c r="W3536" s="514"/>
      <c r="X3536" s="514"/>
      <c r="Y3536" s="519"/>
      <c r="Z3536" s="519"/>
      <c r="AA3536" s="519"/>
      <c r="AB3536" s="519"/>
      <c r="AC3536" s="519"/>
      <c r="AD3536" s="519"/>
    </row>
    <row r="3537" spans="1:30">
      <c r="A3537" s="513"/>
      <c r="B3537" s="513"/>
      <c r="C3537" s="514"/>
      <c r="D3537" s="515">
        <v>44849</v>
      </c>
      <c r="E3537" s="516" t="s">
        <v>673</v>
      </c>
      <c r="F3537" s="517"/>
      <c r="G3537" s="518"/>
      <c r="H3537" s="518">
        <v>3241.72</v>
      </c>
      <c r="I3537" s="514"/>
      <c r="J3537" s="514"/>
      <c r="K3537" s="514"/>
      <c r="L3537" s="514"/>
      <c r="M3537" s="514"/>
      <c r="N3537" s="514"/>
      <c r="O3537" s="514"/>
      <c r="P3537" s="514"/>
      <c r="Q3537" s="514"/>
      <c r="R3537" s="514"/>
      <c r="S3537" s="514"/>
      <c r="T3537" s="514"/>
      <c r="U3537" s="514"/>
      <c r="V3537" s="514"/>
      <c r="W3537" s="514"/>
      <c r="X3537" s="514"/>
      <c r="Y3537" s="519"/>
      <c r="Z3537" s="519"/>
      <c r="AA3537" s="519"/>
      <c r="AB3537" s="519"/>
      <c r="AC3537" s="519"/>
      <c r="AD3537" s="519"/>
    </row>
    <row r="3538" spans="1:30">
      <c r="A3538" s="513"/>
      <c r="B3538" s="513"/>
      <c r="C3538" s="514"/>
      <c r="D3538" s="515">
        <v>44849</v>
      </c>
      <c r="E3538" s="516" t="s">
        <v>1972</v>
      </c>
      <c r="F3538" s="517"/>
      <c r="G3538" s="518"/>
      <c r="H3538" s="514">
        <v>458.28</v>
      </c>
      <c r="I3538" s="514"/>
      <c r="J3538" s="514"/>
      <c r="K3538" s="514"/>
      <c r="L3538" s="514"/>
      <c r="M3538" s="514"/>
      <c r="N3538" s="514"/>
      <c r="O3538" s="514"/>
      <c r="P3538" s="514"/>
      <c r="Q3538" s="514"/>
      <c r="R3538" s="514"/>
      <c r="S3538" s="514"/>
      <c r="T3538" s="514"/>
      <c r="U3538" s="514"/>
      <c r="V3538" s="514"/>
      <c r="W3538" s="514"/>
      <c r="X3538" s="514"/>
      <c r="Y3538" s="519"/>
      <c r="Z3538" s="519"/>
      <c r="AA3538" s="519"/>
      <c r="AB3538" s="519"/>
      <c r="AC3538" s="519"/>
      <c r="AD3538" s="519"/>
    </row>
    <row r="3539" spans="1:30">
      <c r="A3539" s="513"/>
      <c r="B3539" s="513"/>
      <c r="C3539" s="514"/>
      <c r="D3539" s="515">
        <v>44849</v>
      </c>
      <c r="E3539" s="516" t="s">
        <v>495</v>
      </c>
      <c r="F3539" s="517"/>
      <c r="G3539" s="518">
        <v>2134.23</v>
      </c>
      <c r="H3539" s="514"/>
      <c r="I3539" s="514"/>
      <c r="J3539" s="514"/>
      <c r="K3539" s="514"/>
      <c r="L3539" s="514"/>
      <c r="M3539" s="514"/>
      <c r="N3539" s="514"/>
      <c r="O3539" s="514"/>
      <c r="P3539" s="514"/>
      <c r="Q3539" s="514"/>
      <c r="R3539" s="514"/>
      <c r="S3539" s="514"/>
      <c r="T3539" s="514"/>
      <c r="U3539" s="514"/>
      <c r="V3539" s="514"/>
      <c r="W3539" s="514"/>
      <c r="X3539" s="514"/>
      <c r="Y3539" s="519"/>
      <c r="Z3539" s="519"/>
      <c r="AA3539" s="519"/>
      <c r="AB3539" s="519"/>
      <c r="AC3539" s="519"/>
      <c r="AD3539" s="519"/>
    </row>
    <row r="3540" spans="1:30">
      <c r="A3540" s="513"/>
      <c r="B3540" s="513"/>
      <c r="C3540" s="514"/>
      <c r="D3540" s="515">
        <v>44849</v>
      </c>
      <c r="E3540" s="516" t="s">
        <v>1986</v>
      </c>
      <c r="F3540" s="517" t="s">
        <v>2855</v>
      </c>
      <c r="G3540" s="518"/>
      <c r="H3540" s="514">
        <v>209.94</v>
      </c>
      <c r="I3540" s="514"/>
      <c r="J3540" s="514"/>
      <c r="K3540" s="514"/>
      <c r="L3540" s="514">
        <v>209.94</v>
      </c>
      <c r="M3540" s="514"/>
      <c r="N3540" s="514"/>
      <c r="O3540" s="514"/>
      <c r="P3540" s="514"/>
      <c r="Q3540" s="514"/>
      <c r="R3540" s="514"/>
      <c r="S3540" s="514"/>
      <c r="T3540" s="514"/>
      <c r="U3540" s="514"/>
      <c r="V3540" s="514"/>
      <c r="W3540" s="514"/>
      <c r="X3540" s="514"/>
      <c r="Y3540" s="519"/>
      <c r="Z3540" s="519"/>
      <c r="AA3540" s="519"/>
      <c r="AB3540" s="519"/>
      <c r="AC3540" s="519"/>
      <c r="AD3540" s="519"/>
    </row>
    <row r="3541" spans="1:30">
      <c r="A3541" s="513"/>
      <c r="B3541" s="513"/>
      <c r="C3541" s="514"/>
      <c r="D3541" s="515">
        <v>44849</v>
      </c>
      <c r="E3541" s="516" t="s">
        <v>2889</v>
      </c>
      <c r="F3541" s="517" t="s">
        <v>2855</v>
      </c>
      <c r="G3541" s="518"/>
      <c r="H3541" s="514">
        <v>446.29</v>
      </c>
      <c r="I3541" s="514"/>
      <c r="J3541" s="514"/>
      <c r="K3541" s="514"/>
      <c r="L3541" s="514">
        <v>446.29</v>
      </c>
      <c r="M3541" s="514"/>
      <c r="N3541" s="514"/>
      <c r="O3541" s="514"/>
      <c r="P3541" s="514"/>
      <c r="Q3541" s="514"/>
      <c r="R3541" s="514"/>
      <c r="S3541" s="514"/>
      <c r="T3541" s="514"/>
      <c r="U3541" s="514"/>
      <c r="V3541" s="514"/>
      <c r="W3541" s="514"/>
      <c r="X3541" s="514"/>
      <c r="Y3541" s="519"/>
      <c r="Z3541" s="519"/>
      <c r="AA3541" s="519"/>
      <c r="AB3541" s="519"/>
      <c r="AC3541" s="519"/>
      <c r="AD3541" s="519"/>
    </row>
    <row r="3542" spans="1:30">
      <c r="A3542" s="513"/>
      <c r="B3542" s="513"/>
      <c r="C3542" s="514">
        <v>6</v>
      </c>
      <c r="D3542" s="515">
        <v>44849</v>
      </c>
      <c r="E3542" s="516" t="s">
        <v>2638</v>
      </c>
      <c r="F3542" s="517" t="s">
        <v>2856</v>
      </c>
      <c r="G3542" s="518"/>
      <c r="H3542" s="514">
        <v>1478</v>
      </c>
      <c r="I3542" s="514">
        <v>1478</v>
      </c>
      <c r="J3542" s="514"/>
      <c r="K3542" s="514"/>
      <c r="L3542" s="514"/>
      <c r="M3542" s="514"/>
      <c r="N3542" s="514"/>
      <c r="O3542" s="514"/>
      <c r="P3542" s="514"/>
      <c r="Q3542" s="514"/>
      <c r="R3542" s="514"/>
      <c r="S3542" s="514"/>
      <c r="T3542" s="514"/>
      <c r="U3542" s="514"/>
      <c r="V3542" s="514"/>
      <c r="W3542" s="514"/>
      <c r="X3542" s="514"/>
      <c r="Y3542" s="519"/>
      <c r="Z3542" s="519"/>
      <c r="AA3542" s="519"/>
      <c r="AB3542" s="519"/>
      <c r="AC3542" s="519"/>
      <c r="AD3542" s="519"/>
    </row>
    <row r="3543" spans="1:30">
      <c r="A3543" s="513"/>
      <c r="B3543" s="518">
        <v>2280</v>
      </c>
      <c r="C3543" s="514"/>
      <c r="D3543" s="515">
        <v>44849</v>
      </c>
      <c r="E3543" s="516" t="s">
        <v>1571</v>
      </c>
      <c r="F3543" s="517"/>
      <c r="G3543" s="518">
        <v>2280</v>
      </c>
      <c r="H3543" s="514"/>
      <c r="I3543" s="514"/>
      <c r="J3543" s="514"/>
      <c r="K3543" s="514"/>
      <c r="L3543" s="514"/>
      <c r="M3543" s="514"/>
      <c r="N3543" s="514"/>
      <c r="O3543" s="514"/>
      <c r="P3543" s="514"/>
      <c r="Q3543" s="514"/>
      <c r="R3543" s="514"/>
      <c r="S3543" s="514"/>
      <c r="T3543" s="514"/>
      <c r="U3543" s="514"/>
      <c r="V3543" s="514"/>
      <c r="W3543" s="514"/>
      <c r="X3543" s="514"/>
      <c r="Y3543" s="519"/>
      <c r="Z3543" s="519"/>
      <c r="AA3543" s="519"/>
      <c r="AB3543" s="519"/>
      <c r="AC3543" s="519"/>
      <c r="AD3543" s="519"/>
    </row>
    <row r="3544" spans="1:30">
      <c r="A3544" s="513"/>
      <c r="B3544" s="513"/>
      <c r="C3544" s="514"/>
      <c r="D3544" s="515">
        <v>44849</v>
      </c>
      <c r="E3544" s="516" t="s">
        <v>673</v>
      </c>
      <c r="F3544" s="517"/>
      <c r="G3544" s="518"/>
      <c r="H3544" s="518">
        <v>2134.23</v>
      </c>
      <c r="I3544" s="514"/>
      <c r="J3544" s="514"/>
      <c r="K3544" s="514"/>
      <c r="L3544" s="514"/>
      <c r="M3544" s="514"/>
      <c r="N3544" s="514"/>
      <c r="O3544" s="514"/>
      <c r="P3544" s="514"/>
      <c r="Q3544" s="514"/>
      <c r="R3544" s="514"/>
      <c r="S3544" s="514"/>
      <c r="T3544" s="514"/>
      <c r="U3544" s="514"/>
      <c r="V3544" s="514"/>
      <c r="W3544" s="514"/>
      <c r="X3544" s="514"/>
      <c r="Y3544" s="519"/>
      <c r="Z3544" s="519"/>
      <c r="AA3544" s="519"/>
      <c r="AB3544" s="519"/>
      <c r="AC3544" s="519"/>
      <c r="AD3544" s="519"/>
    </row>
    <row r="3545" spans="1:30">
      <c r="A3545" s="513"/>
      <c r="B3545" s="513"/>
      <c r="C3545" s="514"/>
      <c r="D3545" s="515">
        <v>44849</v>
      </c>
      <c r="E3545" s="516" t="s">
        <v>1572</v>
      </c>
      <c r="F3545" s="517"/>
      <c r="G3545" s="518"/>
      <c r="H3545" s="514">
        <v>145.77000000000001</v>
      </c>
      <c r="I3545" s="514"/>
      <c r="J3545" s="514"/>
      <c r="K3545" s="514"/>
      <c r="L3545" s="514"/>
      <c r="M3545" s="514"/>
      <c r="N3545" s="514"/>
      <c r="O3545" s="514"/>
      <c r="P3545" s="514"/>
      <c r="Q3545" s="514"/>
      <c r="R3545" s="514"/>
      <c r="S3545" s="514"/>
      <c r="T3545" s="514"/>
      <c r="U3545" s="514"/>
      <c r="V3545" s="514"/>
      <c r="W3545" s="514"/>
      <c r="X3545" s="514"/>
      <c r="Y3545" s="519"/>
      <c r="Z3545" s="519"/>
      <c r="AA3545" s="519"/>
      <c r="AB3545" s="519"/>
      <c r="AC3545" s="519"/>
      <c r="AD3545" s="519"/>
    </row>
    <row r="3546" spans="1:30">
      <c r="A3546" s="513"/>
      <c r="B3546" s="513"/>
      <c r="C3546" s="514"/>
      <c r="D3546" s="515">
        <v>44852</v>
      </c>
      <c r="E3546" s="516" t="s">
        <v>495</v>
      </c>
      <c r="F3546" s="517"/>
      <c r="G3546" s="518">
        <v>2961.13</v>
      </c>
      <c r="H3546" s="514"/>
      <c r="I3546" s="514"/>
      <c r="J3546" s="514"/>
      <c r="K3546" s="514"/>
      <c r="L3546" s="514"/>
      <c r="M3546" s="514"/>
      <c r="N3546" s="514"/>
      <c r="O3546" s="514"/>
      <c r="P3546" s="514"/>
      <c r="Q3546" s="514"/>
      <c r="R3546" s="514"/>
      <c r="S3546" s="514"/>
      <c r="T3546" s="514"/>
      <c r="U3546" s="514"/>
      <c r="V3546" s="514"/>
      <c r="W3546" s="514"/>
      <c r="X3546" s="514"/>
      <c r="Y3546" s="519"/>
      <c r="Z3546" s="519"/>
      <c r="AA3546" s="519"/>
      <c r="AB3546" s="519"/>
      <c r="AC3546" s="519"/>
      <c r="AD3546" s="519"/>
    </row>
    <row r="3547" spans="1:30">
      <c r="A3547" s="513"/>
      <c r="B3547" s="513"/>
      <c r="C3547" s="514"/>
      <c r="D3547" s="515">
        <v>44852</v>
      </c>
      <c r="E3547" s="516" t="s">
        <v>2890</v>
      </c>
      <c r="F3547" s="517" t="s">
        <v>2855</v>
      </c>
      <c r="G3547" s="518"/>
      <c r="H3547" s="514">
        <v>406.19</v>
      </c>
      <c r="I3547" s="514"/>
      <c r="J3547" s="514"/>
      <c r="K3547" s="514"/>
      <c r="L3547" s="514">
        <v>406.19</v>
      </c>
      <c r="M3547" s="514"/>
      <c r="N3547" s="514"/>
      <c r="O3547" s="514"/>
      <c r="P3547" s="514"/>
      <c r="Q3547" s="514"/>
      <c r="R3547" s="514"/>
      <c r="S3547" s="514"/>
      <c r="T3547" s="514"/>
      <c r="U3547" s="514"/>
      <c r="V3547" s="514"/>
      <c r="W3547" s="514"/>
      <c r="X3547" s="514"/>
      <c r="Y3547" s="519"/>
      <c r="Z3547" s="519"/>
      <c r="AA3547" s="519"/>
      <c r="AB3547" s="519"/>
      <c r="AC3547" s="519"/>
      <c r="AD3547" s="519"/>
    </row>
    <row r="3548" spans="1:30">
      <c r="A3548" s="513"/>
      <c r="B3548" s="513"/>
      <c r="C3548" s="514"/>
      <c r="D3548" s="515">
        <v>44852</v>
      </c>
      <c r="E3548" s="516" t="s">
        <v>2891</v>
      </c>
      <c r="F3548" s="517" t="s">
        <v>2855</v>
      </c>
      <c r="G3548" s="518"/>
      <c r="H3548" s="514">
        <v>629.16</v>
      </c>
      <c r="I3548" s="514"/>
      <c r="J3548" s="514">
        <v>629.16</v>
      </c>
      <c r="K3548" s="514"/>
      <c r="L3548" s="514"/>
      <c r="M3548" s="514"/>
      <c r="N3548" s="514"/>
      <c r="O3548" s="514"/>
      <c r="P3548" s="514"/>
      <c r="Q3548" s="514"/>
      <c r="R3548" s="514"/>
      <c r="S3548" s="514"/>
      <c r="T3548" s="514"/>
      <c r="U3548" s="514"/>
      <c r="V3548" s="514"/>
      <c r="W3548" s="514"/>
      <c r="X3548" s="514"/>
      <c r="Y3548" s="519"/>
      <c r="Z3548" s="519"/>
      <c r="AA3548" s="519"/>
      <c r="AB3548" s="519"/>
      <c r="AC3548" s="519"/>
      <c r="AD3548" s="519"/>
    </row>
    <row r="3549" spans="1:30">
      <c r="A3549" s="513"/>
      <c r="B3549" s="513"/>
      <c r="C3549" s="514"/>
      <c r="D3549" s="515">
        <v>44852</v>
      </c>
      <c r="E3549" s="516" t="s">
        <v>2892</v>
      </c>
      <c r="F3549" s="517" t="s">
        <v>2855</v>
      </c>
      <c r="G3549" s="518"/>
      <c r="H3549" s="514">
        <v>171.78</v>
      </c>
      <c r="I3549" s="514"/>
      <c r="J3549" s="514">
        <v>171.78</v>
      </c>
      <c r="K3549" s="514"/>
      <c r="L3549" s="514"/>
      <c r="M3549" s="514"/>
      <c r="N3549" s="514"/>
      <c r="O3549" s="514"/>
      <c r="P3549" s="514"/>
      <c r="Q3549" s="514"/>
      <c r="R3549" s="514"/>
      <c r="S3549" s="514"/>
      <c r="T3549" s="514"/>
      <c r="U3549" s="514"/>
      <c r="V3549" s="514"/>
      <c r="W3549" s="514"/>
      <c r="X3549" s="514"/>
      <c r="Y3549" s="519"/>
      <c r="Z3549" s="519"/>
      <c r="AA3549" s="519"/>
      <c r="AB3549" s="519"/>
      <c r="AC3549" s="519"/>
      <c r="AD3549" s="519"/>
    </row>
    <row r="3550" spans="1:30">
      <c r="A3550" s="513"/>
      <c r="B3550" s="513"/>
      <c r="C3550" s="514">
        <v>5</v>
      </c>
      <c r="D3550" s="515">
        <v>44852</v>
      </c>
      <c r="E3550" s="516" t="s">
        <v>2341</v>
      </c>
      <c r="F3550" s="517" t="s">
        <v>2856</v>
      </c>
      <c r="G3550" s="518"/>
      <c r="H3550" s="514">
        <v>1550</v>
      </c>
      <c r="I3550" s="514"/>
      <c r="J3550" s="514"/>
      <c r="K3550" s="514"/>
      <c r="L3550" s="514"/>
      <c r="M3550" s="514"/>
      <c r="N3550" s="514"/>
      <c r="O3550" s="514">
        <v>1550</v>
      </c>
      <c r="P3550" s="514"/>
      <c r="Q3550" s="514"/>
      <c r="R3550" s="514"/>
      <c r="S3550" s="514"/>
      <c r="T3550" s="514"/>
      <c r="U3550" s="514"/>
      <c r="V3550" s="514"/>
      <c r="W3550" s="514"/>
      <c r="X3550" s="514"/>
      <c r="Y3550" s="519"/>
      <c r="Z3550" s="519"/>
      <c r="AA3550" s="519"/>
      <c r="AB3550" s="519"/>
      <c r="AC3550" s="519"/>
      <c r="AD3550" s="519"/>
    </row>
    <row r="3551" spans="1:30">
      <c r="A3551" s="513"/>
      <c r="B3551" s="513"/>
      <c r="C3551" s="514"/>
      <c r="D3551" s="515">
        <v>44852</v>
      </c>
      <c r="E3551" s="516" t="s">
        <v>1895</v>
      </c>
      <c r="F3551" s="517"/>
      <c r="G3551" s="518"/>
      <c r="H3551" s="514">
        <v>88</v>
      </c>
      <c r="I3551" s="514"/>
      <c r="J3551" s="514"/>
      <c r="K3551" s="514"/>
      <c r="L3551" s="514"/>
      <c r="M3551" s="514"/>
      <c r="N3551" s="514"/>
      <c r="O3551" s="514"/>
      <c r="P3551" s="514"/>
      <c r="Q3551" s="514"/>
      <c r="R3551" s="514"/>
      <c r="S3551" s="514"/>
      <c r="T3551" s="514">
        <v>88</v>
      </c>
      <c r="U3551" s="514"/>
      <c r="V3551" s="514"/>
      <c r="W3551" s="514"/>
      <c r="X3551" s="514"/>
      <c r="Y3551" s="519"/>
      <c r="Z3551" s="519"/>
      <c r="AA3551" s="519"/>
      <c r="AB3551" s="519"/>
      <c r="AC3551" s="519"/>
      <c r="AD3551" s="519"/>
    </row>
    <row r="3552" spans="1:30">
      <c r="A3552" s="513"/>
      <c r="B3552" s="513"/>
      <c r="C3552" s="514"/>
      <c r="D3552" s="515">
        <v>44852</v>
      </c>
      <c r="E3552" s="516" t="s">
        <v>1877</v>
      </c>
      <c r="F3552" s="517"/>
      <c r="G3552" s="518"/>
      <c r="H3552" s="514">
        <v>116</v>
      </c>
      <c r="I3552" s="514"/>
      <c r="J3552" s="514"/>
      <c r="K3552" s="514"/>
      <c r="L3552" s="514"/>
      <c r="M3552" s="514"/>
      <c r="N3552" s="514"/>
      <c r="O3552" s="514"/>
      <c r="P3552" s="514"/>
      <c r="Q3552" s="514"/>
      <c r="R3552" s="514"/>
      <c r="S3552" s="514"/>
      <c r="T3552" s="514">
        <v>116</v>
      </c>
      <c r="U3552" s="514"/>
      <c r="V3552" s="514"/>
      <c r="W3552" s="514"/>
      <c r="X3552" s="514"/>
      <c r="Y3552" s="519"/>
      <c r="Z3552" s="519"/>
      <c r="AA3552" s="519"/>
      <c r="AB3552" s="519"/>
      <c r="AC3552" s="519"/>
      <c r="AD3552" s="519"/>
    </row>
    <row r="3553" spans="1:30">
      <c r="A3553" s="513"/>
      <c r="B3553" s="518">
        <v>3188</v>
      </c>
      <c r="C3553" s="514"/>
      <c r="D3553" s="515">
        <v>44852</v>
      </c>
      <c r="E3553" s="516" t="s">
        <v>2893</v>
      </c>
      <c r="F3553" s="517"/>
      <c r="G3553" s="518">
        <v>3188</v>
      </c>
      <c r="H3553" s="514"/>
      <c r="I3553" s="514"/>
      <c r="J3553" s="514"/>
      <c r="K3553" s="514"/>
      <c r="L3553" s="514"/>
      <c r="M3553" s="514"/>
      <c r="N3553" s="514"/>
      <c r="O3553" s="514"/>
      <c r="P3553" s="514"/>
      <c r="Q3553" s="514"/>
      <c r="R3553" s="514"/>
      <c r="S3553" s="514"/>
      <c r="T3553" s="514"/>
      <c r="U3553" s="514"/>
      <c r="V3553" s="514"/>
      <c r="W3553" s="514"/>
      <c r="X3553" s="514"/>
      <c r="Y3553" s="519"/>
      <c r="Z3553" s="519"/>
      <c r="AA3553" s="519"/>
      <c r="AB3553" s="519"/>
      <c r="AC3553" s="519"/>
      <c r="AD3553" s="519"/>
    </row>
    <row r="3554" spans="1:30">
      <c r="A3554" s="513"/>
      <c r="B3554" s="513"/>
      <c r="C3554" s="514"/>
      <c r="D3554" s="515">
        <v>44852</v>
      </c>
      <c r="E3554" s="516" t="s">
        <v>1741</v>
      </c>
      <c r="F3554" s="517"/>
      <c r="G3554" s="518"/>
      <c r="H3554" s="514">
        <v>84</v>
      </c>
      <c r="I3554" s="514"/>
      <c r="J3554" s="514"/>
      <c r="K3554" s="514"/>
      <c r="L3554" s="514"/>
      <c r="M3554" s="514"/>
      <c r="N3554" s="514"/>
      <c r="O3554" s="514"/>
      <c r="P3554" s="514"/>
      <c r="Q3554" s="514"/>
      <c r="R3554" s="514"/>
      <c r="S3554" s="514"/>
      <c r="T3554" s="514">
        <v>84</v>
      </c>
      <c r="U3554" s="514"/>
      <c r="V3554" s="514"/>
      <c r="W3554" s="514"/>
      <c r="X3554" s="514"/>
      <c r="Y3554" s="519"/>
      <c r="Z3554" s="519"/>
      <c r="AA3554" s="519"/>
      <c r="AB3554" s="519"/>
      <c r="AC3554" s="519"/>
      <c r="AD3554" s="519"/>
    </row>
    <row r="3555" spans="1:30">
      <c r="A3555" s="513"/>
      <c r="B3555" s="513"/>
      <c r="C3555" s="514"/>
      <c r="D3555" s="515">
        <v>44852</v>
      </c>
      <c r="E3555" s="516" t="s">
        <v>673</v>
      </c>
      <c r="F3555" s="517"/>
      <c r="G3555" s="518"/>
      <c r="H3555" s="518">
        <v>2961.13</v>
      </c>
      <c r="I3555" s="514"/>
      <c r="J3555" s="514"/>
      <c r="K3555" s="514"/>
      <c r="L3555" s="514"/>
      <c r="M3555" s="514"/>
      <c r="N3555" s="514"/>
      <c r="O3555" s="514"/>
      <c r="P3555" s="514"/>
      <c r="Q3555" s="514"/>
      <c r="R3555" s="514"/>
      <c r="S3555" s="514"/>
      <c r="T3555" s="514"/>
      <c r="U3555" s="514"/>
      <c r="V3555" s="514"/>
      <c r="W3555" s="514"/>
      <c r="X3555" s="514"/>
      <c r="Y3555" s="519"/>
      <c r="Z3555" s="519"/>
      <c r="AA3555" s="519"/>
      <c r="AB3555" s="519"/>
      <c r="AC3555" s="519"/>
      <c r="AD3555" s="519"/>
    </row>
    <row r="3556" spans="1:30">
      <c r="A3556" s="513"/>
      <c r="B3556" s="513"/>
      <c r="C3556" s="514"/>
      <c r="D3556" s="515">
        <v>44852</v>
      </c>
      <c r="E3556" s="516" t="s">
        <v>2894</v>
      </c>
      <c r="F3556" s="517"/>
      <c r="G3556" s="518"/>
      <c r="H3556" s="514">
        <v>142.87</v>
      </c>
      <c r="I3556" s="514"/>
      <c r="J3556" s="514"/>
      <c r="K3556" s="514"/>
      <c r="L3556" s="514"/>
      <c r="M3556" s="514"/>
      <c r="N3556" s="514"/>
      <c r="O3556" s="514"/>
      <c r="P3556" s="514"/>
      <c r="Q3556" s="514"/>
      <c r="R3556" s="514"/>
      <c r="S3556" s="514"/>
      <c r="T3556" s="514"/>
      <c r="U3556" s="514"/>
      <c r="V3556" s="514"/>
      <c r="W3556" s="514"/>
      <c r="X3556" s="514"/>
      <c r="Y3556" s="519"/>
      <c r="Z3556" s="519"/>
      <c r="AA3556" s="519"/>
      <c r="AB3556" s="519"/>
      <c r="AC3556" s="519"/>
      <c r="AD3556" s="519"/>
    </row>
    <row r="3557" spans="1:30">
      <c r="A3557" s="513"/>
      <c r="B3557" s="513"/>
      <c r="C3557" s="514"/>
      <c r="D3557" s="515">
        <v>44850</v>
      </c>
      <c r="E3557" s="516" t="s">
        <v>495</v>
      </c>
      <c r="F3557" s="517"/>
      <c r="G3557" s="514">
        <v>163.19999999999999</v>
      </c>
      <c r="H3557" s="514"/>
      <c r="I3557" s="514"/>
      <c r="J3557" s="514"/>
      <c r="K3557" s="514"/>
      <c r="L3557" s="514"/>
      <c r="M3557" s="514"/>
      <c r="N3557" s="514"/>
      <c r="O3557" s="514"/>
      <c r="P3557" s="514"/>
      <c r="Q3557" s="514"/>
      <c r="R3557" s="514"/>
      <c r="S3557" s="514"/>
      <c r="T3557" s="514"/>
      <c r="U3557" s="514"/>
      <c r="V3557" s="514"/>
      <c r="W3557" s="514"/>
      <c r="X3557" s="514"/>
      <c r="Y3557" s="519"/>
      <c r="Z3557" s="519"/>
      <c r="AA3557" s="519"/>
      <c r="AB3557" s="519"/>
      <c r="AC3557" s="519"/>
      <c r="AD3557" s="519"/>
    </row>
    <row r="3558" spans="1:30">
      <c r="A3558" s="513"/>
      <c r="B3558" s="513"/>
      <c r="C3558" s="514"/>
      <c r="D3558" s="515">
        <v>44850</v>
      </c>
      <c r="E3558" s="516" t="s">
        <v>2895</v>
      </c>
      <c r="F3558" s="517" t="s">
        <v>2858</v>
      </c>
      <c r="G3558" s="518"/>
      <c r="H3558" s="514">
        <v>163.19999999999999</v>
      </c>
      <c r="I3558" s="514"/>
      <c r="J3558" s="514"/>
      <c r="K3558" s="514">
        <v>163.19999999999999</v>
      </c>
      <c r="L3558" s="514"/>
      <c r="M3558" s="514"/>
      <c r="N3558" s="514"/>
      <c r="O3558" s="514"/>
      <c r="P3558" s="514"/>
      <c r="Q3558" s="514"/>
      <c r="R3558" s="514"/>
      <c r="S3558" s="514"/>
      <c r="T3558" s="514"/>
      <c r="U3558" s="514"/>
      <c r="V3558" s="514"/>
      <c r="W3558" s="514"/>
      <c r="X3558" s="514"/>
      <c r="Y3558" s="519"/>
      <c r="Z3558" s="519"/>
      <c r="AA3558" s="519"/>
      <c r="AB3558" s="519"/>
      <c r="AC3558" s="519"/>
      <c r="AD3558" s="519"/>
    </row>
    <row r="3559" spans="1:30">
      <c r="A3559" s="513"/>
      <c r="B3559" s="518">
        <v>200</v>
      </c>
      <c r="C3559" s="514"/>
      <c r="D3559" s="515">
        <v>44850</v>
      </c>
      <c r="E3559" s="516" t="s">
        <v>2682</v>
      </c>
      <c r="F3559" s="517"/>
      <c r="G3559" s="518">
        <v>200</v>
      </c>
      <c r="H3559" s="514"/>
      <c r="I3559" s="514"/>
      <c r="J3559" s="514"/>
      <c r="K3559" s="514"/>
      <c r="L3559" s="514"/>
      <c r="M3559" s="514"/>
      <c r="N3559" s="514"/>
      <c r="O3559" s="514"/>
      <c r="P3559" s="514"/>
      <c r="Q3559" s="514"/>
      <c r="R3559" s="514"/>
      <c r="S3559" s="514"/>
      <c r="T3559" s="514"/>
      <c r="U3559" s="514"/>
      <c r="V3559" s="514"/>
      <c r="W3559" s="514"/>
      <c r="X3559" s="514"/>
      <c r="Y3559" s="519"/>
      <c r="Z3559" s="519"/>
      <c r="AA3559" s="519"/>
      <c r="AB3559" s="519"/>
      <c r="AC3559" s="519"/>
      <c r="AD3559" s="519"/>
    </row>
    <row r="3560" spans="1:30">
      <c r="A3560" s="513"/>
      <c r="B3560" s="513"/>
      <c r="C3560" s="514"/>
      <c r="D3560" s="515">
        <v>44850</v>
      </c>
      <c r="E3560" s="516" t="s">
        <v>673</v>
      </c>
      <c r="F3560" s="517"/>
      <c r="G3560" s="518"/>
      <c r="H3560" s="514">
        <v>163.19999999999999</v>
      </c>
      <c r="I3560" s="514"/>
      <c r="J3560" s="514"/>
      <c r="K3560" s="514"/>
      <c r="L3560" s="514"/>
      <c r="M3560" s="514"/>
      <c r="N3560" s="514"/>
      <c r="O3560" s="514"/>
      <c r="P3560" s="514"/>
      <c r="Q3560" s="514"/>
      <c r="R3560" s="514"/>
      <c r="S3560" s="514"/>
      <c r="T3560" s="514"/>
      <c r="U3560" s="514"/>
      <c r="V3560" s="514"/>
      <c r="W3560" s="514"/>
      <c r="X3560" s="514"/>
      <c r="Y3560" s="519"/>
      <c r="Z3560" s="519"/>
      <c r="AA3560" s="519"/>
      <c r="AB3560" s="519"/>
      <c r="AC3560" s="519"/>
      <c r="AD3560" s="519"/>
    </row>
    <row r="3561" spans="1:30">
      <c r="A3561" s="513"/>
      <c r="B3561" s="513"/>
      <c r="C3561" s="514"/>
      <c r="D3561" s="515">
        <v>44850</v>
      </c>
      <c r="E3561" s="516" t="s">
        <v>2683</v>
      </c>
      <c r="F3561" s="517"/>
      <c r="G3561" s="518"/>
      <c r="H3561" s="514">
        <v>36.799999999999997</v>
      </c>
      <c r="I3561" s="514"/>
      <c r="J3561" s="514"/>
      <c r="K3561" s="514"/>
      <c r="L3561" s="514"/>
      <c r="M3561" s="514"/>
      <c r="N3561" s="514"/>
      <c r="O3561" s="514"/>
      <c r="P3561" s="514"/>
      <c r="Q3561" s="514"/>
      <c r="R3561" s="514"/>
      <c r="S3561" s="514"/>
      <c r="T3561" s="514"/>
      <c r="U3561" s="514"/>
      <c r="V3561" s="514"/>
      <c r="W3561" s="514"/>
      <c r="X3561" s="514"/>
      <c r="Y3561" s="519"/>
      <c r="Z3561" s="519"/>
      <c r="AA3561" s="519"/>
      <c r="AB3561" s="519"/>
      <c r="AC3561" s="519"/>
      <c r="AD3561" s="519"/>
    </row>
    <row r="3562" spans="1:30">
      <c r="A3562" s="513"/>
      <c r="B3562" s="513"/>
      <c r="C3562" s="514"/>
      <c r="D3562" s="515">
        <v>44854</v>
      </c>
      <c r="E3562" s="516" t="s">
        <v>495</v>
      </c>
      <c r="F3562" s="517"/>
      <c r="G3562" s="514">
        <v>510.24</v>
      </c>
      <c r="H3562" s="514"/>
      <c r="I3562" s="514"/>
      <c r="J3562" s="514"/>
      <c r="K3562" s="514"/>
      <c r="L3562" s="514"/>
      <c r="M3562" s="514"/>
      <c r="N3562" s="514"/>
      <c r="O3562" s="514"/>
      <c r="P3562" s="514"/>
      <c r="Q3562" s="514"/>
      <c r="R3562" s="514"/>
      <c r="S3562" s="514"/>
      <c r="T3562" s="514"/>
      <c r="U3562" s="514"/>
      <c r="V3562" s="514"/>
      <c r="W3562" s="514"/>
      <c r="X3562" s="514"/>
      <c r="Y3562" s="519"/>
      <c r="Z3562" s="519"/>
      <c r="AA3562" s="519"/>
      <c r="AB3562" s="519"/>
      <c r="AC3562" s="519"/>
      <c r="AD3562" s="519"/>
    </row>
    <row r="3563" spans="1:30">
      <c r="A3563" s="513"/>
      <c r="B3563" s="513"/>
      <c r="C3563" s="514">
        <v>2</v>
      </c>
      <c r="D3563" s="515">
        <v>44854</v>
      </c>
      <c r="E3563" s="516" t="s">
        <v>2898</v>
      </c>
      <c r="F3563" s="517" t="s">
        <v>2856</v>
      </c>
      <c r="G3563" s="518"/>
      <c r="H3563" s="514">
        <v>510.24</v>
      </c>
      <c r="I3563" s="514"/>
      <c r="J3563" s="514">
        <v>510.24</v>
      </c>
      <c r="K3563" s="514"/>
      <c r="L3563" s="514"/>
      <c r="M3563" s="514"/>
      <c r="N3563" s="514"/>
      <c r="O3563" s="514"/>
      <c r="P3563" s="514"/>
      <c r="Q3563" s="514"/>
      <c r="R3563" s="514"/>
      <c r="S3563" s="514"/>
      <c r="T3563" s="514"/>
      <c r="U3563" s="514"/>
      <c r="V3563" s="514"/>
      <c r="W3563" s="514"/>
      <c r="X3563" s="514"/>
      <c r="Y3563" s="519"/>
      <c r="Z3563" s="519"/>
      <c r="AA3563" s="519"/>
      <c r="AB3563" s="519"/>
      <c r="AC3563" s="519"/>
      <c r="AD3563" s="519"/>
    </row>
    <row r="3564" spans="1:30">
      <c r="A3564" s="513"/>
      <c r="B3564" s="518">
        <v>580</v>
      </c>
      <c r="C3564" s="514"/>
      <c r="D3564" s="515">
        <v>44854</v>
      </c>
      <c r="E3564" s="516" t="s">
        <v>2876</v>
      </c>
      <c r="F3564" s="517"/>
      <c r="G3564" s="518">
        <v>580</v>
      </c>
      <c r="H3564" s="514"/>
      <c r="I3564" s="514"/>
      <c r="J3564" s="514"/>
      <c r="K3564" s="514"/>
      <c r="L3564" s="514"/>
      <c r="M3564" s="514"/>
      <c r="N3564" s="514"/>
      <c r="O3564" s="514"/>
      <c r="P3564" s="514"/>
      <c r="Q3564" s="514"/>
      <c r="R3564" s="514"/>
      <c r="S3564" s="514"/>
      <c r="T3564" s="514"/>
      <c r="U3564" s="514"/>
      <c r="V3564" s="514"/>
      <c r="W3564" s="514"/>
      <c r="X3564" s="514"/>
      <c r="Y3564" s="519"/>
      <c r="Z3564" s="519"/>
      <c r="AA3564" s="519"/>
      <c r="AB3564" s="519"/>
      <c r="AC3564" s="519"/>
      <c r="AD3564" s="519"/>
    </row>
    <row r="3565" spans="1:30">
      <c r="A3565" s="513"/>
      <c r="B3565" s="513"/>
      <c r="C3565" s="514"/>
      <c r="D3565" s="515">
        <v>44854</v>
      </c>
      <c r="E3565" s="516" t="s">
        <v>673</v>
      </c>
      <c r="F3565" s="517"/>
      <c r="G3565" s="518"/>
      <c r="H3565" s="514">
        <v>510.24</v>
      </c>
      <c r="I3565" s="514"/>
      <c r="J3565" s="514"/>
      <c r="K3565" s="514"/>
      <c r="L3565" s="514"/>
      <c r="M3565" s="514"/>
      <c r="N3565" s="514"/>
      <c r="O3565" s="514"/>
      <c r="P3565" s="514"/>
      <c r="Q3565" s="514"/>
      <c r="R3565" s="514"/>
      <c r="S3565" s="514"/>
      <c r="T3565" s="514"/>
      <c r="U3565" s="514"/>
      <c r="V3565" s="514"/>
      <c r="W3565" s="514"/>
      <c r="X3565" s="514"/>
      <c r="Y3565" s="519"/>
      <c r="Z3565" s="519"/>
      <c r="AA3565" s="519"/>
      <c r="AB3565" s="519"/>
      <c r="AC3565" s="519"/>
      <c r="AD3565" s="519"/>
    </row>
    <row r="3566" spans="1:30">
      <c r="A3566" s="513"/>
      <c r="B3566" s="513"/>
      <c r="C3566" s="514"/>
      <c r="D3566" s="515">
        <v>44854</v>
      </c>
      <c r="E3566" s="516" t="s">
        <v>2877</v>
      </c>
      <c r="F3566" s="517"/>
      <c r="G3566" s="518"/>
      <c r="H3566" s="514">
        <v>69.760000000000005</v>
      </c>
      <c r="I3566" s="514"/>
      <c r="J3566" s="514"/>
      <c r="K3566" s="514"/>
      <c r="L3566" s="514"/>
      <c r="M3566" s="514"/>
      <c r="N3566" s="514"/>
      <c r="O3566" s="514"/>
      <c r="P3566" s="514"/>
      <c r="Q3566" s="514"/>
      <c r="R3566" s="514"/>
      <c r="S3566" s="514"/>
      <c r="T3566" s="514"/>
      <c r="U3566" s="514"/>
      <c r="V3566" s="514"/>
      <c r="W3566" s="514"/>
      <c r="X3566" s="514"/>
      <c r="Y3566" s="519"/>
      <c r="Z3566" s="519"/>
      <c r="AA3566" s="519"/>
      <c r="AB3566" s="519"/>
      <c r="AC3566" s="519"/>
      <c r="AD3566" s="519"/>
    </row>
    <row r="3567" spans="1:30">
      <c r="A3567" s="513"/>
      <c r="B3567" s="513"/>
      <c r="C3567" s="514"/>
      <c r="D3567" s="515">
        <v>44856</v>
      </c>
      <c r="E3567" s="516" t="s">
        <v>495</v>
      </c>
      <c r="F3567" s="517"/>
      <c r="G3567" s="518">
        <v>2741.18</v>
      </c>
      <c r="H3567" s="514"/>
      <c r="I3567" s="514"/>
      <c r="J3567" s="514"/>
      <c r="K3567" s="514"/>
      <c r="L3567" s="514"/>
      <c r="M3567" s="514"/>
      <c r="N3567" s="514"/>
      <c r="O3567" s="514"/>
      <c r="P3567" s="514"/>
      <c r="Q3567" s="514"/>
      <c r="R3567" s="514"/>
      <c r="S3567" s="514"/>
      <c r="T3567" s="514"/>
      <c r="U3567" s="514"/>
      <c r="V3567" s="514"/>
      <c r="W3567" s="514"/>
      <c r="X3567" s="514"/>
      <c r="Y3567" s="519"/>
      <c r="Z3567" s="519"/>
      <c r="AA3567" s="519"/>
      <c r="AB3567" s="519"/>
      <c r="AC3567" s="519"/>
      <c r="AD3567" s="519"/>
    </row>
    <row r="3568" spans="1:30">
      <c r="A3568" s="513"/>
      <c r="B3568" s="513"/>
      <c r="C3568" s="514">
        <v>5</v>
      </c>
      <c r="D3568" s="515">
        <v>44856</v>
      </c>
      <c r="E3568" s="516" t="s">
        <v>2316</v>
      </c>
      <c r="F3568" s="517" t="s">
        <v>2856</v>
      </c>
      <c r="G3568" s="518"/>
      <c r="H3568" s="514">
        <v>1036</v>
      </c>
      <c r="I3568" s="514"/>
      <c r="J3568" s="514"/>
      <c r="K3568" s="514"/>
      <c r="L3568" s="514"/>
      <c r="M3568" s="514"/>
      <c r="N3568" s="514"/>
      <c r="O3568" s="514"/>
      <c r="P3568" s="514">
        <v>1036</v>
      </c>
      <c r="Q3568" s="514"/>
      <c r="R3568" s="514"/>
      <c r="S3568" s="514"/>
      <c r="T3568" s="514"/>
      <c r="U3568" s="514"/>
      <c r="V3568" s="514"/>
      <c r="W3568" s="514"/>
      <c r="X3568" s="514"/>
      <c r="Y3568" s="519"/>
      <c r="Z3568" s="519"/>
      <c r="AA3568" s="519"/>
      <c r="AB3568" s="519"/>
      <c r="AC3568" s="519"/>
      <c r="AD3568" s="519"/>
    </row>
    <row r="3569" spans="1:30">
      <c r="A3569" s="513"/>
      <c r="B3569" s="513"/>
      <c r="C3569" s="514"/>
      <c r="D3569" s="515">
        <v>44856</v>
      </c>
      <c r="E3569" s="516" t="s">
        <v>2899</v>
      </c>
      <c r="F3569" s="517" t="s">
        <v>2855</v>
      </c>
      <c r="G3569" s="518"/>
      <c r="H3569" s="514">
        <v>128.1</v>
      </c>
      <c r="I3569" s="514"/>
      <c r="J3569" s="514">
        <v>128.1</v>
      </c>
      <c r="K3569" s="514"/>
      <c r="L3569" s="514"/>
      <c r="M3569" s="514"/>
      <c r="N3569" s="514"/>
      <c r="O3569" s="514"/>
      <c r="P3569" s="514"/>
      <c r="Q3569" s="514"/>
      <c r="R3569" s="514"/>
      <c r="S3569" s="514"/>
      <c r="T3569" s="514"/>
      <c r="U3569" s="514"/>
      <c r="V3569" s="514"/>
      <c r="W3569" s="514"/>
      <c r="X3569" s="514"/>
      <c r="Y3569" s="519"/>
      <c r="Z3569" s="519"/>
      <c r="AA3569" s="519"/>
      <c r="AB3569" s="519"/>
      <c r="AC3569" s="519"/>
      <c r="AD3569" s="519"/>
    </row>
    <row r="3570" spans="1:30">
      <c r="A3570" s="513"/>
      <c r="B3570" s="513"/>
      <c r="C3570" s="514"/>
      <c r="D3570" s="515">
        <v>44856</v>
      </c>
      <c r="E3570" s="516" t="s">
        <v>2313</v>
      </c>
      <c r="F3570" s="517" t="s">
        <v>2855</v>
      </c>
      <c r="G3570" s="518"/>
      <c r="H3570" s="514">
        <v>169.48</v>
      </c>
      <c r="I3570" s="514"/>
      <c r="J3570" s="514"/>
      <c r="K3570" s="514"/>
      <c r="L3570" s="514">
        <v>169.48</v>
      </c>
      <c r="M3570" s="514"/>
      <c r="N3570" s="514"/>
      <c r="O3570" s="514"/>
      <c r="P3570" s="514"/>
      <c r="Q3570" s="514"/>
      <c r="R3570" s="514"/>
      <c r="S3570" s="514"/>
      <c r="T3570" s="514"/>
      <c r="U3570" s="514"/>
      <c r="V3570" s="514"/>
      <c r="W3570" s="514"/>
      <c r="X3570" s="514"/>
      <c r="Y3570" s="519"/>
      <c r="Z3570" s="519"/>
      <c r="AA3570" s="519"/>
      <c r="AB3570" s="519"/>
      <c r="AC3570" s="519"/>
      <c r="AD3570" s="519"/>
    </row>
    <row r="3571" spans="1:30">
      <c r="A3571" s="513"/>
      <c r="B3571" s="513"/>
      <c r="C3571" s="514"/>
      <c r="D3571" s="515">
        <v>44856</v>
      </c>
      <c r="E3571" s="516" t="s">
        <v>2900</v>
      </c>
      <c r="F3571" s="517" t="s">
        <v>2858</v>
      </c>
      <c r="G3571" s="518"/>
      <c r="H3571" s="514">
        <v>879.38</v>
      </c>
      <c r="I3571" s="514"/>
      <c r="J3571" s="514"/>
      <c r="K3571" s="514"/>
      <c r="L3571" s="514">
        <v>879.38</v>
      </c>
      <c r="M3571" s="514"/>
      <c r="N3571" s="514"/>
      <c r="O3571" s="514"/>
      <c r="P3571" s="514"/>
      <c r="Q3571" s="514"/>
      <c r="R3571" s="514"/>
      <c r="S3571" s="514"/>
      <c r="T3571" s="514"/>
      <c r="U3571" s="514"/>
      <c r="V3571" s="514"/>
      <c r="W3571" s="514"/>
      <c r="X3571" s="514"/>
      <c r="Y3571" s="519"/>
      <c r="Z3571" s="519"/>
      <c r="AA3571" s="519"/>
      <c r="AB3571" s="519"/>
      <c r="AC3571" s="519"/>
      <c r="AD3571" s="519"/>
    </row>
    <row r="3572" spans="1:30">
      <c r="A3572" s="513"/>
      <c r="B3572" s="513"/>
      <c r="C3572" s="514"/>
      <c r="D3572" s="515">
        <v>44856</v>
      </c>
      <c r="E3572" s="516" t="s">
        <v>2901</v>
      </c>
      <c r="F3572" s="517" t="s">
        <v>2858</v>
      </c>
      <c r="G3572" s="518"/>
      <c r="H3572" s="514">
        <v>149.22</v>
      </c>
      <c r="I3572" s="514"/>
      <c r="J3572" s="514"/>
      <c r="K3572" s="514"/>
      <c r="L3572" s="514">
        <v>149.22</v>
      </c>
      <c r="M3572" s="514"/>
      <c r="N3572" s="514"/>
      <c r="O3572" s="514"/>
      <c r="P3572" s="514"/>
      <c r="Q3572" s="514"/>
      <c r="R3572" s="514"/>
      <c r="S3572" s="514"/>
      <c r="T3572" s="514"/>
      <c r="U3572" s="514"/>
      <c r="V3572" s="514"/>
      <c r="W3572" s="514"/>
      <c r="X3572" s="514"/>
      <c r="Y3572" s="519"/>
      <c r="Z3572" s="519"/>
      <c r="AA3572" s="519"/>
      <c r="AB3572" s="519"/>
      <c r="AC3572" s="519"/>
      <c r="AD3572" s="519"/>
    </row>
    <row r="3573" spans="1:30">
      <c r="A3573" s="513"/>
      <c r="B3573" s="513"/>
      <c r="C3573" s="514"/>
      <c r="D3573" s="515">
        <v>44856</v>
      </c>
      <c r="E3573" s="516" t="s">
        <v>1748</v>
      </c>
      <c r="F3573" s="517"/>
      <c r="G3573" s="518"/>
      <c r="H3573" s="514">
        <v>100</v>
      </c>
      <c r="I3573" s="514"/>
      <c r="J3573" s="514"/>
      <c r="K3573" s="514"/>
      <c r="L3573" s="514"/>
      <c r="M3573" s="514"/>
      <c r="N3573" s="514"/>
      <c r="O3573" s="514"/>
      <c r="P3573" s="514"/>
      <c r="Q3573" s="514"/>
      <c r="R3573" s="514"/>
      <c r="S3573" s="514"/>
      <c r="T3573" s="514"/>
      <c r="U3573" s="514">
        <v>100</v>
      </c>
      <c r="V3573" s="514"/>
      <c r="W3573" s="514"/>
      <c r="X3573" s="514"/>
      <c r="Y3573" s="519"/>
      <c r="Z3573" s="519"/>
      <c r="AA3573" s="519"/>
      <c r="AB3573" s="519"/>
      <c r="AC3573" s="519"/>
      <c r="AD3573" s="519"/>
    </row>
    <row r="3574" spans="1:30">
      <c r="A3574" s="513"/>
      <c r="B3574" s="513"/>
      <c r="C3574" s="514"/>
      <c r="D3574" s="515">
        <v>44856</v>
      </c>
      <c r="E3574" s="516" t="s">
        <v>1895</v>
      </c>
      <c r="F3574" s="517"/>
      <c r="G3574" s="518"/>
      <c r="H3574" s="514">
        <v>85</v>
      </c>
      <c r="I3574" s="514"/>
      <c r="J3574" s="514"/>
      <c r="K3574" s="514"/>
      <c r="L3574" s="514"/>
      <c r="M3574" s="514"/>
      <c r="N3574" s="514"/>
      <c r="O3574" s="514"/>
      <c r="P3574" s="514"/>
      <c r="Q3574" s="514"/>
      <c r="R3574" s="514"/>
      <c r="S3574" s="514"/>
      <c r="T3574" s="514">
        <v>85</v>
      </c>
      <c r="U3574" s="514"/>
      <c r="V3574" s="514"/>
      <c r="W3574" s="514"/>
      <c r="X3574" s="514"/>
      <c r="Y3574" s="519"/>
      <c r="Z3574" s="519"/>
      <c r="AA3574" s="519"/>
      <c r="AB3574" s="519"/>
      <c r="AC3574" s="519"/>
      <c r="AD3574" s="519"/>
    </row>
    <row r="3575" spans="1:30">
      <c r="A3575" s="513"/>
      <c r="B3575" s="513"/>
      <c r="C3575" s="514"/>
      <c r="D3575" s="515">
        <v>44856</v>
      </c>
      <c r="E3575" s="516" t="s">
        <v>1877</v>
      </c>
      <c r="F3575" s="517"/>
      <c r="G3575" s="518"/>
      <c r="H3575" s="514">
        <v>194</v>
      </c>
      <c r="I3575" s="514"/>
      <c r="J3575" s="514"/>
      <c r="K3575" s="514"/>
      <c r="L3575" s="514"/>
      <c r="M3575" s="514"/>
      <c r="N3575" s="514"/>
      <c r="O3575" s="514"/>
      <c r="P3575" s="514"/>
      <c r="Q3575" s="514"/>
      <c r="R3575" s="514"/>
      <c r="S3575" s="514"/>
      <c r="T3575" s="514">
        <v>194</v>
      </c>
      <c r="U3575" s="514"/>
      <c r="V3575" s="514"/>
      <c r="W3575" s="514"/>
      <c r="X3575" s="514"/>
      <c r="Y3575" s="519"/>
      <c r="Z3575" s="519"/>
      <c r="AA3575" s="519"/>
      <c r="AB3575" s="519"/>
      <c r="AC3575" s="519"/>
      <c r="AD3575" s="519"/>
    </row>
    <row r="3576" spans="1:30">
      <c r="A3576" s="513"/>
      <c r="B3576" s="518">
        <v>2862</v>
      </c>
      <c r="C3576" s="514"/>
      <c r="D3576" s="515">
        <v>44856</v>
      </c>
      <c r="E3576" s="516" t="s">
        <v>1771</v>
      </c>
      <c r="F3576" s="517"/>
      <c r="G3576" s="518">
        <v>2862</v>
      </c>
      <c r="H3576" s="514"/>
      <c r="I3576" s="514"/>
      <c r="J3576" s="514"/>
      <c r="K3576" s="514"/>
      <c r="L3576" s="514"/>
      <c r="M3576" s="514"/>
      <c r="N3576" s="514"/>
      <c r="O3576" s="514"/>
      <c r="P3576" s="514"/>
      <c r="Q3576" s="514"/>
      <c r="R3576" s="514"/>
      <c r="S3576" s="514"/>
      <c r="T3576" s="514"/>
      <c r="U3576" s="514"/>
      <c r="V3576" s="514"/>
      <c r="W3576" s="514"/>
      <c r="X3576" s="514"/>
      <c r="Y3576" s="519"/>
      <c r="Z3576" s="519"/>
      <c r="AA3576" s="519"/>
      <c r="AB3576" s="519"/>
      <c r="AC3576" s="519"/>
      <c r="AD3576" s="519"/>
    </row>
    <row r="3577" spans="1:30">
      <c r="A3577" s="513"/>
      <c r="B3577" s="513"/>
      <c r="C3577" s="514"/>
      <c r="D3577" s="515">
        <v>44856</v>
      </c>
      <c r="E3577" s="516" t="s">
        <v>673</v>
      </c>
      <c r="F3577" s="517"/>
      <c r="G3577" s="518"/>
      <c r="H3577" s="518">
        <v>2741.18</v>
      </c>
      <c r="I3577" s="514"/>
      <c r="J3577" s="514"/>
      <c r="K3577" s="514"/>
      <c r="L3577" s="514"/>
      <c r="M3577" s="514"/>
      <c r="N3577" s="514"/>
      <c r="O3577" s="514"/>
      <c r="P3577" s="514"/>
      <c r="Q3577" s="514"/>
      <c r="R3577" s="514"/>
      <c r="S3577" s="514"/>
      <c r="T3577" s="514"/>
      <c r="U3577" s="514"/>
      <c r="V3577" s="514"/>
      <c r="W3577" s="514"/>
      <c r="X3577" s="514"/>
      <c r="Y3577" s="519"/>
      <c r="Z3577" s="519"/>
      <c r="AA3577" s="519"/>
      <c r="AB3577" s="519"/>
      <c r="AC3577" s="519"/>
      <c r="AD3577" s="519"/>
    </row>
    <row r="3578" spans="1:30">
      <c r="A3578" s="513"/>
      <c r="B3578" s="513"/>
      <c r="C3578" s="514"/>
      <c r="D3578" s="515">
        <v>44856</v>
      </c>
      <c r="E3578" s="516" t="s">
        <v>1772</v>
      </c>
      <c r="F3578" s="517"/>
      <c r="G3578" s="518"/>
      <c r="H3578" s="514">
        <v>120.82</v>
      </c>
      <c r="I3578" s="514"/>
      <c r="J3578" s="514"/>
      <c r="K3578" s="514"/>
      <c r="L3578" s="514"/>
      <c r="M3578" s="514"/>
      <c r="N3578" s="514"/>
      <c r="O3578" s="514"/>
      <c r="P3578" s="514"/>
      <c r="Q3578" s="514"/>
      <c r="R3578" s="514"/>
      <c r="S3578" s="514"/>
      <c r="T3578" s="514"/>
      <c r="U3578" s="514"/>
      <c r="V3578" s="514"/>
      <c r="W3578" s="514"/>
      <c r="X3578" s="514"/>
      <c r="Y3578" s="519"/>
      <c r="Z3578" s="519"/>
      <c r="AA3578" s="519"/>
      <c r="AB3578" s="519"/>
      <c r="AC3578" s="519"/>
      <c r="AD3578" s="519"/>
    </row>
    <row r="3579" spans="1:30">
      <c r="A3579" s="513"/>
      <c r="B3579" s="513"/>
      <c r="C3579" s="514"/>
      <c r="D3579" s="515">
        <v>44858</v>
      </c>
      <c r="E3579" s="516" t="s">
        <v>495</v>
      </c>
      <c r="F3579" s="517"/>
      <c r="G3579" s="518">
        <v>6039.92</v>
      </c>
      <c r="H3579" s="514"/>
      <c r="I3579" s="514"/>
      <c r="J3579" s="514"/>
      <c r="K3579" s="514"/>
      <c r="L3579" s="514"/>
      <c r="M3579" s="514"/>
      <c r="N3579" s="514"/>
      <c r="O3579" s="514"/>
      <c r="P3579" s="514"/>
      <c r="Q3579" s="514"/>
      <c r="R3579" s="514"/>
      <c r="S3579" s="514"/>
      <c r="T3579" s="514"/>
      <c r="U3579" s="514"/>
      <c r="V3579" s="514"/>
      <c r="W3579" s="514"/>
      <c r="X3579" s="514"/>
      <c r="Y3579" s="519"/>
      <c r="Z3579" s="519"/>
      <c r="AA3579" s="519"/>
      <c r="AB3579" s="519"/>
      <c r="AC3579" s="519"/>
      <c r="AD3579" s="519"/>
    </row>
    <row r="3580" spans="1:30">
      <c r="A3580" s="513"/>
      <c r="B3580" s="513"/>
      <c r="C3580" s="514"/>
      <c r="D3580" s="515">
        <v>44858</v>
      </c>
      <c r="E3580" s="516" t="s">
        <v>2902</v>
      </c>
      <c r="F3580" s="517" t="s">
        <v>2855</v>
      </c>
      <c r="G3580" s="518"/>
      <c r="H3580" s="514">
        <v>577.5</v>
      </c>
      <c r="I3580" s="514"/>
      <c r="J3580" s="514"/>
      <c r="K3580" s="514"/>
      <c r="L3580" s="514"/>
      <c r="M3580" s="514"/>
      <c r="N3580" s="514">
        <v>577.5</v>
      </c>
      <c r="O3580" s="514"/>
      <c r="P3580" s="514"/>
      <c r="Q3580" s="514"/>
      <c r="R3580" s="514"/>
      <c r="S3580" s="514"/>
      <c r="T3580" s="514"/>
      <c r="U3580" s="514"/>
      <c r="V3580" s="514"/>
      <c r="W3580" s="514"/>
      <c r="X3580" s="514"/>
      <c r="Y3580" s="519"/>
      <c r="Z3580" s="519"/>
      <c r="AA3580" s="519"/>
      <c r="AB3580" s="519"/>
      <c r="AC3580" s="519"/>
      <c r="AD3580" s="519"/>
    </row>
    <row r="3581" spans="1:30">
      <c r="A3581" s="513"/>
      <c r="B3581" s="513"/>
      <c r="C3581" s="514"/>
      <c r="D3581" s="515">
        <v>44858</v>
      </c>
      <c r="E3581" s="516" t="s">
        <v>2903</v>
      </c>
      <c r="F3581" s="517" t="s">
        <v>2855</v>
      </c>
      <c r="G3581" s="518"/>
      <c r="H3581" s="514">
        <v>960.82</v>
      </c>
      <c r="I3581" s="514"/>
      <c r="J3581" s="514"/>
      <c r="K3581" s="514"/>
      <c r="L3581" s="514">
        <v>960.82</v>
      </c>
      <c r="M3581" s="514"/>
      <c r="N3581" s="514"/>
      <c r="O3581" s="514"/>
      <c r="P3581" s="514"/>
      <c r="Q3581" s="514"/>
      <c r="R3581" s="514"/>
      <c r="S3581" s="514"/>
      <c r="T3581" s="514"/>
      <c r="U3581" s="514"/>
      <c r="V3581" s="514"/>
      <c r="W3581" s="514"/>
      <c r="X3581" s="514"/>
      <c r="Y3581" s="519"/>
      <c r="Z3581" s="519"/>
      <c r="AA3581" s="519"/>
      <c r="AB3581" s="519"/>
      <c r="AC3581" s="519"/>
      <c r="AD3581" s="519"/>
    </row>
    <row r="3582" spans="1:30">
      <c r="A3582" s="513"/>
      <c r="B3582" s="513"/>
      <c r="C3582" s="514"/>
      <c r="D3582" s="515">
        <v>44858</v>
      </c>
      <c r="E3582" s="516" t="s">
        <v>2904</v>
      </c>
      <c r="F3582" s="517" t="s">
        <v>2855</v>
      </c>
      <c r="G3582" s="518"/>
      <c r="H3582" s="514">
        <v>298.98</v>
      </c>
      <c r="I3582" s="514"/>
      <c r="J3582" s="514">
        <v>298.98</v>
      </c>
      <c r="K3582" s="514"/>
      <c r="L3582" s="514"/>
      <c r="M3582" s="514"/>
      <c r="N3582" s="514"/>
      <c r="O3582" s="514"/>
      <c r="P3582" s="514"/>
      <c r="Q3582" s="514"/>
      <c r="R3582" s="514"/>
      <c r="S3582" s="514"/>
      <c r="T3582" s="514"/>
      <c r="U3582" s="514"/>
      <c r="V3582" s="514"/>
      <c r="W3582" s="514"/>
      <c r="X3582" s="514"/>
      <c r="Y3582" s="519"/>
      <c r="Z3582" s="519"/>
      <c r="AA3582" s="519"/>
      <c r="AB3582" s="519"/>
      <c r="AC3582" s="519"/>
      <c r="AD3582" s="519"/>
    </row>
    <row r="3583" spans="1:30">
      <c r="A3583" s="513"/>
      <c r="B3583" s="513"/>
      <c r="C3583" s="514">
        <v>7</v>
      </c>
      <c r="D3583" s="515">
        <v>44858</v>
      </c>
      <c r="E3583" s="516" t="s">
        <v>2905</v>
      </c>
      <c r="F3583" s="517" t="s">
        <v>2856</v>
      </c>
      <c r="G3583" s="518"/>
      <c r="H3583" s="514">
        <v>1722</v>
      </c>
      <c r="I3583" s="514"/>
      <c r="J3583" s="514"/>
      <c r="K3583" s="514"/>
      <c r="L3583" s="514"/>
      <c r="M3583" s="514"/>
      <c r="N3583" s="514"/>
      <c r="O3583" s="514">
        <v>1722</v>
      </c>
      <c r="P3583" s="514"/>
      <c r="Q3583" s="514"/>
      <c r="R3583" s="514"/>
      <c r="S3583" s="514"/>
      <c r="T3583" s="514"/>
      <c r="U3583" s="514"/>
      <c r="V3583" s="514"/>
      <c r="W3583" s="514"/>
      <c r="X3583" s="514"/>
      <c r="Y3583" s="519"/>
      <c r="Z3583" s="519"/>
      <c r="AA3583" s="519"/>
      <c r="AB3583" s="519"/>
      <c r="AC3583" s="519"/>
      <c r="AD3583" s="519"/>
    </row>
    <row r="3584" spans="1:30">
      <c r="A3584" s="513"/>
      <c r="B3584" s="513"/>
      <c r="C3584" s="514"/>
      <c r="D3584" s="515">
        <v>44858</v>
      </c>
      <c r="E3584" s="516" t="s">
        <v>1895</v>
      </c>
      <c r="F3584" s="517"/>
      <c r="G3584" s="518"/>
      <c r="H3584" s="514">
        <v>80</v>
      </c>
      <c r="I3584" s="514"/>
      <c r="J3584" s="514"/>
      <c r="K3584" s="514"/>
      <c r="L3584" s="514"/>
      <c r="M3584" s="514"/>
      <c r="N3584" s="514"/>
      <c r="O3584" s="514"/>
      <c r="P3584" s="514"/>
      <c r="Q3584" s="514"/>
      <c r="R3584" s="514"/>
      <c r="S3584" s="514"/>
      <c r="T3584" s="514">
        <v>80</v>
      </c>
      <c r="U3584" s="514"/>
      <c r="V3584" s="514"/>
      <c r="W3584" s="514"/>
      <c r="X3584" s="514"/>
      <c r="Y3584" s="519"/>
      <c r="Z3584" s="519"/>
      <c r="AA3584" s="519"/>
      <c r="AB3584" s="519"/>
      <c r="AC3584" s="519"/>
      <c r="AD3584" s="519"/>
    </row>
    <row r="3585" spans="1:30">
      <c r="A3585" s="513"/>
      <c r="B3585" s="513"/>
      <c r="C3585" s="514"/>
      <c r="D3585" s="515">
        <v>44858</v>
      </c>
      <c r="E3585" s="516" t="s">
        <v>1748</v>
      </c>
      <c r="F3585" s="517"/>
      <c r="G3585" s="518"/>
      <c r="H3585" s="514">
        <v>150</v>
      </c>
      <c r="I3585" s="514"/>
      <c r="J3585" s="514"/>
      <c r="K3585" s="514"/>
      <c r="L3585" s="514"/>
      <c r="M3585" s="514"/>
      <c r="N3585" s="514"/>
      <c r="O3585" s="514"/>
      <c r="P3585" s="514"/>
      <c r="Q3585" s="514"/>
      <c r="R3585" s="514"/>
      <c r="S3585" s="514"/>
      <c r="T3585" s="514"/>
      <c r="U3585" s="514">
        <v>150</v>
      </c>
      <c r="V3585" s="514"/>
      <c r="W3585" s="514"/>
      <c r="X3585" s="514"/>
      <c r="Y3585" s="519"/>
      <c r="Z3585" s="519"/>
      <c r="AA3585" s="519"/>
      <c r="AB3585" s="519"/>
      <c r="AC3585" s="519"/>
      <c r="AD3585" s="519"/>
    </row>
    <row r="3586" spans="1:30">
      <c r="A3586" s="513"/>
      <c r="B3586" s="513"/>
      <c r="C3586" s="514"/>
      <c r="D3586" s="515">
        <v>44858</v>
      </c>
      <c r="E3586" s="516" t="s">
        <v>2906</v>
      </c>
      <c r="F3586" s="517" t="s">
        <v>2855</v>
      </c>
      <c r="G3586" s="518"/>
      <c r="H3586" s="514">
        <v>217.56</v>
      </c>
      <c r="I3586" s="514"/>
      <c r="J3586" s="514"/>
      <c r="K3586" s="514"/>
      <c r="L3586" s="514"/>
      <c r="M3586" s="514"/>
      <c r="N3586" s="514">
        <v>217.56</v>
      </c>
      <c r="O3586" s="514"/>
      <c r="P3586" s="514"/>
      <c r="Q3586" s="514"/>
      <c r="R3586" s="514"/>
      <c r="S3586" s="514"/>
      <c r="T3586" s="514"/>
      <c r="U3586" s="514"/>
      <c r="V3586" s="514"/>
      <c r="W3586" s="514"/>
      <c r="X3586" s="514"/>
      <c r="Y3586" s="519"/>
      <c r="Z3586" s="519"/>
      <c r="AA3586" s="519"/>
      <c r="AB3586" s="519"/>
      <c r="AC3586" s="519"/>
      <c r="AD3586" s="519"/>
    </row>
    <row r="3587" spans="1:30">
      <c r="A3587" s="513"/>
      <c r="B3587" s="513"/>
      <c r="C3587" s="514"/>
      <c r="D3587" s="515">
        <v>44858</v>
      </c>
      <c r="E3587" s="516" t="s">
        <v>2908</v>
      </c>
      <c r="F3587" s="517" t="s">
        <v>2855</v>
      </c>
      <c r="G3587" s="518"/>
      <c r="H3587" s="514">
        <v>295</v>
      </c>
      <c r="I3587" s="514"/>
      <c r="J3587" s="514"/>
      <c r="K3587" s="514"/>
      <c r="L3587" s="514"/>
      <c r="M3587" s="514"/>
      <c r="N3587" s="514"/>
      <c r="O3587" s="514"/>
      <c r="P3587" s="514"/>
      <c r="Q3587" s="514"/>
      <c r="R3587" s="514"/>
      <c r="S3587" s="514"/>
      <c r="T3587" s="514"/>
      <c r="U3587" s="514"/>
      <c r="V3587" s="514"/>
      <c r="W3587" s="514"/>
      <c r="X3587" s="514"/>
      <c r="Y3587" s="519"/>
      <c r="Z3587" s="519"/>
      <c r="AA3587" s="519"/>
      <c r="AB3587" s="514">
        <v>295</v>
      </c>
      <c r="AC3587" s="519"/>
      <c r="AD3587" s="519"/>
    </row>
    <row r="3588" spans="1:30">
      <c r="A3588" s="513"/>
      <c r="B3588" s="513"/>
      <c r="C3588" s="514"/>
      <c r="D3588" s="515">
        <v>44858</v>
      </c>
      <c r="E3588" s="516" t="s">
        <v>2907</v>
      </c>
      <c r="F3588" s="517" t="s">
        <v>2855</v>
      </c>
      <c r="G3588" s="518"/>
      <c r="H3588" s="514">
        <v>138.06</v>
      </c>
      <c r="I3588" s="514"/>
      <c r="J3588" s="514">
        <v>138.06</v>
      </c>
      <c r="K3588" s="514"/>
      <c r="L3588" s="514"/>
      <c r="M3588" s="514"/>
      <c r="N3588" s="514"/>
      <c r="O3588" s="514"/>
      <c r="P3588" s="514"/>
      <c r="Q3588" s="514"/>
      <c r="R3588" s="514"/>
      <c r="S3588" s="514"/>
      <c r="T3588" s="514"/>
      <c r="U3588" s="514"/>
      <c r="V3588" s="514"/>
      <c r="W3588" s="514"/>
      <c r="X3588" s="514"/>
      <c r="Y3588" s="519"/>
      <c r="Z3588" s="519"/>
      <c r="AA3588" s="519"/>
      <c r="AB3588" s="519"/>
      <c r="AC3588" s="519"/>
      <c r="AD3588" s="519"/>
    </row>
    <row r="3589" spans="1:30">
      <c r="A3589" s="513"/>
      <c r="B3589" s="513"/>
      <c r="C3589" s="514">
        <v>5</v>
      </c>
      <c r="D3589" s="515">
        <v>44858</v>
      </c>
      <c r="E3589" s="516" t="s">
        <v>1052</v>
      </c>
      <c r="F3589" s="517" t="s">
        <v>2856</v>
      </c>
      <c r="G3589" s="518"/>
      <c r="H3589" s="514">
        <v>1600</v>
      </c>
      <c r="I3589" s="514"/>
      <c r="J3589" s="514"/>
      <c r="K3589" s="514"/>
      <c r="L3589" s="514"/>
      <c r="M3589" s="514"/>
      <c r="N3589" s="514"/>
      <c r="O3589" s="514"/>
      <c r="P3589" s="514"/>
      <c r="Q3589" s="514"/>
      <c r="R3589" s="514"/>
      <c r="S3589" s="514">
        <v>1600</v>
      </c>
      <c r="T3589" s="514"/>
      <c r="U3589" s="514"/>
      <c r="V3589" s="514"/>
      <c r="W3589" s="514"/>
      <c r="X3589" s="514"/>
      <c r="Y3589" s="519"/>
      <c r="Z3589" s="519"/>
      <c r="AA3589" s="519"/>
      <c r="AB3589" s="519"/>
      <c r="AC3589" s="519"/>
      <c r="AD3589" s="519"/>
    </row>
    <row r="3590" spans="1:30">
      <c r="A3590" s="513"/>
      <c r="B3590" s="518">
        <v>6677</v>
      </c>
      <c r="C3590" s="514"/>
      <c r="D3590" s="515">
        <v>44858</v>
      </c>
      <c r="E3590" s="516" t="s">
        <v>2909</v>
      </c>
      <c r="F3590" s="517"/>
      <c r="G3590" s="518">
        <v>6677</v>
      </c>
      <c r="H3590" s="514"/>
      <c r="I3590" s="514"/>
      <c r="J3590" s="514"/>
      <c r="K3590" s="514"/>
      <c r="L3590" s="514"/>
      <c r="M3590" s="514"/>
      <c r="N3590" s="514"/>
      <c r="O3590" s="514"/>
      <c r="P3590" s="514"/>
      <c r="Q3590" s="514"/>
      <c r="R3590" s="514"/>
      <c r="S3590" s="514"/>
      <c r="T3590" s="514"/>
      <c r="U3590" s="514"/>
      <c r="V3590" s="514"/>
      <c r="W3590" s="514"/>
      <c r="X3590" s="514"/>
      <c r="Y3590" s="519"/>
      <c r="Z3590" s="519"/>
      <c r="AA3590" s="519"/>
      <c r="AB3590" s="519"/>
      <c r="AC3590" s="519"/>
      <c r="AD3590" s="519"/>
    </row>
    <row r="3591" spans="1:30">
      <c r="A3591" s="513"/>
      <c r="B3591" s="513"/>
      <c r="C3591" s="514"/>
      <c r="D3591" s="515">
        <v>44858</v>
      </c>
      <c r="E3591" s="516" t="s">
        <v>673</v>
      </c>
      <c r="F3591" s="517"/>
      <c r="G3591" s="518"/>
      <c r="H3591" s="518">
        <v>6039.92</v>
      </c>
      <c r="I3591" s="514"/>
      <c r="J3591" s="514"/>
      <c r="K3591" s="514"/>
      <c r="L3591" s="514"/>
      <c r="M3591" s="514"/>
      <c r="N3591" s="514"/>
      <c r="O3591" s="514"/>
      <c r="P3591" s="514"/>
      <c r="Q3591" s="514"/>
      <c r="R3591" s="514"/>
      <c r="S3591" s="514"/>
      <c r="T3591" s="514"/>
      <c r="U3591" s="514"/>
      <c r="V3591" s="514"/>
      <c r="W3591" s="514"/>
      <c r="X3591" s="514"/>
      <c r="Y3591" s="519"/>
      <c r="Z3591" s="519"/>
      <c r="AA3591" s="519"/>
      <c r="AB3591" s="519"/>
      <c r="AC3591" s="519"/>
      <c r="AD3591" s="519"/>
    </row>
    <row r="3592" spans="1:30">
      <c r="A3592" s="513"/>
      <c r="B3592" s="513"/>
      <c r="C3592" s="514"/>
      <c r="D3592" s="515">
        <v>44858</v>
      </c>
      <c r="E3592" s="516" t="s">
        <v>2910</v>
      </c>
      <c r="F3592" s="517"/>
      <c r="G3592" s="518"/>
      <c r="H3592" s="514">
        <v>637.08000000000004</v>
      </c>
      <c r="I3592" s="514"/>
      <c r="J3592" s="514"/>
      <c r="K3592" s="514"/>
      <c r="L3592" s="514"/>
      <c r="M3592" s="514"/>
      <c r="N3592" s="514"/>
      <c r="O3592" s="514"/>
      <c r="P3592" s="514"/>
      <c r="Q3592" s="514"/>
      <c r="R3592" s="514"/>
      <c r="S3592" s="514"/>
      <c r="T3592" s="514"/>
      <c r="U3592" s="514"/>
      <c r="V3592" s="514"/>
      <c r="W3592" s="514"/>
      <c r="X3592" s="514"/>
      <c r="Y3592" s="519"/>
      <c r="Z3592" s="519"/>
      <c r="AA3592" s="519"/>
      <c r="AB3592" s="519"/>
      <c r="AC3592" s="519"/>
      <c r="AD3592" s="519"/>
    </row>
    <row r="3593" spans="1:30">
      <c r="A3593" s="513"/>
      <c r="B3593" s="513"/>
      <c r="C3593" s="514"/>
      <c r="D3593" s="515">
        <v>44861</v>
      </c>
      <c r="E3593" s="516" t="s">
        <v>495</v>
      </c>
      <c r="F3593" s="517"/>
      <c r="G3593" s="518">
        <v>3171.73</v>
      </c>
      <c r="H3593" s="514"/>
      <c r="I3593" s="514"/>
      <c r="J3593" s="514"/>
      <c r="K3593" s="514"/>
      <c r="L3593" s="514"/>
      <c r="M3593" s="514"/>
      <c r="N3593" s="514"/>
      <c r="O3593" s="514"/>
      <c r="P3593" s="514"/>
      <c r="Q3593" s="514"/>
      <c r="R3593" s="514"/>
      <c r="S3593" s="514"/>
      <c r="T3593" s="514"/>
      <c r="U3593" s="514"/>
      <c r="V3593" s="514"/>
      <c r="W3593" s="514"/>
      <c r="X3593" s="514"/>
      <c r="Y3593" s="519"/>
      <c r="Z3593" s="519"/>
      <c r="AA3593" s="519"/>
      <c r="AB3593" s="519"/>
      <c r="AC3593" s="519"/>
      <c r="AD3593" s="519"/>
    </row>
    <row r="3594" spans="1:30">
      <c r="A3594" s="513"/>
      <c r="B3594" s="513"/>
      <c r="C3594" s="514"/>
      <c r="D3594" s="515">
        <v>44861</v>
      </c>
      <c r="E3594" s="516" t="s">
        <v>2912</v>
      </c>
      <c r="F3594" s="517" t="s">
        <v>2858</v>
      </c>
      <c r="G3594" s="518"/>
      <c r="H3594" s="514">
        <v>1000</v>
      </c>
      <c r="I3594" s="514"/>
      <c r="J3594" s="514"/>
      <c r="K3594" s="514"/>
      <c r="L3594" s="514"/>
      <c r="M3594" s="514"/>
      <c r="N3594" s="514"/>
      <c r="O3594" s="514"/>
      <c r="P3594" s="514"/>
      <c r="Q3594" s="514"/>
      <c r="R3594" s="514"/>
      <c r="S3594" s="514"/>
      <c r="T3594" s="514"/>
      <c r="U3594" s="514"/>
      <c r="V3594" s="514"/>
      <c r="W3594" s="514"/>
      <c r="X3594" s="514"/>
      <c r="Y3594" s="519"/>
      <c r="Z3594" s="519"/>
      <c r="AA3594" s="519"/>
      <c r="AB3594" s="514">
        <v>1000</v>
      </c>
      <c r="AC3594" s="519"/>
      <c r="AD3594" s="519"/>
    </row>
    <row r="3595" spans="1:30">
      <c r="A3595" s="513"/>
      <c r="B3595" s="513"/>
      <c r="C3595" s="514"/>
      <c r="D3595" s="515">
        <v>44861</v>
      </c>
      <c r="E3595" s="513" t="s">
        <v>2911</v>
      </c>
      <c r="F3595" s="517" t="s">
        <v>2858</v>
      </c>
      <c r="G3595" s="518"/>
      <c r="H3595" s="514">
        <v>862.38</v>
      </c>
      <c r="I3595" s="514"/>
      <c r="J3595" s="514">
        <v>862.38</v>
      </c>
      <c r="K3595" s="514"/>
      <c r="L3595" s="514"/>
      <c r="M3595" s="514"/>
      <c r="N3595" s="514"/>
      <c r="O3595" s="514"/>
      <c r="P3595" s="514"/>
      <c r="Q3595" s="514"/>
      <c r="R3595" s="514"/>
      <c r="S3595" s="514"/>
      <c r="T3595" s="514"/>
      <c r="U3595" s="514"/>
      <c r="V3595" s="514"/>
      <c r="W3595" s="514"/>
      <c r="X3595" s="514"/>
      <c r="Y3595" s="519"/>
      <c r="Z3595" s="519"/>
      <c r="AA3595" s="519"/>
      <c r="AB3595" s="519"/>
      <c r="AC3595" s="519"/>
      <c r="AD3595" s="519"/>
    </row>
    <row r="3596" spans="1:30">
      <c r="A3596" s="513"/>
      <c r="B3596" s="513"/>
      <c r="C3596" s="514"/>
      <c r="D3596" s="515">
        <v>44861</v>
      </c>
      <c r="E3596" s="516" t="s">
        <v>2913</v>
      </c>
      <c r="F3596" s="517" t="s">
        <v>2858</v>
      </c>
      <c r="G3596" s="518"/>
      <c r="H3596" s="514">
        <v>1309.3499999999999</v>
      </c>
      <c r="I3596" s="514"/>
      <c r="J3596" s="514"/>
      <c r="K3596" s="514"/>
      <c r="L3596" s="514"/>
      <c r="M3596" s="514"/>
      <c r="N3596" s="514"/>
      <c r="O3596" s="514"/>
      <c r="P3596" s="514"/>
      <c r="Q3596" s="514">
        <v>1309.3499999999999</v>
      </c>
      <c r="R3596" s="514"/>
      <c r="S3596" s="514"/>
      <c r="T3596" s="514"/>
      <c r="U3596" s="514"/>
      <c r="V3596" s="514"/>
      <c r="W3596" s="514"/>
      <c r="X3596" s="514"/>
      <c r="Y3596" s="519"/>
      <c r="Z3596" s="519"/>
      <c r="AA3596" s="519"/>
      <c r="AB3596" s="519"/>
      <c r="AC3596" s="519"/>
      <c r="AD3596" s="519"/>
    </row>
    <row r="3597" spans="1:30">
      <c r="A3597" s="513"/>
      <c r="B3597" s="518">
        <v>3550</v>
      </c>
      <c r="C3597" s="514"/>
      <c r="D3597" s="515">
        <v>44861</v>
      </c>
      <c r="E3597" s="516" t="s">
        <v>1797</v>
      </c>
      <c r="F3597" s="517"/>
      <c r="G3597" s="518">
        <v>3550</v>
      </c>
      <c r="H3597" s="514"/>
      <c r="I3597" s="514"/>
      <c r="J3597" s="514"/>
      <c r="K3597" s="514"/>
      <c r="L3597" s="514"/>
      <c r="M3597" s="514"/>
      <c r="N3597" s="514"/>
      <c r="O3597" s="514"/>
      <c r="P3597" s="514"/>
      <c r="Q3597" s="514"/>
      <c r="R3597" s="514"/>
      <c r="S3597" s="514"/>
      <c r="T3597" s="514"/>
      <c r="U3597" s="514"/>
      <c r="V3597" s="514"/>
      <c r="W3597" s="514"/>
      <c r="X3597" s="514"/>
      <c r="Y3597" s="519"/>
      <c r="Z3597" s="519"/>
      <c r="AA3597" s="519"/>
      <c r="AB3597" s="519"/>
      <c r="AC3597" s="519"/>
      <c r="AD3597" s="519"/>
    </row>
    <row r="3598" spans="1:30">
      <c r="A3598" s="513"/>
      <c r="B3598" s="513"/>
      <c r="C3598" s="514"/>
      <c r="D3598" s="515">
        <v>44861</v>
      </c>
      <c r="E3598" s="516" t="s">
        <v>673</v>
      </c>
      <c r="F3598" s="517"/>
      <c r="G3598" s="518"/>
      <c r="H3598" s="518">
        <v>3171.73</v>
      </c>
      <c r="I3598" s="514"/>
      <c r="J3598" s="514"/>
      <c r="K3598" s="514"/>
      <c r="L3598" s="514"/>
      <c r="M3598" s="514"/>
      <c r="N3598" s="514"/>
      <c r="O3598" s="514"/>
      <c r="P3598" s="514"/>
      <c r="Q3598" s="514"/>
      <c r="R3598" s="514"/>
      <c r="S3598" s="514"/>
      <c r="T3598" s="514"/>
      <c r="U3598" s="514"/>
      <c r="V3598" s="514"/>
      <c r="W3598" s="514"/>
      <c r="X3598" s="514"/>
      <c r="Y3598" s="519"/>
      <c r="Z3598" s="519"/>
      <c r="AA3598" s="519"/>
      <c r="AB3598" s="519"/>
      <c r="AC3598" s="519"/>
      <c r="AD3598" s="519"/>
    </row>
    <row r="3599" spans="1:30">
      <c r="A3599" s="513"/>
      <c r="B3599" s="513"/>
      <c r="C3599" s="514"/>
      <c r="D3599" s="515">
        <v>44861</v>
      </c>
      <c r="E3599" s="516" t="s">
        <v>1798</v>
      </c>
      <c r="F3599" s="517"/>
      <c r="G3599" s="518"/>
      <c r="H3599" s="514">
        <v>378.27</v>
      </c>
      <c r="I3599" s="514"/>
      <c r="J3599" s="514"/>
      <c r="K3599" s="514"/>
      <c r="L3599" s="514"/>
      <c r="M3599" s="514"/>
      <c r="N3599" s="514"/>
      <c r="O3599" s="514"/>
      <c r="P3599" s="514"/>
      <c r="Q3599" s="514"/>
      <c r="R3599" s="514"/>
      <c r="S3599" s="514"/>
      <c r="T3599" s="514"/>
      <c r="U3599" s="514"/>
      <c r="V3599" s="514"/>
      <c r="W3599" s="514"/>
      <c r="X3599" s="514"/>
      <c r="Y3599" s="519"/>
      <c r="Z3599" s="519"/>
      <c r="AA3599" s="519"/>
      <c r="AB3599" s="519"/>
      <c r="AC3599" s="519"/>
      <c r="AD3599" s="519"/>
    </row>
    <row r="3600" spans="1:30">
      <c r="A3600" s="513"/>
      <c r="B3600" s="513"/>
      <c r="C3600" s="514"/>
      <c r="D3600" s="515">
        <v>44861</v>
      </c>
      <c r="E3600" s="516" t="s">
        <v>495</v>
      </c>
      <c r="F3600" s="517"/>
      <c r="G3600" s="514">
        <v>398.4</v>
      </c>
      <c r="H3600" s="514"/>
      <c r="I3600" s="514"/>
      <c r="J3600" s="514"/>
      <c r="K3600" s="514"/>
      <c r="L3600" s="514"/>
      <c r="M3600" s="514"/>
      <c r="N3600" s="514"/>
      <c r="O3600" s="514"/>
      <c r="P3600" s="514"/>
      <c r="Q3600" s="514"/>
      <c r="R3600" s="514"/>
      <c r="S3600" s="514"/>
      <c r="T3600" s="514"/>
      <c r="U3600" s="514"/>
      <c r="V3600" s="514"/>
      <c r="W3600" s="514"/>
      <c r="X3600" s="514"/>
      <c r="Y3600" s="519"/>
      <c r="Z3600" s="519"/>
      <c r="AA3600" s="519"/>
      <c r="AB3600" s="519"/>
      <c r="AC3600" s="519"/>
      <c r="AD3600" s="519"/>
    </row>
    <row r="3601" spans="1:30">
      <c r="A3601" s="513"/>
      <c r="B3601" s="513"/>
      <c r="C3601" s="514">
        <v>1</v>
      </c>
      <c r="D3601" s="515">
        <v>44861</v>
      </c>
      <c r="E3601" s="516" t="s">
        <v>2914</v>
      </c>
      <c r="F3601" s="517" t="s">
        <v>2856</v>
      </c>
      <c r="G3601" s="518"/>
      <c r="H3601" s="514">
        <v>398.4</v>
      </c>
      <c r="I3601" s="514"/>
      <c r="J3601" s="514"/>
      <c r="K3601" s="514">
        <v>398.4</v>
      </c>
      <c r="L3601" s="514"/>
      <c r="M3601" s="514"/>
      <c r="N3601" s="514"/>
      <c r="O3601" s="514"/>
      <c r="P3601" s="514"/>
      <c r="Q3601" s="514"/>
      <c r="R3601" s="514"/>
      <c r="S3601" s="514"/>
      <c r="T3601" s="514"/>
      <c r="U3601" s="514"/>
      <c r="V3601" s="514"/>
      <c r="W3601" s="514"/>
      <c r="X3601" s="514"/>
      <c r="Y3601" s="519"/>
      <c r="Z3601" s="519"/>
      <c r="AA3601" s="519"/>
      <c r="AB3601" s="519"/>
      <c r="AC3601" s="519"/>
      <c r="AD3601" s="519"/>
    </row>
    <row r="3602" spans="1:30">
      <c r="A3602" s="513"/>
      <c r="B3602" s="518">
        <v>460</v>
      </c>
      <c r="C3602" s="514"/>
      <c r="D3602" s="515">
        <v>44861</v>
      </c>
      <c r="E3602" s="516" t="s">
        <v>2915</v>
      </c>
      <c r="F3602" s="517"/>
      <c r="G3602" s="518">
        <v>460</v>
      </c>
      <c r="H3602" s="514"/>
      <c r="I3602" s="514"/>
      <c r="J3602" s="514"/>
      <c r="K3602" s="514"/>
      <c r="L3602" s="514"/>
      <c r="M3602" s="514"/>
      <c r="N3602" s="514"/>
      <c r="O3602" s="514"/>
      <c r="P3602" s="514"/>
      <c r="Q3602" s="514"/>
      <c r="R3602" s="514"/>
      <c r="S3602" s="514"/>
      <c r="T3602" s="514"/>
      <c r="U3602" s="514"/>
      <c r="V3602" s="514"/>
      <c r="W3602" s="514"/>
      <c r="X3602" s="514"/>
      <c r="Y3602" s="519"/>
      <c r="Z3602" s="519"/>
      <c r="AA3602" s="519"/>
      <c r="AB3602" s="519"/>
      <c r="AC3602" s="519"/>
      <c r="AD3602" s="519"/>
    </row>
    <row r="3603" spans="1:30">
      <c r="A3603" s="513"/>
      <c r="B3603" s="513"/>
      <c r="C3603" s="514"/>
      <c r="D3603" s="515">
        <v>44861</v>
      </c>
      <c r="E3603" s="516" t="s">
        <v>673</v>
      </c>
      <c r="F3603" s="517"/>
      <c r="G3603" s="518"/>
      <c r="H3603" s="514">
        <v>398.4</v>
      </c>
      <c r="I3603" s="514"/>
      <c r="J3603" s="514"/>
      <c r="K3603" s="514"/>
      <c r="L3603" s="514"/>
      <c r="M3603" s="514"/>
      <c r="N3603" s="514"/>
      <c r="O3603" s="514"/>
      <c r="P3603" s="514"/>
      <c r="Q3603" s="514"/>
      <c r="R3603" s="514"/>
      <c r="S3603" s="514"/>
      <c r="T3603" s="514"/>
      <c r="U3603" s="514"/>
      <c r="V3603" s="514"/>
      <c r="W3603" s="514"/>
      <c r="X3603" s="514"/>
      <c r="Y3603" s="519"/>
      <c r="Z3603" s="519"/>
      <c r="AA3603" s="519"/>
      <c r="AB3603" s="519"/>
      <c r="AC3603" s="519"/>
      <c r="AD3603" s="519"/>
    </row>
    <row r="3604" spans="1:30">
      <c r="A3604" s="513"/>
      <c r="B3604" s="513"/>
      <c r="C3604" s="514"/>
      <c r="D3604" s="515">
        <v>44861</v>
      </c>
      <c r="E3604" s="516" t="s">
        <v>2916</v>
      </c>
      <c r="F3604" s="517"/>
      <c r="G3604" s="518"/>
      <c r="H3604" s="514">
        <v>61.6</v>
      </c>
      <c r="I3604" s="514"/>
      <c r="J3604" s="514"/>
      <c r="K3604" s="514"/>
      <c r="L3604" s="514"/>
      <c r="M3604" s="514"/>
      <c r="N3604" s="514"/>
      <c r="O3604" s="514"/>
      <c r="P3604" s="514"/>
      <c r="Q3604" s="514"/>
      <c r="R3604" s="514"/>
      <c r="S3604" s="514"/>
      <c r="T3604" s="514"/>
      <c r="U3604" s="514"/>
      <c r="V3604" s="514"/>
      <c r="W3604" s="514"/>
      <c r="X3604" s="514"/>
      <c r="Y3604" s="519"/>
      <c r="Z3604" s="519"/>
      <c r="AA3604" s="519"/>
      <c r="AB3604" s="519"/>
      <c r="AC3604" s="519"/>
      <c r="AD3604" s="519"/>
    </row>
    <row r="3605" spans="1:30">
      <c r="A3605" s="513"/>
      <c r="B3605" s="513"/>
      <c r="C3605" s="514"/>
      <c r="D3605" s="515">
        <v>44863</v>
      </c>
      <c r="E3605" s="516" t="s">
        <v>495</v>
      </c>
      <c r="F3605" s="517"/>
      <c r="G3605" s="514">
        <v>242.74</v>
      </c>
      <c r="H3605" s="514"/>
      <c r="I3605" s="514"/>
      <c r="J3605" s="514"/>
      <c r="K3605" s="514"/>
      <c r="L3605" s="514"/>
      <c r="M3605" s="514"/>
      <c r="N3605" s="514"/>
      <c r="O3605" s="514"/>
      <c r="P3605" s="514"/>
      <c r="Q3605" s="514"/>
      <c r="R3605" s="514"/>
      <c r="S3605" s="514"/>
      <c r="T3605" s="514"/>
      <c r="U3605" s="514"/>
      <c r="V3605" s="514"/>
      <c r="W3605" s="514"/>
      <c r="X3605" s="514"/>
      <c r="Y3605" s="519"/>
      <c r="Z3605" s="519"/>
      <c r="AA3605" s="519"/>
      <c r="AB3605" s="519"/>
      <c r="AC3605" s="519"/>
      <c r="AD3605" s="519"/>
    </row>
    <row r="3606" spans="1:30">
      <c r="A3606" s="513"/>
      <c r="B3606" s="513"/>
      <c r="C3606" s="514"/>
      <c r="D3606" s="515">
        <v>44863</v>
      </c>
      <c r="E3606" s="516" t="s">
        <v>3183</v>
      </c>
      <c r="F3606" s="517" t="s">
        <v>2858</v>
      </c>
      <c r="G3606" s="518"/>
      <c r="H3606" s="514">
        <v>242.74</v>
      </c>
      <c r="I3606" s="514"/>
      <c r="J3606" s="514"/>
      <c r="K3606" s="514"/>
      <c r="L3606" s="514"/>
      <c r="M3606" s="514"/>
      <c r="N3606" s="514"/>
      <c r="O3606" s="514"/>
      <c r="P3606" s="514"/>
      <c r="Q3606" s="514">
        <v>242.74</v>
      </c>
      <c r="R3606" s="514"/>
      <c r="S3606" s="514"/>
      <c r="T3606" s="514"/>
      <c r="U3606" s="514"/>
      <c r="V3606" s="514"/>
      <c r="W3606" s="514"/>
      <c r="X3606" s="514"/>
      <c r="Y3606" s="519"/>
      <c r="Z3606" s="519"/>
      <c r="AA3606" s="519"/>
      <c r="AB3606" s="519"/>
      <c r="AC3606" s="519"/>
      <c r="AD3606" s="519"/>
    </row>
    <row r="3607" spans="1:30">
      <c r="A3607" s="513"/>
      <c r="B3607" s="518">
        <v>340</v>
      </c>
      <c r="C3607" s="514"/>
      <c r="D3607" s="515">
        <v>44863</v>
      </c>
      <c r="E3607" s="516" t="s">
        <v>2598</v>
      </c>
      <c r="F3607" s="517"/>
      <c r="G3607" s="518">
        <v>340</v>
      </c>
      <c r="H3607" s="514"/>
      <c r="I3607" s="514"/>
      <c r="J3607" s="514"/>
      <c r="K3607" s="514"/>
      <c r="L3607" s="514"/>
      <c r="M3607" s="514"/>
      <c r="N3607" s="514"/>
      <c r="O3607" s="514"/>
      <c r="P3607" s="514"/>
      <c r="Q3607" s="514"/>
      <c r="R3607" s="514"/>
      <c r="S3607" s="514"/>
      <c r="T3607" s="514"/>
      <c r="U3607" s="514"/>
      <c r="V3607" s="514"/>
      <c r="W3607" s="514"/>
      <c r="X3607" s="514"/>
      <c r="Y3607" s="519"/>
      <c r="Z3607" s="519"/>
      <c r="AA3607" s="519"/>
      <c r="AB3607" s="519"/>
      <c r="AC3607" s="519"/>
      <c r="AD3607" s="519"/>
    </row>
    <row r="3608" spans="1:30">
      <c r="A3608" s="513"/>
      <c r="B3608" s="513"/>
      <c r="C3608" s="514"/>
      <c r="D3608" s="515">
        <v>44863</v>
      </c>
      <c r="E3608" s="516" t="s">
        <v>673</v>
      </c>
      <c r="F3608" s="517"/>
      <c r="G3608" s="518"/>
      <c r="H3608" s="514">
        <v>242.74</v>
      </c>
      <c r="I3608" s="514"/>
      <c r="J3608" s="514"/>
      <c r="K3608" s="514"/>
      <c r="L3608" s="514"/>
      <c r="M3608" s="514"/>
      <c r="N3608" s="514"/>
      <c r="O3608" s="514"/>
      <c r="P3608" s="514"/>
      <c r="Q3608" s="514"/>
      <c r="R3608" s="514"/>
      <c r="S3608" s="514"/>
      <c r="T3608" s="514"/>
      <c r="U3608" s="514"/>
      <c r="V3608" s="514"/>
      <c r="W3608" s="514"/>
      <c r="X3608" s="514"/>
      <c r="Y3608" s="519"/>
      <c r="Z3608" s="519"/>
      <c r="AA3608" s="519"/>
      <c r="AB3608" s="519"/>
      <c r="AC3608" s="519"/>
      <c r="AD3608" s="519"/>
    </row>
    <row r="3609" spans="1:30">
      <c r="A3609" s="513"/>
      <c r="B3609" s="513"/>
      <c r="C3609" s="514"/>
      <c r="D3609" s="515">
        <v>44863</v>
      </c>
      <c r="E3609" s="516" t="s">
        <v>2599</v>
      </c>
      <c r="F3609" s="517"/>
      <c r="G3609" s="518"/>
      <c r="H3609" s="514">
        <v>97.26</v>
      </c>
      <c r="I3609" s="514"/>
      <c r="J3609" s="514"/>
      <c r="K3609" s="514"/>
      <c r="L3609" s="514"/>
      <c r="M3609" s="514"/>
      <c r="N3609" s="514"/>
      <c r="O3609" s="514"/>
      <c r="P3609" s="514"/>
      <c r="Q3609" s="514"/>
      <c r="R3609" s="514"/>
      <c r="S3609" s="514"/>
      <c r="T3609" s="514"/>
      <c r="U3609" s="514"/>
      <c r="V3609" s="514"/>
      <c r="W3609" s="514"/>
      <c r="X3609" s="514"/>
      <c r="Y3609" s="519"/>
      <c r="Z3609" s="519"/>
      <c r="AA3609" s="519"/>
      <c r="AB3609" s="519"/>
      <c r="AC3609" s="519"/>
      <c r="AD3609" s="519"/>
    </row>
    <row r="3610" spans="1:30">
      <c r="A3610" s="513"/>
      <c r="B3610" s="513"/>
      <c r="C3610" s="514"/>
      <c r="D3610" s="515">
        <v>44865</v>
      </c>
      <c r="E3610" s="516" t="s">
        <v>495</v>
      </c>
      <c r="F3610" s="517"/>
      <c r="G3610" s="518">
        <v>5618.82</v>
      </c>
      <c r="H3610" s="514"/>
      <c r="I3610" s="514"/>
      <c r="J3610" s="514"/>
      <c r="K3610" s="514"/>
      <c r="L3610" s="514"/>
      <c r="M3610" s="514"/>
      <c r="N3610" s="514"/>
      <c r="O3610" s="514"/>
      <c r="P3610" s="514"/>
      <c r="Q3610" s="514"/>
      <c r="R3610" s="514"/>
      <c r="S3610" s="514"/>
      <c r="T3610" s="514"/>
      <c r="U3610" s="514"/>
      <c r="V3610" s="514"/>
      <c r="W3610" s="514"/>
      <c r="X3610" s="514"/>
      <c r="Y3610" s="519"/>
      <c r="Z3610" s="519"/>
      <c r="AA3610" s="519"/>
      <c r="AB3610" s="519"/>
      <c r="AC3610" s="519"/>
      <c r="AD3610" s="519"/>
    </row>
    <row r="3611" spans="1:30">
      <c r="A3611" s="513"/>
      <c r="B3611" s="513"/>
      <c r="C3611" s="514">
        <v>8</v>
      </c>
      <c r="D3611" s="515">
        <v>44865</v>
      </c>
      <c r="E3611" s="516" t="s">
        <v>2917</v>
      </c>
      <c r="F3611" s="517" t="s">
        <v>2856</v>
      </c>
      <c r="G3611" s="518"/>
      <c r="H3611" s="514">
        <v>4072</v>
      </c>
      <c r="I3611" s="514"/>
      <c r="J3611" s="514"/>
      <c r="K3611" s="514"/>
      <c r="L3611" s="514"/>
      <c r="M3611" s="514">
        <v>4072</v>
      </c>
      <c r="N3611" s="514"/>
      <c r="O3611" s="514"/>
      <c r="P3611" s="514"/>
      <c r="Q3611" s="514"/>
      <c r="R3611" s="514"/>
      <c r="S3611" s="514"/>
      <c r="T3611" s="514"/>
      <c r="U3611" s="514"/>
      <c r="V3611" s="514"/>
      <c r="W3611" s="514"/>
      <c r="X3611" s="514"/>
      <c r="Y3611" s="519"/>
      <c r="Z3611" s="519"/>
      <c r="AA3611" s="519"/>
      <c r="AB3611" s="519"/>
      <c r="AC3611" s="519"/>
      <c r="AD3611" s="519"/>
    </row>
    <row r="3612" spans="1:30">
      <c r="A3612" s="513"/>
      <c r="B3612" s="513"/>
      <c r="C3612" s="514"/>
      <c r="D3612" s="515">
        <v>44865</v>
      </c>
      <c r="E3612" s="516" t="s">
        <v>2918</v>
      </c>
      <c r="F3612" s="517" t="s">
        <v>2855</v>
      </c>
      <c r="G3612" s="518"/>
      <c r="H3612" s="514">
        <v>307.18</v>
      </c>
      <c r="I3612" s="514"/>
      <c r="J3612" s="514"/>
      <c r="K3612" s="514"/>
      <c r="L3612" s="514">
        <v>307.18</v>
      </c>
      <c r="M3612" s="514"/>
      <c r="N3612" s="514"/>
      <c r="O3612" s="514"/>
      <c r="P3612" s="514"/>
      <c r="Q3612" s="514"/>
      <c r="R3612" s="514"/>
      <c r="S3612" s="514"/>
      <c r="T3612" s="514"/>
      <c r="U3612" s="514"/>
      <c r="V3612" s="514"/>
      <c r="W3612" s="514"/>
      <c r="X3612" s="514"/>
      <c r="Y3612" s="519"/>
      <c r="Z3612" s="519"/>
      <c r="AA3612" s="519"/>
      <c r="AB3612" s="519"/>
      <c r="AC3612" s="519"/>
      <c r="AD3612" s="519"/>
    </row>
    <row r="3613" spans="1:30">
      <c r="A3613" s="513"/>
      <c r="B3613" s="513"/>
      <c r="C3613" s="514"/>
      <c r="D3613" s="515">
        <v>44865</v>
      </c>
      <c r="E3613" s="516" t="s">
        <v>2919</v>
      </c>
      <c r="F3613" s="517" t="s">
        <v>2858</v>
      </c>
      <c r="G3613" s="518"/>
      <c r="H3613" s="514">
        <v>4.6900000000000004</v>
      </c>
      <c r="I3613" s="514"/>
      <c r="J3613" s="514"/>
      <c r="K3613" s="514"/>
      <c r="L3613" s="514">
        <v>4.6900000000000004</v>
      </c>
      <c r="M3613" s="514"/>
      <c r="N3613" s="514"/>
      <c r="O3613" s="514"/>
      <c r="P3613" s="514"/>
      <c r="Q3613" s="514"/>
      <c r="R3613" s="514"/>
      <c r="S3613" s="514"/>
      <c r="T3613" s="514"/>
      <c r="U3613" s="514"/>
      <c r="V3613" s="514"/>
      <c r="W3613" s="514"/>
      <c r="X3613" s="514"/>
      <c r="Y3613" s="519"/>
      <c r="Z3613" s="519"/>
      <c r="AA3613" s="519"/>
      <c r="AB3613" s="519"/>
      <c r="AC3613" s="519"/>
      <c r="AD3613" s="519"/>
    </row>
    <row r="3614" spans="1:30">
      <c r="A3614" s="513"/>
      <c r="B3614" s="513"/>
      <c r="C3614" s="514"/>
      <c r="D3614" s="515">
        <v>44865</v>
      </c>
      <c r="E3614" s="516" t="s">
        <v>2920</v>
      </c>
      <c r="F3614" s="517" t="s">
        <v>2855</v>
      </c>
      <c r="G3614" s="518"/>
      <c r="H3614" s="514">
        <v>540.19000000000005</v>
      </c>
      <c r="I3614" s="514"/>
      <c r="J3614" s="514"/>
      <c r="K3614" s="514"/>
      <c r="L3614" s="514">
        <v>540.19000000000005</v>
      </c>
      <c r="M3614" s="514"/>
      <c r="N3614" s="514"/>
      <c r="O3614" s="514"/>
      <c r="P3614" s="514"/>
      <c r="Q3614" s="514"/>
      <c r="R3614" s="514"/>
      <c r="S3614" s="514"/>
      <c r="T3614" s="514"/>
      <c r="U3614" s="514"/>
      <c r="V3614" s="514"/>
      <c r="W3614" s="514"/>
      <c r="X3614" s="514"/>
      <c r="Y3614" s="519"/>
      <c r="Z3614" s="519"/>
      <c r="AA3614" s="519"/>
      <c r="AB3614" s="519"/>
      <c r="AC3614" s="519"/>
      <c r="AD3614" s="519"/>
    </row>
    <row r="3615" spans="1:30">
      <c r="A3615" s="513"/>
      <c r="B3615" s="513"/>
      <c r="C3615" s="514"/>
      <c r="D3615" s="515">
        <v>44865</v>
      </c>
      <c r="E3615" s="516" t="s">
        <v>2921</v>
      </c>
      <c r="F3615" s="517" t="s">
        <v>2855</v>
      </c>
      <c r="G3615" s="518"/>
      <c r="H3615" s="514">
        <v>484.76</v>
      </c>
      <c r="I3615" s="514"/>
      <c r="J3615" s="514"/>
      <c r="K3615" s="514"/>
      <c r="L3615" s="514">
        <v>484.76</v>
      </c>
      <c r="M3615" s="514"/>
      <c r="N3615" s="514"/>
      <c r="O3615" s="514"/>
      <c r="P3615" s="514"/>
      <c r="Q3615" s="514"/>
      <c r="R3615" s="514"/>
      <c r="S3615" s="514"/>
      <c r="T3615" s="514"/>
      <c r="U3615" s="514"/>
      <c r="V3615" s="514"/>
      <c r="W3615" s="514"/>
      <c r="X3615" s="514"/>
      <c r="Y3615" s="519"/>
      <c r="Z3615" s="519"/>
      <c r="AA3615" s="519"/>
      <c r="AB3615" s="519"/>
      <c r="AC3615" s="519"/>
      <c r="AD3615" s="519"/>
    </row>
    <row r="3616" spans="1:30">
      <c r="A3616" s="513"/>
      <c r="B3616" s="513"/>
      <c r="C3616" s="514"/>
      <c r="D3616" s="515">
        <v>44865</v>
      </c>
      <c r="E3616" s="516" t="s">
        <v>1748</v>
      </c>
      <c r="F3616" s="517"/>
      <c r="G3616" s="518"/>
      <c r="H3616" s="514">
        <v>100</v>
      </c>
      <c r="I3616" s="514"/>
      <c r="J3616" s="514"/>
      <c r="K3616" s="514"/>
      <c r="L3616" s="514"/>
      <c r="M3616" s="514"/>
      <c r="N3616" s="514"/>
      <c r="O3616" s="514"/>
      <c r="P3616" s="514"/>
      <c r="Q3616" s="514"/>
      <c r="R3616" s="514"/>
      <c r="S3616" s="514"/>
      <c r="T3616" s="514"/>
      <c r="U3616" s="514">
        <v>100</v>
      </c>
      <c r="V3616" s="514"/>
      <c r="W3616" s="514"/>
      <c r="X3616" s="514"/>
      <c r="Y3616" s="519"/>
      <c r="Z3616" s="519"/>
      <c r="AA3616" s="519"/>
      <c r="AB3616" s="519"/>
      <c r="AC3616" s="519"/>
      <c r="AD3616" s="519"/>
    </row>
    <row r="3617" spans="1:30">
      <c r="A3617" s="513"/>
      <c r="B3617" s="513"/>
      <c r="C3617" s="514"/>
      <c r="D3617" s="515">
        <v>44865</v>
      </c>
      <c r="E3617" s="516" t="s">
        <v>1877</v>
      </c>
      <c r="F3617" s="517"/>
      <c r="G3617" s="518"/>
      <c r="H3617" s="514">
        <v>110</v>
      </c>
      <c r="I3617" s="514"/>
      <c r="J3617" s="514"/>
      <c r="K3617" s="514"/>
      <c r="L3617" s="514"/>
      <c r="M3617" s="514"/>
      <c r="N3617" s="514"/>
      <c r="O3617" s="514"/>
      <c r="P3617" s="514"/>
      <c r="Q3617" s="514"/>
      <c r="R3617" s="514"/>
      <c r="S3617" s="514"/>
      <c r="T3617" s="514">
        <v>110</v>
      </c>
      <c r="U3617" s="514"/>
      <c r="V3617" s="514"/>
      <c r="W3617" s="514"/>
      <c r="X3617" s="514"/>
      <c r="Y3617" s="519"/>
      <c r="Z3617" s="519"/>
      <c r="AA3617" s="519"/>
      <c r="AB3617" s="519"/>
      <c r="AC3617" s="519"/>
      <c r="AD3617" s="519"/>
    </row>
    <row r="3618" spans="1:30">
      <c r="A3618" s="513"/>
      <c r="B3618" s="518">
        <v>6064</v>
      </c>
      <c r="C3618" s="514"/>
      <c r="D3618" s="515">
        <v>44865</v>
      </c>
      <c r="E3618" s="516" t="s">
        <v>2922</v>
      </c>
      <c r="F3618" s="517"/>
      <c r="G3618" s="518">
        <v>6064</v>
      </c>
      <c r="H3618" s="514"/>
      <c r="I3618" s="514"/>
      <c r="J3618" s="514"/>
      <c r="K3618" s="514"/>
      <c r="L3618" s="514"/>
      <c r="M3618" s="514"/>
      <c r="N3618" s="514"/>
      <c r="O3618" s="514"/>
      <c r="P3618" s="514"/>
      <c r="Q3618" s="514"/>
      <c r="R3618" s="514"/>
      <c r="S3618" s="514"/>
      <c r="T3618" s="514"/>
      <c r="U3618" s="514"/>
      <c r="V3618" s="514"/>
      <c r="W3618" s="514"/>
      <c r="X3618" s="514"/>
      <c r="Y3618" s="519"/>
      <c r="Z3618" s="519"/>
      <c r="AA3618" s="519"/>
      <c r="AB3618" s="519"/>
      <c r="AC3618" s="519"/>
      <c r="AD3618" s="519"/>
    </row>
    <row r="3619" spans="1:30">
      <c r="A3619" s="513"/>
      <c r="B3619" s="513"/>
      <c r="C3619" s="514"/>
      <c r="D3619" s="515">
        <v>44865</v>
      </c>
      <c r="E3619" s="516" t="s">
        <v>1741</v>
      </c>
      <c r="F3619" s="517"/>
      <c r="G3619" s="518"/>
      <c r="H3619" s="514">
        <v>142</v>
      </c>
      <c r="I3619" s="514"/>
      <c r="J3619" s="514"/>
      <c r="K3619" s="514"/>
      <c r="L3619" s="514"/>
      <c r="M3619" s="514"/>
      <c r="N3619" s="514"/>
      <c r="O3619" s="514"/>
      <c r="P3619" s="514"/>
      <c r="Q3619" s="514"/>
      <c r="R3619" s="514"/>
      <c r="S3619" s="514"/>
      <c r="T3619" s="514">
        <v>142</v>
      </c>
      <c r="U3619" s="514"/>
      <c r="V3619" s="514"/>
      <c r="W3619" s="514"/>
      <c r="X3619" s="514"/>
      <c r="Y3619" s="519"/>
      <c r="Z3619" s="519"/>
      <c r="AA3619" s="519"/>
      <c r="AB3619" s="519"/>
      <c r="AC3619" s="519"/>
      <c r="AD3619" s="519"/>
    </row>
    <row r="3620" spans="1:30">
      <c r="A3620" s="513"/>
      <c r="B3620" s="513"/>
      <c r="C3620" s="514"/>
      <c r="D3620" s="515">
        <v>44865</v>
      </c>
      <c r="E3620" s="516" t="s">
        <v>673</v>
      </c>
      <c r="F3620" s="517"/>
      <c r="G3620" s="518"/>
      <c r="H3620" s="518">
        <v>5618.82</v>
      </c>
      <c r="I3620" s="514"/>
      <c r="J3620" s="514"/>
      <c r="K3620" s="514"/>
      <c r="L3620" s="514"/>
      <c r="M3620" s="514"/>
      <c r="N3620" s="514"/>
      <c r="O3620" s="514"/>
      <c r="P3620" s="514"/>
      <c r="Q3620" s="514"/>
      <c r="R3620" s="514"/>
      <c r="S3620" s="514"/>
      <c r="T3620" s="514"/>
      <c r="U3620" s="514"/>
      <c r="V3620" s="514"/>
      <c r="W3620" s="514"/>
      <c r="X3620" s="514"/>
      <c r="Y3620" s="519"/>
      <c r="Z3620" s="519"/>
      <c r="AA3620" s="519"/>
      <c r="AB3620" s="519"/>
      <c r="AC3620" s="519"/>
      <c r="AD3620" s="519"/>
    </row>
    <row r="3621" spans="1:30">
      <c r="A3621" s="513"/>
      <c r="B3621" s="513"/>
      <c r="C3621" s="514"/>
      <c r="D3621" s="515">
        <v>44865</v>
      </c>
      <c r="E3621" s="516" t="s">
        <v>2923</v>
      </c>
      <c r="F3621" s="517"/>
      <c r="G3621" s="518"/>
      <c r="H3621" s="514">
        <v>303.18</v>
      </c>
      <c r="I3621" s="514"/>
      <c r="J3621" s="514"/>
      <c r="K3621" s="514"/>
      <c r="L3621" s="514"/>
      <c r="M3621" s="514"/>
      <c r="N3621" s="514"/>
      <c r="O3621" s="514"/>
      <c r="P3621" s="514"/>
      <c r="Q3621" s="514"/>
      <c r="R3621" s="514"/>
      <c r="S3621" s="514"/>
      <c r="T3621" s="514"/>
      <c r="U3621" s="514"/>
      <c r="V3621" s="514"/>
      <c r="W3621" s="514"/>
      <c r="X3621" s="514"/>
      <c r="Y3621" s="519"/>
      <c r="Z3621" s="519"/>
      <c r="AA3621" s="519"/>
      <c r="AB3621" s="519"/>
      <c r="AC3621" s="519"/>
      <c r="AD3621" s="519"/>
    </row>
    <row r="3622" spans="1:30">
      <c r="A3622" s="513"/>
      <c r="B3622" s="513"/>
      <c r="C3622" s="514"/>
      <c r="D3622" s="515">
        <v>44865</v>
      </c>
      <c r="E3622" s="516" t="s">
        <v>495</v>
      </c>
      <c r="F3622" s="517"/>
      <c r="G3622" s="518">
        <v>1351.44</v>
      </c>
      <c r="H3622" s="514"/>
      <c r="I3622" s="514"/>
      <c r="J3622" s="514"/>
      <c r="K3622" s="514"/>
      <c r="L3622" s="514"/>
      <c r="M3622" s="514"/>
      <c r="N3622" s="514"/>
      <c r="O3622" s="514"/>
      <c r="P3622" s="514"/>
      <c r="Q3622" s="514"/>
      <c r="R3622" s="514"/>
      <c r="S3622" s="514"/>
      <c r="T3622" s="514"/>
      <c r="U3622" s="514"/>
      <c r="V3622" s="514"/>
      <c r="W3622" s="514"/>
      <c r="X3622" s="514"/>
      <c r="Y3622" s="519"/>
      <c r="Z3622" s="519"/>
      <c r="AA3622" s="519"/>
      <c r="AB3622" s="519"/>
      <c r="AC3622" s="519"/>
      <c r="AD3622" s="519"/>
    </row>
    <row r="3623" spans="1:30">
      <c r="A3623" s="513"/>
      <c r="B3623" s="513"/>
      <c r="C3623" s="514">
        <v>5</v>
      </c>
      <c r="D3623" s="515">
        <v>44865</v>
      </c>
      <c r="E3623" s="516" t="s">
        <v>2671</v>
      </c>
      <c r="F3623" s="517" t="s">
        <v>2856</v>
      </c>
      <c r="G3623" s="518"/>
      <c r="H3623" s="514">
        <v>993</v>
      </c>
      <c r="I3623" s="514"/>
      <c r="J3623" s="514">
        <v>993</v>
      </c>
      <c r="K3623" s="514"/>
      <c r="L3623" s="514"/>
      <c r="M3623" s="514"/>
      <c r="N3623" s="514"/>
      <c r="O3623" s="514"/>
      <c r="P3623" s="514"/>
      <c r="Q3623" s="514"/>
      <c r="R3623" s="514"/>
      <c r="S3623" s="514"/>
      <c r="T3623" s="514"/>
      <c r="U3623" s="514"/>
      <c r="V3623" s="514"/>
      <c r="W3623" s="514"/>
      <c r="X3623" s="514"/>
      <c r="Y3623" s="519"/>
      <c r="Z3623" s="519"/>
      <c r="AA3623" s="519"/>
      <c r="AB3623" s="519"/>
      <c r="AC3623" s="519"/>
      <c r="AD3623" s="519"/>
    </row>
    <row r="3624" spans="1:30">
      <c r="A3624" s="513"/>
      <c r="B3624" s="513"/>
      <c r="C3624" s="514"/>
      <c r="D3624" s="515">
        <v>44865</v>
      </c>
      <c r="E3624" s="516" t="s">
        <v>2924</v>
      </c>
      <c r="F3624" s="517" t="s">
        <v>2855</v>
      </c>
      <c r="G3624" s="518"/>
      <c r="H3624" s="514">
        <v>171.6</v>
      </c>
      <c r="I3624" s="514"/>
      <c r="J3624" s="514"/>
      <c r="K3624" s="514">
        <v>171.6</v>
      </c>
      <c r="L3624" s="514"/>
      <c r="M3624" s="514"/>
      <c r="N3624" s="514"/>
      <c r="O3624" s="514"/>
      <c r="P3624" s="514"/>
      <c r="Q3624" s="514"/>
      <c r="R3624" s="514"/>
      <c r="S3624" s="514"/>
      <c r="T3624" s="514"/>
      <c r="U3624" s="514"/>
      <c r="V3624" s="514"/>
      <c r="W3624" s="514"/>
      <c r="X3624" s="514"/>
      <c r="Y3624" s="519"/>
      <c r="Z3624" s="519"/>
      <c r="AA3624" s="519"/>
      <c r="AB3624" s="519"/>
      <c r="AC3624" s="519"/>
      <c r="AD3624" s="519"/>
    </row>
    <row r="3625" spans="1:30">
      <c r="A3625" s="513"/>
      <c r="B3625" s="513"/>
      <c r="C3625" s="514"/>
      <c r="D3625" s="515">
        <v>44865</v>
      </c>
      <c r="E3625" s="516" t="s">
        <v>2925</v>
      </c>
      <c r="F3625" s="517" t="s">
        <v>2855</v>
      </c>
      <c r="G3625" s="518"/>
      <c r="H3625" s="514">
        <v>99.84</v>
      </c>
      <c r="I3625" s="514"/>
      <c r="J3625" s="514">
        <v>99.84</v>
      </c>
      <c r="K3625" s="514"/>
      <c r="L3625" s="514"/>
      <c r="M3625" s="514"/>
      <c r="N3625" s="514"/>
      <c r="O3625" s="514"/>
      <c r="P3625" s="514"/>
      <c r="Q3625" s="514"/>
      <c r="R3625" s="514"/>
      <c r="S3625" s="514"/>
      <c r="T3625" s="514"/>
      <c r="U3625" s="514"/>
      <c r="V3625" s="514"/>
      <c r="W3625" s="514"/>
      <c r="X3625" s="514"/>
      <c r="Y3625" s="519"/>
      <c r="Z3625" s="519"/>
      <c r="AA3625" s="519"/>
      <c r="AB3625" s="519"/>
      <c r="AC3625" s="519"/>
      <c r="AD3625" s="519"/>
    </row>
    <row r="3626" spans="1:30">
      <c r="A3626" s="513"/>
      <c r="B3626" s="513"/>
      <c r="C3626" s="514"/>
      <c r="D3626" s="515">
        <v>44865</v>
      </c>
      <c r="E3626" s="516" t="s">
        <v>1877</v>
      </c>
      <c r="F3626" s="517"/>
      <c r="G3626" s="518"/>
      <c r="H3626" s="514">
        <v>87</v>
      </c>
      <c r="I3626" s="514"/>
      <c r="J3626" s="514"/>
      <c r="K3626" s="514"/>
      <c r="L3626" s="514"/>
      <c r="M3626" s="514"/>
      <c r="N3626" s="514"/>
      <c r="O3626" s="514"/>
      <c r="P3626" s="514"/>
      <c r="Q3626" s="514"/>
      <c r="R3626" s="514"/>
      <c r="S3626" s="514"/>
      <c r="T3626" s="514">
        <v>87</v>
      </c>
      <c r="U3626" s="514"/>
      <c r="V3626" s="514"/>
      <c r="W3626" s="514"/>
      <c r="X3626" s="514"/>
      <c r="Y3626" s="519"/>
      <c r="Z3626" s="519"/>
      <c r="AA3626" s="519"/>
      <c r="AB3626" s="519"/>
      <c r="AC3626" s="519"/>
      <c r="AD3626" s="519"/>
    </row>
    <row r="3627" spans="1:30">
      <c r="A3627" s="513"/>
      <c r="B3627" s="518">
        <v>1475</v>
      </c>
      <c r="C3627" s="514"/>
      <c r="D3627" s="515">
        <v>44865</v>
      </c>
      <c r="E3627" s="516" t="s">
        <v>1558</v>
      </c>
      <c r="F3627" s="517"/>
      <c r="G3627" s="518">
        <v>1475</v>
      </c>
      <c r="H3627" s="514"/>
      <c r="I3627" s="514"/>
      <c r="J3627" s="514"/>
      <c r="K3627" s="514"/>
      <c r="L3627" s="514"/>
      <c r="M3627" s="514"/>
      <c r="N3627" s="514"/>
      <c r="O3627" s="514"/>
      <c r="P3627" s="514"/>
      <c r="Q3627" s="514"/>
      <c r="R3627" s="514"/>
      <c r="S3627" s="514"/>
      <c r="T3627" s="514"/>
      <c r="U3627" s="514"/>
      <c r="V3627" s="514"/>
      <c r="W3627" s="514"/>
      <c r="X3627" s="514"/>
      <c r="Y3627" s="519"/>
      <c r="Z3627" s="519"/>
      <c r="AA3627" s="519"/>
      <c r="AB3627" s="519"/>
      <c r="AC3627" s="519"/>
      <c r="AD3627" s="519"/>
    </row>
    <row r="3628" spans="1:30">
      <c r="A3628" s="513"/>
      <c r="B3628" s="513"/>
      <c r="C3628" s="514"/>
      <c r="D3628" s="515">
        <v>44865</v>
      </c>
      <c r="E3628" s="516" t="s">
        <v>673</v>
      </c>
      <c r="F3628" s="517"/>
      <c r="G3628" s="518"/>
      <c r="H3628" s="518">
        <v>1351.44</v>
      </c>
      <c r="I3628" s="514"/>
      <c r="J3628" s="514"/>
      <c r="K3628" s="514"/>
      <c r="L3628" s="514"/>
      <c r="M3628" s="514"/>
      <c r="N3628" s="514"/>
      <c r="O3628" s="514"/>
      <c r="P3628" s="514"/>
      <c r="Q3628" s="514"/>
      <c r="R3628" s="514"/>
      <c r="S3628" s="514"/>
      <c r="T3628" s="514"/>
      <c r="U3628" s="514"/>
      <c r="V3628" s="514"/>
      <c r="W3628" s="514"/>
      <c r="X3628" s="514"/>
      <c r="Y3628" s="519"/>
      <c r="Z3628" s="519"/>
      <c r="AA3628" s="519"/>
      <c r="AB3628" s="519"/>
      <c r="AC3628" s="519"/>
      <c r="AD3628" s="519"/>
    </row>
    <row r="3629" spans="1:30">
      <c r="A3629" s="513"/>
      <c r="B3629" s="513"/>
      <c r="C3629" s="514"/>
      <c r="D3629" s="515">
        <v>44865</v>
      </c>
      <c r="E3629" s="516" t="s">
        <v>1547</v>
      </c>
      <c r="F3629" s="517"/>
      <c r="G3629" s="518"/>
      <c r="H3629" s="514">
        <v>123.56</v>
      </c>
      <c r="I3629" s="514"/>
      <c r="J3629" s="514"/>
      <c r="K3629" s="514"/>
      <c r="L3629" s="514"/>
      <c r="M3629" s="514"/>
      <c r="N3629" s="514"/>
      <c r="O3629" s="514"/>
      <c r="P3629" s="514"/>
      <c r="Q3629" s="514"/>
      <c r="R3629" s="514"/>
      <c r="S3629" s="514"/>
      <c r="T3629" s="514"/>
      <c r="U3629" s="514"/>
      <c r="V3629" s="514"/>
      <c r="W3629" s="514"/>
      <c r="X3629" s="514"/>
      <c r="Y3629" s="519"/>
      <c r="Z3629" s="519"/>
      <c r="AA3629" s="519"/>
      <c r="AB3629" s="519"/>
      <c r="AC3629" s="519"/>
      <c r="AD3629" s="519"/>
    </row>
    <row r="3630" spans="1:30">
      <c r="A3630" s="513"/>
      <c r="B3630" s="513"/>
      <c r="C3630" s="514"/>
      <c r="D3630" s="515">
        <v>44865</v>
      </c>
      <c r="E3630" s="516" t="s">
        <v>495</v>
      </c>
      <c r="F3630" s="517"/>
      <c r="G3630" s="514">
        <v>309.39</v>
      </c>
      <c r="H3630" s="514"/>
      <c r="I3630" s="514"/>
      <c r="J3630" s="514"/>
      <c r="K3630" s="514"/>
      <c r="L3630" s="514"/>
      <c r="M3630" s="514"/>
      <c r="N3630" s="514"/>
      <c r="O3630" s="514"/>
      <c r="P3630" s="514"/>
      <c r="Q3630" s="514"/>
      <c r="R3630" s="514"/>
      <c r="S3630" s="514"/>
      <c r="T3630" s="514"/>
      <c r="U3630" s="514"/>
      <c r="V3630" s="514"/>
      <c r="W3630" s="514"/>
      <c r="X3630" s="514"/>
      <c r="Y3630" s="519"/>
      <c r="Z3630" s="519"/>
      <c r="AA3630" s="519"/>
      <c r="AB3630" s="519"/>
      <c r="AC3630" s="519"/>
      <c r="AD3630" s="519"/>
    </row>
    <row r="3631" spans="1:30">
      <c r="A3631" s="513"/>
      <c r="B3631" s="513"/>
      <c r="C3631" s="514"/>
      <c r="D3631" s="515">
        <v>44865</v>
      </c>
      <c r="E3631" s="516" t="s">
        <v>2926</v>
      </c>
      <c r="F3631" s="517" t="s">
        <v>2855</v>
      </c>
      <c r="G3631" s="518"/>
      <c r="H3631" s="514">
        <v>309.39</v>
      </c>
      <c r="I3631" s="514"/>
      <c r="J3631" s="514">
        <v>309.39</v>
      </c>
      <c r="K3631" s="514"/>
      <c r="L3631" s="514"/>
      <c r="M3631" s="514"/>
      <c r="N3631" s="514"/>
      <c r="O3631" s="514"/>
      <c r="P3631" s="514"/>
      <c r="Q3631" s="514"/>
      <c r="R3631" s="514"/>
      <c r="S3631" s="514"/>
      <c r="T3631" s="514"/>
      <c r="U3631" s="514"/>
      <c r="V3631" s="514"/>
      <c r="W3631" s="514"/>
      <c r="X3631" s="514"/>
      <c r="Y3631" s="519"/>
      <c r="Z3631" s="519"/>
      <c r="AA3631" s="519"/>
      <c r="AB3631" s="519"/>
      <c r="AC3631" s="519"/>
      <c r="AD3631" s="519"/>
    </row>
    <row r="3632" spans="1:30">
      <c r="A3632" s="513"/>
      <c r="B3632" s="518">
        <v>360</v>
      </c>
      <c r="C3632" s="514"/>
      <c r="D3632" s="515">
        <v>44865</v>
      </c>
      <c r="E3632" s="516" t="s">
        <v>2927</v>
      </c>
      <c r="F3632" s="517"/>
      <c r="G3632" s="518">
        <v>360</v>
      </c>
      <c r="H3632" s="514"/>
      <c r="I3632" s="514"/>
      <c r="J3632" s="514"/>
      <c r="K3632" s="514"/>
      <c r="L3632" s="514"/>
      <c r="M3632" s="514"/>
      <c r="N3632" s="514"/>
      <c r="O3632" s="514"/>
      <c r="P3632" s="514"/>
      <c r="Q3632" s="514"/>
      <c r="R3632" s="514"/>
      <c r="S3632" s="514"/>
      <c r="T3632" s="514"/>
      <c r="U3632" s="514"/>
      <c r="V3632" s="514"/>
      <c r="W3632" s="514"/>
      <c r="X3632" s="514"/>
      <c r="Y3632" s="519"/>
      <c r="Z3632" s="519"/>
      <c r="AA3632" s="519"/>
      <c r="AB3632" s="519"/>
      <c r="AC3632" s="519"/>
      <c r="AD3632" s="519"/>
    </row>
    <row r="3633" spans="1:30">
      <c r="A3633" s="513"/>
      <c r="B3633" s="513"/>
      <c r="C3633" s="514"/>
      <c r="D3633" s="515">
        <v>44865</v>
      </c>
      <c r="E3633" s="516" t="s">
        <v>673</v>
      </c>
      <c r="F3633" s="517"/>
      <c r="G3633" s="518"/>
      <c r="H3633" s="514">
        <v>309.39</v>
      </c>
      <c r="I3633" s="514"/>
      <c r="J3633" s="514"/>
      <c r="K3633" s="514"/>
      <c r="L3633" s="514"/>
      <c r="M3633" s="514"/>
      <c r="N3633" s="514"/>
      <c r="O3633" s="514"/>
      <c r="P3633" s="514"/>
      <c r="Q3633" s="514"/>
      <c r="R3633" s="514"/>
      <c r="S3633" s="514"/>
      <c r="T3633" s="514"/>
      <c r="U3633" s="514"/>
      <c r="V3633" s="514"/>
      <c r="W3633" s="514"/>
      <c r="X3633" s="514"/>
      <c r="Y3633" s="519"/>
      <c r="Z3633" s="519"/>
      <c r="AA3633" s="519"/>
      <c r="AB3633" s="519"/>
      <c r="AC3633" s="519"/>
      <c r="AD3633" s="519"/>
    </row>
    <row r="3634" spans="1:30">
      <c r="A3634" s="513"/>
      <c r="B3634" s="513"/>
      <c r="C3634" s="514"/>
      <c r="D3634" s="515">
        <v>44865</v>
      </c>
      <c r="E3634" s="516" t="s">
        <v>2928</v>
      </c>
      <c r="F3634" s="517"/>
      <c r="G3634" s="518"/>
      <c r="H3634" s="514">
        <v>50.61</v>
      </c>
      <c r="I3634" s="514"/>
      <c r="J3634" s="514"/>
      <c r="K3634" s="514"/>
      <c r="L3634" s="514"/>
      <c r="M3634" s="514"/>
      <c r="N3634" s="514"/>
      <c r="O3634" s="514"/>
      <c r="P3634" s="514"/>
      <c r="Q3634" s="514"/>
      <c r="R3634" s="514"/>
      <c r="S3634" s="514"/>
      <c r="T3634" s="514"/>
      <c r="U3634" s="514"/>
      <c r="V3634" s="514"/>
      <c r="W3634" s="514"/>
      <c r="X3634" s="514"/>
      <c r="Y3634" s="519"/>
      <c r="Z3634" s="519"/>
      <c r="AA3634" s="519"/>
      <c r="AB3634" s="519"/>
      <c r="AC3634" s="519"/>
      <c r="AD3634" s="519"/>
    </row>
    <row r="3635" spans="1:30">
      <c r="A3635" s="513"/>
      <c r="B3635" s="513"/>
      <c r="C3635" s="514"/>
      <c r="D3635" s="515">
        <v>44865</v>
      </c>
      <c r="E3635" s="516" t="s">
        <v>495</v>
      </c>
      <c r="F3635" s="517"/>
      <c r="G3635" s="518">
        <v>772.53</v>
      </c>
      <c r="H3635" s="514"/>
      <c r="I3635" s="514"/>
      <c r="J3635" s="514"/>
      <c r="K3635" s="514"/>
      <c r="L3635" s="514"/>
      <c r="M3635" s="514"/>
      <c r="N3635" s="514"/>
      <c r="O3635" s="514"/>
      <c r="P3635" s="514"/>
      <c r="Q3635" s="514"/>
      <c r="R3635" s="514"/>
      <c r="S3635" s="514"/>
      <c r="T3635" s="514"/>
      <c r="U3635" s="514"/>
      <c r="V3635" s="514"/>
      <c r="W3635" s="514"/>
      <c r="X3635" s="514"/>
      <c r="Y3635" s="519"/>
      <c r="Z3635" s="519"/>
      <c r="AA3635" s="519"/>
      <c r="AB3635" s="519"/>
      <c r="AC3635" s="519"/>
      <c r="AD3635" s="519"/>
    </row>
    <row r="3636" spans="1:30">
      <c r="A3636" s="513"/>
      <c r="B3636" s="513"/>
      <c r="C3636" s="514"/>
      <c r="D3636" s="515">
        <v>44865</v>
      </c>
      <c r="E3636" s="516" t="s">
        <v>2929</v>
      </c>
      <c r="F3636" s="517" t="s">
        <v>2858</v>
      </c>
      <c r="G3636" s="518"/>
      <c r="H3636" s="514">
        <v>169.36</v>
      </c>
      <c r="I3636" s="514"/>
      <c r="J3636" s="514"/>
      <c r="K3636" s="514"/>
      <c r="L3636" s="514">
        <v>169.36</v>
      </c>
      <c r="M3636" s="514"/>
      <c r="N3636" s="514"/>
      <c r="O3636" s="514"/>
      <c r="P3636" s="514"/>
      <c r="Q3636" s="514"/>
      <c r="R3636" s="514"/>
      <c r="S3636" s="514"/>
      <c r="T3636" s="514"/>
      <c r="U3636" s="514"/>
      <c r="V3636" s="514"/>
      <c r="W3636" s="514"/>
      <c r="X3636" s="514"/>
      <c r="Y3636" s="519"/>
      <c r="Z3636" s="519"/>
      <c r="AA3636" s="519"/>
      <c r="AB3636" s="519"/>
      <c r="AC3636" s="519"/>
      <c r="AD3636" s="519"/>
    </row>
    <row r="3637" spans="1:30">
      <c r="A3637" s="513"/>
      <c r="B3637" s="513"/>
      <c r="C3637" s="514"/>
      <c r="D3637" s="515">
        <v>44865</v>
      </c>
      <c r="E3637" s="516" t="s">
        <v>2929</v>
      </c>
      <c r="F3637" s="517" t="s">
        <v>2858</v>
      </c>
      <c r="G3637" s="518"/>
      <c r="H3637" s="514">
        <v>169.36</v>
      </c>
      <c r="I3637" s="514"/>
      <c r="J3637" s="514"/>
      <c r="K3637" s="514"/>
      <c r="L3637" s="514">
        <v>169.36</v>
      </c>
      <c r="M3637" s="514"/>
      <c r="N3637" s="514"/>
      <c r="O3637" s="514"/>
      <c r="P3637" s="514"/>
      <c r="Q3637" s="514"/>
      <c r="R3637" s="514"/>
      <c r="S3637" s="514"/>
      <c r="T3637" s="514"/>
      <c r="U3637" s="514"/>
      <c r="V3637" s="514"/>
      <c r="W3637" s="514"/>
      <c r="X3637" s="514"/>
      <c r="Y3637" s="519"/>
      <c r="Z3637" s="519"/>
      <c r="AA3637" s="519"/>
      <c r="AB3637" s="519"/>
      <c r="AC3637" s="519"/>
      <c r="AD3637" s="519"/>
    </row>
    <row r="3638" spans="1:30">
      <c r="A3638" s="513"/>
      <c r="B3638" s="513"/>
      <c r="C3638" s="514"/>
      <c r="D3638" s="515">
        <v>44865</v>
      </c>
      <c r="E3638" s="516" t="s">
        <v>2930</v>
      </c>
      <c r="F3638" s="517" t="s">
        <v>2858</v>
      </c>
      <c r="G3638" s="518"/>
      <c r="H3638" s="514">
        <v>433.81</v>
      </c>
      <c r="I3638" s="514"/>
      <c r="J3638" s="514"/>
      <c r="K3638" s="514"/>
      <c r="L3638" s="514">
        <v>433.81</v>
      </c>
      <c r="M3638" s="514"/>
      <c r="N3638" s="514"/>
      <c r="O3638" s="514"/>
      <c r="P3638" s="514"/>
      <c r="Q3638" s="514"/>
      <c r="R3638" s="514"/>
      <c r="S3638" s="514"/>
      <c r="T3638" s="514"/>
      <c r="U3638" s="514"/>
      <c r="V3638" s="514"/>
      <c r="W3638" s="514"/>
      <c r="X3638" s="514"/>
      <c r="Y3638" s="519"/>
      <c r="Z3638" s="519"/>
      <c r="AA3638" s="519"/>
      <c r="AB3638" s="519"/>
      <c r="AC3638" s="519"/>
      <c r="AD3638" s="519"/>
    </row>
    <row r="3639" spans="1:30">
      <c r="A3639" s="513"/>
      <c r="B3639" s="518">
        <v>1000</v>
      </c>
      <c r="C3639" s="514"/>
      <c r="D3639" s="515">
        <v>44865</v>
      </c>
      <c r="E3639" s="516" t="s">
        <v>2682</v>
      </c>
      <c r="F3639" s="517"/>
      <c r="G3639" s="518">
        <v>1000</v>
      </c>
      <c r="H3639" s="514"/>
      <c r="I3639" s="514"/>
      <c r="J3639" s="514"/>
      <c r="K3639" s="514"/>
      <c r="L3639" s="514"/>
      <c r="M3639" s="514"/>
      <c r="N3639" s="514"/>
      <c r="O3639" s="514"/>
      <c r="P3639" s="514"/>
      <c r="Q3639" s="514"/>
      <c r="R3639" s="514"/>
      <c r="S3639" s="514"/>
      <c r="T3639" s="514"/>
      <c r="U3639" s="514"/>
      <c r="V3639" s="514"/>
      <c r="W3639" s="514"/>
      <c r="X3639" s="514"/>
      <c r="Y3639" s="519"/>
      <c r="Z3639" s="519"/>
      <c r="AA3639" s="519"/>
      <c r="AB3639" s="519"/>
      <c r="AC3639" s="519"/>
      <c r="AD3639" s="519"/>
    </row>
    <row r="3640" spans="1:30">
      <c r="A3640" s="513"/>
      <c r="B3640" s="513"/>
      <c r="C3640" s="514"/>
      <c r="D3640" s="515">
        <v>44865</v>
      </c>
      <c r="E3640" s="516" t="s">
        <v>673</v>
      </c>
      <c r="F3640" s="517"/>
      <c r="G3640" s="518"/>
      <c r="H3640" s="518">
        <v>772.53</v>
      </c>
      <c r="I3640" s="514"/>
      <c r="J3640" s="514"/>
      <c r="K3640" s="514"/>
      <c r="L3640" s="514"/>
      <c r="M3640" s="514"/>
      <c r="N3640" s="514"/>
      <c r="O3640" s="514"/>
      <c r="P3640" s="514"/>
      <c r="Q3640" s="514"/>
      <c r="R3640" s="514"/>
      <c r="S3640" s="514"/>
      <c r="T3640" s="514"/>
      <c r="U3640" s="514"/>
      <c r="V3640" s="514"/>
      <c r="W3640" s="514"/>
      <c r="X3640" s="514"/>
      <c r="Y3640" s="519"/>
      <c r="Z3640" s="519"/>
      <c r="AA3640" s="519"/>
      <c r="AB3640" s="519"/>
      <c r="AC3640" s="519"/>
      <c r="AD3640" s="519"/>
    </row>
    <row r="3641" spans="1:30">
      <c r="A3641" s="513"/>
      <c r="B3641" s="513"/>
      <c r="C3641" s="514"/>
      <c r="D3641" s="515">
        <v>44865</v>
      </c>
      <c r="E3641" s="516" t="s">
        <v>2683</v>
      </c>
      <c r="F3641" s="517"/>
      <c r="G3641" s="518"/>
      <c r="H3641" s="514">
        <v>227.47</v>
      </c>
      <c r="I3641" s="514"/>
      <c r="J3641" s="514"/>
      <c r="K3641" s="514"/>
      <c r="L3641" s="514"/>
      <c r="M3641" s="514"/>
      <c r="N3641" s="514"/>
      <c r="O3641" s="514"/>
      <c r="P3641" s="514"/>
      <c r="Q3641" s="514"/>
      <c r="R3641" s="514"/>
      <c r="S3641" s="514"/>
      <c r="T3641" s="514"/>
      <c r="U3641" s="514"/>
      <c r="V3641" s="514"/>
      <c r="W3641" s="514"/>
      <c r="X3641" s="514"/>
      <c r="Y3641" s="519"/>
      <c r="Z3641" s="519"/>
      <c r="AA3641" s="519"/>
      <c r="AB3641" s="519"/>
      <c r="AC3641" s="519"/>
      <c r="AD3641" s="519"/>
    </row>
    <row r="3642" spans="1:30">
      <c r="C3642" s="478"/>
      <c r="D3642" s="462">
        <v>44866</v>
      </c>
      <c r="E3642" s="420" t="s">
        <v>495</v>
      </c>
      <c r="F3642" s="493"/>
      <c r="G3642" s="258">
        <v>2763.78</v>
      </c>
      <c r="H3642" s="478"/>
      <c r="I3642" s="520"/>
      <c r="J3642" s="520"/>
      <c r="K3642" s="520"/>
      <c r="L3642" s="520"/>
      <c r="M3642" s="520"/>
      <c r="N3642" s="520"/>
      <c r="O3642" s="520"/>
      <c r="P3642" s="520"/>
      <c r="Q3642" s="520"/>
      <c r="R3642" s="520"/>
      <c r="S3642" s="520"/>
      <c r="T3642" s="520"/>
      <c r="U3642" s="520"/>
      <c r="V3642" s="520"/>
      <c r="W3642" s="520"/>
      <c r="X3642" s="520"/>
      <c r="Y3642" s="292"/>
      <c r="Z3642" s="292"/>
      <c r="AA3642" s="292"/>
      <c r="AB3642" s="292"/>
      <c r="AC3642" s="200"/>
      <c r="AD3642" s="200"/>
    </row>
    <row r="3643" spans="1:30">
      <c r="C3643" s="478"/>
      <c r="D3643" s="462">
        <v>44866</v>
      </c>
      <c r="E3643" s="420" t="s">
        <v>2782</v>
      </c>
      <c r="F3643" s="493" t="s">
        <v>2858</v>
      </c>
      <c r="G3643" s="258"/>
      <c r="H3643" s="478">
        <v>655.20000000000005</v>
      </c>
      <c r="I3643" s="520"/>
      <c r="J3643" s="520"/>
      <c r="K3643" s="520">
        <v>655.20000000000005</v>
      </c>
      <c r="L3643" s="520"/>
      <c r="M3643" s="520"/>
      <c r="N3643" s="520"/>
      <c r="O3643" s="520"/>
      <c r="P3643" s="520"/>
      <c r="Q3643" s="520"/>
      <c r="R3643" s="520"/>
      <c r="S3643" s="520"/>
      <c r="T3643" s="520"/>
      <c r="U3643" s="520"/>
      <c r="V3643" s="520"/>
      <c r="W3643" s="520"/>
      <c r="X3643" s="520"/>
      <c r="Y3643" s="292"/>
      <c r="Z3643" s="292"/>
      <c r="AA3643" s="292"/>
      <c r="AB3643" s="292"/>
      <c r="AC3643" s="200"/>
      <c r="AD3643" s="200"/>
    </row>
    <row r="3644" spans="1:30">
      <c r="C3644" s="478"/>
      <c r="D3644" s="462">
        <v>44866</v>
      </c>
      <c r="E3644" s="420" t="s">
        <v>2932</v>
      </c>
      <c r="F3644" s="493" t="s">
        <v>2858</v>
      </c>
      <c r="G3644" s="258"/>
      <c r="H3644" s="478">
        <v>168</v>
      </c>
      <c r="I3644" s="520"/>
      <c r="J3644" s="520"/>
      <c r="K3644" s="520">
        <v>168</v>
      </c>
      <c r="L3644" s="520"/>
      <c r="M3644" s="520"/>
      <c r="N3644" s="520"/>
      <c r="O3644" s="520"/>
      <c r="P3644" s="520"/>
      <c r="Q3644" s="520"/>
      <c r="R3644" s="520"/>
      <c r="S3644" s="520"/>
      <c r="T3644" s="520"/>
      <c r="U3644" s="520"/>
      <c r="V3644" s="520"/>
      <c r="W3644" s="520"/>
      <c r="X3644" s="520"/>
      <c r="Y3644" s="292"/>
      <c r="Z3644" s="292"/>
      <c r="AA3644" s="292"/>
      <c r="AB3644" s="292"/>
      <c r="AC3644" s="200"/>
      <c r="AD3644" s="200"/>
    </row>
    <row r="3645" spans="1:30">
      <c r="C3645" s="478">
        <v>6</v>
      </c>
      <c r="D3645" s="462">
        <v>44866</v>
      </c>
      <c r="E3645" s="420" t="s">
        <v>2933</v>
      </c>
      <c r="F3645" s="493" t="s">
        <v>2856</v>
      </c>
      <c r="G3645" s="258"/>
      <c r="H3645" s="478">
        <v>1705</v>
      </c>
      <c r="I3645" s="520"/>
      <c r="J3645" s="520"/>
      <c r="K3645" s="520"/>
      <c r="L3645" s="520"/>
      <c r="M3645" s="520"/>
      <c r="N3645" s="520"/>
      <c r="O3645" s="520">
        <v>1705</v>
      </c>
      <c r="P3645" s="520"/>
      <c r="Q3645" s="520"/>
      <c r="R3645" s="520"/>
      <c r="S3645" s="520"/>
      <c r="T3645" s="520"/>
      <c r="U3645" s="520"/>
      <c r="V3645" s="520"/>
      <c r="W3645" s="520"/>
      <c r="X3645" s="520"/>
      <c r="Y3645" s="292"/>
      <c r="Z3645" s="292"/>
      <c r="AA3645" s="292"/>
      <c r="AB3645" s="292"/>
      <c r="AC3645" s="200"/>
      <c r="AD3645" s="200"/>
    </row>
    <row r="3646" spans="1:30">
      <c r="C3646" s="478"/>
      <c r="D3646" s="462">
        <v>44866</v>
      </c>
      <c r="E3646" s="420" t="s">
        <v>2934</v>
      </c>
      <c r="F3646" s="493" t="s">
        <v>2855</v>
      </c>
      <c r="G3646" s="258"/>
      <c r="H3646" s="512">
        <v>140.58000000000001</v>
      </c>
      <c r="I3646" s="520"/>
      <c r="J3646" s="520">
        <v>140.58000000000001</v>
      </c>
      <c r="K3646" s="520"/>
      <c r="L3646" s="520"/>
      <c r="M3646" s="520"/>
      <c r="N3646" s="520"/>
      <c r="O3646" s="520"/>
      <c r="P3646" s="520"/>
      <c r="Q3646" s="520"/>
      <c r="R3646" s="520"/>
      <c r="S3646" s="520"/>
      <c r="T3646" s="520"/>
      <c r="U3646" s="520"/>
      <c r="V3646" s="520"/>
      <c r="W3646" s="520"/>
      <c r="X3646" s="520"/>
      <c r="Y3646" s="292"/>
      <c r="Z3646" s="292"/>
      <c r="AA3646" s="292"/>
      <c r="AB3646" s="292"/>
      <c r="AC3646" s="200"/>
      <c r="AD3646" s="200"/>
    </row>
    <row r="3647" spans="1:30">
      <c r="C3647" s="478"/>
      <c r="D3647" s="462">
        <v>44866</v>
      </c>
      <c r="E3647" s="420" t="s">
        <v>1877</v>
      </c>
      <c r="F3647" s="493"/>
      <c r="G3647" s="258"/>
      <c r="H3647" s="512">
        <v>95</v>
      </c>
      <c r="I3647" s="520"/>
      <c r="J3647" s="520"/>
      <c r="K3647" s="520"/>
      <c r="L3647" s="520"/>
      <c r="M3647" s="520"/>
      <c r="N3647" s="520"/>
      <c r="O3647" s="520"/>
      <c r="P3647" s="520"/>
      <c r="Q3647" s="520"/>
      <c r="R3647" s="520"/>
      <c r="S3647" s="520"/>
      <c r="T3647" s="520">
        <v>95</v>
      </c>
      <c r="U3647" s="520"/>
      <c r="V3647" s="520"/>
      <c r="W3647" s="520"/>
      <c r="X3647" s="520"/>
      <c r="Y3647" s="292"/>
      <c r="Z3647" s="292"/>
      <c r="AA3647" s="292"/>
      <c r="AB3647" s="292"/>
      <c r="AC3647" s="200"/>
      <c r="AD3647" s="200"/>
    </row>
    <row r="3648" spans="1:30">
      <c r="B3648" s="258">
        <v>2944</v>
      </c>
      <c r="C3648" s="478"/>
      <c r="D3648" s="462">
        <v>44866</v>
      </c>
      <c r="E3648" s="420" t="s">
        <v>2935</v>
      </c>
      <c r="F3648" s="493"/>
      <c r="G3648" s="258">
        <v>2944</v>
      </c>
      <c r="H3648" s="478"/>
      <c r="I3648" s="520"/>
      <c r="J3648" s="520"/>
      <c r="K3648" s="520"/>
      <c r="L3648" s="520"/>
      <c r="M3648" s="520"/>
      <c r="N3648" s="520"/>
      <c r="O3648" s="520"/>
      <c r="P3648" s="520"/>
      <c r="Q3648" s="520"/>
      <c r="R3648" s="520"/>
      <c r="S3648" s="520"/>
      <c r="T3648" s="520"/>
      <c r="U3648" s="520"/>
      <c r="V3648" s="520"/>
      <c r="W3648" s="520"/>
      <c r="X3648" s="520"/>
      <c r="Y3648" s="292"/>
      <c r="Z3648" s="292"/>
      <c r="AA3648" s="292"/>
      <c r="AB3648" s="292"/>
      <c r="AC3648" s="200"/>
      <c r="AD3648" s="200"/>
    </row>
    <row r="3649" spans="2:30">
      <c r="C3649" s="478"/>
      <c r="D3649" s="462">
        <v>44866</v>
      </c>
      <c r="E3649" s="420" t="s">
        <v>1741</v>
      </c>
      <c r="F3649" s="493"/>
      <c r="G3649" s="258"/>
      <c r="H3649" s="478">
        <v>79</v>
      </c>
      <c r="I3649" s="520"/>
      <c r="J3649" s="520"/>
      <c r="K3649" s="520"/>
      <c r="L3649" s="520"/>
      <c r="M3649" s="520"/>
      <c r="N3649" s="520"/>
      <c r="O3649" s="520"/>
      <c r="P3649" s="520"/>
      <c r="Q3649" s="520"/>
      <c r="R3649" s="520"/>
      <c r="S3649" s="520"/>
      <c r="T3649" s="520">
        <v>79</v>
      </c>
      <c r="U3649" s="520"/>
      <c r="V3649" s="520"/>
      <c r="W3649" s="520"/>
      <c r="X3649" s="520"/>
      <c r="Y3649" s="292"/>
      <c r="Z3649" s="292"/>
      <c r="AA3649" s="292"/>
      <c r="AB3649" s="292"/>
      <c r="AC3649" s="200"/>
      <c r="AD3649" s="200"/>
    </row>
    <row r="3650" spans="2:30">
      <c r="C3650" s="478"/>
      <c r="D3650" s="462">
        <v>44866</v>
      </c>
      <c r="E3650" s="420" t="s">
        <v>673</v>
      </c>
      <c r="F3650" s="493"/>
      <c r="G3650" s="258"/>
      <c r="H3650" s="258">
        <v>2763.78</v>
      </c>
      <c r="I3650" s="520"/>
      <c r="J3650" s="520"/>
      <c r="K3650" s="520"/>
      <c r="L3650" s="520"/>
      <c r="M3650" s="520"/>
      <c r="N3650" s="520"/>
      <c r="O3650" s="520"/>
      <c r="P3650" s="520"/>
      <c r="Q3650" s="520"/>
      <c r="R3650" s="520"/>
      <c r="S3650" s="520"/>
      <c r="T3650" s="520"/>
      <c r="U3650" s="520"/>
      <c r="V3650" s="520"/>
      <c r="W3650" s="520"/>
      <c r="X3650" s="520"/>
      <c r="Y3650" s="292"/>
      <c r="Z3650" s="292"/>
      <c r="AA3650" s="292"/>
      <c r="AB3650" s="292"/>
      <c r="AC3650" s="200"/>
      <c r="AD3650" s="200"/>
    </row>
    <row r="3651" spans="2:30">
      <c r="C3651" s="478"/>
      <c r="D3651" s="462">
        <v>44866</v>
      </c>
      <c r="E3651" s="421" t="s">
        <v>2936</v>
      </c>
      <c r="F3651" s="434"/>
      <c r="G3651" s="259"/>
      <c r="H3651" s="234">
        <v>101.22</v>
      </c>
      <c r="I3651" s="520"/>
      <c r="J3651" s="520"/>
      <c r="K3651" s="520"/>
      <c r="L3651" s="520"/>
      <c r="M3651" s="520"/>
      <c r="N3651" s="520"/>
      <c r="O3651" s="520"/>
      <c r="P3651" s="520"/>
      <c r="Q3651" s="520"/>
      <c r="R3651" s="520"/>
      <c r="S3651" s="520"/>
      <c r="T3651" s="520"/>
      <c r="U3651" s="520"/>
      <c r="V3651" s="520"/>
      <c r="W3651" s="520"/>
      <c r="X3651" s="520"/>
      <c r="Y3651" s="292"/>
      <c r="Z3651" s="292"/>
      <c r="AA3651" s="292"/>
      <c r="AB3651" s="292"/>
      <c r="AC3651" s="200"/>
      <c r="AD3651" s="200"/>
    </row>
    <row r="3652" spans="2:30">
      <c r="C3652" s="478"/>
      <c r="D3652" s="462">
        <v>44866</v>
      </c>
      <c r="E3652" s="420" t="s">
        <v>495</v>
      </c>
      <c r="F3652" s="493"/>
      <c r="G3652" s="258">
        <v>1474.79</v>
      </c>
      <c r="H3652" s="478"/>
      <c r="I3652" s="520"/>
      <c r="J3652" s="520"/>
      <c r="K3652" s="520"/>
      <c r="L3652" s="520"/>
      <c r="M3652" s="520"/>
      <c r="N3652" s="520"/>
      <c r="O3652" s="520"/>
      <c r="P3652" s="520"/>
      <c r="Q3652" s="520"/>
      <c r="R3652" s="520"/>
      <c r="S3652" s="520"/>
      <c r="T3652" s="520"/>
      <c r="U3652" s="520"/>
      <c r="V3652" s="520"/>
      <c r="W3652" s="520"/>
      <c r="X3652" s="520"/>
      <c r="Y3652" s="292"/>
      <c r="Z3652" s="292"/>
      <c r="AA3652" s="292"/>
      <c r="AB3652" s="292"/>
      <c r="AC3652" s="200"/>
      <c r="AD3652" s="200"/>
    </row>
    <row r="3653" spans="2:30">
      <c r="C3653" s="478"/>
      <c r="D3653" s="462">
        <v>44866</v>
      </c>
      <c r="E3653" s="42" t="s">
        <v>2937</v>
      </c>
      <c r="F3653" s="493" t="s">
        <v>2858</v>
      </c>
      <c r="G3653" s="258"/>
      <c r="H3653" s="478">
        <v>273.60000000000002</v>
      </c>
      <c r="I3653" s="520"/>
      <c r="J3653" s="520">
        <v>273.60000000000002</v>
      </c>
      <c r="K3653" s="520"/>
      <c r="L3653" s="520"/>
      <c r="M3653" s="520"/>
      <c r="N3653" s="520"/>
      <c r="O3653" s="520"/>
      <c r="P3653" s="520"/>
      <c r="Q3653" s="520"/>
      <c r="R3653" s="520"/>
      <c r="S3653" s="520"/>
      <c r="T3653" s="520"/>
      <c r="U3653" s="520"/>
      <c r="V3653" s="520"/>
      <c r="W3653" s="520"/>
      <c r="X3653" s="520"/>
      <c r="Y3653" s="292"/>
      <c r="Z3653" s="292"/>
      <c r="AA3653" s="292"/>
      <c r="AB3653" s="292"/>
      <c r="AC3653" s="200"/>
      <c r="AD3653" s="200"/>
    </row>
    <row r="3654" spans="2:30">
      <c r="C3654" s="478"/>
      <c r="D3654" s="462">
        <v>44866</v>
      </c>
      <c r="E3654" s="42" t="s">
        <v>2937</v>
      </c>
      <c r="F3654" s="493" t="s">
        <v>2858</v>
      </c>
      <c r="G3654" s="258"/>
      <c r="H3654" s="512">
        <v>273.60000000000002</v>
      </c>
      <c r="I3654" s="520"/>
      <c r="J3654" s="520">
        <v>273.60000000000002</v>
      </c>
      <c r="K3654" s="520"/>
      <c r="L3654" s="520"/>
      <c r="M3654" s="520"/>
      <c r="N3654" s="520"/>
      <c r="O3654" s="520"/>
      <c r="P3654" s="520"/>
      <c r="Q3654" s="520"/>
      <c r="R3654" s="520"/>
      <c r="S3654" s="520"/>
      <c r="T3654" s="520"/>
      <c r="U3654" s="520"/>
      <c r="V3654" s="520"/>
      <c r="W3654" s="520"/>
      <c r="X3654" s="520"/>
      <c r="Y3654" s="292"/>
      <c r="Z3654" s="292"/>
      <c r="AA3654" s="292"/>
      <c r="AB3654" s="292"/>
      <c r="AC3654" s="200"/>
      <c r="AD3654" s="200"/>
    </row>
    <row r="3655" spans="2:30">
      <c r="C3655" s="478"/>
      <c r="D3655" s="462">
        <v>44866</v>
      </c>
      <c r="E3655" s="420" t="s">
        <v>2938</v>
      </c>
      <c r="F3655" s="493" t="s">
        <v>2858</v>
      </c>
      <c r="G3655" s="258"/>
      <c r="H3655" s="478">
        <v>341.4</v>
      </c>
      <c r="I3655" s="520"/>
      <c r="J3655" s="520">
        <v>341.4</v>
      </c>
      <c r="K3655" s="520"/>
      <c r="L3655" s="520"/>
      <c r="M3655" s="520"/>
      <c r="N3655" s="520"/>
      <c r="O3655" s="520"/>
      <c r="P3655" s="520"/>
      <c r="Q3655" s="520"/>
      <c r="R3655" s="520"/>
      <c r="S3655" s="520"/>
      <c r="T3655" s="520"/>
      <c r="U3655" s="520"/>
      <c r="V3655" s="520"/>
      <c r="W3655" s="520"/>
      <c r="X3655" s="520"/>
      <c r="Y3655" s="292"/>
      <c r="Z3655" s="292"/>
      <c r="AA3655" s="292"/>
      <c r="AB3655" s="292"/>
      <c r="AC3655" s="200"/>
      <c r="AD3655" s="200"/>
    </row>
    <row r="3656" spans="2:30">
      <c r="C3656" s="478"/>
      <c r="D3656" s="462">
        <v>44866</v>
      </c>
      <c r="E3656" s="420" t="s">
        <v>2939</v>
      </c>
      <c r="F3656" s="493" t="s">
        <v>2858</v>
      </c>
      <c r="G3656" s="258"/>
      <c r="H3656" s="478">
        <v>586.19000000000005</v>
      </c>
      <c r="I3656" s="520"/>
      <c r="J3656" s="520"/>
      <c r="K3656" s="520"/>
      <c r="L3656" s="520">
        <v>586.19000000000005</v>
      </c>
      <c r="M3656" s="520"/>
      <c r="N3656" s="520"/>
      <c r="O3656" s="520"/>
      <c r="P3656" s="520"/>
      <c r="Q3656" s="520"/>
      <c r="R3656" s="520"/>
      <c r="S3656" s="520"/>
      <c r="T3656" s="520"/>
      <c r="U3656" s="520"/>
      <c r="V3656" s="520"/>
      <c r="W3656" s="520"/>
      <c r="X3656" s="520"/>
      <c r="Y3656" s="292"/>
      <c r="Z3656" s="292"/>
      <c r="AA3656" s="292"/>
      <c r="AB3656" s="292"/>
      <c r="AC3656" s="200"/>
      <c r="AD3656" s="200"/>
    </row>
    <row r="3657" spans="2:30">
      <c r="B3657" s="258">
        <v>1770</v>
      </c>
      <c r="C3657" s="478"/>
      <c r="D3657" s="462">
        <v>44866</v>
      </c>
      <c r="E3657" s="420" t="s">
        <v>2940</v>
      </c>
      <c r="F3657" s="493"/>
      <c r="G3657" s="258">
        <v>1770</v>
      </c>
      <c r="H3657" s="478"/>
      <c r="I3657" s="520"/>
      <c r="J3657" s="520"/>
      <c r="K3657" s="520"/>
      <c r="L3657" s="520"/>
      <c r="M3657" s="520"/>
      <c r="N3657" s="520"/>
      <c r="O3657" s="520"/>
      <c r="P3657" s="520"/>
      <c r="Q3657" s="520"/>
      <c r="R3657" s="520"/>
      <c r="S3657" s="520"/>
      <c r="T3657" s="520"/>
      <c r="U3657" s="520"/>
      <c r="V3657" s="520"/>
      <c r="W3657" s="520"/>
      <c r="X3657" s="520"/>
      <c r="Y3657" s="292"/>
      <c r="Z3657" s="292"/>
      <c r="AA3657" s="292"/>
      <c r="AB3657" s="292"/>
      <c r="AC3657" s="200"/>
      <c r="AD3657" s="200"/>
    </row>
    <row r="3658" spans="2:30">
      <c r="C3658" s="478"/>
      <c r="D3658" s="462">
        <v>44866</v>
      </c>
      <c r="E3658" s="420" t="s">
        <v>673</v>
      </c>
      <c r="F3658" s="493"/>
      <c r="G3658" s="258"/>
      <c r="H3658" s="258">
        <v>1474.79</v>
      </c>
      <c r="I3658" s="520"/>
      <c r="J3658" s="520"/>
      <c r="K3658" s="520"/>
      <c r="L3658" s="520"/>
      <c r="M3658" s="520"/>
      <c r="N3658" s="520"/>
      <c r="O3658" s="520"/>
      <c r="P3658" s="520"/>
      <c r="Q3658" s="520"/>
      <c r="R3658" s="520"/>
      <c r="S3658" s="520"/>
      <c r="T3658" s="520"/>
      <c r="U3658" s="520"/>
      <c r="V3658" s="520"/>
      <c r="W3658" s="520"/>
      <c r="X3658" s="520"/>
      <c r="Y3658" s="292"/>
      <c r="Z3658" s="292"/>
      <c r="AA3658" s="292"/>
      <c r="AB3658" s="292"/>
      <c r="AC3658" s="200"/>
      <c r="AD3658" s="200"/>
    </row>
    <row r="3659" spans="2:30">
      <c r="C3659" s="478"/>
      <c r="D3659" s="462">
        <v>44866</v>
      </c>
      <c r="E3659" s="421" t="s">
        <v>2941</v>
      </c>
      <c r="F3659" s="434"/>
      <c r="G3659" s="259"/>
      <c r="H3659" s="234">
        <v>295.20999999999998</v>
      </c>
      <c r="I3659" s="520"/>
      <c r="J3659" s="520"/>
      <c r="K3659" s="520"/>
      <c r="L3659" s="520"/>
      <c r="M3659" s="520"/>
      <c r="N3659" s="520"/>
      <c r="O3659" s="520"/>
      <c r="P3659" s="520"/>
      <c r="Q3659" s="520"/>
      <c r="R3659" s="520"/>
      <c r="S3659" s="520"/>
      <c r="T3659" s="520"/>
      <c r="U3659" s="520"/>
      <c r="V3659" s="520"/>
      <c r="W3659" s="520"/>
      <c r="X3659" s="520"/>
      <c r="Y3659" s="292"/>
      <c r="Z3659" s="292"/>
      <c r="AA3659" s="292"/>
      <c r="AB3659" s="292"/>
      <c r="AC3659" s="200"/>
      <c r="AD3659" s="200"/>
    </row>
    <row r="3660" spans="2:30">
      <c r="C3660" s="478"/>
      <c r="D3660" s="462">
        <v>44866</v>
      </c>
      <c r="E3660" s="420" t="s">
        <v>495</v>
      </c>
      <c r="F3660" s="493"/>
      <c r="G3660" s="258">
        <v>2669.8</v>
      </c>
      <c r="H3660" s="478"/>
      <c r="I3660" s="520"/>
      <c r="J3660" s="520"/>
      <c r="K3660" s="520"/>
      <c r="L3660" s="520"/>
      <c r="M3660" s="520"/>
      <c r="N3660" s="520"/>
      <c r="O3660" s="520"/>
      <c r="P3660" s="520"/>
      <c r="Q3660" s="520"/>
      <c r="R3660" s="520"/>
      <c r="S3660" s="520"/>
      <c r="T3660" s="520"/>
      <c r="U3660" s="520"/>
      <c r="V3660" s="520"/>
      <c r="W3660" s="520"/>
      <c r="X3660" s="520"/>
      <c r="Y3660" s="292"/>
      <c r="Z3660" s="292"/>
      <c r="AA3660" s="292"/>
      <c r="AB3660" s="292"/>
      <c r="AC3660" s="200"/>
      <c r="AD3660" s="200"/>
    </row>
    <row r="3661" spans="2:30">
      <c r="C3661" s="478"/>
      <c r="D3661" s="462">
        <v>44866</v>
      </c>
      <c r="E3661" s="42" t="s">
        <v>2942</v>
      </c>
      <c r="F3661" s="493" t="s">
        <v>2858</v>
      </c>
      <c r="G3661" s="258"/>
      <c r="H3661" s="478">
        <v>1369.8</v>
      </c>
      <c r="I3661" s="520"/>
      <c r="J3661" s="520"/>
      <c r="K3661" s="520">
        <v>1369.8</v>
      </c>
      <c r="L3661" s="520"/>
      <c r="M3661" s="520"/>
      <c r="N3661" s="520"/>
      <c r="O3661" s="520"/>
      <c r="P3661" s="520"/>
      <c r="Q3661" s="520"/>
      <c r="R3661" s="520"/>
      <c r="S3661" s="520"/>
      <c r="T3661" s="520"/>
      <c r="U3661" s="520"/>
      <c r="V3661" s="520"/>
      <c r="W3661" s="520"/>
      <c r="X3661" s="520"/>
      <c r="Y3661" s="292"/>
      <c r="Z3661" s="292"/>
      <c r="AA3661" s="292"/>
      <c r="AB3661" s="292"/>
      <c r="AC3661" s="200"/>
      <c r="AD3661" s="200"/>
    </row>
    <row r="3662" spans="2:30">
      <c r="C3662" s="478"/>
      <c r="D3662" s="462">
        <v>44866</v>
      </c>
      <c r="E3662" s="42" t="s">
        <v>2943</v>
      </c>
      <c r="F3662" s="493" t="s">
        <v>2858</v>
      </c>
      <c r="G3662" s="258"/>
      <c r="H3662" s="478">
        <v>1206</v>
      </c>
      <c r="I3662" s="520"/>
      <c r="J3662" s="520"/>
      <c r="K3662" s="520">
        <v>1206</v>
      </c>
      <c r="L3662" s="520"/>
      <c r="M3662" s="520"/>
      <c r="N3662" s="520"/>
      <c r="O3662" s="520"/>
      <c r="P3662" s="520"/>
      <c r="Q3662" s="520"/>
      <c r="R3662" s="520"/>
      <c r="S3662" s="520"/>
      <c r="T3662" s="520"/>
      <c r="U3662" s="520"/>
      <c r="V3662" s="520"/>
      <c r="W3662" s="520"/>
      <c r="X3662" s="520"/>
      <c r="Y3662" s="292"/>
      <c r="Z3662" s="292"/>
      <c r="AA3662" s="292"/>
      <c r="AB3662" s="292"/>
      <c r="AC3662" s="200"/>
      <c r="AD3662" s="200"/>
    </row>
    <row r="3663" spans="2:30">
      <c r="C3663" s="478"/>
      <c r="D3663" s="462">
        <v>44866</v>
      </c>
      <c r="E3663" s="420" t="s">
        <v>1877</v>
      </c>
      <c r="F3663" s="493"/>
      <c r="G3663" s="258"/>
      <c r="H3663" s="478">
        <v>94</v>
      </c>
      <c r="I3663" s="520"/>
      <c r="J3663" s="520"/>
      <c r="K3663" s="520"/>
      <c r="L3663" s="520"/>
      <c r="M3663" s="520"/>
      <c r="N3663" s="520"/>
      <c r="O3663" s="520"/>
      <c r="P3663" s="520"/>
      <c r="Q3663" s="520"/>
      <c r="R3663" s="520"/>
      <c r="S3663" s="520"/>
      <c r="T3663" s="520">
        <v>94</v>
      </c>
      <c r="U3663" s="520"/>
      <c r="V3663" s="520"/>
      <c r="W3663" s="520"/>
      <c r="X3663" s="520"/>
      <c r="Y3663" s="292"/>
      <c r="Z3663" s="292"/>
      <c r="AA3663" s="292"/>
      <c r="AB3663" s="292"/>
      <c r="AC3663" s="200"/>
      <c r="AD3663" s="200"/>
    </row>
    <row r="3664" spans="2:30">
      <c r="B3664" s="258">
        <v>2842</v>
      </c>
      <c r="C3664" s="478"/>
      <c r="D3664" s="462">
        <v>44866</v>
      </c>
      <c r="E3664" s="420" t="s">
        <v>2893</v>
      </c>
      <c r="F3664" s="493"/>
      <c r="G3664" s="258">
        <v>2842</v>
      </c>
      <c r="H3664" s="478"/>
      <c r="I3664" s="520"/>
      <c r="J3664" s="520"/>
      <c r="K3664" s="520"/>
      <c r="L3664" s="520"/>
      <c r="M3664" s="520"/>
      <c r="N3664" s="520"/>
      <c r="O3664" s="520"/>
      <c r="P3664" s="520"/>
      <c r="Q3664" s="520"/>
      <c r="R3664" s="520"/>
      <c r="S3664" s="520"/>
      <c r="T3664" s="520"/>
      <c r="U3664" s="520"/>
      <c r="V3664" s="520"/>
      <c r="W3664" s="520"/>
      <c r="X3664" s="520"/>
      <c r="Y3664" s="292"/>
      <c r="Z3664" s="292"/>
      <c r="AA3664" s="292"/>
      <c r="AB3664" s="292"/>
      <c r="AC3664" s="200"/>
      <c r="AD3664" s="200"/>
    </row>
    <row r="3665" spans="2:30">
      <c r="C3665" s="478"/>
      <c r="D3665" s="462">
        <v>44866</v>
      </c>
      <c r="E3665" s="420" t="s">
        <v>673</v>
      </c>
      <c r="F3665" s="493"/>
      <c r="G3665" s="258"/>
      <c r="H3665" s="258">
        <v>2669.8</v>
      </c>
      <c r="I3665" s="520"/>
      <c r="J3665" s="520"/>
      <c r="K3665" s="520"/>
      <c r="L3665" s="520"/>
      <c r="M3665" s="520"/>
      <c r="N3665" s="520"/>
      <c r="O3665" s="520"/>
      <c r="P3665" s="520"/>
      <c r="Q3665" s="520"/>
      <c r="R3665" s="520"/>
      <c r="S3665" s="520"/>
      <c r="T3665" s="520"/>
      <c r="U3665" s="520"/>
      <c r="V3665" s="520"/>
      <c r="W3665" s="520"/>
      <c r="X3665" s="520"/>
      <c r="Y3665" s="292"/>
      <c r="Z3665" s="292"/>
      <c r="AA3665" s="292"/>
      <c r="AB3665" s="292"/>
      <c r="AC3665" s="200"/>
      <c r="AD3665" s="200"/>
    </row>
    <row r="3666" spans="2:30">
      <c r="C3666" s="478"/>
      <c r="D3666" s="462">
        <v>44866</v>
      </c>
      <c r="E3666" s="421" t="s">
        <v>2894</v>
      </c>
      <c r="F3666" s="434"/>
      <c r="G3666" s="259"/>
      <c r="H3666" s="234">
        <v>172.2</v>
      </c>
      <c r="I3666" s="520"/>
      <c r="J3666" s="520"/>
      <c r="K3666" s="520"/>
      <c r="L3666" s="520"/>
      <c r="M3666" s="520"/>
      <c r="N3666" s="520"/>
      <c r="O3666" s="520"/>
      <c r="P3666" s="520"/>
      <c r="Q3666" s="520"/>
      <c r="R3666" s="520"/>
      <c r="S3666" s="520"/>
      <c r="T3666" s="520"/>
      <c r="U3666" s="520"/>
      <c r="V3666" s="520"/>
      <c r="W3666" s="520"/>
      <c r="X3666" s="520"/>
      <c r="Y3666" s="292"/>
      <c r="Z3666" s="292"/>
      <c r="AA3666" s="292"/>
      <c r="AB3666" s="292"/>
      <c r="AC3666" s="200"/>
      <c r="AD3666" s="200"/>
    </row>
    <row r="3667" spans="2:30">
      <c r="C3667" s="478"/>
      <c r="D3667" s="462">
        <v>44866</v>
      </c>
      <c r="E3667" s="420" t="s">
        <v>495</v>
      </c>
      <c r="F3667" s="493"/>
      <c r="G3667" s="258">
        <v>6494.84</v>
      </c>
      <c r="H3667" s="478"/>
      <c r="I3667" s="520"/>
      <c r="J3667" s="520"/>
      <c r="K3667" s="520"/>
      <c r="L3667" s="520"/>
      <c r="M3667" s="520"/>
      <c r="N3667" s="520"/>
      <c r="O3667" s="520"/>
      <c r="P3667" s="520"/>
      <c r="Q3667" s="520"/>
      <c r="R3667" s="520"/>
      <c r="S3667" s="520"/>
      <c r="T3667" s="520"/>
      <c r="U3667" s="520"/>
      <c r="V3667" s="520"/>
      <c r="W3667" s="520"/>
      <c r="X3667" s="520"/>
      <c r="Y3667" s="292"/>
      <c r="Z3667" s="292"/>
      <c r="AA3667" s="292"/>
      <c r="AB3667" s="292"/>
      <c r="AC3667" s="200"/>
      <c r="AD3667" s="200"/>
    </row>
    <row r="3668" spans="2:30">
      <c r="C3668" s="478"/>
      <c r="D3668" s="462">
        <v>44866</v>
      </c>
      <c r="E3668" s="420" t="s">
        <v>2944</v>
      </c>
      <c r="F3668" s="493" t="s">
        <v>2858</v>
      </c>
      <c r="G3668" s="258"/>
      <c r="H3668" s="478">
        <v>2222.73</v>
      </c>
      <c r="I3668" s="520"/>
      <c r="J3668" s="520"/>
      <c r="K3668" s="520">
        <v>2222.73</v>
      </c>
      <c r="L3668" s="520"/>
      <c r="M3668" s="520"/>
      <c r="N3668" s="520"/>
      <c r="O3668" s="520"/>
      <c r="P3668" s="520"/>
      <c r="Q3668" s="520"/>
      <c r="R3668" s="520"/>
      <c r="S3668" s="520"/>
      <c r="T3668" s="520"/>
      <c r="U3668" s="520"/>
      <c r="V3668" s="520"/>
      <c r="W3668" s="520"/>
      <c r="X3668" s="520"/>
      <c r="Y3668" s="292"/>
      <c r="Z3668" s="292"/>
      <c r="AA3668" s="292"/>
      <c r="AB3668" s="292"/>
      <c r="AC3668" s="200"/>
      <c r="AD3668" s="200"/>
    </row>
    <row r="3669" spans="2:30">
      <c r="C3669" s="478"/>
      <c r="D3669" s="462">
        <v>44866</v>
      </c>
      <c r="E3669" s="420" t="s">
        <v>2945</v>
      </c>
      <c r="F3669" s="493" t="s">
        <v>2858</v>
      </c>
      <c r="G3669" s="258"/>
      <c r="H3669" s="478">
        <v>2205.1</v>
      </c>
      <c r="I3669" s="520"/>
      <c r="J3669" s="520"/>
      <c r="K3669" s="520">
        <v>2205.1</v>
      </c>
      <c r="L3669" s="520"/>
      <c r="M3669" s="520"/>
      <c r="N3669" s="520"/>
      <c r="O3669" s="520"/>
      <c r="P3669" s="520"/>
      <c r="Q3669" s="520"/>
      <c r="R3669" s="520"/>
      <c r="S3669" s="520"/>
      <c r="T3669" s="520"/>
      <c r="U3669" s="520"/>
      <c r="V3669" s="520"/>
      <c r="W3669" s="520"/>
      <c r="X3669" s="520"/>
      <c r="Y3669" s="292"/>
      <c r="Z3669" s="292"/>
      <c r="AA3669" s="292"/>
      <c r="AB3669" s="292"/>
      <c r="AC3669" s="200"/>
      <c r="AD3669" s="200"/>
    </row>
    <row r="3670" spans="2:30">
      <c r="C3670" s="478"/>
      <c r="D3670" s="462">
        <v>44866</v>
      </c>
      <c r="E3670" s="420" t="s">
        <v>2946</v>
      </c>
      <c r="F3670" s="493" t="s">
        <v>2858</v>
      </c>
      <c r="G3670" s="258"/>
      <c r="H3670" s="478">
        <v>610.09</v>
      </c>
      <c r="I3670" s="520"/>
      <c r="J3670" s="520"/>
      <c r="K3670" s="520"/>
      <c r="L3670" s="520">
        <v>610.09</v>
      </c>
      <c r="M3670" s="520"/>
      <c r="N3670" s="520"/>
      <c r="O3670" s="520"/>
      <c r="P3670" s="520"/>
      <c r="Q3670" s="520"/>
      <c r="R3670" s="520"/>
      <c r="S3670" s="520"/>
      <c r="T3670" s="520"/>
      <c r="U3670" s="520"/>
      <c r="V3670" s="520"/>
      <c r="W3670" s="520"/>
      <c r="X3670" s="520"/>
      <c r="Y3670" s="292"/>
      <c r="Z3670" s="292"/>
      <c r="AA3670" s="292"/>
      <c r="AB3670" s="292"/>
      <c r="AC3670" s="200"/>
      <c r="AD3670" s="200"/>
    </row>
    <row r="3671" spans="2:30">
      <c r="C3671" s="478"/>
      <c r="D3671" s="462">
        <v>44866</v>
      </c>
      <c r="E3671" s="420" t="s">
        <v>2947</v>
      </c>
      <c r="F3671" s="493" t="s">
        <v>2858</v>
      </c>
      <c r="G3671" s="258"/>
      <c r="H3671" s="478">
        <v>1199.92</v>
      </c>
      <c r="I3671" s="520"/>
      <c r="J3671" s="520"/>
      <c r="K3671" s="520">
        <v>1199.92</v>
      </c>
      <c r="L3671" s="520"/>
      <c r="M3671" s="520"/>
      <c r="N3671" s="520"/>
      <c r="O3671" s="520"/>
      <c r="P3671" s="520"/>
      <c r="Q3671" s="520"/>
      <c r="R3671" s="520"/>
      <c r="S3671" s="520"/>
      <c r="T3671" s="520"/>
      <c r="U3671" s="520"/>
      <c r="V3671" s="520"/>
      <c r="W3671" s="520"/>
      <c r="X3671" s="520"/>
      <c r="Y3671" s="292"/>
      <c r="Z3671" s="292"/>
      <c r="AA3671" s="292"/>
      <c r="AB3671" s="292"/>
      <c r="AC3671" s="200"/>
      <c r="AD3671" s="200"/>
    </row>
    <row r="3672" spans="2:30">
      <c r="C3672" s="478"/>
      <c r="D3672" s="462">
        <v>44866</v>
      </c>
      <c r="E3672" s="420" t="s">
        <v>1877</v>
      </c>
      <c r="F3672" s="493"/>
      <c r="G3672" s="258"/>
      <c r="H3672" s="478">
        <v>157</v>
      </c>
      <c r="I3672" s="520"/>
      <c r="J3672" s="520"/>
      <c r="K3672" s="520"/>
      <c r="L3672" s="520"/>
      <c r="M3672" s="520"/>
      <c r="N3672" s="520"/>
      <c r="O3672" s="520"/>
      <c r="P3672" s="520"/>
      <c r="Q3672" s="520"/>
      <c r="R3672" s="520"/>
      <c r="S3672" s="520"/>
      <c r="T3672" s="520">
        <v>157</v>
      </c>
      <c r="U3672" s="520"/>
      <c r="V3672" s="520"/>
      <c r="W3672" s="520"/>
      <c r="X3672" s="520"/>
      <c r="Y3672" s="292"/>
      <c r="Z3672" s="292"/>
      <c r="AA3672" s="292"/>
      <c r="AB3672" s="292"/>
      <c r="AC3672" s="200"/>
      <c r="AD3672" s="200"/>
    </row>
    <row r="3673" spans="2:30">
      <c r="C3673" s="478"/>
      <c r="D3673" s="462">
        <v>44866</v>
      </c>
      <c r="E3673" s="516" t="s">
        <v>1748</v>
      </c>
      <c r="F3673" s="493"/>
      <c r="G3673" s="258"/>
      <c r="H3673" s="478">
        <v>100</v>
      </c>
      <c r="I3673" s="520"/>
      <c r="J3673" s="520"/>
      <c r="K3673" s="520"/>
      <c r="L3673" s="520"/>
      <c r="M3673" s="520"/>
      <c r="N3673" s="520"/>
      <c r="O3673" s="520"/>
      <c r="P3673" s="520"/>
      <c r="Q3673" s="520"/>
      <c r="R3673" s="520"/>
      <c r="S3673" s="520"/>
      <c r="T3673" s="520"/>
      <c r="U3673" s="520">
        <v>100</v>
      </c>
      <c r="V3673" s="520"/>
      <c r="W3673" s="520"/>
      <c r="X3673" s="520"/>
      <c r="Y3673" s="292"/>
      <c r="Z3673" s="292"/>
      <c r="AA3673" s="292"/>
      <c r="AB3673" s="292"/>
      <c r="AC3673" s="200"/>
      <c r="AD3673" s="200"/>
    </row>
    <row r="3674" spans="2:30">
      <c r="B3674" s="258">
        <v>7000</v>
      </c>
      <c r="C3674" s="478"/>
      <c r="D3674" s="462">
        <v>44866</v>
      </c>
      <c r="E3674" s="420" t="s">
        <v>1771</v>
      </c>
      <c r="F3674" s="493"/>
      <c r="G3674" s="258">
        <v>7000</v>
      </c>
      <c r="H3674" s="478"/>
      <c r="I3674" s="520"/>
      <c r="J3674" s="520"/>
      <c r="K3674" s="520"/>
      <c r="L3674" s="520"/>
      <c r="M3674" s="520"/>
      <c r="N3674" s="520"/>
      <c r="O3674" s="520"/>
      <c r="P3674" s="520"/>
      <c r="Q3674" s="520"/>
      <c r="R3674" s="520"/>
      <c r="S3674" s="520"/>
      <c r="T3674" s="520"/>
      <c r="U3674" s="520"/>
      <c r="V3674" s="520"/>
      <c r="W3674" s="520"/>
      <c r="X3674" s="520"/>
      <c r="Y3674" s="292"/>
      <c r="Z3674" s="292"/>
      <c r="AA3674" s="292"/>
      <c r="AB3674" s="292"/>
      <c r="AC3674" s="200"/>
      <c r="AD3674" s="200"/>
    </row>
    <row r="3675" spans="2:30">
      <c r="C3675" s="478"/>
      <c r="D3675" s="462">
        <v>44866</v>
      </c>
      <c r="E3675" s="420" t="s">
        <v>673</v>
      </c>
      <c r="F3675" s="493"/>
      <c r="G3675" s="258"/>
      <c r="H3675" s="258">
        <v>6494.84</v>
      </c>
      <c r="I3675" s="520"/>
      <c r="J3675" s="520"/>
      <c r="K3675" s="520"/>
      <c r="L3675" s="520"/>
      <c r="M3675" s="520"/>
      <c r="N3675" s="520"/>
      <c r="O3675" s="520"/>
      <c r="P3675" s="520"/>
      <c r="Q3675" s="520"/>
      <c r="R3675" s="520"/>
      <c r="S3675" s="520"/>
      <c r="T3675" s="520"/>
      <c r="U3675" s="520"/>
      <c r="V3675" s="520"/>
      <c r="W3675" s="520"/>
      <c r="X3675" s="520"/>
      <c r="Y3675" s="292"/>
      <c r="Z3675" s="292"/>
      <c r="AA3675" s="292"/>
      <c r="AB3675" s="292"/>
      <c r="AC3675" s="200"/>
      <c r="AD3675" s="200"/>
    </row>
    <row r="3676" spans="2:30">
      <c r="C3676" s="478"/>
      <c r="D3676" s="462">
        <v>44866</v>
      </c>
      <c r="E3676" s="421" t="s">
        <v>1772</v>
      </c>
      <c r="F3676" s="434"/>
      <c r="G3676" s="259"/>
      <c r="H3676" s="234">
        <v>505.16</v>
      </c>
      <c r="I3676" s="520"/>
      <c r="J3676" s="520"/>
      <c r="K3676" s="520"/>
      <c r="L3676" s="520"/>
      <c r="M3676" s="520"/>
      <c r="N3676" s="520"/>
      <c r="O3676" s="520"/>
      <c r="P3676" s="520"/>
      <c r="Q3676" s="520"/>
      <c r="R3676" s="520"/>
      <c r="S3676" s="520"/>
      <c r="T3676" s="520"/>
      <c r="U3676" s="520"/>
      <c r="V3676" s="520"/>
      <c r="W3676" s="520"/>
      <c r="X3676" s="520"/>
      <c r="Y3676" s="292"/>
      <c r="Z3676" s="292"/>
      <c r="AA3676" s="292"/>
      <c r="AB3676" s="292"/>
      <c r="AC3676" s="200"/>
      <c r="AD3676" s="200"/>
    </row>
    <row r="3677" spans="2:30">
      <c r="C3677" s="478"/>
      <c r="D3677" s="462">
        <v>44866</v>
      </c>
      <c r="E3677" s="420" t="s">
        <v>495</v>
      </c>
      <c r="F3677" s="493"/>
      <c r="G3677" s="258">
        <v>11937.65</v>
      </c>
      <c r="H3677" s="478"/>
      <c r="I3677" s="520"/>
      <c r="J3677" s="520"/>
      <c r="K3677" s="520"/>
      <c r="L3677" s="520"/>
      <c r="M3677" s="520"/>
      <c r="N3677" s="520"/>
      <c r="O3677" s="520"/>
      <c r="P3677" s="520"/>
      <c r="Q3677" s="520"/>
      <c r="R3677" s="520"/>
      <c r="S3677" s="520"/>
      <c r="T3677" s="520"/>
      <c r="U3677" s="520"/>
      <c r="V3677" s="520"/>
      <c r="W3677" s="520"/>
      <c r="X3677" s="520"/>
      <c r="Y3677" s="292"/>
      <c r="Z3677" s="292"/>
      <c r="AA3677" s="292"/>
      <c r="AB3677" s="292"/>
      <c r="AC3677" s="200"/>
      <c r="AD3677" s="200"/>
    </row>
    <row r="3678" spans="2:30">
      <c r="C3678" s="478"/>
      <c r="D3678" s="462">
        <v>44866</v>
      </c>
      <c r="E3678" s="420" t="s">
        <v>2948</v>
      </c>
      <c r="F3678" s="493" t="s">
        <v>2855</v>
      </c>
      <c r="G3678" s="258"/>
      <c r="H3678" s="478">
        <v>320.52999999999997</v>
      </c>
      <c r="I3678" s="520"/>
      <c r="J3678" s="520"/>
      <c r="K3678" s="520"/>
      <c r="L3678" s="520">
        <v>320.52999999999997</v>
      </c>
      <c r="M3678" s="520"/>
      <c r="N3678" s="520"/>
      <c r="O3678" s="520"/>
      <c r="P3678" s="520"/>
      <c r="Q3678" s="520"/>
      <c r="R3678" s="520"/>
      <c r="S3678" s="520"/>
      <c r="T3678" s="520"/>
      <c r="U3678" s="520"/>
      <c r="V3678" s="520"/>
      <c r="W3678" s="520"/>
      <c r="X3678" s="520"/>
      <c r="Y3678" s="292"/>
      <c r="Z3678" s="292"/>
      <c r="AA3678" s="292"/>
      <c r="AB3678" s="292"/>
      <c r="AC3678" s="200"/>
      <c r="AD3678" s="200"/>
    </row>
    <row r="3679" spans="2:30">
      <c r="C3679" s="478"/>
      <c r="D3679" s="462">
        <v>44866</v>
      </c>
      <c r="E3679" s="420" t="s">
        <v>2949</v>
      </c>
      <c r="F3679" s="493" t="s">
        <v>2855</v>
      </c>
      <c r="G3679" s="258"/>
      <c r="H3679" s="478">
        <v>101.1</v>
      </c>
      <c r="I3679" s="520"/>
      <c r="J3679" s="520">
        <v>101.1</v>
      </c>
      <c r="K3679" s="520"/>
      <c r="L3679" s="520"/>
      <c r="M3679" s="520"/>
      <c r="N3679" s="520"/>
      <c r="O3679" s="520"/>
      <c r="P3679" s="520"/>
      <c r="Q3679" s="520"/>
      <c r="R3679" s="520"/>
      <c r="S3679" s="520"/>
      <c r="T3679" s="520"/>
      <c r="U3679" s="520"/>
      <c r="V3679" s="520"/>
      <c r="W3679" s="520"/>
      <c r="X3679" s="520"/>
      <c r="Y3679" s="292"/>
      <c r="Z3679" s="292"/>
      <c r="AA3679" s="292"/>
      <c r="AB3679" s="292"/>
      <c r="AC3679" s="200"/>
      <c r="AD3679" s="200"/>
    </row>
    <row r="3680" spans="2:30">
      <c r="C3680" s="478"/>
      <c r="D3680" s="462">
        <v>44866</v>
      </c>
      <c r="E3680" s="420" t="s">
        <v>1964</v>
      </c>
      <c r="F3680" s="493" t="s">
        <v>2855</v>
      </c>
      <c r="G3680" s="258"/>
      <c r="H3680" s="478">
        <v>563.79</v>
      </c>
      <c r="I3680" s="520"/>
      <c r="J3680" s="520"/>
      <c r="K3680" s="520">
        <v>563.79</v>
      </c>
      <c r="L3680" s="520"/>
      <c r="M3680" s="520"/>
      <c r="N3680" s="520"/>
      <c r="O3680" s="520"/>
      <c r="P3680" s="520"/>
      <c r="Q3680" s="520"/>
      <c r="R3680" s="520"/>
      <c r="S3680" s="520"/>
      <c r="T3680" s="520"/>
      <c r="U3680" s="520"/>
      <c r="V3680" s="520"/>
      <c r="W3680" s="520"/>
      <c r="X3680" s="520"/>
      <c r="Y3680" s="292"/>
      <c r="Z3680" s="292"/>
      <c r="AA3680" s="292"/>
      <c r="AB3680" s="292"/>
      <c r="AC3680" s="200"/>
      <c r="AD3680" s="200"/>
    </row>
    <row r="3681" spans="3:30">
      <c r="C3681" s="478"/>
      <c r="D3681" s="462">
        <v>44866</v>
      </c>
      <c r="E3681" s="419" t="s">
        <v>2812</v>
      </c>
      <c r="F3681" s="493" t="s">
        <v>2855</v>
      </c>
      <c r="G3681" s="258"/>
      <c r="H3681" s="478">
        <v>127.26</v>
      </c>
      <c r="I3681" s="520"/>
      <c r="J3681" s="520">
        <v>127.26</v>
      </c>
      <c r="K3681" s="520"/>
      <c r="L3681" s="520"/>
      <c r="M3681" s="520"/>
      <c r="N3681" s="520"/>
      <c r="O3681" s="520"/>
      <c r="P3681" s="520"/>
      <c r="Q3681" s="520"/>
      <c r="R3681" s="520"/>
      <c r="S3681" s="520"/>
      <c r="T3681" s="520"/>
      <c r="U3681" s="520"/>
      <c r="V3681" s="520"/>
      <c r="W3681" s="520"/>
      <c r="X3681" s="520"/>
      <c r="Y3681" s="292"/>
      <c r="Z3681" s="292"/>
      <c r="AA3681" s="292"/>
      <c r="AB3681" s="292"/>
      <c r="AC3681" s="200"/>
      <c r="AD3681" s="200"/>
    </row>
    <row r="3682" spans="3:30">
      <c r="C3682" s="478"/>
      <c r="D3682" s="462">
        <v>44866</v>
      </c>
      <c r="E3682" s="420" t="s">
        <v>2950</v>
      </c>
      <c r="F3682" s="493" t="s">
        <v>2855</v>
      </c>
      <c r="G3682" s="258"/>
      <c r="H3682" s="478">
        <v>171.48</v>
      </c>
      <c r="I3682" s="520"/>
      <c r="J3682" s="520">
        <v>171.48</v>
      </c>
      <c r="K3682" s="520"/>
      <c r="L3682" s="520"/>
      <c r="M3682" s="520"/>
      <c r="N3682" s="520"/>
      <c r="O3682" s="520"/>
      <c r="P3682" s="520"/>
      <c r="Q3682" s="520"/>
      <c r="R3682" s="520"/>
      <c r="S3682" s="520"/>
      <c r="T3682" s="520"/>
      <c r="U3682" s="520"/>
      <c r="V3682" s="520"/>
      <c r="W3682" s="520"/>
      <c r="X3682" s="520"/>
      <c r="Y3682" s="292"/>
      <c r="Z3682" s="292"/>
      <c r="AA3682" s="292"/>
      <c r="AB3682" s="292"/>
      <c r="AC3682" s="200"/>
      <c r="AD3682" s="200"/>
    </row>
    <row r="3683" spans="3:30">
      <c r="C3683" s="478"/>
      <c r="D3683" s="462">
        <v>44866</v>
      </c>
      <c r="E3683" s="420" t="s">
        <v>1905</v>
      </c>
      <c r="F3683" s="493" t="s">
        <v>2855</v>
      </c>
      <c r="G3683" s="258"/>
      <c r="H3683" s="478">
        <v>215.7</v>
      </c>
      <c r="I3683" s="520"/>
      <c r="J3683" s="520">
        <v>215.7</v>
      </c>
      <c r="K3683" s="520"/>
      <c r="L3683" s="520"/>
      <c r="M3683" s="520"/>
      <c r="N3683" s="520"/>
      <c r="O3683" s="520"/>
      <c r="P3683" s="520"/>
      <c r="Q3683" s="520"/>
      <c r="R3683" s="520"/>
      <c r="S3683" s="520"/>
      <c r="T3683" s="520"/>
      <c r="U3683" s="520"/>
      <c r="V3683" s="520"/>
      <c r="W3683" s="520"/>
      <c r="X3683" s="520"/>
      <c r="Y3683" s="292"/>
      <c r="Z3683" s="292"/>
      <c r="AA3683" s="292"/>
      <c r="AB3683" s="292"/>
      <c r="AC3683" s="200"/>
      <c r="AD3683" s="200"/>
    </row>
    <row r="3684" spans="3:30">
      <c r="C3684" s="478">
        <v>6</v>
      </c>
      <c r="D3684" s="462">
        <v>44866</v>
      </c>
      <c r="E3684" t="s">
        <v>2951</v>
      </c>
      <c r="F3684" s="493" t="s">
        <v>2856</v>
      </c>
      <c r="G3684" s="258"/>
      <c r="H3684" s="478">
        <v>1689</v>
      </c>
      <c r="I3684" s="520"/>
      <c r="J3684" s="520"/>
      <c r="K3684" s="520"/>
      <c r="L3684" s="520"/>
      <c r="M3684" s="520"/>
      <c r="N3684" s="520"/>
      <c r="O3684" s="520">
        <v>1689</v>
      </c>
      <c r="P3684" s="520"/>
      <c r="Q3684" s="520"/>
      <c r="R3684" s="520"/>
      <c r="S3684" s="520"/>
      <c r="T3684" s="520"/>
      <c r="U3684" s="520"/>
      <c r="V3684" s="520"/>
      <c r="W3684" s="520"/>
      <c r="X3684" s="520"/>
      <c r="Y3684" s="292"/>
      <c r="Z3684" s="292"/>
      <c r="AA3684" s="292"/>
      <c r="AB3684" s="292"/>
      <c r="AC3684" s="200"/>
      <c r="AD3684" s="200"/>
    </row>
    <row r="3685" spans="3:30">
      <c r="C3685" s="478">
        <v>4.7300000000000004</v>
      </c>
      <c r="D3685" s="462">
        <v>44866</v>
      </c>
      <c r="E3685" s="420" t="s">
        <v>2967</v>
      </c>
      <c r="F3685" s="493" t="s">
        <v>2856</v>
      </c>
      <c r="G3685" s="258"/>
      <c r="H3685" s="478">
        <v>1415</v>
      </c>
      <c r="I3685" s="520"/>
      <c r="J3685" s="520"/>
      <c r="K3685" s="520"/>
      <c r="L3685" s="520"/>
      <c r="M3685" s="520"/>
      <c r="N3685" s="520"/>
      <c r="O3685" s="520">
        <v>1415</v>
      </c>
      <c r="P3685" s="520"/>
      <c r="Q3685" s="520"/>
      <c r="R3685" s="520"/>
      <c r="S3685" s="520"/>
      <c r="T3685" s="520"/>
      <c r="U3685" s="520"/>
      <c r="V3685" s="520"/>
      <c r="W3685" s="520"/>
      <c r="X3685" s="520"/>
      <c r="Y3685" s="292"/>
      <c r="Z3685" s="292"/>
      <c r="AA3685" s="292"/>
      <c r="AB3685" s="292"/>
      <c r="AC3685" s="200"/>
      <c r="AD3685" s="200"/>
    </row>
    <row r="3686" spans="3:30">
      <c r="C3686" s="478"/>
      <c r="D3686" s="462">
        <v>44866</v>
      </c>
      <c r="E3686" s="420" t="s">
        <v>2952</v>
      </c>
      <c r="F3686" s="493" t="s">
        <v>2858</v>
      </c>
      <c r="G3686" s="258"/>
      <c r="H3686" s="478">
        <v>1579.98</v>
      </c>
      <c r="I3686" s="520"/>
      <c r="J3686" s="520">
        <v>1579.98</v>
      </c>
      <c r="K3686" s="520"/>
      <c r="L3686" s="520"/>
      <c r="M3686" s="520"/>
      <c r="N3686" s="520"/>
      <c r="O3686" s="520"/>
      <c r="P3686" s="520"/>
      <c r="Q3686" s="520"/>
      <c r="R3686" s="520"/>
      <c r="S3686" s="520"/>
      <c r="T3686" s="520"/>
      <c r="U3686" s="520"/>
      <c r="V3686" s="520"/>
      <c r="W3686" s="520"/>
      <c r="X3686" s="520"/>
      <c r="Y3686" s="292"/>
      <c r="Z3686" s="292"/>
      <c r="AA3686" s="292"/>
      <c r="AB3686" s="292"/>
      <c r="AC3686" s="200"/>
      <c r="AD3686" s="200"/>
    </row>
    <row r="3687" spans="3:30">
      <c r="C3687" s="478"/>
      <c r="D3687" s="462">
        <v>44866</v>
      </c>
      <c r="E3687" s="420" t="s">
        <v>2953</v>
      </c>
      <c r="F3687" s="493" t="s">
        <v>2858</v>
      </c>
      <c r="G3687" s="258"/>
      <c r="H3687" s="478">
        <v>1132.6199999999999</v>
      </c>
      <c r="I3687" s="520"/>
      <c r="J3687" s="520">
        <v>1132.6199999999999</v>
      </c>
      <c r="K3687" s="520"/>
      <c r="L3687" s="520"/>
      <c r="M3687" s="520"/>
      <c r="N3687" s="520"/>
      <c r="O3687" s="520"/>
      <c r="P3687" s="520"/>
      <c r="Q3687" s="520"/>
      <c r="R3687" s="520"/>
      <c r="S3687" s="520"/>
      <c r="T3687" s="520"/>
      <c r="U3687" s="520"/>
      <c r="V3687" s="520"/>
      <c r="W3687" s="520"/>
      <c r="X3687" s="520"/>
      <c r="Y3687" s="292"/>
      <c r="Z3687" s="292"/>
      <c r="AA3687" s="292"/>
      <c r="AB3687" s="292"/>
      <c r="AC3687" s="200"/>
      <c r="AD3687" s="200"/>
    </row>
    <row r="3688" spans="3:30">
      <c r="C3688" s="478"/>
      <c r="D3688" s="462">
        <v>44866</v>
      </c>
      <c r="E3688" s="420" t="s">
        <v>2954</v>
      </c>
      <c r="F3688" s="493" t="s">
        <v>2858</v>
      </c>
      <c r="G3688" s="258"/>
      <c r="H3688" s="478">
        <v>2476.96</v>
      </c>
      <c r="I3688" s="520"/>
      <c r="J3688" s="520"/>
      <c r="K3688" s="520"/>
      <c r="L3688" s="520"/>
      <c r="M3688" s="520"/>
      <c r="N3688" s="520">
        <v>2476.96</v>
      </c>
      <c r="O3688" s="520"/>
      <c r="P3688" s="520"/>
      <c r="Q3688" s="520"/>
      <c r="R3688" s="520"/>
      <c r="S3688" s="520"/>
      <c r="T3688" s="520"/>
      <c r="U3688" s="520"/>
      <c r="V3688" s="520"/>
      <c r="W3688" s="520"/>
      <c r="X3688" s="520"/>
      <c r="Y3688" s="292"/>
      <c r="Z3688" s="292"/>
      <c r="AA3688" s="292"/>
      <c r="AB3688" s="292"/>
      <c r="AC3688" s="200"/>
      <c r="AD3688" s="200"/>
    </row>
    <row r="3689" spans="3:30">
      <c r="C3689" s="478"/>
      <c r="D3689" s="462">
        <v>44866</v>
      </c>
      <c r="E3689" s="420" t="s">
        <v>2955</v>
      </c>
      <c r="F3689" s="493" t="s">
        <v>2858</v>
      </c>
      <c r="G3689" s="258"/>
      <c r="H3689" s="478">
        <v>835</v>
      </c>
      <c r="I3689" s="520"/>
      <c r="J3689" s="520"/>
      <c r="K3689" s="520"/>
      <c r="L3689" s="520"/>
      <c r="M3689" s="520"/>
      <c r="N3689" s="520"/>
      <c r="O3689" s="520"/>
      <c r="P3689" s="520"/>
      <c r="Q3689" s="520"/>
      <c r="R3689" s="520"/>
      <c r="S3689" s="520"/>
      <c r="T3689" s="520"/>
      <c r="U3689" s="520"/>
      <c r="V3689" s="520"/>
      <c r="W3689" s="520"/>
      <c r="X3689" s="520"/>
      <c r="Y3689" s="292"/>
      <c r="Z3689" s="292"/>
      <c r="AA3689" s="292"/>
      <c r="AB3689" s="520">
        <v>835</v>
      </c>
      <c r="AC3689" s="200"/>
      <c r="AD3689" s="200"/>
    </row>
    <row r="3690" spans="3:30">
      <c r="C3690" s="478"/>
      <c r="D3690" s="462">
        <v>44866</v>
      </c>
      <c r="E3690" s="420" t="s">
        <v>2956</v>
      </c>
      <c r="F3690" s="493" t="s">
        <v>2858</v>
      </c>
      <c r="G3690" s="258"/>
      <c r="H3690" s="478">
        <v>130</v>
      </c>
      <c r="I3690" s="520"/>
      <c r="J3690" s="520"/>
      <c r="K3690" s="520"/>
      <c r="L3690" s="520"/>
      <c r="M3690" s="520"/>
      <c r="N3690" s="520">
        <v>130</v>
      </c>
      <c r="O3690" s="520"/>
      <c r="P3690" s="520"/>
      <c r="Q3690" s="520"/>
      <c r="R3690" s="520"/>
      <c r="S3690" s="520"/>
      <c r="T3690" s="520"/>
      <c r="U3690" s="520"/>
      <c r="V3690" s="520"/>
      <c r="W3690" s="520"/>
      <c r="X3690" s="520"/>
      <c r="Y3690" s="292"/>
      <c r="Z3690" s="292"/>
      <c r="AA3690" s="292"/>
      <c r="AB3690" s="292"/>
      <c r="AC3690" s="200"/>
      <c r="AD3690" s="200"/>
    </row>
    <row r="3691" spans="3:30">
      <c r="C3691" s="478"/>
      <c r="D3691" s="462">
        <v>44866</v>
      </c>
      <c r="E3691" s="420" t="s">
        <v>2689</v>
      </c>
      <c r="F3691" s="493" t="s">
        <v>2855</v>
      </c>
      <c r="G3691" s="258"/>
      <c r="H3691" s="478">
        <v>236.99</v>
      </c>
      <c r="I3691" s="520"/>
      <c r="J3691" s="520"/>
      <c r="K3691" s="520"/>
      <c r="L3691" s="520">
        <v>236.99</v>
      </c>
      <c r="M3691" s="520"/>
      <c r="N3691" s="520"/>
      <c r="O3691" s="520"/>
      <c r="P3691" s="520"/>
      <c r="Q3691" s="520"/>
      <c r="R3691" s="520"/>
      <c r="S3691" s="520"/>
      <c r="T3691" s="520"/>
      <c r="U3691" s="520"/>
      <c r="V3691" s="520"/>
      <c r="W3691" s="520"/>
      <c r="X3691" s="520"/>
      <c r="Y3691" s="292"/>
      <c r="Z3691" s="292"/>
      <c r="AA3691" s="292"/>
      <c r="AB3691" s="292"/>
      <c r="AC3691" s="200"/>
      <c r="AD3691" s="200"/>
    </row>
    <row r="3692" spans="3:30">
      <c r="C3692" s="478"/>
      <c r="D3692" s="462">
        <v>44866</v>
      </c>
      <c r="E3692" s="420" t="s">
        <v>2690</v>
      </c>
      <c r="F3692" s="493" t="s">
        <v>2858</v>
      </c>
      <c r="G3692" s="258"/>
      <c r="H3692" s="478">
        <v>26.69</v>
      </c>
      <c r="I3692" s="520"/>
      <c r="J3692" s="520"/>
      <c r="K3692" s="520"/>
      <c r="L3692" s="520"/>
      <c r="M3692" s="520"/>
      <c r="N3692" s="520">
        <v>26.69</v>
      </c>
      <c r="O3692" s="520"/>
      <c r="P3692" s="520"/>
      <c r="Q3692" s="520"/>
      <c r="R3692" s="520"/>
      <c r="S3692" s="520"/>
      <c r="T3692" s="520"/>
      <c r="U3692" s="520"/>
      <c r="V3692" s="520"/>
      <c r="W3692" s="520"/>
      <c r="X3692" s="520"/>
      <c r="Y3692" s="292"/>
      <c r="Z3692" s="292"/>
      <c r="AA3692" s="292"/>
      <c r="AB3692" s="292"/>
      <c r="AC3692" s="200"/>
      <c r="AD3692" s="200"/>
    </row>
    <row r="3693" spans="3:30">
      <c r="C3693" s="478"/>
      <c r="D3693" s="462">
        <v>44866</v>
      </c>
      <c r="E3693" s="420" t="s">
        <v>2433</v>
      </c>
      <c r="F3693" s="493" t="s">
        <v>2855</v>
      </c>
      <c r="G3693" s="258"/>
      <c r="H3693" s="478">
        <v>416</v>
      </c>
      <c r="I3693" s="520"/>
      <c r="J3693" s="520"/>
      <c r="K3693" s="520">
        <v>416</v>
      </c>
      <c r="L3693" s="520"/>
      <c r="M3693" s="520"/>
      <c r="N3693" s="520"/>
      <c r="O3693" s="520"/>
      <c r="P3693" s="520"/>
      <c r="Q3693" s="520"/>
      <c r="R3693" s="520"/>
      <c r="S3693" s="520"/>
      <c r="T3693" s="520"/>
      <c r="U3693" s="520"/>
      <c r="V3693" s="520"/>
      <c r="W3693" s="520"/>
      <c r="X3693" s="520"/>
      <c r="Y3693" s="292"/>
      <c r="Z3693" s="292"/>
      <c r="AA3693" s="292"/>
      <c r="AB3693" s="292"/>
      <c r="AC3693" s="200"/>
      <c r="AD3693" s="200"/>
    </row>
    <row r="3694" spans="3:30">
      <c r="C3694" s="478"/>
      <c r="D3694" s="462">
        <v>44866</v>
      </c>
      <c r="E3694" s="420" t="s">
        <v>1895</v>
      </c>
      <c r="F3694" s="493"/>
      <c r="G3694" s="258"/>
      <c r="H3694" s="478">
        <v>55.55</v>
      </c>
      <c r="I3694" s="520"/>
      <c r="J3694" s="520"/>
      <c r="K3694" s="520"/>
      <c r="L3694" s="520"/>
      <c r="M3694" s="520"/>
      <c r="N3694" s="520"/>
      <c r="O3694" s="520"/>
      <c r="P3694" s="520"/>
      <c r="Q3694" s="520"/>
      <c r="R3694" s="520"/>
      <c r="S3694" s="520"/>
      <c r="T3694" s="520">
        <v>55.55</v>
      </c>
      <c r="U3694" s="520"/>
      <c r="V3694" s="520"/>
      <c r="W3694" s="520"/>
      <c r="X3694" s="520"/>
      <c r="Y3694" s="292"/>
      <c r="Z3694" s="292"/>
      <c r="AA3694" s="292"/>
      <c r="AB3694" s="292"/>
      <c r="AC3694" s="200"/>
      <c r="AD3694" s="200"/>
    </row>
    <row r="3695" spans="3:30">
      <c r="C3695" s="478"/>
      <c r="D3695" s="462">
        <v>44866</v>
      </c>
      <c r="E3695" s="420" t="s">
        <v>1877</v>
      </c>
      <c r="F3695" s="493"/>
      <c r="G3695" s="258"/>
      <c r="H3695" s="478">
        <v>244</v>
      </c>
      <c r="I3695" s="520"/>
      <c r="J3695" s="520"/>
      <c r="K3695" s="520"/>
      <c r="L3695" s="520"/>
      <c r="M3695" s="520"/>
      <c r="N3695" s="520"/>
      <c r="O3695" s="520"/>
      <c r="P3695" s="520"/>
      <c r="Q3695" s="520"/>
      <c r="R3695" s="520"/>
      <c r="S3695" s="520"/>
      <c r="T3695" s="520">
        <v>244</v>
      </c>
      <c r="U3695" s="520"/>
      <c r="V3695" s="520"/>
      <c r="W3695" s="520"/>
      <c r="X3695" s="520"/>
      <c r="Y3695" s="292"/>
      <c r="Z3695" s="292"/>
      <c r="AA3695" s="292"/>
      <c r="AB3695" s="292"/>
      <c r="AC3695" s="200"/>
      <c r="AD3695" s="200"/>
    </row>
    <row r="3696" spans="3:30">
      <c r="C3696" s="478"/>
      <c r="D3696" s="462">
        <v>44866</v>
      </c>
      <c r="E3696" s="420" t="s">
        <v>1748</v>
      </c>
      <c r="F3696" s="493"/>
      <c r="G3696" s="258"/>
      <c r="H3696" s="478">
        <v>200</v>
      </c>
      <c r="I3696" s="520"/>
      <c r="J3696" s="520"/>
      <c r="K3696" s="520"/>
      <c r="L3696" s="520"/>
      <c r="M3696" s="520"/>
      <c r="N3696" s="520"/>
      <c r="O3696" s="520"/>
      <c r="P3696" s="520"/>
      <c r="Q3696" s="520"/>
      <c r="R3696" s="520"/>
      <c r="S3696" s="520"/>
      <c r="T3696" s="520"/>
      <c r="U3696" s="520">
        <v>200</v>
      </c>
      <c r="V3696" s="520"/>
      <c r="W3696" s="520"/>
      <c r="X3696" s="520"/>
      <c r="Y3696" s="292"/>
      <c r="Z3696" s="292"/>
      <c r="AA3696" s="292"/>
      <c r="AB3696" s="292"/>
      <c r="AC3696" s="200"/>
      <c r="AD3696" s="200"/>
    </row>
    <row r="3697" spans="2:30">
      <c r="B3697" s="258">
        <v>13085</v>
      </c>
      <c r="C3697" s="478"/>
      <c r="D3697" s="462">
        <v>44866</v>
      </c>
      <c r="E3697" s="420" t="s">
        <v>1283</v>
      </c>
      <c r="F3697" s="493"/>
      <c r="G3697" s="258">
        <v>13085</v>
      </c>
      <c r="H3697" s="478"/>
      <c r="I3697" s="520"/>
      <c r="J3697" s="520"/>
      <c r="K3697" s="520"/>
      <c r="L3697" s="520"/>
      <c r="M3697" s="520"/>
      <c r="N3697" s="520"/>
      <c r="O3697" s="520"/>
      <c r="P3697" s="520"/>
      <c r="Q3697" s="520"/>
      <c r="R3697" s="520"/>
      <c r="S3697" s="520"/>
      <c r="T3697" s="520"/>
      <c r="U3697" s="520"/>
      <c r="V3697" s="520"/>
      <c r="W3697" s="520"/>
      <c r="X3697" s="520"/>
      <c r="Y3697" s="292"/>
      <c r="Z3697" s="292"/>
      <c r="AA3697" s="292"/>
      <c r="AB3697" s="292"/>
      <c r="AC3697" s="200"/>
      <c r="AD3697" s="200"/>
    </row>
    <row r="3698" spans="2:30">
      <c r="C3698" s="478"/>
      <c r="D3698" s="462">
        <v>44866</v>
      </c>
      <c r="E3698" s="420" t="s">
        <v>673</v>
      </c>
      <c r="F3698" s="493"/>
      <c r="G3698" s="258"/>
      <c r="H3698" s="258">
        <v>11937.65</v>
      </c>
      <c r="I3698" s="520"/>
      <c r="J3698" s="520"/>
      <c r="K3698" s="520"/>
      <c r="L3698" s="520"/>
      <c r="M3698" s="520"/>
      <c r="N3698" s="520"/>
      <c r="O3698" s="520"/>
      <c r="P3698" s="520"/>
      <c r="Q3698" s="520"/>
      <c r="R3698" s="520"/>
      <c r="S3698" s="520"/>
      <c r="T3698" s="520"/>
      <c r="U3698" s="520"/>
      <c r="V3698" s="520"/>
      <c r="W3698" s="520"/>
      <c r="X3698" s="520"/>
      <c r="Y3698" s="292"/>
      <c r="Z3698" s="292"/>
      <c r="AA3698" s="292"/>
      <c r="AB3698" s="292"/>
      <c r="AC3698" s="200"/>
      <c r="AD3698" s="200"/>
    </row>
    <row r="3699" spans="2:30">
      <c r="C3699" s="478"/>
      <c r="D3699" s="462">
        <v>44866</v>
      </c>
      <c r="E3699" s="421" t="s">
        <v>1633</v>
      </c>
      <c r="F3699" s="434"/>
      <c r="G3699" s="259"/>
      <c r="H3699" s="234">
        <v>1147.3499999999999</v>
      </c>
      <c r="I3699" s="520"/>
      <c r="J3699" s="520"/>
      <c r="K3699" s="520"/>
      <c r="L3699" s="520"/>
      <c r="M3699" s="520"/>
      <c r="N3699" s="520"/>
      <c r="O3699" s="520"/>
      <c r="P3699" s="520"/>
      <c r="Q3699" s="520"/>
      <c r="R3699" s="520"/>
      <c r="S3699" s="520"/>
      <c r="T3699" s="520"/>
      <c r="U3699" s="520"/>
      <c r="V3699" s="520"/>
      <c r="W3699" s="520"/>
      <c r="X3699" s="520"/>
      <c r="Y3699" s="292"/>
      <c r="Z3699" s="292"/>
      <c r="AA3699" s="292"/>
      <c r="AB3699" s="292"/>
      <c r="AC3699" s="200"/>
      <c r="AD3699" s="200"/>
    </row>
    <row r="3700" spans="2:30">
      <c r="C3700" s="478"/>
      <c r="D3700" s="462">
        <v>44866</v>
      </c>
      <c r="E3700" s="420" t="s">
        <v>495</v>
      </c>
      <c r="F3700" s="493"/>
      <c r="G3700" s="258">
        <v>1882.09</v>
      </c>
      <c r="H3700" s="478"/>
      <c r="I3700" s="520"/>
      <c r="J3700" s="520"/>
      <c r="K3700" s="520"/>
      <c r="L3700" s="520"/>
      <c r="M3700" s="520"/>
      <c r="N3700" s="520"/>
      <c r="O3700" s="520"/>
      <c r="P3700" s="520"/>
      <c r="Q3700" s="520"/>
      <c r="R3700" s="520"/>
      <c r="S3700" s="520"/>
      <c r="T3700" s="520"/>
      <c r="U3700" s="520"/>
      <c r="V3700" s="520"/>
      <c r="W3700" s="520"/>
      <c r="X3700" s="520"/>
      <c r="Y3700" s="292"/>
      <c r="Z3700" s="292"/>
      <c r="AA3700" s="292"/>
      <c r="AB3700" s="292"/>
      <c r="AC3700" s="200"/>
      <c r="AD3700" s="200"/>
    </row>
    <row r="3701" spans="2:30">
      <c r="C3701" s="478">
        <v>5</v>
      </c>
      <c r="D3701" s="462">
        <v>44866</v>
      </c>
      <c r="E3701" s="420" t="s">
        <v>2957</v>
      </c>
      <c r="F3701" s="493" t="s">
        <v>2856</v>
      </c>
      <c r="G3701" s="258"/>
      <c r="H3701" s="478">
        <v>1056</v>
      </c>
      <c r="I3701" s="520"/>
      <c r="J3701" s="520"/>
      <c r="K3701" s="520"/>
      <c r="L3701" s="520"/>
      <c r="M3701" s="520"/>
      <c r="N3701" s="520"/>
      <c r="O3701" s="520">
        <v>1056</v>
      </c>
      <c r="P3701" s="520"/>
      <c r="Q3701" s="520"/>
      <c r="R3701" s="520"/>
      <c r="S3701" s="520"/>
      <c r="T3701" s="520"/>
      <c r="U3701" s="520"/>
      <c r="V3701" s="520"/>
      <c r="W3701" s="520"/>
      <c r="X3701" s="520"/>
      <c r="Y3701" s="292"/>
      <c r="Z3701" s="292"/>
      <c r="AA3701" s="292"/>
      <c r="AB3701" s="292"/>
      <c r="AC3701" s="200"/>
      <c r="AD3701" s="200"/>
    </row>
    <row r="3702" spans="2:30">
      <c r="C3702" s="478"/>
      <c r="D3702" s="462">
        <v>44866</v>
      </c>
      <c r="E3702" s="420" t="s">
        <v>3177</v>
      </c>
      <c r="F3702" s="493" t="s">
        <v>2855</v>
      </c>
      <c r="G3702" s="258"/>
      <c r="H3702" s="478">
        <v>245</v>
      </c>
      <c r="I3702" s="520"/>
      <c r="J3702" s="520"/>
      <c r="K3702" s="520"/>
      <c r="L3702" s="520"/>
      <c r="M3702" s="520"/>
      <c r="N3702" s="520"/>
      <c r="O3702" s="520"/>
      <c r="P3702" s="520"/>
      <c r="Q3702" s="520">
        <v>245</v>
      </c>
      <c r="R3702" s="520"/>
      <c r="S3702" s="520"/>
      <c r="T3702" s="520"/>
      <c r="U3702" s="520"/>
      <c r="V3702" s="520"/>
      <c r="W3702" s="520"/>
      <c r="X3702" s="520"/>
      <c r="Y3702" s="292"/>
      <c r="Z3702" s="292"/>
      <c r="AA3702" s="292"/>
      <c r="AB3702" s="292"/>
      <c r="AC3702" s="200"/>
      <c r="AD3702" s="200"/>
    </row>
    <row r="3703" spans="2:30">
      <c r="C3703" s="478"/>
      <c r="D3703" s="462">
        <v>44866</v>
      </c>
      <c r="E3703" s="420" t="s">
        <v>3181</v>
      </c>
      <c r="F3703" s="493" t="s">
        <v>2855</v>
      </c>
      <c r="G3703" s="258"/>
      <c r="H3703" s="478">
        <v>365.64</v>
      </c>
      <c r="I3703" s="520"/>
      <c r="J3703" s="520">
        <v>365.64</v>
      </c>
      <c r="K3703" s="520"/>
      <c r="L3703" s="520"/>
      <c r="M3703" s="520"/>
      <c r="N3703" s="520"/>
      <c r="O3703" s="520"/>
      <c r="P3703" s="520"/>
      <c r="Q3703" s="520"/>
      <c r="R3703" s="520"/>
      <c r="S3703" s="520"/>
      <c r="T3703" s="520"/>
      <c r="U3703" s="520"/>
      <c r="V3703" s="520"/>
      <c r="W3703" s="520"/>
      <c r="X3703" s="520"/>
      <c r="Y3703" s="292"/>
      <c r="Z3703" s="292"/>
      <c r="AA3703" s="292"/>
      <c r="AB3703" s="292"/>
      <c r="AC3703" s="200"/>
      <c r="AD3703" s="200"/>
    </row>
    <row r="3704" spans="2:30">
      <c r="C3704" s="478"/>
      <c r="D3704" s="462">
        <v>44866</v>
      </c>
      <c r="E3704" s="420" t="s">
        <v>1895</v>
      </c>
      <c r="F3704" s="493"/>
      <c r="G3704" s="258"/>
      <c r="H3704" s="478">
        <v>25.45</v>
      </c>
      <c r="I3704" s="520"/>
      <c r="J3704" s="520"/>
      <c r="K3704" s="520"/>
      <c r="L3704" s="520"/>
      <c r="M3704" s="520"/>
      <c r="N3704" s="520"/>
      <c r="O3704" s="520"/>
      <c r="P3704" s="520"/>
      <c r="Q3704" s="520"/>
      <c r="R3704" s="520"/>
      <c r="S3704" s="520"/>
      <c r="T3704" s="520">
        <v>25.45</v>
      </c>
      <c r="U3704" s="520"/>
      <c r="V3704" s="520"/>
      <c r="W3704" s="520"/>
      <c r="X3704" s="520"/>
      <c r="Y3704" s="292"/>
      <c r="Z3704" s="292"/>
      <c r="AA3704" s="292"/>
      <c r="AB3704" s="292"/>
      <c r="AC3704" s="200"/>
      <c r="AD3704" s="200"/>
    </row>
    <row r="3705" spans="2:30">
      <c r="C3705" s="478"/>
      <c r="D3705" s="462">
        <v>44866</v>
      </c>
      <c r="E3705" s="420" t="s">
        <v>1877</v>
      </c>
      <c r="F3705" s="493"/>
      <c r="G3705" s="258"/>
      <c r="H3705" s="478">
        <v>90</v>
      </c>
      <c r="I3705" s="520"/>
      <c r="J3705" s="520"/>
      <c r="K3705" s="520"/>
      <c r="L3705" s="520"/>
      <c r="M3705" s="520"/>
      <c r="N3705" s="520"/>
      <c r="O3705" s="520"/>
      <c r="P3705" s="520"/>
      <c r="Q3705" s="520"/>
      <c r="R3705" s="520"/>
      <c r="S3705" s="520"/>
      <c r="T3705" s="520">
        <v>90</v>
      </c>
      <c r="U3705" s="520"/>
      <c r="V3705" s="520"/>
      <c r="W3705" s="520"/>
      <c r="X3705" s="520"/>
      <c r="Y3705" s="292"/>
      <c r="Z3705" s="292"/>
      <c r="AA3705" s="292"/>
      <c r="AB3705" s="292"/>
      <c r="AC3705" s="200"/>
      <c r="AD3705" s="200"/>
    </row>
    <row r="3706" spans="2:30">
      <c r="C3706" s="478"/>
      <c r="D3706" s="462">
        <v>44866</v>
      </c>
      <c r="E3706" s="420" t="s">
        <v>1748</v>
      </c>
      <c r="F3706" s="493"/>
      <c r="G3706" s="258"/>
      <c r="H3706" s="478">
        <v>100</v>
      </c>
      <c r="I3706" s="520"/>
      <c r="J3706" s="520"/>
      <c r="K3706" s="520"/>
      <c r="L3706" s="520"/>
      <c r="M3706" s="520"/>
      <c r="N3706" s="520"/>
      <c r="O3706" s="520"/>
      <c r="P3706" s="520"/>
      <c r="Q3706" s="520"/>
      <c r="R3706" s="520"/>
      <c r="S3706" s="520"/>
      <c r="T3706" s="520"/>
      <c r="U3706" s="520">
        <v>100</v>
      </c>
      <c r="V3706" s="520"/>
      <c r="W3706" s="520"/>
      <c r="X3706" s="520"/>
      <c r="Y3706" s="292"/>
      <c r="Z3706" s="292"/>
      <c r="AA3706" s="292"/>
      <c r="AB3706" s="292"/>
      <c r="AC3706" s="200"/>
      <c r="AD3706" s="200"/>
    </row>
    <row r="3707" spans="2:30">
      <c r="B3707" s="258">
        <v>1940</v>
      </c>
      <c r="C3707" s="478"/>
      <c r="D3707" s="462">
        <v>44866</v>
      </c>
      <c r="E3707" s="420" t="s">
        <v>2632</v>
      </c>
      <c r="F3707" s="493"/>
      <c r="G3707" s="258">
        <v>1940</v>
      </c>
      <c r="H3707" s="478"/>
      <c r="I3707" s="520"/>
      <c r="J3707" s="520"/>
      <c r="K3707" s="520"/>
      <c r="L3707" s="520"/>
      <c r="M3707" s="520"/>
      <c r="N3707" s="520"/>
      <c r="O3707" s="520"/>
      <c r="P3707" s="520"/>
      <c r="Q3707" s="520"/>
      <c r="R3707" s="520"/>
      <c r="S3707" s="520"/>
      <c r="T3707" s="520"/>
      <c r="U3707" s="520"/>
      <c r="V3707" s="520"/>
      <c r="W3707" s="520"/>
      <c r="X3707" s="520"/>
      <c r="Y3707" s="292"/>
      <c r="Z3707" s="292"/>
      <c r="AA3707" s="292"/>
      <c r="AB3707" s="292"/>
      <c r="AC3707" s="200"/>
      <c r="AD3707" s="200"/>
    </row>
    <row r="3708" spans="2:30">
      <c r="C3708" s="478"/>
      <c r="D3708" s="462">
        <v>44866</v>
      </c>
      <c r="E3708" s="420" t="s">
        <v>673</v>
      </c>
      <c r="F3708" s="493"/>
      <c r="G3708" s="258"/>
      <c r="H3708" s="258">
        <v>1882.09</v>
      </c>
      <c r="I3708" s="520"/>
      <c r="J3708" s="520"/>
      <c r="K3708" s="520"/>
      <c r="L3708" s="520"/>
      <c r="M3708" s="520"/>
      <c r="N3708" s="520"/>
      <c r="O3708" s="520"/>
      <c r="P3708" s="520"/>
      <c r="Q3708" s="520"/>
      <c r="R3708" s="520"/>
      <c r="S3708" s="520"/>
      <c r="T3708" s="520"/>
      <c r="U3708" s="520"/>
      <c r="V3708" s="520"/>
      <c r="W3708" s="520"/>
      <c r="X3708" s="520"/>
      <c r="Y3708" s="292"/>
      <c r="Z3708" s="292"/>
      <c r="AA3708" s="292"/>
      <c r="AB3708" s="292"/>
      <c r="AC3708" s="200"/>
      <c r="AD3708" s="200"/>
    </row>
    <row r="3709" spans="2:30">
      <c r="C3709" s="478"/>
      <c r="D3709" s="462">
        <v>44866</v>
      </c>
      <c r="E3709" s="421" t="s">
        <v>2633</v>
      </c>
      <c r="F3709" s="434"/>
      <c r="G3709" s="259"/>
      <c r="H3709" s="234">
        <v>57.91</v>
      </c>
      <c r="I3709" s="520"/>
      <c r="J3709" s="520"/>
      <c r="K3709" s="520"/>
      <c r="L3709" s="520"/>
      <c r="M3709" s="520"/>
      <c r="N3709" s="520"/>
      <c r="O3709" s="520"/>
      <c r="P3709" s="520"/>
      <c r="Q3709" s="520"/>
      <c r="R3709" s="520"/>
      <c r="S3709" s="520"/>
      <c r="T3709" s="520"/>
      <c r="U3709" s="520"/>
      <c r="V3709" s="520"/>
      <c r="W3709" s="520"/>
      <c r="X3709" s="520"/>
      <c r="Y3709" s="292"/>
      <c r="Z3709" s="292"/>
      <c r="AA3709" s="292"/>
      <c r="AB3709" s="292"/>
      <c r="AC3709" s="200"/>
      <c r="AD3709" s="200"/>
    </row>
    <row r="3710" spans="2:30">
      <c r="C3710" s="478"/>
      <c r="D3710" s="462">
        <v>44866</v>
      </c>
      <c r="E3710" s="420" t="s">
        <v>495</v>
      </c>
      <c r="F3710" s="493"/>
      <c r="G3710" s="258">
        <v>422.54</v>
      </c>
      <c r="H3710" s="478"/>
      <c r="I3710" s="520"/>
      <c r="J3710" s="520"/>
      <c r="K3710" s="520"/>
      <c r="L3710" s="520"/>
      <c r="M3710" s="520"/>
      <c r="N3710" s="520"/>
      <c r="O3710" s="520"/>
      <c r="P3710" s="520"/>
      <c r="Q3710" s="520"/>
      <c r="R3710" s="520"/>
      <c r="S3710" s="520"/>
      <c r="T3710" s="520"/>
      <c r="U3710" s="520"/>
      <c r="V3710" s="520"/>
      <c r="W3710" s="520"/>
      <c r="X3710" s="520"/>
      <c r="Y3710" s="292"/>
      <c r="Z3710" s="292"/>
      <c r="AA3710" s="292"/>
      <c r="AB3710" s="292"/>
      <c r="AC3710" s="200"/>
      <c r="AD3710" s="200"/>
    </row>
    <row r="3711" spans="2:30">
      <c r="C3711" s="478"/>
      <c r="D3711" s="462">
        <v>44866</v>
      </c>
      <c r="E3711" s="420" t="s">
        <v>2958</v>
      </c>
      <c r="F3711" s="493" t="s">
        <v>2858</v>
      </c>
      <c r="G3711" s="258"/>
      <c r="H3711" s="478">
        <v>79.099999999999994</v>
      </c>
      <c r="I3711" s="520"/>
      <c r="J3711" s="520"/>
      <c r="K3711" s="520"/>
      <c r="L3711" s="520"/>
      <c r="M3711" s="520"/>
      <c r="N3711" s="520">
        <v>79.099999999999994</v>
      </c>
      <c r="O3711" s="520"/>
      <c r="P3711" s="520"/>
      <c r="Q3711" s="520"/>
      <c r="R3711" s="520"/>
      <c r="S3711" s="520"/>
      <c r="T3711" s="520"/>
      <c r="U3711" s="520"/>
      <c r="V3711" s="520"/>
      <c r="W3711" s="520"/>
      <c r="X3711" s="520"/>
      <c r="Y3711" s="292"/>
      <c r="Z3711" s="292"/>
      <c r="AA3711" s="292"/>
      <c r="AB3711" s="292"/>
      <c r="AC3711" s="200"/>
      <c r="AD3711" s="200"/>
    </row>
    <row r="3712" spans="2:30">
      <c r="C3712" s="478"/>
      <c r="D3712" s="462">
        <v>44866</v>
      </c>
      <c r="E3712" s="420" t="s">
        <v>2959</v>
      </c>
      <c r="F3712" s="493" t="s">
        <v>2858</v>
      </c>
      <c r="G3712" s="258"/>
      <c r="H3712" s="478">
        <v>343.44</v>
      </c>
      <c r="I3712" s="520"/>
      <c r="J3712" s="520">
        <v>343.44</v>
      </c>
      <c r="K3712" s="520"/>
      <c r="L3712" s="520"/>
      <c r="M3712" s="520"/>
      <c r="N3712" s="520"/>
      <c r="O3712" s="520"/>
      <c r="P3712" s="520"/>
      <c r="Q3712" s="520"/>
      <c r="R3712" s="520"/>
      <c r="S3712" s="520"/>
      <c r="T3712" s="520"/>
      <c r="U3712" s="520"/>
      <c r="V3712" s="520"/>
      <c r="W3712" s="520"/>
      <c r="X3712" s="520"/>
      <c r="Y3712" s="292"/>
      <c r="Z3712" s="292"/>
      <c r="AA3712" s="292"/>
      <c r="AB3712" s="292"/>
      <c r="AC3712" s="200"/>
      <c r="AD3712" s="200"/>
    </row>
    <row r="3713" spans="2:30">
      <c r="B3713" s="258">
        <v>494</v>
      </c>
      <c r="C3713" s="478"/>
      <c r="D3713" s="462">
        <v>44866</v>
      </c>
      <c r="E3713" s="420" t="s">
        <v>2935</v>
      </c>
      <c r="F3713" s="493"/>
      <c r="G3713" s="258">
        <v>494</v>
      </c>
      <c r="H3713" s="478"/>
      <c r="I3713" s="520"/>
      <c r="J3713" s="520"/>
      <c r="K3713" s="520"/>
      <c r="L3713" s="520"/>
      <c r="M3713" s="520"/>
      <c r="N3713" s="520"/>
      <c r="O3713" s="520"/>
      <c r="P3713" s="520"/>
      <c r="Q3713" s="520"/>
      <c r="R3713" s="520"/>
      <c r="S3713" s="520"/>
      <c r="T3713" s="520"/>
      <c r="U3713" s="520"/>
      <c r="V3713" s="520"/>
      <c r="W3713" s="520"/>
      <c r="X3713" s="520"/>
      <c r="Y3713" s="292"/>
      <c r="Z3713" s="292"/>
      <c r="AA3713" s="292"/>
      <c r="AB3713" s="292"/>
      <c r="AC3713" s="200"/>
      <c r="AD3713" s="200"/>
    </row>
    <row r="3714" spans="2:30">
      <c r="C3714" s="478"/>
      <c r="D3714" s="462">
        <v>44866</v>
      </c>
      <c r="E3714" s="420" t="s">
        <v>673</v>
      </c>
      <c r="F3714" s="493"/>
      <c r="G3714" s="258"/>
      <c r="H3714" s="258">
        <v>422.54</v>
      </c>
      <c r="I3714" s="520"/>
      <c r="J3714" s="520"/>
      <c r="K3714" s="520"/>
      <c r="L3714" s="520"/>
      <c r="M3714" s="520"/>
      <c r="N3714" s="520"/>
      <c r="O3714" s="520"/>
      <c r="P3714" s="520"/>
      <c r="Q3714" s="520"/>
      <c r="R3714" s="520"/>
      <c r="S3714" s="520"/>
      <c r="T3714" s="520"/>
      <c r="U3714" s="520"/>
      <c r="V3714" s="520"/>
      <c r="W3714" s="520"/>
      <c r="X3714" s="520"/>
      <c r="Y3714" s="292"/>
      <c r="Z3714" s="292"/>
      <c r="AA3714" s="292"/>
      <c r="AB3714" s="292"/>
      <c r="AC3714" s="200"/>
      <c r="AD3714" s="200"/>
    </row>
    <row r="3715" spans="2:30">
      <c r="C3715" s="478"/>
      <c r="D3715" s="462">
        <v>44866</v>
      </c>
      <c r="E3715" s="421" t="s">
        <v>2936</v>
      </c>
      <c r="F3715" s="434"/>
      <c r="G3715" s="259"/>
      <c r="H3715" s="234">
        <v>71.459999999999994</v>
      </c>
      <c r="I3715" s="520"/>
      <c r="J3715" s="520"/>
      <c r="K3715" s="520"/>
      <c r="L3715" s="520"/>
      <c r="M3715" s="520"/>
      <c r="N3715" s="520"/>
      <c r="O3715" s="520"/>
      <c r="P3715" s="520"/>
      <c r="Q3715" s="520"/>
      <c r="R3715" s="520"/>
      <c r="S3715" s="520"/>
      <c r="T3715" s="520"/>
      <c r="U3715" s="520"/>
      <c r="V3715" s="520"/>
      <c r="W3715" s="520"/>
      <c r="X3715" s="520"/>
      <c r="Y3715" s="292"/>
      <c r="Z3715" s="292"/>
      <c r="AA3715" s="292"/>
      <c r="AB3715" s="292"/>
      <c r="AC3715" s="200"/>
      <c r="AD3715" s="200"/>
    </row>
    <row r="3716" spans="2:30">
      <c r="C3716" s="478"/>
      <c r="D3716" s="462">
        <v>44866</v>
      </c>
      <c r="E3716" s="420" t="s">
        <v>495</v>
      </c>
      <c r="F3716" s="493"/>
      <c r="G3716" s="258">
        <v>1211.92</v>
      </c>
      <c r="H3716" s="478"/>
      <c r="I3716" s="520"/>
      <c r="J3716" s="520"/>
      <c r="K3716" s="520"/>
      <c r="L3716" s="520"/>
      <c r="M3716" s="520"/>
      <c r="N3716" s="520"/>
      <c r="O3716" s="520"/>
      <c r="P3716" s="520"/>
      <c r="Q3716" s="520"/>
      <c r="R3716" s="520"/>
      <c r="S3716" s="520"/>
      <c r="T3716" s="520"/>
      <c r="U3716" s="520"/>
      <c r="V3716" s="520"/>
      <c r="W3716" s="520"/>
      <c r="X3716" s="520"/>
      <c r="Y3716" s="292"/>
      <c r="Z3716" s="292"/>
      <c r="AA3716" s="292"/>
      <c r="AB3716" s="292"/>
      <c r="AC3716" s="200"/>
      <c r="AD3716" s="200"/>
    </row>
    <row r="3717" spans="2:30">
      <c r="C3717" s="478">
        <v>4</v>
      </c>
      <c r="D3717" s="462">
        <v>44866</v>
      </c>
      <c r="E3717" s="420" t="s">
        <v>2960</v>
      </c>
      <c r="F3717" s="493" t="s">
        <v>2856</v>
      </c>
      <c r="G3717" s="258"/>
      <c r="H3717" s="478">
        <v>730</v>
      </c>
      <c r="I3717" s="520"/>
      <c r="J3717" s="520"/>
      <c r="K3717" s="520"/>
      <c r="L3717" s="520"/>
      <c r="M3717" s="520"/>
      <c r="N3717" s="520"/>
      <c r="O3717" s="520"/>
      <c r="P3717" s="520"/>
      <c r="Q3717" s="520"/>
      <c r="R3717" s="520"/>
      <c r="S3717" s="520"/>
      <c r="T3717" s="520"/>
      <c r="U3717" s="520"/>
      <c r="V3717" s="520">
        <v>730</v>
      </c>
      <c r="W3717" s="520"/>
      <c r="X3717" s="520"/>
      <c r="Y3717" s="292"/>
      <c r="Z3717" s="292"/>
      <c r="AA3717" s="292"/>
      <c r="AB3717" s="292"/>
      <c r="AC3717" s="200"/>
      <c r="AD3717" s="200"/>
    </row>
    <row r="3718" spans="2:30">
      <c r="C3718" s="478"/>
      <c r="D3718" s="462">
        <v>44866</v>
      </c>
      <c r="E3718" s="420" t="s">
        <v>2961</v>
      </c>
      <c r="F3718" s="493" t="s">
        <v>2855</v>
      </c>
      <c r="G3718" s="258"/>
      <c r="H3718" s="478">
        <v>177.1</v>
      </c>
      <c r="I3718" s="520"/>
      <c r="J3718" s="520"/>
      <c r="K3718" s="520">
        <v>177.1</v>
      </c>
      <c r="L3718" s="520"/>
      <c r="M3718" s="520"/>
      <c r="N3718" s="520"/>
      <c r="O3718" s="520"/>
      <c r="P3718" s="520"/>
      <c r="Q3718" s="520"/>
      <c r="R3718" s="520"/>
      <c r="S3718" s="520"/>
      <c r="T3718" s="520"/>
      <c r="U3718" s="520"/>
      <c r="V3718" s="520"/>
      <c r="W3718" s="520"/>
      <c r="X3718" s="520"/>
      <c r="Y3718" s="292"/>
      <c r="Z3718" s="292"/>
      <c r="AA3718" s="292"/>
      <c r="AB3718" s="292"/>
      <c r="AC3718" s="200"/>
      <c r="AD3718" s="200"/>
    </row>
    <row r="3719" spans="2:30">
      <c r="C3719" s="478"/>
      <c r="D3719" s="462">
        <v>44866</v>
      </c>
      <c r="E3719" s="420" t="s">
        <v>2962</v>
      </c>
      <c r="F3719" s="493" t="s">
        <v>2855</v>
      </c>
      <c r="G3719" s="258"/>
      <c r="H3719" s="478">
        <v>217.82</v>
      </c>
      <c r="I3719" s="520"/>
      <c r="J3719" s="520"/>
      <c r="K3719" s="520">
        <v>217.82</v>
      </c>
      <c r="L3719" s="520"/>
      <c r="M3719" s="520"/>
      <c r="N3719" s="520"/>
      <c r="O3719" s="520"/>
      <c r="P3719" s="520"/>
      <c r="Q3719" s="520"/>
      <c r="R3719" s="520"/>
      <c r="S3719" s="520"/>
      <c r="T3719" s="520"/>
      <c r="U3719" s="520"/>
      <c r="V3719" s="520"/>
      <c r="W3719" s="520"/>
      <c r="X3719" s="520"/>
      <c r="Y3719" s="292"/>
      <c r="Z3719" s="292"/>
      <c r="AA3719" s="292"/>
      <c r="AB3719" s="292"/>
      <c r="AC3719" s="200"/>
      <c r="AD3719" s="200"/>
    </row>
    <row r="3720" spans="2:30">
      <c r="C3720" s="478"/>
      <c r="D3720" s="462">
        <v>44866</v>
      </c>
      <c r="E3720" s="420" t="s">
        <v>1877</v>
      </c>
      <c r="F3720" s="493"/>
      <c r="G3720" s="258"/>
      <c r="H3720" s="478">
        <v>87</v>
      </c>
      <c r="I3720" s="520"/>
      <c r="J3720" s="520"/>
      <c r="K3720" s="520"/>
      <c r="L3720" s="520"/>
      <c r="M3720" s="520"/>
      <c r="N3720" s="520"/>
      <c r="O3720" s="520"/>
      <c r="P3720" s="520"/>
      <c r="Q3720" s="520"/>
      <c r="R3720" s="520"/>
      <c r="S3720" s="520"/>
      <c r="T3720" s="520">
        <v>87</v>
      </c>
      <c r="U3720" s="520"/>
      <c r="V3720" s="520"/>
      <c r="W3720" s="520"/>
      <c r="X3720" s="520"/>
      <c r="Y3720" s="292"/>
      <c r="Z3720" s="292"/>
      <c r="AA3720" s="292"/>
      <c r="AB3720" s="292"/>
      <c r="AC3720" s="200"/>
      <c r="AD3720" s="200"/>
    </row>
    <row r="3721" spans="2:30">
      <c r="B3721" s="258">
        <v>1315</v>
      </c>
      <c r="C3721" s="478"/>
      <c r="D3721" s="462">
        <v>44866</v>
      </c>
      <c r="E3721" s="420" t="s">
        <v>1884</v>
      </c>
      <c r="F3721" s="493"/>
      <c r="G3721" s="258">
        <v>1315</v>
      </c>
      <c r="H3721" s="478"/>
      <c r="I3721" s="520"/>
      <c r="J3721" s="520"/>
      <c r="K3721" s="520"/>
      <c r="L3721" s="520"/>
      <c r="M3721" s="520"/>
      <c r="N3721" s="520"/>
      <c r="O3721" s="520"/>
      <c r="P3721" s="520"/>
      <c r="Q3721" s="520"/>
      <c r="R3721" s="520"/>
      <c r="S3721" s="520"/>
      <c r="T3721" s="520"/>
      <c r="U3721" s="520"/>
      <c r="V3721" s="520"/>
      <c r="W3721" s="520"/>
      <c r="X3721" s="520"/>
      <c r="Y3721" s="292"/>
      <c r="Z3721" s="292"/>
      <c r="AA3721" s="292"/>
      <c r="AB3721" s="292"/>
      <c r="AC3721" s="200"/>
      <c r="AD3721" s="200"/>
    </row>
    <row r="3722" spans="2:30">
      <c r="C3722" s="478"/>
      <c r="D3722" s="462">
        <v>44866</v>
      </c>
      <c r="E3722" s="420" t="s">
        <v>673</v>
      </c>
      <c r="F3722" s="493"/>
      <c r="G3722" s="258"/>
      <c r="H3722" s="258">
        <v>1211.92</v>
      </c>
      <c r="I3722" s="520"/>
      <c r="J3722" s="520"/>
      <c r="K3722" s="520"/>
      <c r="L3722" s="520"/>
      <c r="M3722" s="520"/>
      <c r="N3722" s="520"/>
      <c r="O3722" s="520"/>
      <c r="P3722" s="520"/>
      <c r="Q3722" s="520"/>
      <c r="R3722" s="520"/>
      <c r="S3722" s="520"/>
      <c r="T3722" s="520"/>
      <c r="U3722" s="520"/>
      <c r="V3722" s="520"/>
      <c r="W3722" s="520"/>
      <c r="X3722" s="520"/>
      <c r="Y3722" s="292"/>
      <c r="Z3722" s="292"/>
      <c r="AA3722" s="292"/>
      <c r="AB3722" s="292"/>
      <c r="AC3722" s="200"/>
      <c r="AD3722" s="200"/>
    </row>
    <row r="3723" spans="2:30">
      <c r="C3723" s="478"/>
      <c r="D3723" s="462">
        <v>44866</v>
      </c>
      <c r="E3723" s="421" t="s">
        <v>2963</v>
      </c>
      <c r="F3723" s="434"/>
      <c r="G3723" s="259"/>
      <c r="H3723" s="234">
        <v>103.08</v>
      </c>
      <c r="I3723" s="520"/>
      <c r="J3723" s="520"/>
      <c r="K3723" s="520"/>
      <c r="L3723" s="520"/>
      <c r="M3723" s="520"/>
      <c r="N3723" s="520"/>
      <c r="O3723" s="520"/>
      <c r="P3723" s="520"/>
      <c r="Q3723" s="520"/>
      <c r="R3723" s="520"/>
      <c r="S3723" s="520"/>
      <c r="T3723" s="520"/>
      <c r="U3723" s="520"/>
      <c r="V3723" s="520"/>
      <c r="W3723" s="520"/>
      <c r="X3723" s="520"/>
      <c r="Y3723" s="292"/>
      <c r="Z3723" s="292"/>
      <c r="AA3723" s="292"/>
      <c r="AB3723" s="292"/>
      <c r="AC3723" s="200"/>
      <c r="AD3723" s="200"/>
    </row>
    <row r="3724" spans="2:30">
      <c r="C3724" s="478"/>
      <c r="D3724" s="462">
        <v>44866</v>
      </c>
      <c r="E3724" s="420" t="s">
        <v>495</v>
      </c>
      <c r="F3724" s="493"/>
      <c r="G3724" s="512">
        <v>316.93</v>
      </c>
      <c r="H3724" s="478"/>
      <c r="I3724" s="520"/>
      <c r="J3724" s="520"/>
      <c r="K3724" s="520"/>
      <c r="L3724" s="520"/>
      <c r="M3724" s="520"/>
      <c r="N3724" s="520"/>
      <c r="O3724" s="520"/>
      <c r="P3724" s="520"/>
      <c r="Q3724" s="520"/>
      <c r="R3724" s="520"/>
      <c r="S3724" s="520"/>
      <c r="T3724" s="520"/>
      <c r="U3724" s="520"/>
      <c r="V3724" s="520"/>
      <c r="W3724" s="520"/>
      <c r="X3724" s="520"/>
      <c r="Y3724" s="292"/>
      <c r="Z3724" s="292"/>
      <c r="AA3724" s="292"/>
      <c r="AB3724" s="292"/>
      <c r="AC3724" s="200"/>
      <c r="AD3724" s="200"/>
    </row>
    <row r="3725" spans="2:30">
      <c r="C3725" s="478"/>
      <c r="D3725" s="462">
        <v>44866</v>
      </c>
      <c r="E3725" s="420" t="s">
        <v>2964</v>
      </c>
      <c r="F3725" s="493" t="s">
        <v>2858</v>
      </c>
      <c r="G3725" s="258"/>
      <c r="H3725" s="478">
        <v>316.93</v>
      </c>
      <c r="I3725" s="520"/>
      <c r="J3725" s="520"/>
      <c r="K3725" s="520"/>
      <c r="L3725" s="520">
        <v>316.93</v>
      </c>
      <c r="M3725" s="520"/>
      <c r="N3725" s="520"/>
      <c r="O3725" s="520"/>
      <c r="P3725" s="520"/>
      <c r="Q3725" s="520"/>
      <c r="R3725" s="520"/>
      <c r="S3725" s="520"/>
      <c r="T3725" s="520"/>
      <c r="U3725" s="520"/>
      <c r="V3725" s="520"/>
      <c r="W3725" s="520"/>
      <c r="X3725" s="520"/>
      <c r="Y3725" s="292"/>
      <c r="Z3725" s="292"/>
      <c r="AA3725" s="292"/>
      <c r="AB3725" s="292"/>
      <c r="AC3725" s="200"/>
      <c r="AD3725" s="200"/>
    </row>
    <row r="3726" spans="2:30">
      <c r="B3726" s="258">
        <v>398</v>
      </c>
      <c r="C3726" s="478"/>
      <c r="D3726" s="462">
        <v>44866</v>
      </c>
      <c r="E3726" s="420" t="s">
        <v>2965</v>
      </c>
      <c r="F3726" s="493"/>
      <c r="G3726" s="258">
        <v>398</v>
      </c>
      <c r="H3726" s="478"/>
      <c r="I3726" s="520"/>
      <c r="J3726" s="520"/>
      <c r="K3726" s="520"/>
      <c r="L3726" s="520"/>
      <c r="M3726" s="520"/>
      <c r="N3726" s="520"/>
      <c r="O3726" s="520"/>
      <c r="P3726" s="520"/>
      <c r="Q3726" s="520"/>
      <c r="R3726" s="520"/>
      <c r="S3726" s="520"/>
      <c r="T3726" s="520"/>
      <c r="U3726" s="520"/>
      <c r="V3726" s="520"/>
      <c r="W3726" s="520"/>
      <c r="X3726" s="520"/>
      <c r="Y3726" s="292"/>
      <c r="Z3726" s="292"/>
      <c r="AA3726" s="292"/>
      <c r="AB3726" s="292"/>
      <c r="AC3726" s="200"/>
      <c r="AD3726" s="200"/>
    </row>
    <row r="3727" spans="2:30">
      <c r="C3727" s="478"/>
      <c r="D3727" s="462">
        <v>44866</v>
      </c>
      <c r="E3727" s="420" t="s">
        <v>673</v>
      </c>
      <c r="F3727" s="493"/>
      <c r="G3727" s="258"/>
      <c r="H3727" s="512">
        <v>316.93</v>
      </c>
      <c r="I3727" s="520"/>
      <c r="J3727" s="520"/>
      <c r="K3727" s="520"/>
      <c r="L3727" s="520"/>
      <c r="M3727" s="520"/>
      <c r="N3727" s="520"/>
      <c r="O3727" s="520"/>
      <c r="P3727" s="520"/>
      <c r="Q3727" s="520"/>
      <c r="R3727" s="520"/>
      <c r="S3727" s="520"/>
      <c r="T3727" s="520"/>
      <c r="U3727" s="520"/>
      <c r="V3727" s="520"/>
      <c r="W3727" s="520"/>
      <c r="X3727" s="520"/>
      <c r="Y3727" s="292"/>
      <c r="Z3727" s="292"/>
      <c r="AA3727" s="292"/>
      <c r="AB3727" s="292"/>
      <c r="AC3727" s="200"/>
      <c r="AD3727" s="200"/>
    </row>
    <row r="3728" spans="2:30">
      <c r="C3728" s="478"/>
      <c r="D3728" s="462">
        <v>44866</v>
      </c>
      <c r="E3728" s="421" t="s">
        <v>2966</v>
      </c>
      <c r="F3728" s="434"/>
      <c r="G3728" s="259"/>
      <c r="H3728" s="234">
        <v>81.069999999999993</v>
      </c>
      <c r="I3728" s="520"/>
      <c r="J3728" s="520"/>
      <c r="K3728" s="520"/>
      <c r="L3728" s="520"/>
      <c r="M3728" s="520"/>
      <c r="N3728" s="520"/>
      <c r="O3728" s="520"/>
      <c r="P3728" s="520"/>
      <c r="Q3728" s="520"/>
      <c r="R3728" s="520"/>
      <c r="S3728" s="520"/>
      <c r="T3728" s="520"/>
      <c r="U3728" s="520"/>
      <c r="V3728" s="520"/>
      <c r="W3728" s="520"/>
      <c r="X3728" s="520"/>
      <c r="Y3728" s="292"/>
      <c r="Z3728" s="292"/>
      <c r="AA3728" s="292"/>
      <c r="AB3728" s="292"/>
      <c r="AC3728" s="200"/>
      <c r="AD3728" s="200"/>
    </row>
    <row r="3729" spans="2:30">
      <c r="C3729" s="478"/>
      <c r="D3729" s="462">
        <v>44866</v>
      </c>
      <c r="E3729" s="420" t="s">
        <v>495</v>
      </c>
      <c r="F3729" s="493"/>
      <c r="G3729" s="258">
        <v>6463.31</v>
      </c>
      <c r="H3729" s="478"/>
      <c r="I3729" s="520"/>
      <c r="J3729" s="520"/>
      <c r="K3729" s="520"/>
      <c r="L3729" s="520"/>
      <c r="M3729" s="520"/>
      <c r="N3729" s="520"/>
      <c r="O3729" s="520"/>
      <c r="P3729" s="520"/>
      <c r="Q3729" s="520"/>
      <c r="R3729" s="520"/>
      <c r="S3729" s="520"/>
      <c r="T3729" s="520"/>
      <c r="U3729" s="520"/>
      <c r="V3729" s="520"/>
      <c r="W3729" s="520"/>
      <c r="X3729" s="520"/>
      <c r="Y3729" s="292"/>
      <c r="Z3729" s="292"/>
      <c r="AA3729" s="292"/>
      <c r="AB3729" s="292"/>
      <c r="AC3729" s="200"/>
      <c r="AD3729" s="200"/>
    </row>
    <row r="3730" spans="2:30">
      <c r="C3730" s="478"/>
      <c r="D3730" s="462">
        <v>44866</v>
      </c>
      <c r="E3730" s="420" t="s">
        <v>2970</v>
      </c>
      <c r="F3730" s="493" t="s">
        <v>2855</v>
      </c>
      <c r="G3730" s="258"/>
      <c r="H3730" s="478">
        <v>188.16</v>
      </c>
      <c r="I3730" s="520"/>
      <c r="J3730" s="520">
        <v>188.16</v>
      </c>
      <c r="K3730" s="520"/>
      <c r="L3730" s="520"/>
      <c r="M3730" s="520"/>
      <c r="N3730" s="520"/>
      <c r="O3730" s="520"/>
      <c r="P3730" s="520"/>
      <c r="Q3730" s="520"/>
      <c r="R3730" s="520"/>
      <c r="S3730" s="520"/>
      <c r="T3730" s="520"/>
      <c r="U3730" s="520"/>
      <c r="V3730" s="520"/>
      <c r="W3730" s="520"/>
      <c r="X3730" s="520"/>
      <c r="Y3730" s="292"/>
      <c r="Z3730" s="292"/>
      <c r="AA3730" s="292"/>
      <c r="AB3730" s="292"/>
      <c r="AC3730" s="200"/>
      <c r="AD3730" s="200"/>
    </row>
    <row r="3731" spans="2:30">
      <c r="C3731" s="478"/>
      <c r="D3731" s="462">
        <v>44866</v>
      </c>
      <c r="E3731" s="420" t="s">
        <v>2752</v>
      </c>
      <c r="F3731" s="493" t="s">
        <v>2855</v>
      </c>
      <c r="G3731" s="258"/>
      <c r="H3731" s="478">
        <v>144.24</v>
      </c>
      <c r="I3731" s="520"/>
      <c r="J3731" s="520">
        <v>144.24</v>
      </c>
      <c r="K3731" s="520"/>
      <c r="L3731" s="520"/>
      <c r="M3731" s="520"/>
      <c r="N3731" s="520"/>
      <c r="O3731" s="520"/>
      <c r="P3731" s="520"/>
      <c r="Q3731" s="520"/>
      <c r="R3731" s="520"/>
      <c r="S3731" s="520"/>
      <c r="T3731" s="520"/>
      <c r="U3731" s="520"/>
      <c r="V3731" s="520"/>
      <c r="W3731" s="520"/>
      <c r="X3731" s="520"/>
      <c r="Y3731" s="292"/>
      <c r="Z3731" s="292"/>
      <c r="AA3731" s="292"/>
      <c r="AB3731" s="292"/>
      <c r="AC3731" s="200"/>
      <c r="AD3731" s="200"/>
    </row>
    <row r="3732" spans="2:30">
      <c r="C3732" s="478">
        <v>5</v>
      </c>
      <c r="D3732" s="462">
        <v>44866</v>
      </c>
      <c r="E3732" s="420" t="s">
        <v>2971</v>
      </c>
      <c r="F3732" s="493" t="s">
        <v>2856</v>
      </c>
      <c r="G3732" s="258"/>
      <c r="H3732" s="478">
        <v>1016</v>
      </c>
      <c r="I3732" s="520"/>
      <c r="J3732" s="520"/>
      <c r="K3732" s="520"/>
      <c r="L3732" s="520"/>
      <c r="M3732" s="520"/>
      <c r="N3732" s="520"/>
      <c r="O3732" s="520"/>
      <c r="P3732" s="520">
        <v>1016</v>
      </c>
      <c r="Q3732" s="520"/>
      <c r="R3732" s="520"/>
      <c r="S3732" s="520"/>
      <c r="T3732" s="520"/>
      <c r="U3732" s="520"/>
      <c r="V3732" s="520"/>
      <c r="W3732" s="520"/>
      <c r="X3732" s="520"/>
      <c r="Y3732" s="292"/>
      <c r="Z3732" s="292"/>
      <c r="AA3732" s="292"/>
      <c r="AB3732" s="292"/>
      <c r="AC3732" s="200"/>
      <c r="AD3732" s="200"/>
    </row>
    <row r="3733" spans="2:30">
      <c r="C3733" s="478">
        <v>1</v>
      </c>
      <c r="D3733" s="462">
        <v>44866</v>
      </c>
      <c r="E3733" s="420" t="s">
        <v>2971</v>
      </c>
      <c r="F3733" s="493" t="s">
        <v>2856</v>
      </c>
      <c r="G3733" s="258"/>
      <c r="H3733" s="478">
        <v>261.47000000000003</v>
      </c>
      <c r="I3733" s="520"/>
      <c r="J3733" s="520"/>
      <c r="K3733" s="520"/>
      <c r="L3733" s="520">
        <v>261.47000000000003</v>
      </c>
      <c r="M3733" s="520"/>
      <c r="N3733" s="520"/>
      <c r="O3733" s="520"/>
      <c r="P3733" s="520"/>
      <c r="Q3733" s="520"/>
      <c r="R3733" s="520"/>
      <c r="S3733" s="520"/>
      <c r="T3733" s="520"/>
      <c r="U3733" s="520"/>
      <c r="V3733" s="520"/>
      <c r="W3733" s="520"/>
      <c r="X3733" s="520"/>
      <c r="Y3733" s="292"/>
      <c r="Z3733" s="292"/>
      <c r="AA3733" s="292"/>
      <c r="AB3733" s="292"/>
      <c r="AC3733" s="200"/>
      <c r="AD3733" s="200"/>
    </row>
    <row r="3734" spans="2:30">
      <c r="C3734" s="478"/>
      <c r="D3734" s="462">
        <v>44866</v>
      </c>
      <c r="E3734" s="420" t="s">
        <v>1895</v>
      </c>
      <c r="F3734" s="493"/>
      <c r="G3734" s="258"/>
      <c r="H3734" s="478">
        <v>85</v>
      </c>
      <c r="I3734" s="520"/>
      <c r="J3734" s="520"/>
      <c r="K3734" s="520"/>
      <c r="L3734" s="520"/>
      <c r="M3734" s="520"/>
      <c r="N3734" s="520"/>
      <c r="O3734" s="520"/>
      <c r="P3734" s="520"/>
      <c r="Q3734" s="520"/>
      <c r="R3734" s="520"/>
      <c r="S3734" s="520"/>
      <c r="T3734" s="520">
        <v>85</v>
      </c>
      <c r="U3734" s="520"/>
      <c r="V3734" s="520"/>
      <c r="W3734" s="520"/>
      <c r="X3734" s="520"/>
      <c r="Y3734" s="292"/>
      <c r="Z3734" s="292"/>
      <c r="AA3734" s="292"/>
      <c r="AB3734" s="292"/>
      <c r="AC3734" s="200"/>
      <c r="AD3734" s="200"/>
    </row>
    <row r="3735" spans="2:30">
      <c r="C3735" s="478"/>
      <c r="D3735" s="462">
        <v>44866</v>
      </c>
      <c r="E3735" s="420" t="s">
        <v>2972</v>
      </c>
      <c r="F3735" s="493" t="s">
        <v>2858</v>
      </c>
      <c r="G3735" s="258"/>
      <c r="H3735" s="478">
        <v>1076.96</v>
      </c>
      <c r="I3735" s="520"/>
      <c r="J3735" s="520"/>
      <c r="K3735" s="520"/>
      <c r="L3735" s="520">
        <v>1076.96</v>
      </c>
      <c r="M3735" s="520"/>
      <c r="N3735" s="520"/>
      <c r="O3735" s="520"/>
      <c r="P3735" s="520"/>
      <c r="Q3735" s="520"/>
      <c r="R3735" s="520"/>
      <c r="S3735" s="520"/>
      <c r="T3735" s="520"/>
      <c r="U3735" s="520"/>
      <c r="V3735" s="520"/>
      <c r="W3735" s="520"/>
      <c r="X3735" s="520"/>
      <c r="Y3735" s="292"/>
      <c r="Z3735" s="292"/>
      <c r="AA3735" s="292"/>
      <c r="AB3735" s="292"/>
      <c r="AC3735" s="200"/>
      <c r="AD3735" s="200"/>
    </row>
    <row r="3736" spans="2:30">
      <c r="C3736" s="478"/>
      <c r="D3736" s="462">
        <v>44866</v>
      </c>
      <c r="E3736" s="420" t="s">
        <v>2973</v>
      </c>
      <c r="F3736" s="493" t="s">
        <v>2858</v>
      </c>
      <c r="G3736" s="258"/>
      <c r="H3736" s="478">
        <v>1875.74</v>
      </c>
      <c r="I3736" s="520"/>
      <c r="J3736" s="520"/>
      <c r="K3736" s="520"/>
      <c r="L3736" s="520">
        <v>1875.74</v>
      </c>
      <c r="M3736" s="520"/>
      <c r="N3736" s="520"/>
      <c r="O3736" s="520"/>
      <c r="P3736" s="520"/>
      <c r="Q3736" s="520"/>
      <c r="R3736" s="520"/>
      <c r="S3736" s="520"/>
      <c r="T3736" s="520"/>
      <c r="U3736" s="520"/>
      <c r="V3736" s="520"/>
      <c r="W3736" s="520"/>
      <c r="X3736" s="520"/>
      <c r="Y3736" s="292"/>
      <c r="Z3736" s="292"/>
      <c r="AA3736" s="292"/>
      <c r="AB3736" s="292"/>
      <c r="AC3736" s="200"/>
      <c r="AD3736" s="200"/>
    </row>
    <row r="3737" spans="2:30">
      <c r="C3737" s="478"/>
      <c r="D3737" s="462">
        <v>44866</v>
      </c>
      <c r="E3737" s="420" t="s">
        <v>2975</v>
      </c>
      <c r="F3737" s="493" t="s">
        <v>2858</v>
      </c>
      <c r="G3737" s="258"/>
      <c r="H3737" s="478">
        <v>509.78</v>
      </c>
      <c r="I3737" s="520"/>
      <c r="J3737" s="520"/>
      <c r="K3737" s="520"/>
      <c r="L3737" s="520">
        <v>509.78</v>
      </c>
      <c r="M3737" s="520"/>
      <c r="N3737" s="520"/>
      <c r="O3737" s="520"/>
      <c r="P3737" s="520"/>
      <c r="Q3737" s="520"/>
      <c r="R3737" s="520"/>
      <c r="S3737" s="520"/>
      <c r="T3737" s="520"/>
      <c r="U3737" s="520"/>
      <c r="V3737" s="520"/>
      <c r="W3737" s="520"/>
      <c r="X3737" s="520"/>
      <c r="Y3737" s="292"/>
      <c r="Z3737" s="292"/>
      <c r="AA3737" s="292"/>
      <c r="AB3737" s="292"/>
      <c r="AC3737" s="200"/>
      <c r="AD3737" s="200"/>
    </row>
    <row r="3738" spans="2:30">
      <c r="C3738" s="478"/>
      <c r="D3738" s="462">
        <v>44866</v>
      </c>
      <c r="E3738" s="420" t="s">
        <v>2974</v>
      </c>
      <c r="F3738" s="493" t="s">
        <v>2858</v>
      </c>
      <c r="G3738" s="258"/>
      <c r="H3738" s="478">
        <v>1155.96</v>
      </c>
      <c r="I3738" s="520"/>
      <c r="J3738" s="520"/>
      <c r="K3738" s="520"/>
      <c r="L3738" s="520">
        <v>1155.96</v>
      </c>
      <c r="M3738" s="520"/>
      <c r="N3738" s="520"/>
      <c r="O3738" s="520"/>
      <c r="P3738" s="520"/>
      <c r="Q3738" s="520"/>
      <c r="R3738" s="520"/>
      <c r="S3738" s="520"/>
      <c r="T3738" s="520"/>
      <c r="U3738" s="520"/>
      <c r="V3738" s="520"/>
      <c r="W3738" s="520"/>
      <c r="X3738" s="520"/>
      <c r="Y3738" s="292"/>
      <c r="Z3738" s="292"/>
      <c r="AA3738" s="292"/>
      <c r="AB3738" s="292"/>
      <c r="AC3738" s="200"/>
      <c r="AD3738" s="200"/>
    </row>
    <row r="3739" spans="2:30">
      <c r="C3739" s="478"/>
      <c r="D3739" s="462">
        <v>44866</v>
      </c>
      <c r="E3739" s="420" t="s">
        <v>1748</v>
      </c>
      <c r="F3739" s="493"/>
      <c r="G3739" s="258"/>
      <c r="H3739" s="478">
        <v>150</v>
      </c>
      <c r="I3739" s="520"/>
      <c r="J3739" s="520"/>
      <c r="K3739" s="520"/>
      <c r="L3739" s="520"/>
      <c r="M3739" s="520"/>
      <c r="N3739" s="520"/>
      <c r="O3739" s="520"/>
      <c r="P3739" s="520"/>
      <c r="Q3739" s="520"/>
      <c r="R3739" s="520"/>
      <c r="S3739" s="520"/>
      <c r="T3739" s="520"/>
      <c r="U3739" s="520">
        <v>150</v>
      </c>
      <c r="V3739" s="520"/>
      <c r="W3739" s="520"/>
      <c r="X3739" s="520"/>
      <c r="Y3739" s="292"/>
      <c r="Z3739" s="292"/>
      <c r="AA3739" s="292"/>
      <c r="AB3739" s="292"/>
      <c r="AC3739" s="200"/>
      <c r="AD3739" s="200"/>
    </row>
    <row r="3740" spans="2:30">
      <c r="B3740" s="258">
        <v>7100</v>
      </c>
      <c r="C3740" s="478"/>
      <c r="D3740" s="462">
        <v>44866</v>
      </c>
      <c r="E3740" s="420" t="s">
        <v>1590</v>
      </c>
      <c r="F3740" s="493"/>
      <c r="G3740" s="258">
        <v>7100</v>
      </c>
      <c r="H3740" s="478"/>
      <c r="I3740" s="520"/>
      <c r="J3740" s="520"/>
      <c r="K3740" s="520"/>
      <c r="L3740" s="520"/>
      <c r="M3740" s="520"/>
      <c r="N3740" s="520"/>
      <c r="O3740" s="520"/>
      <c r="P3740" s="520"/>
      <c r="Q3740" s="520"/>
      <c r="R3740" s="520"/>
      <c r="S3740" s="520"/>
      <c r="T3740" s="520"/>
      <c r="U3740" s="520"/>
      <c r="V3740" s="520"/>
      <c r="W3740" s="520"/>
      <c r="X3740" s="520"/>
      <c r="Y3740" s="292"/>
      <c r="Z3740" s="292"/>
      <c r="AA3740" s="292"/>
      <c r="AB3740" s="292"/>
      <c r="AC3740" s="200"/>
      <c r="AD3740" s="200"/>
    </row>
    <row r="3741" spans="2:30">
      <c r="C3741" s="478"/>
      <c r="D3741" s="462">
        <v>44866</v>
      </c>
      <c r="E3741" s="420" t="s">
        <v>673</v>
      </c>
      <c r="F3741" s="493"/>
      <c r="G3741" s="258"/>
      <c r="H3741" s="258">
        <v>6463.31</v>
      </c>
      <c r="I3741" s="520"/>
      <c r="J3741" s="520"/>
      <c r="K3741" s="520"/>
      <c r="L3741" s="520"/>
      <c r="M3741" s="520"/>
      <c r="N3741" s="520"/>
      <c r="O3741" s="520"/>
      <c r="P3741" s="520"/>
      <c r="Q3741" s="520"/>
      <c r="R3741" s="520"/>
      <c r="S3741" s="520"/>
      <c r="T3741" s="520"/>
      <c r="U3741" s="520"/>
      <c r="V3741" s="520"/>
      <c r="W3741" s="520"/>
      <c r="X3741" s="520"/>
      <c r="Y3741" s="292"/>
      <c r="Z3741" s="292"/>
      <c r="AA3741" s="292"/>
      <c r="AB3741" s="292"/>
      <c r="AC3741" s="200"/>
      <c r="AD3741" s="200"/>
    </row>
    <row r="3742" spans="2:30">
      <c r="C3742" s="478"/>
      <c r="D3742" s="462">
        <v>44866</v>
      </c>
      <c r="E3742" s="421" t="s">
        <v>1591</v>
      </c>
      <c r="F3742" s="434"/>
      <c r="G3742" s="259"/>
      <c r="H3742" s="234">
        <v>636.69000000000005</v>
      </c>
      <c r="I3742" s="520"/>
      <c r="J3742" s="520"/>
      <c r="K3742" s="520"/>
      <c r="L3742" s="520"/>
      <c r="M3742" s="520"/>
      <c r="N3742" s="520"/>
      <c r="O3742" s="520"/>
      <c r="P3742" s="520"/>
      <c r="Q3742" s="520"/>
      <c r="R3742" s="520"/>
      <c r="S3742" s="520"/>
      <c r="T3742" s="520"/>
      <c r="U3742" s="520"/>
      <c r="V3742" s="520"/>
      <c r="W3742" s="520"/>
      <c r="X3742" s="520"/>
      <c r="Y3742" s="292"/>
      <c r="Z3742" s="292"/>
      <c r="AA3742" s="292"/>
      <c r="AB3742" s="292"/>
      <c r="AC3742" s="200"/>
      <c r="AD3742" s="200"/>
    </row>
    <row r="3743" spans="2:30">
      <c r="C3743" s="478"/>
      <c r="D3743" s="462">
        <v>44866</v>
      </c>
      <c r="E3743" s="420" t="s">
        <v>495</v>
      </c>
      <c r="F3743" s="493"/>
      <c r="G3743" s="258">
        <v>1647.63</v>
      </c>
      <c r="H3743" s="478"/>
      <c r="I3743" s="520"/>
      <c r="J3743" s="520"/>
      <c r="K3743" s="520"/>
      <c r="L3743" s="520"/>
      <c r="M3743" s="520"/>
      <c r="N3743" s="520"/>
      <c r="O3743" s="520"/>
      <c r="P3743" s="520"/>
      <c r="Q3743" s="520"/>
      <c r="R3743" s="520"/>
      <c r="S3743" s="520"/>
      <c r="T3743" s="520"/>
      <c r="U3743" s="520"/>
      <c r="V3743" s="520"/>
      <c r="W3743" s="520"/>
      <c r="X3743" s="520"/>
      <c r="Y3743" s="292"/>
      <c r="Z3743" s="292"/>
      <c r="AA3743" s="292"/>
      <c r="AB3743" s="292"/>
      <c r="AC3743" s="200"/>
      <c r="AD3743" s="200"/>
    </row>
    <row r="3744" spans="2:30">
      <c r="C3744" s="478"/>
      <c r="D3744" s="462">
        <v>44866</v>
      </c>
      <c r="E3744" s="420" t="s">
        <v>2976</v>
      </c>
      <c r="F3744" s="493" t="s">
        <v>2855</v>
      </c>
      <c r="G3744" s="258"/>
      <c r="H3744" s="478">
        <v>158.84</v>
      </c>
      <c r="I3744" s="520"/>
      <c r="J3744" s="520"/>
      <c r="K3744" s="520"/>
      <c r="L3744" s="520"/>
      <c r="M3744" s="520"/>
      <c r="N3744" s="520">
        <v>158.84</v>
      </c>
      <c r="O3744" s="520"/>
      <c r="P3744" s="520"/>
      <c r="Q3744" s="520"/>
      <c r="R3744" s="520"/>
      <c r="S3744" s="520"/>
      <c r="T3744" s="520"/>
      <c r="U3744" s="520"/>
      <c r="V3744" s="520"/>
      <c r="W3744" s="520"/>
      <c r="X3744" s="520"/>
      <c r="Y3744" s="292"/>
      <c r="Z3744" s="292"/>
      <c r="AA3744" s="292"/>
      <c r="AB3744" s="292"/>
      <c r="AC3744" s="200"/>
      <c r="AD3744" s="200"/>
    </row>
    <row r="3745" spans="2:30">
      <c r="C3745" s="478"/>
      <c r="D3745" s="462">
        <v>44866</v>
      </c>
      <c r="E3745" s="420" t="s">
        <v>2977</v>
      </c>
      <c r="F3745" s="493" t="s">
        <v>2855</v>
      </c>
      <c r="G3745" s="258"/>
      <c r="H3745" s="478">
        <v>175.61</v>
      </c>
      <c r="I3745" s="520"/>
      <c r="J3745" s="520"/>
      <c r="K3745" s="520"/>
      <c r="L3745" s="520">
        <v>175.61</v>
      </c>
      <c r="M3745" s="520"/>
      <c r="N3745" s="520"/>
      <c r="O3745" s="520"/>
      <c r="P3745" s="520"/>
      <c r="Q3745" s="520"/>
      <c r="R3745" s="520"/>
      <c r="S3745" s="520"/>
      <c r="T3745" s="520"/>
      <c r="U3745" s="520"/>
      <c r="V3745" s="520"/>
      <c r="W3745" s="520"/>
      <c r="X3745" s="520"/>
      <c r="Y3745" s="292"/>
      <c r="Z3745" s="292"/>
      <c r="AA3745" s="292"/>
      <c r="AB3745" s="292"/>
      <c r="AC3745" s="200"/>
      <c r="AD3745" s="200"/>
    </row>
    <row r="3746" spans="2:30">
      <c r="C3746" s="478"/>
      <c r="D3746" s="462">
        <v>44866</v>
      </c>
      <c r="E3746" s="420" t="s">
        <v>2978</v>
      </c>
      <c r="F3746" s="493" t="s">
        <v>2855</v>
      </c>
      <c r="G3746" s="258"/>
      <c r="H3746" s="478">
        <v>96.18</v>
      </c>
      <c r="I3746" s="520"/>
      <c r="J3746" s="520">
        <v>96.18</v>
      </c>
      <c r="K3746" s="520"/>
      <c r="L3746" s="520"/>
      <c r="M3746" s="520"/>
      <c r="N3746" s="520"/>
      <c r="O3746" s="520"/>
      <c r="P3746" s="520"/>
      <c r="Q3746" s="520"/>
      <c r="R3746" s="520"/>
      <c r="S3746" s="520"/>
      <c r="T3746" s="520"/>
      <c r="U3746" s="520"/>
      <c r="V3746" s="520"/>
      <c r="W3746" s="520"/>
      <c r="X3746" s="520"/>
      <c r="Y3746" s="292"/>
      <c r="Z3746" s="292"/>
      <c r="AA3746" s="292"/>
      <c r="AB3746" s="292"/>
      <c r="AC3746" s="200"/>
      <c r="AD3746" s="200"/>
    </row>
    <row r="3747" spans="2:30">
      <c r="C3747" s="478">
        <v>5</v>
      </c>
      <c r="D3747" s="462">
        <v>44866</v>
      </c>
      <c r="E3747" s="420" t="s">
        <v>2638</v>
      </c>
      <c r="F3747" s="493" t="s">
        <v>2856</v>
      </c>
      <c r="G3747" s="258"/>
      <c r="H3747" s="478">
        <v>1167</v>
      </c>
      <c r="I3747" s="520">
        <v>1167</v>
      </c>
      <c r="J3747" s="520"/>
      <c r="K3747" s="520"/>
      <c r="L3747" s="520"/>
      <c r="M3747" s="520"/>
      <c r="N3747" s="520"/>
      <c r="O3747" s="520"/>
      <c r="P3747" s="520"/>
      <c r="Q3747" s="520"/>
      <c r="R3747" s="520"/>
      <c r="S3747" s="520"/>
      <c r="T3747" s="520"/>
      <c r="U3747" s="520"/>
      <c r="V3747" s="520"/>
      <c r="W3747" s="520"/>
      <c r="X3747" s="520"/>
      <c r="Y3747" s="292"/>
      <c r="Z3747" s="292"/>
      <c r="AA3747" s="292"/>
      <c r="AB3747" s="292"/>
      <c r="AC3747" s="200"/>
      <c r="AD3747" s="200"/>
    </row>
    <row r="3748" spans="2:30">
      <c r="C3748" s="478"/>
      <c r="D3748" s="462">
        <v>44866</v>
      </c>
      <c r="E3748" s="420" t="s">
        <v>1748</v>
      </c>
      <c r="F3748" s="493"/>
      <c r="G3748" s="258"/>
      <c r="H3748" s="478">
        <v>50</v>
      </c>
      <c r="I3748" s="520"/>
      <c r="J3748" s="520"/>
      <c r="K3748" s="520"/>
      <c r="L3748" s="520"/>
      <c r="M3748" s="520"/>
      <c r="N3748" s="520"/>
      <c r="O3748" s="520"/>
      <c r="P3748" s="520"/>
      <c r="Q3748" s="520"/>
      <c r="R3748" s="520"/>
      <c r="S3748" s="520"/>
      <c r="T3748" s="520"/>
      <c r="U3748" s="520">
        <v>50</v>
      </c>
      <c r="V3748" s="520"/>
      <c r="W3748" s="520"/>
      <c r="X3748" s="520"/>
      <c r="Y3748" s="292"/>
      <c r="Z3748" s="292"/>
      <c r="AA3748" s="292"/>
      <c r="AB3748" s="292"/>
      <c r="AC3748" s="200"/>
      <c r="AD3748" s="200"/>
    </row>
    <row r="3749" spans="2:30">
      <c r="B3749" s="258">
        <v>1860</v>
      </c>
      <c r="C3749" s="478"/>
      <c r="D3749" s="462">
        <v>44866</v>
      </c>
      <c r="E3749" s="420" t="s">
        <v>2979</v>
      </c>
      <c r="F3749" s="493"/>
      <c r="G3749" s="258">
        <v>1860</v>
      </c>
      <c r="H3749" s="478"/>
      <c r="I3749" s="520"/>
      <c r="J3749" s="520"/>
      <c r="K3749" s="520"/>
      <c r="L3749" s="520"/>
      <c r="M3749" s="520"/>
      <c r="N3749" s="520"/>
      <c r="O3749" s="520"/>
      <c r="P3749" s="520"/>
      <c r="Q3749" s="520"/>
      <c r="R3749" s="520"/>
      <c r="S3749" s="520"/>
      <c r="T3749" s="520"/>
      <c r="U3749" s="520"/>
      <c r="V3749" s="520"/>
      <c r="W3749" s="520"/>
      <c r="X3749" s="520"/>
      <c r="Y3749" s="292"/>
      <c r="Z3749" s="292"/>
      <c r="AA3749" s="292"/>
      <c r="AB3749" s="292"/>
      <c r="AC3749" s="200"/>
      <c r="AD3749" s="200"/>
    </row>
    <row r="3750" spans="2:30">
      <c r="C3750" s="478"/>
      <c r="D3750" s="462">
        <v>44866</v>
      </c>
      <c r="E3750" s="420" t="s">
        <v>673</v>
      </c>
      <c r="F3750" s="493"/>
      <c r="G3750" s="258"/>
      <c r="H3750" s="258">
        <v>1647.63</v>
      </c>
      <c r="I3750" s="520"/>
      <c r="J3750" s="520"/>
      <c r="K3750" s="520"/>
      <c r="L3750" s="520"/>
      <c r="M3750" s="520"/>
      <c r="N3750" s="520"/>
      <c r="O3750" s="520"/>
      <c r="P3750" s="520"/>
      <c r="Q3750" s="520"/>
      <c r="R3750" s="520"/>
      <c r="S3750" s="520"/>
      <c r="T3750" s="520"/>
      <c r="U3750" s="520"/>
      <c r="V3750" s="520"/>
      <c r="W3750" s="520"/>
      <c r="X3750" s="520"/>
      <c r="Y3750" s="292"/>
      <c r="Z3750" s="292"/>
      <c r="AA3750" s="292"/>
      <c r="AB3750" s="292"/>
      <c r="AC3750" s="200"/>
      <c r="AD3750" s="200"/>
    </row>
    <row r="3751" spans="2:30">
      <c r="C3751" s="478"/>
      <c r="D3751" s="462">
        <v>44866</v>
      </c>
      <c r="E3751" s="421" t="s">
        <v>2980</v>
      </c>
      <c r="F3751" s="434"/>
      <c r="G3751" s="259"/>
      <c r="H3751" s="234">
        <v>212.37</v>
      </c>
      <c r="I3751" s="520"/>
      <c r="J3751" s="520"/>
      <c r="K3751" s="520"/>
      <c r="L3751" s="520"/>
      <c r="M3751" s="520"/>
      <c r="N3751" s="520"/>
      <c r="O3751" s="520"/>
      <c r="P3751" s="520"/>
      <c r="Q3751" s="520"/>
      <c r="R3751" s="520"/>
      <c r="S3751" s="520"/>
      <c r="T3751" s="520"/>
      <c r="U3751" s="520"/>
      <c r="V3751" s="520"/>
      <c r="W3751" s="520"/>
      <c r="X3751" s="520"/>
      <c r="Y3751" s="292"/>
      <c r="Z3751" s="292"/>
      <c r="AA3751" s="292"/>
      <c r="AB3751" s="292"/>
      <c r="AC3751" s="200"/>
      <c r="AD3751" s="200"/>
    </row>
    <row r="3752" spans="2:30">
      <c r="C3752" s="478"/>
      <c r="D3752" s="462">
        <v>44866</v>
      </c>
      <c r="E3752" s="420" t="s">
        <v>495</v>
      </c>
      <c r="F3752" s="493"/>
      <c r="G3752" s="258">
        <v>1945.06</v>
      </c>
      <c r="H3752" s="478"/>
      <c r="I3752" s="520"/>
      <c r="J3752" s="520"/>
      <c r="K3752" s="520"/>
      <c r="L3752" s="520"/>
      <c r="M3752" s="520"/>
      <c r="N3752" s="520"/>
      <c r="O3752" s="520"/>
      <c r="P3752" s="520"/>
      <c r="Q3752" s="520"/>
      <c r="R3752" s="520"/>
      <c r="S3752" s="520"/>
      <c r="T3752" s="520"/>
      <c r="U3752" s="520"/>
      <c r="V3752" s="520"/>
      <c r="W3752" s="520"/>
      <c r="X3752" s="520"/>
      <c r="Y3752" s="292"/>
      <c r="Z3752" s="292"/>
      <c r="AA3752" s="292"/>
      <c r="AB3752" s="292"/>
      <c r="AC3752" s="200"/>
      <c r="AD3752" s="200"/>
    </row>
    <row r="3753" spans="2:30">
      <c r="C3753" s="478"/>
      <c r="D3753" s="462">
        <v>44866</v>
      </c>
      <c r="E3753" s="420" t="s">
        <v>2394</v>
      </c>
      <c r="F3753" s="493" t="s">
        <v>2855</v>
      </c>
      <c r="G3753" s="258"/>
      <c r="H3753" s="478">
        <v>204.82</v>
      </c>
      <c r="I3753" s="520"/>
      <c r="J3753" s="520"/>
      <c r="K3753" s="520"/>
      <c r="L3753" s="520"/>
      <c r="M3753" s="520"/>
      <c r="N3753" s="520">
        <v>204.82</v>
      </c>
      <c r="O3753" s="520"/>
      <c r="P3753" s="520"/>
      <c r="Q3753" s="520"/>
      <c r="R3753" s="520"/>
      <c r="S3753" s="520"/>
      <c r="T3753" s="520"/>
      <c r="U3753" s="520"/>
      <c r="V3753" s="520"/>
      <c r="W3753" s="520"/>
      <c r="X3753" s="520"/>
      <c r="Y3753" s="292"/>
      <c r="Z3753" s="292"/>
      <c r="AA3753" s="292"/>
      <c r="AB3753" s="292"/>
      <c r="AC3753" s="200"/>
      <c r="AD3753" s="200"/>
    </row>
    <row r="3754" spans="2:30">
      <c r="C3754" s="478"/>
      <c r="D3754" s="462">
        <v>44866</v>
      </c>
      <c r="E3754" s="420" t="s">
        <v>2395</v>
      </c>
      <c r="F3754" s="493" t="s">
        <v>2855</v>
      </c>
      <c r="G3754" s="258"/>
      <c r="H3754" s="478">
        <v>211.02</v>
      </c>
      <c r="I3754" s="520"/>
      <c r="J3754" s="520"/>
      <c r="K3754" s="520"/>
      <c r="L3754" s="520"/>
      <c r="M3754" s="520">
        <v>211.02</v>
      </c>
      <c r="N3754" s="520"/>
      <c r="O3754" s="520"/>
      <c r="P3754" s="520"/>
      <c r="Q3754" s="520"/>
      <c r="R3754" s="520"/>
      <c r="S3754" s="520"/>
      <c r="T3754" s="520"/>
      <c r="U3754" s="520"/>
      <c r="V3754" s="520"/>
      <c r="W3754" s="520"/>
      <c r="X3754" s="520"/>
      <c r="Y3754" s="292"/>
      <c r="Z3754" s="292"/>
      <c r="AA3754" s="292"/>
      <c r="AB3754" s="292"/>
      <c r="AC3754" s="200"/>
      <c r="AD3754" s="200"/>
    </row>
    <row r="3755" spans="2:30">
      <c r="C3755" s="478"/>
      <c r="D3755" s="462">
        <v>44866</v>
      </c>
      <c r="E3755" s="420" t="s">
        <v>2801</v>
      </c>
      <c r="F3755" s="493" t="s">
        <v>2855</v>
      </c>
      <c r="G3755" s="258"/>
      <c r="H3755" s="478">
        <v>96.18</v>
      </c>
      <c r="I3755" s="520"/>
      <c r="J3755" s="520">
        <v>96.18</v>
      </c>
      <c r="K3755" s="520"/>
      <c r="L3755" s="520"/>
      <c r="M3755" s="520"/>
      <c r="N3755" s="520"/>
      <c r="O3755" s="520"/>
      <c r="P3755" s="520"/>
      <c r="Q3755" s="520"/>
      <c r="R3755" s="520"/>
      <c r="S3755" s="520"/>
      <c r="T3755" s="520"/>
      <c r="U3755" s="520"/>
      <c r="V3755" s="520"/>
      <c r="W3755" s="520"/>
      <c r="X3755" s="520"/>
      <c r="Y3755" s="292"/>
      <c r="Z3755" s="292"/>
      <c r="AA3755" s="292"/>
      <c r="AB3755" s="292"/>
      <c r="AC3755" s="200"/>
      <c r="AD3755" s="200"/>
    </row>
    <row r="3756" spans="2:30">
      <c r="C3756" s="478">
        <v>5</v>
      </c>
      <c r="D3756" s="462">
        <v>44866</v>
      </c>
      <c r="E3756" s="420" t="s">
        <v>2174</v>
      </c>
      <c r="F3756" s="493" t="s">
        <v>2856</v>
      </c>
      <c r="G3756" s="258"/>
      <c r="H3756" s="478">
        <v>1293.04</v>
      </c>
      <c r="I3756" s="520"/>
      <c r="J3756" s="520"/>
      <c r="K3756" s="520"/>
      <c r="L3756" s="520"/>
      <c r="M3756" s="520"/>
      <c r="N3756" s="520">
        <v>1293.04</v>
      </c>
      <c r="O3756" s="520"/>
      <c r="P3756" s="520"/>
      <c r="Q3756" s="520"/>
      <c r="R3756" s="520"/>
      <c r="S3756" s="520"/>
      <c r="T3756" s="520"/>
      <c r="U3756" s="520"/>
      <c r="V3756" s="520"/>
      <c r="W3756" s="520"/>
      <c r="X3756" s="520"/>
      <c r="Y3756" s="292"/>
      <c r="Z3756" s="292"/>
      <c r="AA3756" s="292"/>
      <c r="AB3756" s="292"/>
      <c r="AC3756" s="200"/>
      <c r="AD3756" s="200"/>
    </row>
    <row r="3757" spans="2:30">
      <c r="C3757" s="478"/>
      <c r="D3757" s="462">
        <v>44866</v>
      </c>
      <c r="E3757" s="420" t="s">
        <v>1748</v>
      </c>
      <c r="F3757" s="493"/>
      <c r="G3757" s="258"/>
      <c r="H3757" s="478">
        <v>50</v>
      </c>
      <c r="I3757" s="520"/>
      <c r="J3757" s="520"/>
      <c r="K3757" s="520"/>
      <c r="L3757" s="520"/>
      <c r="M3757" s="520"/>
      <c r="N3757" s="520"/>
      <c r="O3757" s="520"/>
      <c r="P3757" s="520"/>
      <c r="Q3757" s="520"/>
      <c r="R3757" s="520"/>
      <c r="S3757" s="520"/>
      <c r="T3757" s="520"/>
      <c r="U3757" s="520">
        <v>50</v>
      </c>
      <c r="V3757" s="520"/>
      <c r="W3757" s="520"/>
      <c r="X3757" s="520"/>
      <c r="Y3757" s="292"/>
      <c r="Z3757" s="292"/>
      <c r="AA3757" s="292"/>
      <c r="AB3757" s="292"/>
      <c r="AC3757" s="200"/>
      <c r="AD3757" s="200"/>
    </row>
    <row r="3758" spans="2:30">
      <c r="C3758" s="478"/>
      <c r="D3758" s="462">
        <v>44866</v>
      </c>
      <c r="E3758" s="420" t="s">
        <v>1877</v>
      </c>
      <c r="F3758" s="493"/>
      <c r="G3758" s="258"/>
      <c r="H3758" s="478">
        <v>90</v>
      </c>
      <c r="I3758" s="520"/>
      <c r="J3758" s="520"/>
      <c r="K3758" s="520"/>
      <c r="L3758" s="520"/>
      <c r="M3758" s="520"/>
      <c r="N3758" s="520"/>
      <c r="O3758" s="520"/>
      <c r="P3758" s="520"/>
      <c r="Q3758" s="520"/>
      <c r="R3758" s="520"/>
      <c r="S3758" s="520"/>
      <c r="T3758" s="520">
        <v>90</v>
      </c>
      <c r="U3758" s="520"/>
      <c r="V3758" s="520"/>
      <c r="W3758" s="520"/>
      <c r="X3758" s="520"/>
      <c r="Y3758" s="292"/>
      <c r="Z3758" s="292"/>
      <c r="AA3758" s="292"/>
      <c r="AB3758" s="292"/>
      <c r="AC3758" s="200"/>
      <c r="AD3758" s="200"/>
    </row>
    <row r="3759" spans="2:30">
      <c r="B3759" s="258">
        <v>2091</v>
      </c>
      <c r="C3759" s="258"/>
      <c r="D3759" s="462">
        <v>44866</v>
      </c>
      <c r="E3759" s="420" t="s">
        <v>2396</v>
      </c>
      <c r="F3759" s="493"/>
      <c r="G3759" s="258">
        <v>2091</v>
      </c>
      <c r="H3759" s="478"/>
      <c r="I3759" s="520"/>
      <c r="J3759" s="520"/>
      <c r="K3759" s="520"/>
      <c r="L3759" s="520"/>
      <c r="M3759" s="520"/>
      <c r="N3759" s="520"/>
      <c r="O3759" s="520"/>
      <c r="P3759" s="520"/>
      <c r="Q3759" s="520"/>
      <c r="R3759" s="520"/>
      <c r="S3759" s="520"/>
      <c r="T3759" s="520"/>
      <c r="U3759" s="520"/>
      <c r="V3759" s="520"/>
      <c r="W3759" s="520"/>
      <c r="X3759" s="520"/>
      <c r="Y3759" s="292"/>
      <c r="Z3759" s="292"/>
      <c r="AA3759" s="292"/>
      <c r="AB3759" s="292"/>
      <c r="AC3759" s="200"/>
      <c r="AD3759" s="200"/>
    </row>
    <row r="3760" spans="2:30">
      <c r="C3760" s="478"/>
      <c r="D3760" s="462">
        <v>44866</v>
      </c>
      <c r="E3760" s="420" t="s">
        <v>673</v>
      </c>
      <c r="F3760" s="493"/>
      <c r="G3760" s="258"/>
      <c r="H3760" s="258">
        <v>1945.06</v>
      </c>
      <c r="I3760" s="520"/>
      <c r="J3760" s="520"/>
      <c r="K3760" s="520"/>
      <c r="L3760" s="520"/>
      <c r="M3760" s="520"/>
      <c r="N3760" s="520"/>
      <c r="O3760" s="520"/>
      <c r="P3760" s="520"/>
      <c r="Q3760" s="520"/>
      <c r="R3760" s="520"/>
      <c r="S3760" s="520"/>
      <c r="T3760" s="520"/>
      <c r="U3760" s="520"/>
      <c r="V3760" s="520"/>
      <c r="W3760" s="520"/>
      <c r="X3760" s="520"/>
      <c r="Y3760" s="292"/>
      <c r="Z3760" s="292"/>
      <c r="AA3760" s="292"/>
      <c r="AB3760" s="292"/>
      <c r="AC3760" s="200"/>
      <c r="AD3760" s="200"/>
    </row>
    <row r="3761" spans="2:30">
      <c r="C3761" s="478"/>
      <c r="D3761" s="462">
        <v>44866</v>
      </c>
      <c r="E3761" s="421" t="s">
        <v>2397</v>
      </c>
      <c r="F3761" s="434"/>
      <c r="G3761" s="259"/>
      <c r="H3761" s="234">
        <v>145.94</v>
      </c>
      <c r="I3761" s="520"/>
      <c r="J3761" s="520"/>
      <c r="K3761" s="520"/>
      <c r="L3761" s="520"/>
      <c r="M3761" s="520"/>
      <c r="N3761" s="520"/>
      <c r="O3761" s="520"/>
      <c r="P3761" s="520"/>
      <c r="Q3761" s="520"/>
      <c r="R3761" s="520"/>
      <c r="S3761" s="520"/>
      <c r="T3761" s="520"/>
      <c r="U3761" s="520"/>
      <c r="V3761" s="520"/>
      <c r="W3761" s="520"/>
      <c r="X3761" s="520"/>
      <c r="Y3761" s="292"/>
      <c r="Z3761" s="292"/>
      <c r="AA3761" s="292"/>
      <c r="AB3761" s="292"/>
      <c r="AC3761" s="200"/>
      <c r="AD3761" s="200"/>
    </row>
    <row r="3762" spans="2:30">
      <c r="C3762" s="478"/>
      <c r="D3762" s="462">
        <v>44866</v>
      </c>
      <c r="E3762" s="420" t="s">
        <v>495</v>
      </c>
      <c r="F3762" s="493"/>
      <c r="G3762" s="258">
        <v>264</v>
      </c>
      <c r="H3762" s="478"/>
      <c r="I3762" s="520"/>
      <c r="J3762" s="520"/>
      <c r="K3762" s="520"/>
      <c r="L3762" s="520"/>
      <c r="M3762" s="520"/>
      <c r="N3762" s="520"/>
      <c r="O3762" s="520"/>
      <c r="P3762" s="520"/>
      <c r="Q3762" s="520"/>
      <c r="R3762" s="520"/>
      <c r="S3762" s="520"/>
      <c r="T3762" s="520"/>
      <c r="U3762" s="520"/>
      <c r="V3762" s="520"/>
      <c r="W3762" s="520"/>
      <c r="X3762" s="520"/>
      <c r="Y3762" s="292"/>
      <c r="Z3762" s="292"/>
      <c r="AA3762" s="292"/>
      <c r="AB3762" s="292"/>
      <c r="AC3762" s="200"/>
      <c r="AD3762" s="200"/>
    </row>
    <row r="3763" spans="2:30">
      <c r="C3763" s="512"/>
      <c r="D3763" s="462">
        <v>44866</v>
      </c>
      <c r="E3763" s="420" t="s">
        <v>2981</v>
      </c>
      <c r="F3763" s="493" t="s">
        <v>2858</v>
      </c>
      <c r="G3763" s="258"/>
      <c r="H3763" s="512">
        <v>264</v>
      </c>
      <c r="I3763" s="520"/>
      <c r="J3763" s="520"/>
      <c r="K3763" s="520">
        <v>264</v>
      </c>
      <c r="L3763" s="520"/>
      <c r="M3763" s="520"/>
      <c r="N3763" s="520"/>
      <c r="O3763" s="520"/>
      <c r="P3763" s="520"/>
      <c r="Q3763" s="520"/>
      <c r="R3763" s="520"/>
      <c r="S3763" s="520"/>
      <c r="T3763" s="520"/>
      <c r="U3763" s="520"/>
      <c r="V3763" s="520"/>
      <c r="W3763" s="520"/>
      <c r="X3763" s="520"/>
      <c r="Y3763" s="292"/>
      <c r="Z3763" s="292"/>
      <c r="AA3763" s="292"/>
      <c r="AB3763" s="292"/>
      <c r="AC3763" s="200"/>
      <c r="AD3763" s="200"/>
    </row>
    <row r="3764" spans="2:30">
      <c r="B3764" s="258">
        <v>312</v>
      </c>
      <c r="C3764" s="512"/>
      <c r="D3764" s="462">
        <v>44866</v>
      </c>
      <c r="E3764" s="420" t="s">
        <v>1971</v>
      </c>
      <c r="F3764" s="493"/>
      <c r="G3764" s="258">
        <v>312</v>
      </c>
      <c r="H3764" s="512"/>
      <c r="I3764" s="520"/>
      <c r="J3764" s="520"/>
      <c r="K3764" s="520"/>
      <c r="L3764" s="520"/>
      <c r="M3764" s="520"/>
      <c r="N3764" s="520"/>
      <c r="O3764" s="520"/>
      <c r="P3764" s="520"/>
      <c r="Q3764" s="520"/>
      <c r="R3764" s="520"/>
      <c r="S3764" s="520"/>
      <c r="T3764" s="520"/>
      <c r="U3764" s="520"/>
      <c r="V3764" s="520"/>
      <c r="W3764" s="520"/>
      <c r="X3764" s="520"/>
      <c r="Y3764" s="292"/>
      <c r="Z3764" s="292"/>
      <c r="AA3764" s="292"/>
      <c r="AB3764" s="292"/>
      <c r="AC3764" s="200"/>
      <c r="AD3764" s="200"/>
    </row>
    <row r="3765" spans="2:30">
      <c r="C3765" s="512"/>
      <c r="D3765" s="462">
        <v>44866</v>
      </c>
      <c r="E3765" s="420" t="s">
        <v>673</v>
      </c>
      <c r="F3765" s="493"/>
      <c r="G3765" s="258"/>
      <c r="H3765" s="258">
        <v>264</v>
      </c>
      <c r="I3765" s="520"/>
      <c r="J3765" s="520"/>
      <c r="K3765" s="520"/>
      <c r="L3765" s="520"/>
      <c r="M3765" s="520"/>
      <c r="N3765" s="520"/>
      <c r="O3765" s="520"/>
      <c r="P3765" s="520"/>
      <c r="Q3765" s="520"/>
      <c r="R3765" s="520"/>
      <c r="S3765" s="520"/>
      <c r="T3765" s="520"/>
      <c r="U3765" s="520"/>
      <c r="V3765" s="520"/>
      <c r="W3765" s="520"/>
      <c r="X3765" s="520"/>
      <c r="Y3765" s="292"/>
      <c r="Z3765" s="292"/>
      <c r="AA3765" s="292"/>
      <c r="AB3765" s="292"/>
      <c r="AC3765" s="200"/>
      <c r="AD3765" s="200"/>
    </row>
    <row r="3766" spans="2:30">
      <c r="C3766" s="512"/>
      <c r="D3766" s="462">
        <v>44866</v>
      </c>
      <c r="E3766" s="421" t="s">
        <v>1972</v>
      </c>
      <c r="F3766" s="434"/>
      <c r="G3766" s="259"/>
      <c r="H3766" s="234">
        <v>48</v>
      </c>
      <c r="I3766" s="520"/>
      <c r="J3766" s="520"/>
      <c r="K3766" s="520"/>
      <c r="L3766" s="520"/>
      <c r="M3766" s="520"/>
      <c r="N3766" s="520"/>
      <c r="O3766" s="520"/>
      <c r="P3766" s="520"/>
      <c r="Q3766" s="520"/>
      <c r="R3766" s="520"/>
      <c r="S3766" s="520"/>
      <c r="T3766" s="520"/>
      <c r="U3766" s="520"/>
      <c r="V3766" s="520"/>
      <c r="W3766" s="520"/>
      <c r="X3766" s="520"/>
      <c r="Y3766" s="292"/>
      <c r="Z3766" s="292"/>
      <c r="AA3766" s="292"/>
      <c r="AB3766" s="292"/>
      <c r="AC3766" s="200"/>
      <c r="AD3766" s="200"/>
    </row>
    <row r="3767" spans="2:30">
      <c r="C3767" s="512"/>
      <c r="D3767" s="462">
        <v>44866</v>
      </c>
      <c r="E3767" s="420" t="s">
        <v>495</v>
      </c>
      <c r="F3767" s="493"/>
      <c r="G3767" s="258">
        <v>2170.9899999999998</v>
      </c>
      <c r="H3767" s="512"/>
      <c r="I3767" s="520"/>
      <c r="J3767" s="520"/>
      <c r="K3767" s="520"/>
      <c r="L3767" s="520"/>
      <c r="M3767" s="520"/>
      <c r="N3767" s="520"/>
      <c r="O3767" s="520"/>
      <c r="P3767" s="520"/>
      <c r="Q3767" s="520"/>
      <c r="R3767" s="520"/>
      <c r="S3767" s="520"/>
      <c r="T3767" s="520"/>
      <c r="U3767" s="520"/>
      <c r="V3767" s="520"/>
      <c r="W3767" s="520"/>
      <c r="X3767" s="520"/>
      <c r="Y3767" s="292"/>
      <c r="Z3767" s="292"/>
      <c r="AA3767" s="292"/>
      <c r="AB3767" s="292"/>
      <c r="AC3767" s="200"/>
      <c r="AD3767" s="200"/>
    </row>
    <row r="3768" spans="2:30">
      <c r="C3768" s="512"/>
      <c r="D3768" s="462">
        <v>44866</v>
      </c>
      <c r="E3768" s="420" t="s">
        <v>2982</v>
      </c>
      <c r="F3768" s="493" t="s">
        <v>2858</v>
      </c>
      <c r="G3768" s="258"/>
      <c r="H3768" s="512">
        <v>1143.18</v>
      </c>
      <c r="I3768" s="520"/>
      <c r="J3768" s="520"/>
      <c r="K3768" s="520"/>
      <c r="L3768" s="520">
        <v>1143.18</v>
      </c>
      <c r="M3768" s="520"/>
      <c r="N3768" s="520"/>
      <c r="O3768" s="520"/>
      <c r="P3768" s="520"/>
      <c r="Q3768" s="520"/>
      <c r="R3768" s="520"/>
      <c r="S3768" s="520"/>
      <c r="T3768" s="520"/>
      <c r="U3768" s="520"/>
      <c r="V3768" s="520"/>
      <c r="W3768" s="520"/>
      <c r="X3768" s="520"/>
      <c r="Y3768" s="292"/>
      <c r="Z3768" s="292"/>
      <c r="AA3768" s="292"/>
      <c r="AB3768" s="292"/>
      <c r="AC3768" s="200"/>
      <c r="AD3768" s="200"/>
    </row>
    <row r="3769" spans="2:30">
      <c r="C3769" s="512"/>
      <c r="D3769" s="462">
        <v>44866</v>
      </c>
      <c r="E3769" s="420" t="s">
        <v>2983</v>
      </c>
      <c r="F3769" s="493" t="s">
        <v>2858</v>
      </c>
      <c r="G3769" s="258"/>
      <c r="H3769" s="512">
        <v>1027.81</v>
      </c>
      <c r="I3769" s="520"/>
      <c r="J3769" s="520"/>
      <c r="K3769" s="520"/>
      <c r="L3769" s="520">
        <v>1027.81</v>
      </c>
      <c r="M3769" s="520"/>
      <c r="N3769" s="520"/>
      <c r="O3769" s="520"/>
      <c r="P3769" s="520"/>
      <c r="Q3769" s="520"/>
      <c r="R3769" s="520"/>
      <c r="S3769" s="520"/>
      <c r="T3769" s="520"/>
      <c r="U3769" s="520"/>
      <c r="V3769" s="520"/>
      <c r="W3769" s="520"/>
      <c r="X3769" s="520"/>
      <c r="Y3769" s="292"/>
      <c r="Z3769" s="292"/>
      <c r="AA3769" s="292"/>
      <c r="AB3769" s="292"/>
      <c r="AC3769" s="200"/>
      <c r="AD3769" s="200"/>
    </row>
    <row r="3770" spans="2:30">
      <c r="B3770" s="258">
        <v>2410</v>
      </c>
      <c r="C3770" s="512"/>
      <c r="D3770" s="462">
        <v>44866</v>
      </c>
      <c r="E3770" s="420" t="s">
        <v>1571</v>
      </c>
      <c r="F3770" s="493"/>
      <c r="G3770" s="258">
        <v>2410</v>
      </c>
      <c r="H3770" s="512"/>
      <c r="I3770" s="520"/>
      <c r="J3770" s="520"/>
      <c r="K3770" s="520"/>
      <c r="L3770" s="520"/>
      <c r="M3770" s="520"/>
      <c r="N3770" s="520"/>
      <c r="O3770" s="520"/>
      <c r="P3770" s="520"/>
      <c r="Q3770" s="520"/>
      <c r="R3770" s="520"/>
      <c r="S3770" s="520"/>
      <c r="T3770" s="520"/>
      <c r="U3770" s="520"/>
      <c r="V3770" s="520"/>
      <c r="W3770" s="520"/>
      <c r="X3770" s="520"/>
      <c r="Y3770" s="292"/>
      <c r="Z3770" s="292"/>
      <c r="AA3770" s="292"/>
      <c r="AB3770" s="292"/>
      <c r="AC3770" s="200"/>
      <c r="AD3770" s="200"/>
    </row>
    <row r="3771" spans="2:30">
      <c r="C3771" s="512"/>
      <c r="D3771" s="462">
        <v>44866</v>
      </c>
      <c r="E3771" s="420" t="s">
        <v>673</v>
      </c>
      <c r="F3771" s="493"/>
      <c r="G3771" s="258"/>
      <c r="H3771" s="258">
        <v>2170.9899999999998</v>
      </c>
      <c r="I3771" s="520"/>
      <c r="J3771" s="520"/>
      <c r="K3771" s="520"/>
      <c r="L3771" s="520"/>
      <c r="M3771" s="520"/>
      <c r="N3771" s="520"/>
      <c r="O3771" s="520"/>
      <c r="P3771" s="520"/>
      <c r="Q3771" s="520"/>
      <c r="R3771" s="520"/>
      <c r="S3771" s="520"/>
      <c r="T3771" s="520"/>
      <c r="U3771" s="520"/>
      <c r="V3771" s="520"/>
      <c r="W3771" s="520"/>
      <c r="X3771" s="520"/>
      <c r="Y3771" s="292"/>
      <c r="Z3771" s="292"/>
      <c r="AA3771" s="292"/>
      <c r="AB3771" s="292"/>
      <c r="AC3771" s="200"/>
      <c r="AD3771" s="200"/>
    </row>
    <row r="3772" spans="2:30">
      <c r="C3772" s="512"/>
      <c r="D3772" s="462">
        <v>44866</v>
      </c>
      <c r="E3772" s="421" t="s">
        <v>1572</v>
      </c>
      <c r="F3772" s="434"/>
      <c r="G3772" s="259"/>
      <c r="H3772" s="234">
        <v>239.01</v>
      </c>
      <c r="I3772" s="520"/>
      <c r="J3772" s="520"/>
      <c r="K3772" s="520"/>
      <c r="L3772" s="520"/>
      <c r="M3772" s="520"/>
      <c r="N3772" s="520"/>
      <c r="O3772" s="520"/>
      <c r="P3772" s="520"/>
      <c r="Q3772" s="520"/>
      <c r="R3772" s="520"/>
      <c r="S3772" s="520"/>
      <c r="T3772" s="520"/>
      <c r="U3772" s="520"/>
      <c r="V3772" s="520"/>
      <c r="W3772" s="520"/>
      <c r="X3772" s="520"/>
      <c r="Y3772" s="292"/>
      <c r="Z3772" s="292"/>
      <c r="AA3772" s="292"/>
      <c r="AB3772" s="292"/>
      <c r="AC3772" s="200"/>
      <c r="AD3772" s="200"/>
    </row>
    <row r="3773" spans="2:30">
      <c r="C3773" s="512"/>
      <c r="D3773" s="462">
        <v>44866</v>
      </c>
      <c r="E3773" s="420" t="s">
        <v>495</v>
      </c>
      <c r="F3773" s="493"/>
      <c r="G3773" s="258">
        <v>3845.46</v>
      </c>
      <c r="H3773" s="512"/>
      <c r="I3773" s="520"/>
      <c r="J3773" s="520"/>
      <c r="K3773" s="520"/>
      <c r="L3773" s="520"/>
      <c r="M3773" s="520"/>
      <c r="N3773" s="520"/>
      <c r="O3773" s="520"/>
      <c r="P3773" s="520"/>
      <c r="Q3773" s="520"/>
      <c r="R3773" s="520"/>
      <c r="S3773" s="520"/>
      <c r="T3773" s="520"/>
      <c r="U3773" s="520"/>
      <c r="V3773" s="520"/>
      <c r="W3773" s="520"/>
      <c r="X3773" s="520"/>
      <c r="Y3773" s="292"/>
      <c r="Z3773" s="292"/>
      <c r="AA3773" s="292"/>
      <c r="AB3773" s="292"/>
      <c r="AC3773" s="200"/>
      <c r="AD3773" s="200"/>
    </row>
    <row r="3774" spans="2:30">
      <c r="C3774" s="512"/>
      <c r="D3774" s="462">
        <v>44866</v>
      </c>
      <c r="E3774" s="420" t="s">
        <v>2984</v>
      </c>
      <c r="F3774" s="493" t="s">
        <v>2858</v>
      </c>
      <c r="G3774" s="258"/>
      <c r="H3774" s="512">
        <v>1512.74</v>
      </c>
      <c r="I3774" s="520"/>
      <c r="J3774" s="520"/>
      <c r="K3774" s="520"/>
      <c r="L3774" s="520"/>
      <c r="M3774" s="520"/>
      <c r="N3774" s="520"/>
      <c r="O3774" s="520"/>
      <c r="P3774" s="520"/>
      <c r="Q3774" s="520">
        <v>1512.74</v>
      </c>
      <c r="R3774" s="520"/>
      <c r="S3774" s="520"/>
      <c r="T3774" s="520"/>
      <c r="U3774" s="520"/>
      <c r="V3774" s="520"/>
      <c r="W3774" s="520"/>
      <c r="X3774" s="520"/>
      <c r="Y3774" s="292"/>
      <c r="Z3774" s="292"/>
      <c r="AA3774" s="292"/>
      <c r="AB3774" s="292"/>
      <c r="AC3774" s="200"/>
      <c r="AD3774" s="200"/>
    </row>
    <row r="3775" spans="2:30">
      <c r="C3775" s="512"/>
      <c r="D3775" s="462">
        <v>44866</v>
      </c>
      <c r="E3775" s="420" t="s">
        <v>2984</v>
      </c>
      <c r="F3775" s="493" t="s">
        <v>2858</v>
      </c>
      <c r="G3775" s="258"/>
      <c r="H3775" s="512">
        <v>1512.74</v>
      </c>
      <c r="I3775" s="520"/>
      <c r="J3775" s="520"/>
      <c r="K3775" s="520"/>
      <c r="L3775" s="520"/>
      <c r="M3775" s="520"/>
      <c r="N3775" s="520"/>
      <c r="O3775" s="520"/>
      <c r="P3775" s="520"/>
      <c r="Q3775" s="520">
        <v>1512.74</v>
      </c>
      <c r="R3775" s="520"/>
      <c r="S3775" s="520"/>
      <c r="T3775" s="520"/>
      <c r="U3775" s="520"/>
      <c r="V3775" s="520"/>
      <c r="W3775" s="520"/>
      <c r="X3775" s="520"/>
      <c r="Y3775" s="292"/>
      <c r="Z3775" s="292"/>
      <c r="AA3775" s="292"/>
      <c r="AB3775" s="292"/>
      <c r="AC3775" s="200"/>
      <c r="AD3775" s="200"/>
    </row>
    <row r="3776" spans="2:30">
      <c r="C3776" s="512">
        <v>2</v>
      </c>
      <c r="D3776" s="462">
        <v>44866</v>
      </c>
      <c r="E3776" s="420" t="s">
        <v>2985</v>
      </c>
      <c r="F3776" s="493" t="s">
        <v>2856</v>
      </c>
      <c r="G3776" s="258"/>
      <c r="H3776" s="512">
        <v>568.98</v>
      </c>
      <c r="I3776" s="520"/>
      <c r="J3776" s="520">
        <v>568.98</v>
      </c>
      <c r="K3776" s="520"/>
      <c r="L3776" s="520"/>
      <c r="M3776" s="520"/>
      <c r="N3776" s="520"/>
      <c r="O3776" s="520"/>
      <c r="P3776" s="520"/>
      <c r="Q3776" s="520"/>
      <c r="R3776" s="520"/>
      <c r="S3776" s="520"/>
      <c r="T3776" s="520"/>
      <c r="U3776" s="520"/>
      <c r="V3776" s="520"/>
      <c r="W3776" s="520"/>
      <c r="X3776" s="520"/>
      <c r="Y3776" s="292"/>
      <c r="Z3776" s="292"/>
      <c r="AA3776" s="292"/>
      <c r="AB3776" s="292"/>
      <c r="AC3776" s="200"/>
      <c r="AD3776" s="200"/>
    </row>
    <row r="3777" spans="2:30">
      <c r="C3777" s="512"/>
      <c r="D3777" s="462">
        <v>44866</v>
      </c>
      <c r="E3777" s="420" t="s">
        <v>1877</v>
      </c>
      <c r="F3777" s="493"/>
      <c r="G3777" s="258"/>
      <c r="H3777" s="512">
        <v>101</v>
      </c>
      <c r="I3777" s="520"/>
      <c r="J3777" s="520"/>
      <c r="K3777" s="520"/>
      <c r="L3777" s="520"/>
      <c r="M3777" s="520"/>
      <c r="N3777" s="520"/>
      <c r="O3777" s="520"/>
      <c r="P3777" s="520"/>
      <c r="Q3777" s="520"/>
      <c r="R3777" s="520"/>
      <c r="S3777" s="520"/>
      <c r="T3777" s="520">
        <v>101</v>
      </c>
      <c r="U3777" s="520"/>
      <c r="V3777" s="520"/>
      <c r="W3777" s="520"/>
      <c r="X3777" s="520"/>
      <c r="Y3777" s="292"/>
      <c r="Z3777" s="292"/>
      <c r="AA3777" s="292"/>
      <c r="AB3777" s="292"/>
      <c r="AC3777" s="200"/>
      <c r="AD3777" s="200"/>
    </row>
    <row r="3778" spans="2:30">
      <c r="C3778" s="512"/>
      <c r="D3778" s="462">
        <v>44866</v>
      </c>
      <c r="E3778" s="420" t="s">
        <v>1748</v>
      </c>
      <c r="F3778" s="493"/>
      <c r="G3778" s="258"/>
      <c r="H3778" s="512">
        <v>150</v>
      </c>
      <c r="I3778" s="520"/>
      <c r="J3778" s="520"/>
      <c r="K3778" s="520"/>
      <c r="L3778" s="520"/>
      <c r="M3778" s="520"/>
      <c r="N3778" s="520"/>
      <c r="O3778" s="520"/>
      <c r="P3778" s="520"/>
      <c r="Q3778" s="520"/>
      <c r="R3778" s="520"/>
      <c r="S3778" s="520"/>
      <c r="T3778" s="520"/>
      <c r="U3778" s="520">
        <v>150</v>
      </c>
      <c r="V3778" s="520"/>
      <c r="W3778" s="520"/>
      <c r="X3778" s="520"/>
      <c r="Y3778" s="292"/>
      <c r="Z3778" s="292"/>
      <c r="AA3778" s="292"/>
      <c r="AB3778" s="292"/>
      <c r="AC3778" s="200"/>
      <c r="AD3778" s="200"/>
    </row>
    <row r="3779" spans="2:30">
      <c r="B3779" s="258">
        <v>4150</v>
      </c>
      <c r="C3779" s="512"/>
      <c r="D3779" s="462">
        <v>44866</v>
      </c>
      <c r="E3779" s="420" t="s">
        <v>2876</v>
      </c>
      <c r="F3779" s="493"/>
      <c r="G3779" s="258">
        <v>4150</v>
      </c>
      <c r="H3779" s="512"/>
      <c r="I3779" s="520"/>
      <c r="J3779" s="520"/>
      <c r="K3779" s="520"/>
      <c r="L3779" s="520"/>
      <c r="M3779" s="520"/>
      <c r="N3779" s="520"/>
      <c r="O3779" s="520"/>
      <c r="P3779" s="520"/>
      <c r="Q3779" s="520"/>
      <c r="R3779" s="520"/>
      <c r="S3779" s="520"/>
      <c r="T3779" s="520"/>
      <c r="U3779" s="520"/>
      <c r="V3779" s="520"/>
      <c r="W3779" s="520"/>
      <c r="X3779" s="520"/>
      <c r="Y3779" s="292"/>
      <c r="Z3779" s="292"/>
      <c r="AA3779" s="292"/>
      <c r="AB3779" s="292"/>
      <c r="AC3779" s="200"/>
      <c r="AD3779" s="200"/>
    </row>
    <row r="3780" spans="2:30">
      <c r="C3780" s="512"/>
      <c r="D3780" s="462">
        <v>44866</v>
      </c>
      <c r="E3780" s="420" t="s">
        <v>673</v>
      </c>
      <c r="F3780" s="493"/>
      <c r="G3780" s="258"/>
      <c r="H3780" s="258">
        <v>3845.46</v>
      </c>
      <c r="I3780" s="520"/>
      <c r="J3780" s="520"/>
      <c r="K3780" s="520"/>
      <c r="L3780" s="520"/>
      <c r="M3780" s="520"/>
      <c r="N3780" s="520"/>
      <c r="O3780" s="520"/>
      <c r="P3780" s="520"/>
      <c r="Q3780" s="520"/>
      <c r="R3780" s="520"/>
      <c r="S3780" s="520"/>
      <c r="T3780" s="520"/>
      <c r="U3780" s="520"/>
      <c r="V3780" s="520"/>
      <c r="W3780" s="520"/>
      <c r="X3780" s="520"/>
      <c r="Y3780" s="292"/>
      <c r="Z3780" s="292"/>
      <c r="AA3780" s="292"/>
      <c r="AB3780" s="292"/>
      <c r="AC3780" s="200"/>
      <c r="AD3780" s="200"/>
    </row>
    <row r="3781" spans="2:30">
      <c r="C3781" s="512"/>
      <c r="D3781" s="462">
        <v>44866</v>
      </c>
      <c r="E3781" s="421" t="s">
        <v>2877</v>
      </c>
      <c r="F3781" s="434"/>
      <c r="G3781" s="259"/>
      <c r="H3781" s="234">
        <v>304.54000000000002</v>
      </c>
      <c r="I3781" s="520"/>
      <c r="J3781" s="520"/>
      <c r="K3781" s="520"/>
      <c r="L3781" s="520"/>
      <c r="M3781" s="520"/>
      <c r="N3781" s="520"/>
      <c r="O3781" s="520"/>
      <c r="P3781" s="520"/>
      <c r="Q3781" s="520"/>
      <c r="R3781" s="520"/>
      <c r="S3781" s="520"/>
      <c r="T3781" s="520"/>
      <c r="U3781" s="520"/>
      <c r="V3781" s="520"/>
      <c r="W3781" s="520"/>
      <c r="X3781" s="520"/>
      <c r="Y3781" s="292"/>
      <c r="Z3781" s="292"/>
      <c r="AA3781" s="292"/>
      <c r="AB3781" s="292"/>
      <c r="AC3781" s="200"/>
      <c r="AD3781" s="200"/>
    </row>
    <row r="3782" spans="2:30">
      <c r="C3782" s="512"/>
      <c r="D3782" s="462">
        <v>44866</v>
      </c>
      <c r="E3782" s="420" t="s">
        <v>495</v>
      </c>
      <c r="F3782" s="493"/>
      <c r="G3782" s="258">
        <v>4694.66</v>
      </c>
      <c r="H3782" s="512"/>
      <c r="I3782" s="520"/>
      <c r="J3782" s="520"/>
      <c r="K3782" s="520"/>
      <c r="L3782" s="520"/>
      <c r="M3782" s="520"/>
      <c r="N3782" s="520"/>
      <c r="O3782" s="520"/>
      <c r="P3782" s="520"/>
      <c r="Q3782" s="520"/>
      <c r="R3782" s="520"/>
      <c r="S3782" s="520"/>
      <c r="T3782" s="520"/>
      <c r="U3782" s="520"/>
      <c r="V3782" s="520"/>
      <c r="W3782" s="520"/>
      <c r="X3782" s="520"/>
      <c r="Y3782" s="292"/>
      <c r="Z3782" s="292"/>
      <c r="AA3782" s="292"/>
      <c r="AB3782" s="292"/>
      <c r="AC3782" s="200"/>
      <c r="AD3782" s="200"/>
    </row>
    <row r="3783" spans="2:30">
      <c r="C3783" s="512">
        <v>6</v>
      </c>
      <c r="D3783" s="462">
        <v>44866</v>
      </c>
      <c r="E3783" s="420" t="s">
        <v>2986</v>
      </c>
      <c r="F3783" s="493" t="s">
        <v>2856</v>
      </c>
      <c r="G3783" s="258"/>
      <c r="H3783" s="512">
        <v>3389.62</v>
      </c>
      <c r="I3783" s="520">
        <v>3389.62</v>
      </c>
      <c r="J3783" s="520"/>
      <c r="K3783" s="520"/>
      <c r="L3783" s="520"/>
      <c r="M3783" s="520"/>
      <c r="N3783" s="520"/>
      <c r="O3783" s="520"/>
      <c r="P3783" s="520"/>
      <c r="Q3783" s="520"/>
      <c r="R3783" s="520"/>
      <c r="S3783" s="520"/>
      <c r="T3783" s="520"/>
      <c r="U3783" s="520"/>
      <c r="V3783" s="520"/>
      <c r="W3783" s="520"/>
      <c r="X3783" s="520"/>
      <c r="Y3783" s="292"/>
      <c r="Z3783" s="292"/>
      <c r="AA3783" s="292"/>
      <c r="AB3783" s="292"/>
      <c r="AC3783" s="200"/>
      <c r="AD3783" s="200"/>
    </row>
    <row r="3784" spans="2:30">
      <c r="C3784" s="512"/>
      <c r="D3784" s="462">
        <v>44866</v>
      </c>
      <c r="E3784" s="420" t="s">
        <v>2950</v>
      </c>
      <c r="F3784" s="493" t="s">
        <v>2855</v>
      </c>
      <c r="G3784" s="258"/>
      <c r="H3784" s="512">
        <v>175.86</v>
      </c>
      <c r="I3784" s="520"/>
      <c r="J3784" s="520">
        <v>175.86</v>
      </c>
      <c r="K3784" s="520"/>
      <c r="L3784" s="520"/>
      <c r="M3784" s="520"/>
      <c r="N3784" s="520"/>
      <c r="O3784" s="520"/>
      <c r="P3784" s="520"/>
      <c r="Q3784" s="520"/>
      <c r="R3784" s="520"/>
      <c r="S3784" s="520"/>
      <c r="T3784" s="520"/>
      <c r="U3784" s="520"/>
      <c r="V3784" s="520"/>
      <c r="W3784" s="520"/>
      <c r="X3784" s="520"/>
      <c r="Y3784" s="292"/>
      <c r="Z3784" s="292"/>
      <c r="AA3784" s="292"/>
      <c r="AB3784" s="292"/>
      <c r="AC3784" s="200"/>
      <c r="AD3784" s="200"/>
    </row>
    <row r="3785" spans="2:30">
      <c r="C3785" s="512"/>
      <c r="D3785" s="462">
        <v>44866</v>
      </c>
      <c r="E3785" s="420" t="s">
        <v>2948</v>
      </c>
      <c r="F3785" s="493" t="s">
        <v>2855</v>
      </c>
      <c r="G3785" s="258"/>
      <c r="H3785" s="512">
        <v>343</v>
      </c>
      <c r="I3785" s="520"/>
      <c r="J3785" s="520"/>
      <c r="K3785" s="520">
        <v>343</v>
      </c>
      <c r="L3785" s="520"/>
      <c r="M3785" s="520"/>
      <c r="N3785" s="520"/>
      <c r="O3785" s="520"/>
      <c r="P3785" s="520"/>
      <c r="Q3785" s="520"/>
      <c r="R3785" s="520"/>
      <c r="S3785" s="520"/>
      <c r="T3785" s="520"/>
      <c r="U3785" s="520"/>
      <c r="V3785" s="520"/>
      <c r="W3785" s="520"/>
      <c r="X3785" s="520"/>
      <c r="Y3785" s="292"/>
      <c r="Z3785" s="292"/>
      <c r="AA3785" s="292"/>
      <c r="AB3785" s="292"/>
      <c r="AC3785" s="200"/>
      <c r="AD3785" s="200"/>
    </row>
    <row r="3786" spans="2:30">
      <c r="C3786" s="512"/>
      <c r="D3786" s="462">
        <v>44866</v>
      </c>
      <c r="E3786" s="420" t="s">
        <v>1964</v>
      </c>
      <c r="F3786" s="493" t="s">
        <v>2855</v>
      </c>
      <c r="G3786" s="258"/>
      <c r="H3786" s="512">
        <v>581.17999999999995</v>
      </c>
      <c r="I3786" s="520"/>
      <c r="J3786" s="520"/>
      <c r="K3786" s="520">
        <v>581.17999999999995</v>
      </c>
      <c r="L3786" s="520"/>
      <c r="M3786" s="520"/>
      <c r="N3786" s="520"/>
      <c r="O3786" s="520"/>
      <c r="P3786" s="520"/>
      <c r="Q3786" s="520"/>
      <c r="R3786" s="520"/>
      <c r="S3786" s="520"/>
      <c r="T3786" s="520"/>
      <c r="U3786" s="520"/>
      <c r="V3786" s="520"/>
      <c r="W3786" s="520"/>
      <c r="X3786" s="520"/>
      <c r="Y3786" s="292"/>
      <c r="Z3786" s="292"/>
      <c r="AA3786" s="292"/>
      <c r="AB3786" s="292"/>
      <c r="AC3786" s="200"/>
      <c r="AD3786" s="200"/>
    </row>
    <row r="3787" spans="2:30">
      <c r="C3787" s="512"/>
      <c r="D3787" s="462">
        <v>44866</v>
      </c>
      <c r="E3787" s="420" t="s">
        <v>1877</v>
      </c>
      <c r="F3787" s="493"/>
      <c r="G3787" s="258"/>
      <c r="H3787" s="512">
        <v>105</v>
      </c>
      <c r="I3787" s="520"/>
      <c r="J3787" s="520"/>
      <c r="K3787" s="520"/>
      <c r="L3787" s="520"/>
      <c r="M3787" s="520"/>
      <c r="N3787" s="520"/>
      <c r="O3787" s="520"/>
      <c r="P3787" s="520"/>
      <c r="Q3787" s="520"/>
      <c r="R3787" s="520"/>
      <c r="S3787" s="520"/>
      <c r="T3787" s="520">
        <v>105</v>
      </c>
      <c r="U3787" s="520"/>
      <c r="V3787" s="520"/>
      <c r="W3787" s="520"/>
      <c r="X3787" s="520"/>
      <c r="Y3787" s="292"/>
      <c r="Z3787" s="292"/>
      <c r="AA3787" s="292"/>
      <c r="AB3787" s="292"/>
      <c r="AC3787" s="200"/>
      <c r="AD3787" s="200"/>
    </row>
    <row r="3788" spans="2:30">
      <c r="C3788" s="512"/>
      <c r="D3788" s="462">
        <v>44866</v>
      </c>
      <c r="E3788" s="420" t="s">
        <v>1748</v>
      </c>
      <c r="F3788" s="493"/>
      <c r="G3788" s="258"/>
      <c r="H3788" s="512">
        <v>100</v>
      </c>
      <c r="I3788" s="520"/>
      <c r="J3788" s="520"/>
      <c r="K3788" s="520"/>
      <c r="L3788" s="520"/>
      <c r="M3788" s="520"/>
      <c r="N3788" s="520"/>
      <c r="O3788" s="520"/>
      <c r="P3788" s="520"/>
      <c r="Q3788" s="520"/>
      <c r="R3788" s="520"/>
      <c r="S3788" s="520"/>
      <c r="T3788" s="520"/>
      <c r="U3788" s="520">
        <v>100</v>
      </c>
      <c r="V3788" s="520"/>
      <c r="W3788" s="520"/>
      <c r="X3788" s="520"/>
      <c r="Y3788" s="292"/>
      <c r="Z3788" s="292"/>
      <c r="AA3788" s="292"/>
      <c r="AB3788" s="292"/>
      <c r="AC3788" s="200"/>
      <c r="AD3788" s="251"/>
    </row>
    <row r="3789" spans="2:30">
      <c r="B3789" s="258">
        <v>4983</v>
      </c>
      <c r="C3789" s="512"/>
      <c r="D3789" s="462">
        <v>44866</v>
      </c>
      <c r="E3789" s="420" t="s">
        <v>2046</v>
      </c>
      <c r="F3789" s="493"/>
      <c r="G3789" s="258">
        <v>4983</v>
      </c>
      <c r="H3789" s="512"/>
      <c r="I3789" s="520"/>
      <c r="J3789" s="520"/>
      <c r="K3789" s="520"/>
      <c r="L3789" s="520"/>
      <c r="M3789" s="520"/>
      <c r="N3789" s="520"/>
      <c r="O3789" s="520"/>
      <c r="P3789" s="520"/>
      <c r="Q3789" s="520"/>
      <c r="R3789" s="520"/>
      <c r="S3789" s="520"/>
      <c r="T3789" s="520"/>
      <c r="U3789" s="520"/>
      <c r="V3789" s="520"/>
      <c r="W3789" s="520"/>
      <c r="X3789" s="520"/>
      <c r="Y3789" s="292"/>
      <c r="Z3789" s="292"/>
      <c r="AA3789" s="292"/>
      <c r="AB3789" s="292"/>
      <c r="AC3789" s="200"/>
      <c r="AD3789" s="200"/>
    </row>
    <row r="3790" spans="2:30">
      <c r="C3790" s="512"/>
      <c r="D3790" s="462">
        <v>44866</v>
      </c>
      <c r="E3790" s="420" t="s">
        <v>673</v>
      </c>
      <c r="F3790" s="493"/>
      <c r="G3790" s="258"/>
      <c r="H3790" s="258">
        <v>4694.66</v>
      </c>
      <c r="I3790" s="520"/>
      <c r="J3790" s="520"/>
      <c r="K3790" s="520"/>
      <c r="L3790" s="520"/>
      <c r="M3790" s="520"/>
      <c r="N3790" s="520"/>
      <c r="O3790" s="520"/>
      <c r="P3790" s="520"/>
      <c r="Q3790" s="520"/>
      <c r="R3790" s="520"/>
      <c r="S3790" s="520"/>
      <c r="T3790" s="520"/>
      <c r="U3790" s="520"/>
      <c r="V3790" s="520"/>
      <c r="W3790" s="520"/>
      <c r="X3790" s="520"/>
      <c r="Y3790" s="292"/>
      <c r="Z3790" s="292"/>
      <c r="AA3790" s="292"/>
      <c r="AB3790" s="292"/>
      <c r="AC3790" s="200"/>
      <c r="AD3790" s="200"/>
    </row>
    <row r="3791" spans="2:30">
      <c r="C3791" s="512"/>
      <c r="D3791" s="462">
        <v>44866</v>
      </c>
      <c r="E3791" s="421" t="s">
        <v>2372</v>
      </c>
      <c r="F3791" s="434"/>
      <c r="G3791" s="259"/>
      <c r="H3791" s="234">
        <v>288.33999999999997</v>
      </c>
      <c r="I3791" s="520"/>
      <c r="J3791" s="520"/>
      <c r="K3791" s="520"/>
      <c r="L3791" s="520"/>
      <c r="M3791" s="520"/>
      <c r="N3791" s="520"/>
      <c r="O3791" s="520"/>
      <c r="P3791" s="520"/>
      <c r="Q3791" s="520"/>
      <c r="R3791" s="520"/>
      <c r="S3791" s="520"/>
      <c r="T3791" s="520"/>
      <c r="U3791" s="520"/>
      <c r="V3791" s="520"/>
      <c r="W3791" s="520"/>
      <c r="X3791" s="520"/>
      <c r="Y3791" s="292"/>
      <c r="Z3791" s="292"/>
      <c r="AA3791" s="292"/>
      <c r="AB3791" s="292"/>
      <c r="AC3791" s="200"/>
      <c r="AD3791" s="200"/>
    </row>
    <row r="3792" spans="2:30">
      <c r="C3792" s="512"/>
      <c r="D3792" s="462">
        <v>44866</v>
      </c>
      <c r="E3792" s="420" t="s">
        <v>495</v>
      </c>
      <c r="F3792" s="493"/>
      <c r="G3792" s="258">
        <v>855</v>
      </c>
      <c r="H3792" s="512"/>
      <c r="I3792" s="520"/>
      <c r="J3792" s="520"/>
      <c r="K3792" s="520"/>
      <c r="L3792" s="520"/>
      <c r="M3792" s="520"/>
      <c r="N3792" s="520"/>
      <c r="O3792" s="520"/>
      <c r="P3792" s="520"/>
      <c r="Q3792" s="520"/>
      <c r="R3792" s="520"/>
      <c r="S3792" s="520"/>
      <c r="T3792" s="520"/>
      <c r="U3792" s="520"/>
      <c r="V3792" s="520"/>
      <c r="W3792" s="520"/>
      <c r="X3792" s="520"/>
      <c r="Y3792" s="292"/>
      <c r="Z3792" s="292"/>
      <c r="AA3792" s="292"/>
      <c r="AB3792" s="292"/>
      <c r="AC3792" s="200"/>
      <c r="AD3792" s="200"/>
    </row>
    <row r="3793" spans="2:30">
      <c r="C3793" s="512"/>
      <c r="D3793" s="462">
        <v>44866</v>
      </c>
      <c r="E3793" s="420" t="s">
        <v>2987</v>
      </c>
      <c r="F3793" s="493" t="s">
        <v>2858</v>
      </c>
      <c r="G3793" s="258"/>
      <c r="H3793" s="512">
        <v>855</v>
      </c>
      <c r="I3793" s="520"/>
      <c r="J3793" s="520"/>
      <c r="K3793" s="520"/>
      <c r="L3793" s="520"/>
      <c r="M3793" s="520"/>
      <c r="N3793" s="520"/>
      <c r="O3793" s="520"/>
      <c r="P3793" s="520"/>
      <c r="Q3793" s="520"/>
      <c r="R3793" s="520"/>
      <c r="S3793" s="520"/>
      <c r="T3793" s="520"/>
      <c r="U3793" s="520"/>
      <c r="V3793" s="520"/>
      <c r="W3793" s="520"/>
      <c r="X3793" s="520"/>
      <c r="Y3793" s="292"/>
      <c r="Z3793" s="292"/>
      <c r="AA3793" s="292"/>
      <c r="AB3793" s="520">
        <v>855</v>
      </c>
      <c r="AC3793" s="200"/>
      <c r="AD3793" s="200"/>
    </row>
    <row r="3794" spans="2:30">
      <c r="B3794" s="258">
        <v>950</v>
      </c>
      <c r="C3794" s="512"/>
      <c r="D3794" s="462">
        <v>44866</v>
      </c>
      <c r="E3794" s="420" t="s">
        <v>1283</v>
      </c>
      <c r="F3794" s="493"/>
      <c r="G3794" s="258">
        <v>950</v>
      </c>
      <c r="H3794" s="512"/>
      <c r="I3794" s="520"/>
      <c r="J3794" s="520"/>
      <c r="K3794" s="520"/>
      <c r="L3794" s="520"/>
      <c r="M3794" s="520"/>
      <c r="N3794" s="520"/>
      <c r="O3794" s="520"/>
      <c r="P3794" s="520"/>
      <c r="Q3794" s="520"/>
      <c r="R3794" s="520"/>
      <c r="S3794" s="520"/>
      <c r="T3794" s="520"/>
      <c r="U3794" s="520"/>
      <c r="V3794" s="520"/>
      <c r="W3794" s="520"/>
      <c r="X3794" s="520"/>
      <c r="Y3794" s="292"/>
      <c r="Z3794" s="292"/>
      <c r="AA3794" s="292"/>
      <c r="AB3794" s="292"/>
      <c r="AC3794" s="200"/>
      <c r="AD3794" s="200"/>
    </row>
    <row r="3795" spans="2:30">
      <c r="C3795" s="512"/>
      <c r="D3795" s="462">
        <v>44866</v>
      </c>
      <c r="E3795" s="420" t="s">
        <v>673</v>
      </c>
      <c r="F3795" s="493"/>
      <c r="G3795" s="258"/>
      <c r="H3795" s="512">
        <v>855</v>
      </c>
      <c r="I3795" s="520"/>
      <c r="J3795" s="520"/>
      <c r="K3795" s="520"/>
      <c r="L3795" s="520"/>
      <c r="M3795" s="520"/>
      <c r="N3795" s="520"/>
      <c r="O3795" s="520"/>
      <c r="P3795" s="520"/>
      <c r="Q3795" s="520"/>
      <c r="R3795" s="520"/>
      <c r="S3795" s="520"/>
      <c r="T3795" s="520"/>
      <c r="U3795" s="520"/>
      <c r="V3795" s="520"/>
      <c r="W3795" s="520"/>
      <c r="X3795" s="520"/>
      <c r="Y3795" s="292"/>
      <c r="Z3795" s="292"/>
      <c r="AA3795" s="292"/>
      <c r="AB3795" s="292"/>
      <c r="AC3795" s="200"/>
      <c r="AD3795" s="200"/>
    </row>
    <row r="3796" spans="2:30">
      <c r="C3796" s="512"/>
      <c r="D3796" s="462">
        <v>44866</v>
      </c>
      <c r="E3796" s="421" t="s">
        <v>1633</v>
      </c>
      <c r="F3796" s="434"/>
      <c r="G3796" s="259"/>
      <c r="H3796" s="234">
        <v>95</v>
      </c>
      <c r="I3796" s="520"/>
      <c r="J3796" s="520"/>
      <c r="K3796" s="520"/>
      <c r="L3796" s="520"/>
      <c r="M3796" s="520"/>
      <c r="N3796" s="520"/>
      <c r="O3796" s="520"/>
      <c r="P3796" s="520"/>
      <c r="Q3796" s="520"/>
      <c r="R3796" s="520"/>
      <c r="S3796" s="520"/>
      <c r="T3796" s="520"/>
      <c r="U3796" s="520"/>
      <c r="V3796" s="520"/>
      <c r="W3796" s="520"/>
      <c r="X3796" s="520"/>
      <c r="Y3796" s="292"/>
      <c r="Z3796" s="292"/>
      <c r="AA3796" s="292"/>
      <c r="AB3796" s="292"/>
      <c r="AC3796" s="200"/>
      <c r="AD3796" s="200"/>
    </row>
    <row r="3797" spans="2:30">
      <c r="C3797" s="512"/>
      <c r="D3797" s="462">
        <v>44866</v>
      </c>
      <c r="E3797" s="420" t="s">
        <v>495</v>
      </c>
      <c r="F3797" s="493"/>
      <c r="G3797" s="258">
        <v>3029.84</v>
      </c>
      <c r="H3797" s="512"/>
      <c r="I3797" s="520"/>
      <c r="J3797" s="520"/>
      <c r="K3797" s="520"/>
      <c r="L3797" s="520"/>
      <c r="M3797" s="520"/>
      <c r="N3797" s="520"/>
      <c r="O3797" s="520"/>
      <c r="P3797" s="520"/>
      <c r="Q3797" s="520"/>
      <c r="R3797" s="520"/>
      <c r="S3797" s="520"/>
      <c r="T3797" s="520"/>
      <c r="U3797" s="520"/>
      <c r="V3797" s="520"/>
      <c r="W3797" s="520"/>
      <c r="X3797" s="520"/>
      <c r="Y3797" s="292"/>
      <c r="Z3797" s="292"/>
      <c r="AA3797" s="292"/>
      <c r="AB3797" s="292"/>
      <c r="AC3797" s="200"/>
      <c r="AD3797" s="200"/>
    </row>
    <row r="3798" spans="2:30">
      <c r="C3798" s="512">
        <v>4</v>
      </c>
      <c r="D3798" s="462">
        <v>44866</v>
      </c>
      <c r="E3798" s="420" t="s">
        <v>2988</v>
      </c>
      <c r="F3798" s="493" t="s">
        <v>2856</v>
      </c>
      <c r="G3798" s="258"/>
      <c r="H3798" s="512">
        <v>2133.19</v>
      </c>
      <c r="I3798" s="520"/>
      <c r="J3798" s="520"/>
      <c r="K3798" s="520"/>
      <c r="L3798" s="520">
        <v>2133.19</v>
      </c>
      <c r="M3798" s="520"/>
      <c r="N3798" s="520"/>
      <c r="O3798" s="520"/>
      <c r="P3798" s="520"/>
      <c r="Q3798" s="520"/>
      <c r="R3798" s="520"/>
      <c r="S3798" s="520"/>
      <c r="T3798" s="520"/>
      <c r="U3798" s="520"/>
      <c r="V3798" s="520"/>
      <c r="W3798" s="520"/>
      <c r="X3798" s="520"/>
      <c r="Y3798" s="292"/>
      <c r="Z3798" s="292"/>
      <c r="AA3798" s="292"/>
      <c r="AB3798" s="292"/>
      <c r="AC3798" s="200"/>
      <c r="AD3798" s="200"/>
    </row>
    <row r="3799" spans="2:30">
      <c r="C3799" s="512"/>
      <c r="D3799" s="462">
        <v>44866</v>
      </c>
      <c r="E3799" s="420" t="s">
        <v>2989</v>
      </c>
      <c r="F3799" s="493" t="s">
        <v>2855</v>
      </c>
      <c r="G3799" s="258"/>
      <c r="H3799" s="512">
        <v>207.24</v>
      </c>
      <c r="I3799" s="520"/>
      <c r="J3799" s="520"/>
      <c r="K3799" s="520"/>
      <c r="L3799" s="520">
        <v>207.24</v>
      </c>
      <c r="M3799" s="520"/>
      <c r="N3799" s="520"/>
      <c r="O3799" s="520"/>
      <c r="P3799" s="520"/>
      <c r="Q3799" s="520"/>
      <c r="R3799" s="520"/>
      <c r="S3799" s="520"/>
      <c r="T3799" s="520"/>
      <c r="U3799" s="520"/>
      <c r="V3799" s="520"/>
      <c r="W3799" s="520"/>
      <c r="X3799" s="520"/>
      <c r="Y3799" s="292"/>
      <c r="Z3799" s="292"/>
      <c r="AA3799" s="292"/>
      <c r="AB3799" s="292"/>
      <c r="AC3799" s="200"/>
      <c r="AD3799" s="200"/>
    </row>
    <row r="3800" spans="2:30">
      <c r="C3800" s="512"/>
      <c r="D3800" s="462">
        <v>44866</v>
      </c>
      <c r="E3800" s="420" t="s">
        <v>2990</v>
      </c>
      <c r="F3800" s="493" t="s">
        <v>2855</v>
      </c>
      <c r="G3800" s="258"/>
      <c r="H3800" s="512">
        <v>600.41</v>
      </c>
      <c r="I3800" s="520"/>
      <c r="J3800" s="520"/>
      <c r="K3800" s="520"/>
      <c r="L3800" s="520">
        <v>600.41</v>
      </c>
      <c r="M3800" s="520"/>
      <c r="N3800" s="520"/>
      <c r="O3800" s="520"/>
      <c r="P3800" s="520"/>
      <c r="Q3800" s="520"/>
      <c r="R3800" s="520"/>
      <c r="S3800" s="520"/>
      <c r="T3800" s="520"/>
      <c r="U3800" s="520"/>
      <c r="V3800" s="520"/>
      <c r="W3800" s="520"/>
      <c r="X3800" s="520"/>
      <c r="Y3800" s="292"/>
      <c r="Z3800" s="292"/>
      <c r="AA3800" s="292"/>
      <c r="AB3800" s="292"/>
      <c r="AC3800" s="200"/>
      <c r="AD3800" s="200"/>
    </row>
    <row r="3801" spans="2:30">
      <c r="C3801" s="512"/>
      <c r="D3801" s="462">
        <v>44866</v>
      </c>
      <c r="E3801" s="420" t="s">
        <v>1877</v>
      </c>
      <c r="F3801" s="493"/>
      <c r="G3801" s="258"/>
      <c r="H3801" s="512">
        <v>89</v>
      </c>
      <c r="I3801" s="520"/>
      <c r="J3801" s="520"/>
      <c r="K3801" s="520"/>
      <c r="L3801" s="520"/>
      <c r="M3801" s="520"/>
      <c r="N3801" s="520"/>
      <c r="O3801" s="520"/>
      <c r="P3801" s="520"/>
      <c r="Q3801" s="520"/>
      <c r="R3801" s="520"/>
      <c r="S3801" s="520"/>
      <c r="T3801" s="520">
        <v>89</v>
      </c>
      <c r="U3801" s="520"/>
      <c r="V3801" s="520"/>
      <c r="W3801" s="520"/>
      <c r="X3801" s="520"/>
      <c r="Y3801" s="292"/>
      <c r="Z3801" s="292"/>
      <c r="AA3801" s="292"/>
      <c r="AB3801" s="292"/>
      <c r="AC3801" s="200"/>
      <c r="AD3801" s="200"/>
    </row>
    <row r="3802" spans="2:30">
      <c r="B3802" s="258">
        <v>3282</v>
      </c>
      <c r="C3802" s="512"/>
      <c r="D3802" s="462">
        <v>44866</v>
      </c>
      <c r="E3802" s="420" t="s">
        <v>2991</v>
      </c>
      <c r="F3802" s="493"/>
      <c r="G3802" s="258">
        <v>3282</v>
      </c>
      <c r="H3802" s="512"/>
      <c r="I3802" s="520"/>
      <c r="J3802" s="520"/>
      <c r="K3802" s="520"/>
      <c r="L3802" s="520"/>
      <c r="M3802" s="520"/>
      <c r="N3802" s="520"/>
      <c r="O3802" s="520"/>
      <c r="P3802" s="520"/>
      <c r="Q3802" s="520"/>
      <c r="R3802" s="520"/>
      <c r="S3802" s="520"/>
      <c r="T3802" s="520"/>
      <c r="U3802" s="520"/>
      <c r="V3802" s="520"/>
      <c r="W3802" s="520"/>
      <c r="X3802" s="520"/>
      <c r="Y3802" s="292"/>
      <c r="Z3802" s="292"/>
      <c r="AA3802" s="292"/>
      <c r="AB3802" s="292"/>
      <c r="AC3802" s="200"/>
      <c r="AD3802" s="200"/>
    </row>
    <row r="3803" spans="2:30">
      <c r="C3803" s="512"/>
      <c r="D3803" s="462">
        <v>44866</v>
      </c>
      <c r="E3803" s="420" t="s">
        <v>1741</v>
      </c>
      <c r="F3803" s="493"/>
      <c r="G3803" s="258"/>
      <c r="H3803" s="512">
        <v>86</v>
      </c>
      <c r="I3803" s="520"/>
      <c r="J3803" s="520"/>
      <c r="K3803" s="520"/>
      <c r="L3803" s="520"/>
      <c r="M3803" s="520"/>
      <c r="N3803" s="520"/>
      <c r="O3803" s="520"/>
      <c r="P3803" s="520"/>
      <c r="Q3803" s="520"/>
      <c r="R3803" s="520"/>
      <c r="S3803" s="520"/>
      <c r="T3803" s="520">
        <v>86</v>
      </c>
      <c r="U3803" s="520"/>
      <c r="V3803" s="520"/>
      <c r="W3803" s="520"/>
      <c r="X3803" s="520"/>
      <c r="Y3803" s="292"/>
      <c r="Z3803" s="292"/>
      <c r="AA3803" s="292"/>
      <c r="AB3803" s="292"/>
      <c r="AC3803" s="200"/>
      <c r="AD3803" s="200"/>
    </row>
    <row r="3804" spans="2:30">
      <c r="C3804" s="512"/>
      <c r="D3804" s="462">
        <v>44866</v>
      </c>
      <c r="E3804" s="420" t="s">
        <v>673</v>
      </c>
      <c r="F3804" s="493"/>
      <c r="G3804" s="258"/>
      <c r="H3804" s="258">
        <v>3029.84</v>
      </c>
      <c r="I3804" s="520"/>
      <c r="J3804" s="520"/>
      <c r="K3804" s="520"/>
      <c r="L3804" s="520"/>
      <c r="M3804" s="520"/>
      <c r="N3804" s="520"/>
      <c r="O3804" s="520"/>
      <c r="P3804" s="520"/>
      <c r="Q3804" s="520"/>
      <c r="R3804" s="520"/>
      <c r="S3804" s="520"/>
      <c r="T3804" s="520"/>
      <c r="U3804" s="520"/>
      <c r="V3804" s="520"/>
      <c r="W3804" s="520"/>
      <c r="X3804" s="520"/>
      <c r="Y3804" s="292"/>
      <c r="Z3804" s="292"/>
      <c r="AA3804" s="292"/>
      <c r="AB3804" s="292"/>
      <c r="AC3804" s="200"/>
      <c r="AD3804" s="200"/>
    </row>
    <row r="3805" spans="2:30">
      <c r="C3805" s="512"/>
      <c r="D3805" s="462">
        <v>44866</v>
      </c>
      <c r="E3805" s="421" t="s">
        <v>2992</v>
      </c>
      <c r="F3805" s="434"/>
      <c r="G3805" s="259"/>
      <c r="H3805" s="234">
        <v>166.16</v>
      </c>
      <c r="I3805" s="520"/>
      <c r="J3805" s="520"/>
      <c r="K3805" s="520"/>
      <c r="L3805" s="520"/>
      <c r="M3805" s="520"/>
      <c r="N3805" s="520"/>
      <c r="O3805" s="520"/>
      <c r="P3805" s="520"/>
      <c r="Q3805" s="520"/>
      <c r="R3805" s="520"/>
      <c r="S3805" s="520"/>
      <c r="T3805" s="520"/>
      <c r="U3805" s="520"/>
      <c r="V3805" s="520"/>
      <c r="W3805" s="520"/>
      <c r="X3805" s="520"/>
      <c r="Y3805" s="292"/>
      <c r="Z3805" s="292"/>
      <c r="AA3805" s="292"/>
      <c r="AB3805" s="292"/>
      <c r="AC3805" s="200"/>
      <c r="AD3805" s="200"/>
    </row>
    <row r="3806" spans="2:30">
      <c r="C3806" s="512"/>
      <c r="D3806" s="462">
        <v>44866</v>
      </c>
      <c r="E3806" s="420" t="s">
        <v>495</v>
      </c>
      <c r="F3806" s="493"/>
      <c r="G3806" s="258">
        <v>2711.28</v>
      </c>
      <c r="H3806" s="512"/>
      <c r="I3806" s="520"/>
      <c r="J3806" s="520"/>
      <c r="K3806" s="520"/>
      <c r="L3806" s="520"/>
      <c r="M3806" s="520"/>
      <c r="N3806" s="520"/>
      <c r="O3806" s="520"/>
      <c r="P3806" s="520"/>
      <c r="Q3806" s="520"/>
      <c r="R3806" s="520"/>
      <c r="S3806" s="520"/>
      <c r="T3806" s="520"/>
      <c r="U3806" s="520"/>
      <c r="V3806" s="520"/>
      <c r="W3806" s="520"/>
      <c r="X3806" s="520"/>
      <c r="Y3806" s="292"/>
      <c r="Z3806" s="292"/>
      <c r="AA3806" s="292"/>
      <c r="AB3806" s="292"/>
      <c r="AC3806" s="200"/>
      <c r="AD3806" s="200"/>
    </row>
    <row r="3807" spans="2:30">
      <c r="C3807" s="512"/>
      <c r="D3807" s="462">
        <v>44866</v>
      </c>
      <c r="E3807" s="420" t="s">
        <v>2993</v>
      </c>
      <c r="F3807" s="493" t="s">
        <v>2855</v>
      </c>
      <c r="G3807" s="258"/>
      <c r="H3807" s="512">
        <v>246.24</v>
      </c>
      <c r="I3807" s="520"/>
      <c r="J3807" s="520">
        <v>246.24</v>
      </c>
      <c r="K3807" s="520"/>
      <c r="L3807" s="520"/>
      <c r="M3807" s="520"/>
      <c r="N3807" s="520"/>
      <c r="O3807" s="520"/>
      <c r="P3807" s="520"/>
      <c r="Q3807" s="520"/>
      <c r="R3807" s="520"/>
      <c r="S3807" s="520"/>
      <c r="T3807" s="520"/>
      <c r="U3807" s="520"/>
      <c r="V3807" s="520"/>
      <c r="W3807" s="520"/>
      <c r="X3807" s="520"/>
      <c r="Y3807" s="292"/>
      <c r="Z3807" s="292"/>
      <c r="AA3807" s="292"/>
      <c r="AB3807" s="292"/>
      <c r="AC3807" s="200"/>
      <c r="AD3807" s="200"/>
    </row>
    <row r="3808" spans="2:30">
      <c r="C3808" s="512"/>
      <c r="D3808" s="462">
        <v>44866</v>
      </c>
      <c r="E3808" s="420" t="s">
        <v>2994</v>
      </c>
      <c r="F3808" s="493" t="s">
        <v>2855</v>
      </c>
      <c r="G3808" s="258"/>
      <c r="H3808" s="512">
        <v>287.27999999999997</v>
      </c>
      <c r="I3808" s="520"/>
      <c r="J3808" s="520">
        <v>287.27999999999997</v>
      </c>
      <c r="K3808" s="520"/>
      <c r="L3808" s="520"/>
      <c r="M3808" s="520"/>
      <c r="N3808" s="520"/>
      <c r="O3808" s="520"/>
      <c r="P3808" s="520"/>
      <c r="Q3808" s="520"/>
      <c r="R3808" s="520"/>
      <c r="S3808" s="520"/>
      <c r="T3808" s="520"/>
      <c r="U3808" s="520"/>
      <c r="V3808" s="520"/>
      <c r="W3808" s="520"/>
      <c r="X3808" s="520"/>
      <c r="Y3808" s="292"/>
      <c r="Z3808" s="292"/>
      <c r="AA3808" s="292"/>
      <c r="AB3808" s="292"/>
      <c r="AC3808" s="200"/>
      <c r="AD3808" s="200"/>
    </row>
    <row r="3809" spans="1:30">
      <c r="C3809" s="512"/>
      <c r="D3809" s="462">
        <v>44866</v>
      </c>
      <c r="E3809" s="420" t="s">
        <v>2995</v>
      </c>
      <c r="F3809" s="493" t="s">
        <v>2855</v>
      </c>
      <c r="G3809" s="258"/>
      <c r="H3809" s="512">
        <v>192.24</v>
      </c>
      <c r="I3809" s="520"/>
      <c r="J3809" s="520">
        <v>192.24</v>
      </c>
      <c r="K3809" s="520"/>
      <c r="L3809" s="520"/>
      <c r="M3809" s="520"/>
      <c r="N3809" s="520"/>
      <c r="O3809" s="520"/>
      <c r="P3809" s="520"/>
      <c r="Q3809" s="520"/>
      <c r="R3809" s="520"/>
      <c r="S3809" s="520"/>
      <c r="T3809" s="520"/>
      <c r="U3809" s="520"/>
      <c r="V3809" s="520"/>
      <c r="W3809" s="520"/>
      <c r="X3809" s="520"/>
      <c r="Y3809" s="292"/>
      <c r="Z3809" s="292"/>
      <c r="AA3809" s="292"/>
      <c r="AB3809" s="292"/>
      <c r="AC3809" s="200"/>
      <c r="AD3809" s="200"/>
    </row>
    <row r="3810" spans="1:30">
      <c r="C3810" s="512">
        <v>5</v>
      </c>
      <c r="D3810" s="462">
        <v>44866</v>
      </c>
      <c r="E3810" s="420" t="s">
        <v>2542</v>
      </c>
      <c r="F3810" s="493" t="s">
        <v>2856</v>
      </c>
      <c r="G3810" s="258"/>
      <c r="H3810" s="512">
        <v>1504</v>
      </c>
      <c r="I3810" s="520"/>
      <c r="J3810" s="520"/>
      <c r="K3810" s="520"/>
      <c r="L3810" s="520"/>
      <c r="M3810" s="520"/>
      <c r="N3810" s="520"/>
      <c r="O3810" s="520"/>
      <c r="P3810" s="520">
        <v>1504</v>
      </c>
      <c r="Q3810" s="520"/>
      <c r="R3810" s="520"/>
      <c r="S3810" s="520"/>
      <c r="T3810" s="520"/>
      <c r="U3810" s="520"/>
      <c r="V3810" s="520"/>
      <c r="W3810" s="520"/>
      <c r="X3810" s="520"/>
      <c r="Y3810" s="292"/>
      <c r="Z3810" s="292"/>
      <c r="AA3810" s="292"/>
      <c r="AB3810" s="292"/>
      <c r="AC3810" s="200"/>
      <c r="AD3810" s="200"/>
    </row>
    <row r="3811" spans="1:30">
      <c r="C3811" s="512">
        <v>1</v>
      </c>
      <c r="D3811" s="462">
        <v>44866</v>
      </c>
      <c r="E3811" s="420" t="s">
        <v>2542</v>
      </c>
      <c r="F3811" s="493" t="s">
        <v>2856</v>
      </c>
      <c r="G3811" s="258"/>
      <c r="H3811" s="512">
        <v>307.52</v>
      </c>
      <c r="I3811" s="520"/>
      <c r="J3811" s="520"/>
      <c r="K3811" s="520"/>
      <c r="L3811" s="520"/>
      <c r="M3811" s="520"/>
      <c r="N3811" s="520"/>
      <c r="O3811" s="520"/>
      <c r="P3811" s="520">
        <v>307.52</v>
      </c>
      <c r="Q3811" s="520"/>
      <c r="R3811" s="520"/>
      <c r="S3811" s="520"/>
      <c r="T3811" s="520"/>
      <c r="U3811" s="520"/>
      <c r="V3811" s="520"/>
      <c r="W3811" s="520"/>
      <c r="X3811" s="520"/>
      <c r="Y3811" s="292"/>
      <c r="Z3811" s="292"/>
      <c r="AA3811" s="292"/>
      <c r="AB3811" s="292"/>
      <c r="AC3811" s="200"/>
      <c r="AD3811" s="200"/>
    </row>
    <row r="3812" spans="1:30">
      <c r="C3812" s="512"/>
      <c r="D3812" s="462">
        <v>44866</v>
      </c>
      <c r="E3812" s="420" t="s">
        <v>1877</v>
      </c>
      <c r="F3812" s="493"/>
      <c r="G3812" s="258"/>
      <c r="H3812" s="512">
        <v>89</v>
      </c>
      <c r="I3812" s="520"/>
      <c r="J3812" s="520"/>
      <c r="K3812" s="520"/>
      <c r="L3812" s="520"/>
      <c r="M3812" s="520"/>
      <c r="N3812" s="520"/>
      <c r="O3812" s="520"/>
      <c r="P3812" s="520"/>
      <c r="Q3812" s="520"/>
      <c r="R3812" s="520"/>
      <c r="S3812" s="520"/>
      <c r="T3812" s="520">
        <v>89</v>
      </c>
      <c r="U3812" s="520"/>
      <c r="V3812" s="520"/>
      <c r="W3812" s="520"/>
      <c r="X3812" s="520"/>
      <c r="Y3812" s="292"/>
      <c r="Z3812" s="292"/>
      <c r="AA3812" s="292"/>
      <c r="AB3812" s="292"/>
      <c r="AC3812" s="200"/>
      <c r="AD3812" s="200"/>
    </row>
    <row r="3813" spans="1:30">
      <c r="C3813" s="512"/>
      <c r="D3813" s="462">
        <v>44866</v>
      </c>
      <c r="E3813" s="420" t="s">
        <v>1877</v>
      </c>
      <c r="F3813" s="493"/>
      <c r="G3813" s="258"/>
      <c r="H3813" s="512">
        <v>85</v>
      </c>
      <c r="I3813" s="520"/>
      <c r="J3813" s="520"/>
      <c r="K3813" s="520"/>
      <c r="L3813" s="520"/>
      <c r="M3813" s="520"/>
      <c r="N3813" s="520"/>
      <c r="O3813" s="520"/>
      <c r="P3813" s="520"/>
      <c r="Q3813" s="520"/>
      <c r="R3813" s="520"/>
      <c r="S3813" s="520"/>
      <c r="T3813" s="520">
        <v>85</v>
      </c>
      <c r="U3813" s="520"/>
      <c r="V3813" s="520"/>
      <c r="W3813" s="520"/>
      <c r="X3813" s="520"/>
      <c r="Y3813" s="292"/>
      <c r="Z3813" s="292"/>
      <c r="AA3813" s="292"/>
      <c r="AB3813" s="292"/>
      <c r="AC3813" s="200"/>
      <c r="AD3813" s="200"/>
    </row>
    <row r="3814" spans="1:30">
      <c r="B3814" s="258">
        <v>3055</v>
      </c>
      <c r="C3814" s="512"/>
      <c r="D3814" s="462">
        <v>44866</v>
      </c>
      <c r="E3814" s="420" t="s">
        <v>2543</v>
      </c>
      <c r="F3814" s="493"/>
      <c r="G3814" s="258">
        <v>3055</v>
      </c>
      <c r="H3814" s="512"/>
      <c r="I3814" s="520"/>
      <c r="J3814" s="520"/>
      <c r="K3814" s="520"/>
      <c r="L3814" s="520"/>
      <c r="M3814" s="520"/>
      <c r="N3814" s="520"/>
      <c r="O3814" s="520"/>
      <c r="P3814" s="520"/>
      <c r="Q3814" s="520"/>
      <c r="R3814" s="520"/>
      <c r="S3814" s="520"/>
      <c r="T3814" s="520"/>
      <c r="U3814" s="520"/>
      <c r="V3814" s="520"/>
      <c r="W3814" s="520"/>
      <c r="X3814" s="520"/>
      <c r="Y3814" s="292"/>
      <c r="Z3814" s="292"/>
      <c r="AA3814" s="292"/>
      <c r="AB3814" s="292"/>
      <c r="AC3814" s="200"/>
      <c r="AD3814" s="200"/>
    </row>
    <row r="3815" spans="1:30">
      <c r="C3815" s="512"/>
      <c r="D3815" s="462">
        <v>44866</v>
      </c>
      <c r="E3815" s="420" t="s">
        <v>673</v>
      </c>
      <c r="F3815" s="493"/>
      <c r="G3815" s="258"/>
      <c r="H3815" s="258">
        <v>2711.28</v>
      </c>
      <c r="I3815" s="520"/>
      <c r="J3815" s="520"/>
      <c r="K3815" s="520"/>
      <c r="L3815" s="520"/>
      <c r="M3815" s="520"/>
      <c r="N3815" s="520"/>
      <c r="O3815" s="520"/>
      <c r="P3815" s="520"/>
      <c r="Q3815" s="520"/>
      <c r="R3815" s="520"/>
      <c r="S3815" s="520"/>
      <c r="T3815" s="520"/>
      <c r="U3815" s="520"/>
      <c r="V3815" s="520"/>
      <c r="W3815" s="520"/>
      <c r="X3815" s="520"/>
      <c r="Y3815" s="292"/>
      <c r="Z3815" s="292"/>
      <c r="AA3815" s="292"/>
      <c r="AB3815" s="292"/>
      <c r="AC3815" s="200"/>
      <c r="AD3815" s="200"/>
    </row>
    <row r="3816" spans="1:30">
      <c r="A3816" s="288"/>
      <c r="B3816" s="288"/>
      <c r="C3816" s="234"/>
      <c r="D3816" s="462">
        <v>44866</v>
      </c>
      <c r="E3816" s="421" t="s">
        <v>2544</v>
      </c>
      <c r="F3816" s="434"/>
      <c r="G3816" s="259"/>
      <c r="H3816" s="234">
        <v>343.72</v>
      </c>
      <c r="I3816" s="520"/>
      <c r="J3816" s="520"/>
      <c r="K3816" s="520"/>
      <c r="L3816" s="520"/>
      <c r="M3816" s="520"/>
      <c r="N3816" s="520"/>
      <c r="O3816" s="520"/>
      <c r="P3816" s="520"/>
      <c r="Q3816" s="520"/>
      <c r="R3816" s="520"/>
      <c r="S3816" s="520"/>
      <c r="T3816" s="520"/>
      <c r="U3816" s="520"/>
      <c r="V3816" s="520"/>
      <c r="W3816" s="520"/>
      <c r="X3816" s="520"/>
      <c r="Y3816" s="292"/>
      <c r="Z3816" s="292"/>
      <c r="AA3816" s="292"/>
      <c r="AB3816" s="292"/>
      <c r="AC3816" s="200"/>
      <c r="AD3816" s="200">
        <v>108</v>
      </c>
    </row>
    <row r="3817" spans="1:30">
      <c r="A3817" s="524"/>
      <c r="B3817" s="524"/>
      <c r="C3817" s="332"/>
      <c r="D3817" s="464">
        <v>44896</v>
      </c>
      <c r="E3817" s="432" t="s">
        <v>495</v>
      </c>
      <c r="F3817" s="502"/>
      <c r="G3817" s="384">
        <v>4320.8999999999996</v>
      </c>
      <c r="H3817" s="332"/>
      <c r="I3817" s="332"/>
      <c r="J3817" s="332"/>
      <c r="K3817" s="332"/>
      <c r="L3817" s="332"/>
      <c r="M3817" s="332"/>
      <c r="N3817" s="332"/>
      <c r="O3817" s="332"/>
      <c r="P3817" s="332"/>
      <c r="Q3817" s="332"/>
      <c r="R3817" s="332"/>
      <c r="S3817" s="332"/>
      <c r="T3817" s="332"/>
      <c r="U3817" s="332"/>
      <c r="V3817" s="332"/>
      <c r="W3817" s="332"/>
      <c r="X3817" s="332"/>
      <c r="Y3817" s="267"/>
      <c r="Z3817" s="267"/>
      <c r="AA3817" s="267"/>
      <c r="AB3817" s="267"/>
      <c r="AC3817" s="267"/>
      <c r="AD3817" s="267"/>
    </row>
    <row r="3818" spans="1:30">
      <c r="A3818" s="524"/>
      <c r="B3818" s="524"/>
      <c r="C3818" s="332"/>
      <c r="D3818" s="464">
        <v>44896</v>
      </c>
      <c r="E3818" s="432" t="s">
        <v>3003</v>
      </c>
      <c r="F3818" s="502"/>
      <c r="G3818" s="384" t="s">
        <v>2858</v>
      </c>
      <c r="H3818" s="332">
        <v>2457</v>
      </c>
      <c r="I3818" s="332"/>
      <c r="J3818" s="332"/>
      <c r="K3818" s="332">
        <v>2457</v>
      </c>
      <c r="L3818" s="332"/>
      <c r="M3818" s="332"/>
      <c r="N3818" s="332"/>
      <c r="O3818" s="332"/>
      <c r="P3818" s="332"/>
      <c r="Q3818" s="332"/>
      <c r="R3818" s="332"/>
      <c r="S3818" s="332"/>
      <c r="T3818" s="332"/>
      <c r="U3818" s="332"/>
      <c r="V3818" s="332"/>
      <c r="W3818" s="332"/>
      <c r="X3818" s="332"/>
      <c r="Y3818" s="267"/>
      <c r="Z3818" s="267"/>
      <c r="AA3818" s="267"/>
      <c r="AB3818" s="267"/>
      <c r="AC3818" s="267"/>
      <c r="AD3818" s="267"/>
    </row>
    <row r="3819" spans="1:30">
      <c r="A3819" s="524"/>
      <c r="B3819" s="524"/>
      <c r="C3819" s="332"/>
      <c r="D3819" s="464">
        <v>44896</v>
      </c>
      <c r="E3819" s="432" t="s">
        <v>2970</v>
      </c>
      <c r="F3819" s="502"/>
      <c r="G3819" s="384" t="s">
        <v>2855</v>
      </c>
      <c r="H3819" s="332">
        <v>192.9</v>
      </c>
      <c r="I3819" s="332"/>
      <c r="J3819" s="332">
        <v>192.9</v>
      </c>
      <c r="K3819" s="332"/>
      <c r="L3819" s="332"/>
      <c r="M3819" s="332"/>
      <c r="N3819" s="332"/>
      <c r="O3819" s="332"/>
      <c r="P3819" s="332"/>
      <c r="Q3819" s="332"/>
      <c r="R3819" s="332"/>
      <c r="S3819" s="332"/>
      <c r="T3819" s="332"/>
      <c r="U3819" s="332"/>
      <c r="V3819" s="332"/>
      <c r="W3819" s="332"/>
      <c r="X3819" s="332"/>
      <c r="Y3819" s="267"/>
      <c r="Z3819" s="267"/>
      <c r="AA3819" s="267"/>
      <c r="AB3819" s="267"/>
      <c r="AC3819" s="267"/>
      <c r="AD3819" s="267"/>
    </row>
    <row r="3820" spans="1:30">
      <c r="A3820" s="524"/>
      <c r="B3820" s="524"/>
      <c r="C3820" s="332">
        <v>6</v>
      </c>
      <c r="D3820" s="464">
        <v>44896</v>
      </c>
      <c r="E3820" s="432" t="s">
        <v>2521</v>
      </c>
      <c r="F3820" s="502"/>
      <c r="G3820" s="384" t="s">
        <v>2856</v>
      </c>
      <c r="H3820" s="332">
        <v>1229</v>
      </c>
      <c r="I3820" s="332"/>
      <c r="J3820" s="332"/>
      <c r="K3820" s="332"/>
      <c r="L3820" s="332"/>
      <c r="M3820" s="332"/>
      <c r="N3820" s="332"/>
      <c r="O3820" s="332">
        <v>1229</v>
      </c>
      <c r="P3820" s="332"/>
      <c r="Q3820" s="332"/>
      <c r="R3820" s="332"/>
      <c r="S3820" s="332"/>
      <c r="T3820" s="332"/>
      <c r="U3820" s="332"/>
      <c r="V3820" s="332"/>
      <c r="W3820" s="332"/>
      <c r="X3820" s="332"/>
      <c r="Y3820" s="267"/>
      <c r="Z3820" s="267"/>
      <c r="AA3820" s="267"/>
      <c r="AB3820" s="267"/>
      <c r="AC3820" s="267"/>
      <c r="AD3820" s="267"/>
    </row>
    <row r="3821" spans="1:30">
      <c r="A3821" s="524"/>
      <c r="B3821" s="524"/>
      <c r="C3821" s="332"/>
      <c r="D3821" s="464">
        <v>44896</v>
      </c>
      <c r="E3821" s="432" t="s">
        <v>1895</v>
      </c>
      <c r="F3821" s="502"/>
      <c r="G3821" s="384"/>
      <c r="H3821" s="332">
        <v>89</v>
      </c>
      <c r="I3821" s="332"/>
      <c r="J3821" s="332"/>
      <c r="K3821" s="332"/>
      <c r="L3821" s="332"/>
      <c r="M3821" s="332"/>
      <c r="N3821" s="332"/>
      <c r="O3821" s="332"/>
      <c r="P3821" s="332"/>
      <c r="Q3821" s="332"/>
      <c r="R3821" s="332"/>
      <c r="S3821" s="332"/>
      <c r="T3821" s="332">
        <v>89</v>
      </c>
      <c r="U3821" s="332"/>
      <c r="V3821" s="332"/>
      <c r="W3821" s="332"/>
      <c r="X3821" s="332"/>
      <c r="Y3821" s="267"/>
      <c r="Z3821" s="267"/>
      <c r="AA3821" s="267"/>
      <c r="AB3821" s="267"/>
      <c r="AC3821" s="267"/>
      <c r="AD3821" s="267"/>
    </row>
    <row r="3822" spans="1:30">
      <c r="A3822" s="524"/>
      <c r="B3822" s="524"/>
      <c r="C3822" s="332"/>
      <c r="D3822" s="464">
        <v>44896</v>
      </c>
      <c r="E3822" s="432" t="s">
        <v>1748</v>
      </c>
      <c r="F3822" s="502"/>
      <c r="G3822" s="384"/>
      <c r="H3822" s="332">
        <v>250</v>
      </c>
      <c r="I3822" s="332"/>
      <c r="J3822" s="332"/>
      <c r="K3822" s="332"/>
      <c r="L3822" s="332"/>
      <c r="M3822" s="332"/>
      <c r="N3822" s="332"/>
      <c r="O3822" s="332"/>
      <c r="P3822" s="332"/>
      <c r="Q3822" s="332"/>
      <c r="R3822" s="332"/>
      <c r="S3822" s="332"/>
      <c r="T3822" s="332"/>
      <c r="U3822" s="332">
        <v>250</v>
      </c>
      <c r="V3822" s="332"/>
      <c r="W3822" s="332"/>
      <c r="X3822" s="332"/>
      <c r="Y3822" s="267"/>
      <c r="Z3822" s="267"/>
      <c r="AA3822" s="267"/>
      <c r="AB3822" s="267"/>
      <c r="AC3822" s="267"/>
      <c r="AD3822" s="267"/>
    </row>
    <row r="3823" spans="1:30">
      <c r="A3823" s="524"/>
      <c r="B3823" s="524"/>
      <c r="C3823" s="332"/>
      <c r="D3823" s="464">
        <v>44896</v>
      </c>
      <c r="E3823" s="432" t="s">
        <v>1877</v>
      </c>
      <c r="F3823" s="502"/>
      <c r="G3823" s="384"/>
      <c r="H3823" s="332">
        <v>103</v>
      </c>
      <c r="I3823" s="332"/>
      <c r="J3823" s="332"/>
      <c r="K3823" s="332"/>
      <c r="L3823" s="332"/>
      <c r="M3823" s="332"/>
      <c r="N3823" s="332"/>
      <c r="O3823" s="332"/>
      <c r="P3823" s="332"/>
      <c r="Q3823" s="332"/>
      <c r="R3823" s="332"/>
      <c r="S3823" s="332"/>
      <c r="T3823" s="332">
        <v>103</v>
      </c>
      <c r="U3823" s="332"/>
      <c r="V3823" s="332"/>
      <c r="W3823" s="332"/>
      <c r="X3823" s="332"/>
      <c r="Y3823" s="267"/>
      <c r="Z3823" s="267"/>
      <c r="AA3823" s="267"/>
      <c r="AB3823" s="267"/>
      <c r="AC3823" s="267"/>
      <c r="AD3823" s="267"/>
    </row>
    <row r="3824" spans="1:30">
      <c r="A3824" s="524"/>
      <c r="B3824" s="524"/>
      <c r="C3824" s="332"/>
      <c r="D3824" s="464">
        <v>44896</v>
      </c>
      <c r="E3824" s="432" t="s">
        <v>1741</v>
      </c>
      <c r="F3824" s="502"/>
      <c r="G3824" s="384"/>
      <c r="H3824" s="332">
        <v>112</v>
      </c>
      <c r="I3824" s="332"/>
      <c r="J3824" s="332"/>
      <c r="K3824" s="332"/>
      <c r="L3824" s="332"/>
      <c r="M3824" s="332"/>
      <c r="N3824" s="332"/>
      <c r="O3824" s="332"/>
      <c r="P3824" s="332"/>
      <c r="Q3824" s="332"/>
      <c r="R3824" s="332"/>
      <c r="S3824" s="332"/>
      <c r="T3824" s="332">
        <v>112</v>
      </c>
      <c r="U3824" s="332"/>
      <c r="V3824" s="332"/>
      <c r="W3824" s="332"/>
      <c r="X3824" s="332"/>
      <c r="Y3824" s="267"/>
      <c r="Z3824" s="267"/>
      <c r="AA3824" s="267"/>
      <c r="AB3824" s="267"/>
      <c r="AC3824" s="267"/>
      <c r="AD3824" s="267"/>
    </row>
    <row r="3825" spans="1:30">
      <c r="A3825" s="524"/>
      <c r="B3825" s="384">
        <v>4575</v>
      </c>
      <c r="C3825" s="332"/>
      <c r="D3825" s="464">
        <v>44896</v>
      </c>
      <c r="E3825" s="432" t="s">
        <v>3004</v>
      </c>
      <c r="F3825" s="502"/>
      <c r="G3825" s="384">
        <v>4575</v>
      </c>
      <c r="H3825" s="332"/>
      <c r="I3825" s="332"/>
      <c r="J3825" s="332"/>
      <c r="K3825" s="332"/>
      <c r="L3825" s="332"/>
      <c r="M3825" s="332"/>
      <c r="N3825" s="332"/>
      <c r="O3825" s="332"/>
      <c r="P3825" s="332"/>
      <c r="Q3825" s="332"/>
      <c r="R3825" s="332"/>
      <c r="S3825" s="332"/>
      <c r="T3825" s="332"/>
      <c r="U3825" s="332"/>
      <c r="V3825" s="332"/>
      <c r="W3825" s="332"/>
      <c r="X3825" s="332"/>
      <c r="Y3825" s="267"/>
      <c r="Z3825" s="267"/>
      <c r="AA3825" s="267"/>
      <c r="AB3825" s="267"/>
      <c r="AC3825" s="267"/>
      <c r="AD3825" s="267"/>
    </row>
    <row r="3826" spans="1:30">
      <c r="A3826" s="524"/>
      <c r="B3826" s="524"/>
      <c r="C3826" s="332"/>
      <c r="D3826" s="464">
        <v>44896</v>
      </c>
      <c r="E3826" s="432" t="s">
        <v>673</v>
      </c>
      <c r="F3826" s="502"/>
      <c r="G3826" s="384"/>
      <c r="H3826" s="384">
        <v>4320.8999999999996</v>
      </c>
      <c r="I3826" s="332"/>
      <c r="J3826" s="332"/>
      <c r="K3826" s="332"/>
      <c r="L3826" s="332"/>
      <c r="M3826" s="332"/>
      <c r="N3826" s="332"/>
      <c r="O3826" s="332"/>
      <c r="P3826" s="332"/>
      <c r="Q3826" s="332"/>
      <c r="R3826" s="332"/>
      <c r="S3826" s="332"/>
      <c r="T3826" s="332"/>
      <c r="U3826" s="332"/>
      <c r="V3826" s="332"/>
      <c r="W3826" s="332"/>
      <c r="X3826" s="332"/>
      <c r="Y3826" s="267"/>
      <c r="Z3826" s="267"/>
      <c r="AA3826" s="267"/>
      <c r="AB3826" s="267"/>
      <c r="AC3826" s="267"/>
      <c r="AD3826" s="267"/>
    </row>
    <row r="3827" spans="1:30">
      <c r="A3827" s="524"/>
      <c r="B3827" s="524"/>
      <c r="C3827" s="332"/>
      <c r="D3827" s="464">
        <v>44896</v>
      </c>
      <c r="E3827" s="432" t="s">
        <v>3005</v>
      </c>
      <c r="F3827" s="502"/>
      <c r="G3827" s="384"/>
      <c r="H3827" s="332">
        <v>142.1</v>
      </c>
      <c r="I3827" s="332"/>
      <c r="J3827" s="332"/>
      <c r="K3827" s="332"/>
      <c r="L3827" s="332"/>
      <c r="M3827" s="332"/>
      <c r="N3827" s="332"/>
      <c r="O3827" s="332"/>
      <c r="P3827" s="332"/>
      <c r="Q3827" s="332"/>
      <c r="R3827" s="332"/>
      <c r="S3827" s="332"/>
      <c r="T3827" s="332"/>
      <c r="U3827" s="332"/>
      <c r="V3827" s="332"/>
      <c r="W3827" s="332"/>
      <c r="X3827" s="332"/>
      <c r="Y3827" s="267"/>
      <c r="Z3827" s="267"/>
      <c r="AA3827" s="267"/>
      <c r="AB3827" s="267"/>
      <c r="AC3827" s="267"/>
      <c r="AD3827" s="267"/>
    </row>
    <row r="3828" spans="1:30">
      <c r="A3828" s="524"/>
      <c r="B3828" s="524"/>
      <c r="C3828" s="332"/>
      <c r="D3828" s="464">
        <v>44896</v>
      </c>
      <c r="E3828" s="432" t="s">
        <v>495</v>
      </c>
      <c r="F3828" s="502"/>
      <c r="G3828" s="332">
        <v>1362.81</v>
      </c>
      <c r="H3828" s="332"/>
      <c r="I3828" s="332"/>
      <c r="J3828" s="332"/>
      <c r="K3828" s="332"/>
      <c r="L3828" s="332"/>
      <c r="M3828" s="332"/>
      <c r="N3828" s="332"/>
      <c r="O3828" s="332"/>
      <c r="P3828" s="332"/>
      <c r="Q3828" s="332"/>
      <c r="R3828" s="332"/>
      <c r="S3828" s="332"/>
      <c r="T3828" s="332"/>
      <c r="U3828" s="332"/>
      <c r="V3828" s="332"/>
      <c r="W3828" s="332"/>
      <c r="X3828" s="332"/>
      <c r="Y3828" s="267"/>
      <c r="Z3828" s="267"/>
      <c r="AA3828" s="267"/>
      <c r="AB3828" s="267"/>
      <c r="AC3828" s="267"/>
      <c r="AD3828" s="267"/>
    </row>
    <row r="3829" spans="1:30">
      <c r="A3829" s="524"/>
      <c r="B3829" s="524"/>
      <c r="C3829" s="332">
        <v>1</v>
      </c>
      <c r="D3829" s="464">
        <v>44896</v>
      </c>
      <c r="E3829" s="432" t="s">
        <v>3006</v>
      </c>
      <c r="F3829" s="502" t="s">
        <v>2856</v>
      </c>
      <c r="G3829" s="384"/>
      <c r="H3829" s="332">
        <v>1362.81</v>
      </c>
      <c r="I3829" s="332"/>
      <c r="J3829" s="332"/>
      <c r="K3829" s="332"/>
      <c r="L3829" s="332"/>
      <c r="M3829" s="332"/>
      <c r="N3829" s="332"/>
      <c r="O3829" s="332"/>
      <c r="P3829" s="332"/>
      <c r="Q3829" s="332"/>
      <c r="R3829" s="332"/>
      <c r="S3829" s="332"/>
      <c r="T3829" s="332"/>
      <c r="U3829" s="332"/>
      <c r="V3829" s="332"/>
      <c r="W3829" s="332"/>
      <c r="X3829" s="332"/>
      <c r="Y3829" s="267"/>
      <c r="Z3829" s="267"/>
      <c r="AA3829" s="267"/>
      <c r="AB3829" s="332">
        <v>1362.81</v>
      </c>
      <c r="AC3829" s="267"/>
      <c r="AD3829" s="267"/>
    </row>
    <row r="3830" spans="1:30">
      <c r="A3830" s="524"/>
      <c r="B3830" s="384">
        <v>1560</v>
      </c>
      <c r="C3830" s="332"/>
      <c r="D3830" s="464">
        <v>44896</v>
      </c>
      <c r="E3830" s="432" t="s">
        <v>2170</v>
      </c>
      <c r="F3830" s="502"/>
      <c r="G3830" s="384">
        <v>1560</v>
      </c>
      <c r="H3830" s="332"/>
      <c r="I3830" s="332"/>
      <c r="J3830" s="332"/>
      <c r="K3830" s="332"/>
      <c r="L3830" s="332"/>
      <c r="M3830" s="332"/>
      <c r="N3830" s="332"/>
      <c r="O3830" s="332"/>
      <c r="P3830" s="332"/>
      <c r="Q3830" s="332"/>
      <c r="R3830" s="332"/>
      <c r="S3830" s="332"/>
      <c r="T3830" s="332"/>
      <c r="U3830" s="332"/>
      <c r="V3830" s="332"/>
      <c r="W3830" s="332"/>
      <c r="X3830" s="332"/>
      <c r="Y3830" s="267"/>
      <c r="Z3830" s="267"/>
      <c r="AA3830" s="267"/>
      <c r="AB3830" s="267"/>
      <c r="AC3830" s="267"/>
      <c r="AD3830" s="267"/>
    </row>
    <row r="3831" spans="1:30">
      <c r="A3831" s="524"/>
      <c r="B3831" s="524"/>
      <c r="C3831" s="332"/>
      <c r="D3831" s="464">
        <v>44896</v>
      </c>
      <c r="E3831" s="432" t="s">
        <v>673</v>
      </c>
      <c r="F3831" s="502"/>
      <c r="G3831" s="384"/>
      <c r="H3831" s="332">
        <v>1362.81</v>
      </c>
      <c r="I3831" s="332"/>
      <c r="J3831" s="332"/>
      <c r="K3831" s="332"/>
      <c r="L3831" s="332"/>
      <c r="M3831" s="332"/>
      <c r="N3831" s="332"/>
      <c r="O3831" s="332"/>
      <c r="P3831" s="332"/>
      <c r="Q3831" s="332"/>
      <c r="R3831" s="332"/>
      <c r="S3831" s="332"/>
      <c r="T3831" s="332"/>
      <c r="U3831" s="332"/>
      <c r="V3831" s="332"/>
      <c r="W3831" s="332"/>
      <c r="X3831" s="332"/>
      <c r="Y3831" s="267"/>
      <c r="Z3831" s="267"/>
      <c r="AA3831" s="267"/>
      <c r="AB3831" s="267"/>
      <c r="AC3831" s="267"/>
      <c r="AD3831" s="267"/>
    </row>
    <row r="3832" spans="1:30">
      <c r="A3832" s="524"/>
      <c r="B3832" s="524"/>
      <c r="C3832" s="332"/>
      <c r="D3832" s="464">
        <v>44896</v>
      </c>
      <c r="E3832" s="432" t="s">
        <v>2171</v>
      </c>
      <c r="F3832" s="502"/>
      <c r="G3832" s="384"/>
      <c r="H3832" s="332">
        <v>197.19</v>
      </c>
      <c r="I3832" s="332"/>
      <c r="J3832" s="332"/>
      <c r="K3832" s="332"/>
      <c r="L3832" s="332"/>
      <c r="M3832" s="332"/>
      <c r="N3832" s="332"/>
      <c r="O3832" s="332"/>
      <c r="P3832" s="332"/>
      <c r="Q3832" s="332"/>
      <c r="R3832" s="332"/>
      <c r="S3832" s="332"/>
      <c r="T3832" s="332"/>
      <c r="U3832" s="332"/>
      <c r="V3832" s="332"/>
      <c r="W3832" s="332"/>
      <c r="X3832" s="332"/>
      <c r="Y3832" s="267"/>
      <c r="Z3832" s="267"/>
      <c r="AA3832" s="267"/>
      <c r="AB3832" s="267"/>
      <c r="AC3832" s="267"/>
      <c r="AD3832" s="267"/>
    </row>
    <row r="3833" spans="1:30">
      <c r="A3833" s="524"/>
      <c r="B3833" s="524"/>
      <c r="C3833" s="332"/>
      <c r="D3833" s="464">
        <v>44896</v>
      </c>
      <c r="E3833" s="432" t="s">
        <v>495</v>
      </c>
      <c r="F3833" s="502"/>
      <c r="G3833" s="384">
        <v>2289.37</v>
      </c>
      <c r="H3833" s="332"/>
      <c r="I3833" s="332"/>
      <c r="J3833" s="332"/>
      <c r="K3833" s="332"/>
      <c r="L3833" s="332"/>
      <c r="M3833" s="332"/>
      <c r="N3833" s="332"/>
      <c r="O3833" s="332"/>
      <c r="P3833" s="332"/>
      <c r="Q3833" s="332"/>
      <c r="R3833" s="332"/>
      <c r="S3833" s="332"/>
      <c r="T3833" s="332"/>
      <c r="U3833" s="332"/>
      <c r="V3833" s="332"/>
      <c r="W3833" s="332"/>
      <c r="X3833" s="332"/>
      <c r="Y3833" s="267"/>
      <c r="Z3833" s="267"/>
      <c r="AA3833" s="267"/>
      <c r="AB3833" s="267"/>
      <c r="AC3833" s="267"/>
      <c r="AD3833" s="267"/>
    </row>
    <row r="3834" spans="1:30">
      <c r="A3834" s="524"/>
      <c r="B3834" s="524"/>
      <c r="C3834" s="332"/>
      <c r="D3834" s="464">
        <v>44896</v>
      </c>
      <c r="E3834" s="432" t="s">
        <v>3007</v>
      </c>
      <c r="F3834" s="502"/>
      <c r="G3834" s="384" t="s">
        <v>2855</v>
      </c>
      <c r="H3834" s="332">
        <v>206.36</v>
      </c>
      <c r="I3834" s="332"/>
      <c r="J3834" s="332"/>
      <c r="K3834" s="332"/>
      <c r="L3834" s="332">
        <v>206.36</v>
      </c>
      <c r="M3834" s="332"/>
      <c r="N3834" s="332"/>
      <c r="O3834" s="332"/>
      <c r="P3834" s="332"/>
      <c r="Q3834" s="332"/>
      <c r="R3834" s="332"/>
      <c r="S3834" s="332"/>
      <c r="T3834" s="332"/>
      <c r="U3834" s="332"/>
      <c r="V3834" s="332"/>
      <c r="W3834" s="332"/>
      <c r="X3834" s="332"/>
      <c r="Y3834" s="267"/>
      <c r="Z3834" s="267"/>
      <c r="AA3834" s="267"/>
      <c r="AB3834" s="267"/>
      <c r="AC3834" s="267"/>
      <c r="AD3834" s="267"/>
    </row>
    <row r="3835" spans="1:30">
      <c r="A3835" s="524"/>
      <c r="B3835" s="524"/>
      <c r="C3835" s="332"/>
      <c r="D3835" s="464">
        <v>44896</v>
      </c>
      <c r="E3835" s="432" t="s">
        <v>3008</v>
      </c>
      <c r="F3835" s="502"/>
      <c r="G3835" s="384" t="s">
        <v>2855</v>
      </c>
      <c r="H3835" s="332">
        <v>266.69</v>
      </c>
      <c r="I3835" s="332"/>
      <c r="J3835" s="332"/>
      <c r="K3835" s="332"/>
      <c r="L3835" s="332">
        <v>266.69</v>
      </c>
      <c r="M3835" s="332"/>
      <c r="N3835" s="332"/>
      <c r="O3835" s="332"/>
      <c r="P3835" s="332"/>
      <c r="Q3835" s="332"/>
      <c r="R3835" s="332"/>
      <c r="S3835" s="332"/>
      <c r="T3835" s="332"/>
      <c r="U3835" s="332"/>
      <c r="V3835" s="332"/>
      <c r="W3835" s="332"/>
      <c r="X3835" s="332"/>
      <c r="Y3835" s="267"/>
      <c r="Z3835" s="267"/>
      <c r="AA3835" s="267"/>
      <c r="AB3835" s="267"/>
      <c r="AC3835" s="267"/>
      <c r="AD3835" s="267"/>
    </row>
    <row r="3836" spans="1:30">
      <c r="A3836" s="524"/>
      <c r="B3836" s="524"/>
      <c r="C3836" s="332"/>
      <c r="D3836" s="464">
        <v>44896</v>
      </c>
      <c r="E3836" s="432" t="s">
        <v>3009</v>
      </c>
      <c r="F3836" s="502"/>
      <c r="G3836" s="384" t="s">
        <v>2855</v>
      </c>
      <c r="H3836" s="332">
        <v>544.02</v>
      </c>
      <c r="I3836" s="332"/>
      <c r="J3836" s="332">
        <v>544.02</v>
      </c>
      <c r="K3836" s="332"/>
      <c r="L3836" s="332"/>
      <c r="M3836" s="332"/>
      <c r="N3836" s="332"/>
      <c r="O3836" s="332"/>
      <c r="P3836" s="332"/>
      <c r="Q3836" s="332"/>
      <c r="R3836" s="332"/>
      <c r="S3836" s="332"/>
      <c r="T3836" s="332"/>
      <c r="U3836" s="332"/>
      <c r="V3836" s="332"/>
      <c r="W3836" s="332"/>
      <c r="X3836" s="332"/>
      <c r="Y3836" s="267"/>
      <c r="Z3836" s="267"/>
      <c r="AA3836" s="267"/>
      <c r="AB3836" s="267"/>
      <c r="AC3836" s="267"/>
      <c r="AD3836" s="267"/>
    </row>
    <row r="3837" spans="1:30">
      <c r="A3837" s="524"/>
      <c r="B3837" s="524"/>
      <c r="C3837" s="332">
        <v>5</v>
      </c>
      <c r="D3837" s="464">
        <v>44896</v>
      </c>
      <c r="E3837" s="432" t="s">
        <v>3010</v>
      </c>
      <c r="F3837" s="502"/>
      <c r="G3837" s="384" t="s">
        <v>2856</v>
      </c>
      <c r="H3837" s="332">
        <v>1093.3</v>
      </c>
      <c r="I3837" s="332"/>
      <c r="J3837" s="332"/>
      <c r="K3837" s="332"/>
      <c r="L3837" s="332"/>
      <c r="M3837" s="332"/>
      <c r="N3837" s="332"/>
      <c r="O3837" s="332"/>
      <c r="P3837" s="332">
        <v>1093.3</v>
      </c>
      <c r="Q3837" s="332"/>
      <c r="R3837" s="332"/>
      <c r="S3837" s="332"/>
      <c r="T3837" s="332"/>
      <c r="U3837" s="332"/>
      <c r="V3837" s="332"/>
      <c r="W3837" s="332"/>
      <c r="X3837" s="332"/>
      <c r="Y3837" s="267"/>
      <c r="Z3837" s="267"/>
      <c r="AA3837" s="267"/>
      <c r="AB3837" s="267"/>
      <c r="AC3837" s="267"/>
      <c r="AD3837" s="267"/>
    </row>
    <row r="3838" spans="1:30">
      <c r="A3838" s="524"/>
      <c r="B3838" s="524"/>
      <c r="C3838" s="332"/>
      <c r="D3838" s="464">
        <v>44896</v>
      </c>
      <c r="E3838" s="432" t="s">
        <v>1895</v>
      </c>
      <c r="F3838" s="502"/>
      <c r="G3838" s="384"/>
      <c r="H3838" s="332">
        <v>86</v>
      </c>
      <c r="I3838" s="332"/>
      <c r="J3838" s="332"/>
      <c r="K3838" s="332"/>
      <c r="L3838" s="332"/>
      <c r="M3838" s="332"/>
      <c r="N3838" s="332"/>
      <c r="O3838" s="332"/>
      <c r="P3838" s="332"/>
      <c r="Q3838" s="332"/>
      <c r="R3838" s="332"/>
      <c r="S3838" s="332"/>
      <c r="T3838" s="332">
        <v>86</v>
      </c>
      <c r="U3838" s="332"/>
      <c r="V3838" s="332"/>
      <c r="W3838" s="332"/>
      <c r="X3838" s="332"/>
      <c r="Y3838" s="267"/>
      <c r="Z3838" s="267"/>
      <c r="AA3838" s="267"/>
      <c r="AB3838" s="267"/>
      <c r="AC3838" s="267"/>
      <c r="AD3838" s="267"/>
    </row>
    <row r="3839" spans="1:30">
      <c r="A3839" s="524"/>
      <c r="B3839" s="524"/>
      <c r="C3839" s="332"/>
      <c r="D3839" s="464">
        <v>44896</v>
      </c>
      <c r="E3839" s="432" t="s">
        <v>1877</v>
      </c>
      <c r="F3839" s="502"/>
      <c r="G3839" s="384"/>
      <c r="H3839" s="332">
        <v>93</v>
      </c>
      <c r="I3839" s="332"/>
      <c r="J3839" s="332"/>
      <c r="K3839" s="332"/>
      <c r="L3839" s="332"/>
      <c r="M3839" s="332"/>
      <c r="N3839" s="332"/>
      <c r="O3839" s="332"/>
      <c r="P3839" s="332"/>
      <c r="Q3839" s="332"/>
      <c r="R3839" s="332"/>
      <c r="S3839" s="332"/>
      <c r="T3839" s="332">
        <v>93</v>
      </c>
      <c r="U3839" s="332"/>
      <c r="V3839" s="332"/>
      <c r="W3839" s="332"/>
      <c r="X3839" s="332"/>
      <c r="Y3839" s="267"/>
      <c r="Z3839" s="267"/>
      <c r="AA3839" s="267"/>
      <c r="AB3839" s="267"/>
      <c r="AC3839" s="267"/>
      <c r="AD3839" s="267"/>
    </row>
    <row r="3840" spans="1:30">
      <c r="A3840" s="524"/>
      <c r="B3840" s="524"/>
      <c r="C3840" s="332"/>
      <c r="D3840" s="464">
        <v>44896</v>
      </c>
      <c r="E3840" s="432" t="s">
        <v>1741</v>
      </c>
      <c r="F3840" s="502"/>
      <c r="G3840" s="384"/>
      <c r="H3840" s="332">
        <v>73</v>
      </c>
      <c r="I3840" s="332"/>
      <c r="J3840" s="332"/>
      <c r="K3840" s="332"/>
      <c r="L3840" s="332"/>
      <c r="M3840" s="332"/>
      <c r="N3840" s="332"/>
      <c r="O3840" s="332"/>
      <c r="P3840" s="332"/>
      <c r="Q3840" s="332"/>
      <c r="R3840" s="332"/>
      <c r="S3840" s="332"/>
      <c r="T3840" s="332">
        <v>73</v>
      </c>
      <c r="U3840" s="332"/>
      <c r="V3840" s="332"/>
      <c r="W3840" s="332"/>
      <c r="X3840" s="332"/>
      <c r="Y3840" s="267"/>
      <c r="Z3840" s="267"/>
      <c r="AA3840" s="267"/>
      <c r="AB3840" s="267"/>
      <c r="AC3840" s="267"/>
      <c r="AD3840" s="267"/>
    </row>
    <row r="3841" spans="1:30">
      <c r="A3841" s="524"/>
      <c r="B3841" s="384">
        <v>2616</v>
      </c>
      <c r="C3841" s="332"/>
      <c r="D3841" s="464">
        <v>44896</v>
      </c>
      <c r="E3841" s="432" t="s">
        <v>3011</v>
      </c>
      <c r="F3841" s="502"/>
      <c r="G3841" s="384">
        <v>2616</v>
      </c>
      <c r="H3841" s="332"/>
      <c r="I3841" s="332"/>
      <c r="J3841" s="332"/>
      <c r="K3841" s="332"/>
      <c r="L3841" s="332"/>
      <c r="M3841" s="332"/>
      <c r="N3841" s="332"/>
      <c r="O3841" s="332"/>
      <c r="P3841" s="332"/>
      <c r="Q3841" s="332"/>
      <c r="R3841" s="332"/>
      <c r="S3841" s="332"/>
      <c r="T3841" s="332"/>
      <c r="U3841" s="332"/>
      <c r="V3841" s="332"/>
      <c r="W3841" s="332"/>
      <c r="X3841" s="332"/>
      <c r="Y3841" s="267"/>
      <c r="Z3841" s="267"/>
      <c r="AA3841" s="267"/>
      <c r="AB3841" s="267"/>
      <c r="AC3841" s="267"/>
      <c r="AD3841" s="267"/>
    </row>
    <row r="3842" spans="1:30">
      <c r="A3842" s="524"/>
      <c r="B3842" s="524"/>
      <c r="C3842" s="332"/>
      <c r="D3842" s="464">
        <v>44896</v>
      </c>
      <c r="E3842" s="432" t="s">
        <v>673</v>
      </c>
      <c r="F3842" s="502"/>
      <c r="G3842" s="384"/>
      <c r="H3842" s="384">
        <v>2289.37</v>
      </c>
      <c r="I3842" s="332"/>
      <c r="J3842" s="332"/>
      <c r="K3842" s="332"/>
      <c r="L3842" s="332"/>
      <c r="M3842" s="332"/>
      <c r="N3842" s="332"/>
      <c r="O3842" s="332"/>
      <c r="P3842" s="332"/>
      <c r="Q3842" s="332"/>
      <c r="R3842" s="332"/>
      <c r="S3842" s="332"/>
      <c r="T3842" s="332"/>
      <c r="U3842" s="332"/>
      <c r="V3842" s="332"/>
      <c r="W3842" s="332"/>
      <c r="X3842" s="332"/>
      <c r="Y3842" s="267"/>
      <c r="Z3842" s="267"/>
      <c r="AA3842" s="267"/>
      <c r="AB3842" s="267"/>
      <c r="AC3842" s="267"/>
      <c r="AD3842" s="267"/>
    </row>
    <row r="3843" spans="1:30">
      <c r="A3843" s="524"/>
      <c r="B3843" s="524"/>
      <c r="C3843" s="332"/>
      <c r="D3843" s="464">
        <v>44896</v>
      </c>
      <c r="E3843" s="432" t="s">
        <v>3012</v>
      </c>
      <c r="F3843" s="502"/>
      <c r="G3843" s="384"/>
      <c r="H3843" s="332">
        <v>253.63</v>
      </c>
      <c r="I3843" s="332"/>
      <c r="J3843" s="332"/>
      <c r="K3843" s="332"/>
      <c r="L3843" s="332"/>
      <c r="M3843" s="332"/>
      <c r="N3843" s="332"/>
      <c r="O3843" s="332"/>
      <c r="P3843" s="332"/>
      <c r="Q3843" s="332"/>
      <c r="R3843" s="332"/>
      <c r="S3843" s="332"/>
      <c r="T3843" s="332"/>
      <c r="U3843" s="332"/>
      <c r="V3843" s="332"/>
      <c r="W3843" s="332"/>
      <c r="X3843" s="332"/>
      <c r="Y3843" s="267"/>
      <c r="Z3843" s="267"/>
      <c r="AA3843" s="267"/>
      <c r="AB3843" s="267"/>
      <c r="AC3843" s="267"/>
      <c r="AD3843" s="267"/>
    </row>
    <row r="3844" spans="1:30">
      <c r="A3844" s="524"/>
      <c r="B3844" s="524"/>
      <c r="C3844" s="332"/>
      <c r="D3844" s="464">
        <v>44896</v>
      </c>
      <c r="E3844" s="432" t="s">
        <v>495</v>
      </c>
      <c r="F3844" s="502"/>
      <c r="G3844" s="384">
        <v>1656.34</v>
      </c>
      <c r="H3844" s="332"/>
      <c r="I3844" s="332"/>
      <c r="J3844" s="332"/>
      <c r="K3844" s="332"/>
      <c r="L3844" s="332"/>
      <c r="M3844" s="332"/>
      <c r="N3844" s="332"/>
      <c r="O3844" s="332"/>
      <c r="P3844" s="332"/>
      <c r="Q3844" s="332"/>
      <c r="R3844" s="332"/>
      <c r="S3844" s="332"/>
      <c r="T3844" s="332"/>
      <c r="U3844" s="332"/>
      <c r="V3844" s="332"/>
      <c r="W3844" s="332"/>
      <c r="X3844" s="332"/>
      <c r="Y3844" s="267"/>
      <c r="Z3844" s="267"/>
      <c r="AA3844" s="267"/>
      <c r="AB3844" s="267"/>
      <c r="AC3844" s="267"/>
      <c r="AD3844" s="267"/>
    </row>
    <row r="3845" spans="1:30">
      <c r="A3845" s="524"/>
      <c r="B3845" s="524"/>
      <c r="C3845" s="332"/>
      <c r="D3845" s="464">
        <v>44896</v>
      </c>
      <c r="E3845" s="432" t="s">
        <v>3013</v>
      </c>
      <c r="F3845" s="502" t="s">
        <v>2858</v>
      </c>
      <c r="G3845" s="384"/>
      <c r="H3845" s="332">
        <v>642.12</v>
      </c>
      <c r="I3845" s="332"/>
      <c r="J3845" s="332">
        <v>642.12</v>
      </c>
      <c r="K3845" s="332"/>
      <c r="L3845" s="332"/>
      <c r="M3845" s="332"/>
      <c r="N3845" s="332"/>
      <c r="O3845" s="332"/>
      <c r="P3845" s="332"/>
      <c r="Q3845" s="332"/>
      <c r="R3845" s="332"/>
      <c r="S3845" s="332"/>
      <c r="T3845" s="332"/>
      <c r="U3845" s="332"/>
      <c r="V3845" s="332"/>
      <c r="W3845" s="332"/>
      <c r="X3845" s="332"/>
      <c r="Y3845" s="267"/>
      <c r="Z3845" s="267"/>
      <c r="AA3845" s="267"/>
      <c r="AB3845" s="267"/>
      <c r="AC3845" s="267"/>
      <c r="AD3845" s="267"/>
    </row>
    <row r="3846" spans="1:30">
      <c r="A3846" s="524"/>
      <c r="B3846" s="524"/>
      <c r="C3846" s="332">
        <v>2</v>
      </c>
      <c r="D3846" s="464">
        <v>44896</v>
      </c>
      <c r="E3846" s="432" t="s">
        <v>3014</v>
      </c>
      <c r="F3846" s="502" t="s">
        <v>2856</v>
      </c>
      <c r="G3846" s="384"/>
      <c r="H3846" s="332">
        <v>934.22</v>
      </c>
      <c r="I3846" s="332"/>
      <c r="J3846" s="332"/>
      <c r="K3846" s="332"/>
      <c r="L3846" s="332"/>
      <c r="M3846" s="332"/>
      <c r="N3846" s="332"/>
      <c r="O3846" s="332"/>
      <c r="P3846" s="332"/>
      <c r="Q3846" s="332">
        <v>934.22</v>
      </c>
      <c r="R3846" s="332"/>
      <c r="S3846" s="332"/>
      <c r="T3846" s="332"/>
      <c r="U3846" s="332"/>
      <c r="V3846" s="332"/>
      <c r="W3846" s="332"/>
      <c r="X3846" s="332"/>
      <c r="Y3846" s="267"/>
      <c r="Z3846" s="267"/>
      <c r="AA3846" s="267"/>
      <c r="AB3846" s="267"/>
      <c r="AC3846" s="267"/>
      <c r="AD3846" s="267"/>
    </row>
    <row r="3847" spans="1:30">
      <c r="A3847" s="524"/>
      <c r="B3847" s="524"/>
      <c r="C3847" s="332"/>
      <c r="D3847" s="464">
        <v>44896</v>
      </c>
      <c r="E3847" s="432" t="s">
        <v>1877</v>
      </c>
      <c r="F3847" s="502"/>
      <c r="G3847" s="384"/>
      <c r="H3847" s="332">
        <v>80</v>
      </c>
      <c r="I3847" s="332"/>
      <c r="J3847" s="332"/>
      <c r="K3847" s="332"/>
      <c r="L3847" s="332"/>
      <c r="M3847" s="332"/>
      <c r="N3847" s="332"/>
      <c r="O3847" s="332"/>
      <c r="P3847" s="332"/>
      <c r="Q3847" s="332"/>
      <c r="R3847" s="332"/>
      <c r="S3847" s="332"/>
      <c r="T3847" s="332">
        <v>80</v>
      </c>
      <c r="U3847" s="332"/>
      <c r="V3847" s="332"/>
      <c r="W3847" s="332"/>
      <c r="X3847" s="332"/>
      <c r="Y3847" s="267"/>
      <c r="Z3847" s="267"/>
      <c r="AA3847" s="267"/>
      <c r="AB3847" s="267"/>
      <c r="AC3847" s="267"/>
      <c r="AD3847" s="267"/>
    </row>
    <row r="3848" spans="1:30">
      <c r="A3848" s="524"/>
      <c r="B3848" s="384">
        <v>1817</v>
      </c>
      <c r="C3848" s="332"/>
      <c r="D3848" s="464">
        <v>44896</v>
      </c>
      <c r="E3848" s="432" t="s">
        <v>2646</v>
      </c>
      <c r="F3848" s="502"/>
      <c r="G3848" s="384">
        <v>1817</v>
      </c>
      <c r="H3848" s="332"/>
      <c r="I3848" s="332"/>
      <c r="J3848" s="332"/>
      <c r="K3848" s="332"/>
      <c r="L3848" s="332"/>
      <c r="M3848" s="332"/>
      <c r="N3848" s="332"/>
      <c r="O3848" s="332"/>
      <c r="P3848" s="332"/>
      <c r="Q3848" s="332"/>
      <c r="R3848" s="332"/>
      <c r="S3848" s="332"/>
      <c r="T3848" s="332"/>
      <c r="U3848" s="332"/>
      <c r="V3848" s="332"/>
      <c r="W3848" s="332"/>
      <c r="X3848" s="332"/>
      <c r="Y3848" s="267"/>
      <c r="Z3848" s="267"/>
      <c r="AA3848" s="267"/>
      <c r="AB3848" s="267"/>
      <c r="AC3848" s="267"/>
      <c r="AD3848" s="267"/>
    </row>
    <row r="3849" spans="1:30">
      <c r="A3849" s="524"/>
      <c r="B3849" s="524"/>
      <c r="C3849" s="332"/>
      <c r="D3849" s="464">
        <v>44896</v>
      </c>
      <c r="E3849" s="432" t="s">
        <v>673</v>
      </c>
      <c r="F3849" s="502"/>
      <c r="G3849" s="384"/>
      <c r="H3849" s="384">
        <v>1656.34</v>
      </c>
      <c r="I3849" s="332"/>
      <c r="J3849" s="332"/>
      <c r="K3849" s="332"/>
      <c r="L3849" s="332"/>
      <c r="M3849" s="332"/>
      <c r="N3849" s="332"/>
      <c r="O3849" s="332"/>
      <c r="P3849" s="332"/>
      <c r="Q3849" s="332"/>
      <c r="R3849" s="332"/>
      <c r="S3849" s="332"/>
      <c r="T3849" s="332"/>
      <c r="U3849" s="332"/>
      <c r="V3849" s="332"/>
      <c r="W3849" s="332"/>
      <c r="X3849" s="332"/>
      <c r="Y3849" s="267"/>
      <c r="Z3849" s="267"/>
      <c r="AA3849" s="267"/>
      <c r="AB3849" s="267"/>
      <c r="AC3849" s="267"/>
      <c r="AD3849" s="267"/>
    </row>
    <row r="3850" spans="1:30">
      <c r="A3850" s="524"/>
      <c r="B3850" s="524"/>
      <c r="C3850" s="332"/>
      <c r="D3850" s="464">
        <v>44896</v>
      </c>
      <c r="E3850" s="432" t="s">
        <v>2647</v>
      </c>
      <c r="F3850" s="502"/>
      <c r="G3850" s="384"/>
      <c r="H3850" s="332">
        <v>160.66</v>
      </c>
      <c r="I3850" s="332"/>
      <c r="J3850" s="332"/>
      <c r="K3850" s="332"/>
      <c r="L3850" s="332"/>
      <c r="M3850" s="332"/>
      <c r="N3850" s="332"/>
      <c r="O3850" s="332"/>
      <c r="P3850" s="332"/>
      <c r="Q3850" s="332"/>
      <c r="R3850" s="332"/>
      <c r="S3850" s="332"/>
      <c r="T3850" s="332"/>
      <c r="U3850" s="332"/>
      <c r="V3850" s="332"/>
      <c r="W3850" s="332"/>
      <c r="X3850" s="332"/>
      <c r="Y3850" s="267"/>
      <c r="Z3850" s="267"/>
      <c r="AA3850" s="267"/>
      <c r="AB3850" s="267"/>
      <c r="AC3850" s="267"/>
      <c r="AD3850" s="267"/>
    </row>
    <row r="3851" spans="1:30">
      <c r="A3851" s="524"/>
      <c r="B3851" s="524"/>
      <c r="C3851" s="332"/>
      <c r="D3851" s="464">
        <v>44896</v>
      </c>
      <c r="E3851" s="432" t="s">
        <v>495</v>
      </c>
      <c r="F3851" s="502"/>
      <c r="G3851" s="384">
        <v>2446.06</v>
      </c>
      <c r="H3851" s="332"/>
      <c r="I3851" s="332"/>
      <c r="J3851" s="332"/>
      <c r="K3851" s="332"/>
      <c r="L3851" s="332"/>
      <c r="M3851" s="332"/>
      <c r="N3851" s="332"/>
      <c r="O3851" s="332"/>
      <c r="P3851" s="332"/>
      <c r="Q3851" s="332"/>
      <c r="R3851" s="332"/>
      <c r="S3851" s="332"/>
      <c r="T3851" s="332"/>
      <c r="U3851" s="332"/>
      <c r="V3851" s="332"/>
      <c r="W3851" s="332"/>
      <c r="X3851" s="332"/>
      <c r="Y3851" s="267"/>
      <c r="Z3851" s="267"/>
      <c r="AA3851" s="267"/>
      <c r="AB3851" s="267"/>
      <c r="AC3851" s="267"/>
      <c r="AD3851" s="267"/>
    </row>
    <row r="3852" spans="1:30">
      <c r="A3852" s="524"/>
      <c r="B3852" s="524"/>
      <c r="C3852" s="332">
        <v>5</v>
      </c>
      <c r="D3852" s="464">
        <v>44896</v>
      </c>
      <c r="E3852" s="432" t="s">
        <v>3015</v>
      </c>
      <c r="F3852" s="502" t="s">
        <v>2856</v>
      </c>
      <c r="G3852" s="384"/>
      <c r="H3852" s="332">
        <v>1433.55</v>
      </c>
      <c r="I3852" s="332"/>
      <c r="J3852" s="332"/>
      <c r="K3852" s="332"/>
      <c r="L3852" s="332"/>
      <c r="M3852" s="332"/>
      <c r="N3852" s="332"/>
      <c r="O3852" s="332"/>
      <c r="P3852" s="332">
        <v>1433.55</v>
      </c>
      <c r="Q3852" s="332"/>
      <c r="R3852" s="332"/>
      <c r="S3852" s="332"/>
      <c r="T3852" s="332"/>
      <c r="U3852" s="332"/>
      <c r="V3852" s="332"/>
      <c r="W3852" s="332"/>
      <c r="X3852" s="332"/>
      <c r="Y3852" s="267"/>
      <c r="Z3852" s="267"/>
      <c r="AA3852" s="267"/>
      <c r="AB3852" s="267"/>
      <c r="AC3852" s="267"/>
      <c r="AD3852" s="267"/>
    </row>
    <row r="3853" spans="1:30">
      <c r="A3853" s="524"/>
      <c r="B3853" s="524"/>
      <c r="C3853" s="332"/>
      <c r="D3853" s="464">
        <v>44896</v>
      </c>
      <c r="E3853" s="432" t="s">
        <v>1895</v>
      </c>
      <c r="F3853" s="502"/>
      <c r="G3853" s="384"/>
      <c r="H3853" s="332">
        <v>86</v>
      </c>
      <c r="I3853" s="332"/>
      <c r="J3853" s="332"/>
      <c r="K3853" s="332"/>
      <c r="L3853" s="332"/>
      <c r="M3853" s="332"/>
      <c r="N3853" s="332"/>
      <c r="O3853" s="332"/>
      <c r="P3853" s="332"/>
      <c r="Q3853" s="332"/>
      <c r="R3853" s="332"/>
      <c r="S3853" s="332"/>
      <c r="T3853" s="332">
        <v>86</v>
      </c>
      <c r="U3853" s="332"/>
      <c r="V3853" s="332"/>
      <c r="W3853" s="332"/>
      <c r="X3853" s="332"/>
      <c r="Y3853" s="267"/>
      <c r="Z3853" s="267"/>
      <c r="AA3853" s="267"/>
      <c r="AB3853" s="267"/>
      <c r="AC3853" s="267"/>
      <c r="AD3853" s="267"/>
    </row>
    <row r="3854" spans="1:30">
      <c r="A3854" s="524"/>
      <c r="B3854" s="524"/>
      <c r="C3854" s="332"/>
      <c r="D3854" s="464">
        <v>44896</v>
      </c>
      <c r="E3854" s="432" t="s">
        <v>3016</v>
      </c>
      <c r="F3854" s="502" t="s">
        <v>2855</v>
      </c>
      <c r="G3854" s="384"/>
      <c r="H3854" s="332">
        <v>268.37</v>
      </c>
      <c r="I3854" s="332"/>
      <c r="J3854" s="332"/>
      <c r="K3854" s="332"/>
      <c r="L3854" s="332">
        <v>268.37</v>
      </c>
      <c r="M3854" s="332"/>
      <c r="N3854" s="332"/>
      <c r="O3854" s="332"/>
      <c r="P3854" s="332"/>
      <c r="Q3854" s="332"/>
      <c r="R3854" s="332"/>
      <c r="S3854" s="332"/>
      <c r="T3854" s="332"/>
      <c r="U3854" s="332"/>
      <c r="V3854" s="332"/>
      <c r="W3854" s="332"/>
      <c r="X3854" s="332"/>
      <c r="Y3854" s="267"/>
      <c r="Z3854" s="267"/>
      <c r="AA3854" s="267"/>
      <c r="AB3854" s="267"/>
      <c r="AC3854" s="267"/>
      <c r="AD3854" s="267"/>
    </row>
    <row r="3855" spans="1:30">
      <c r="A3855" s="524"/>
      <c r="B3855" s="524"/>
      <c r="C3855" s="332"/>
      <c r="D3855" s="464">
        <v>44896</v>
      </c>
      <c r="E3855" s="432" t="s">
        <v>1748</v>
      </c>
      <c r="F3855" s="502"/>
      <c r="G3855" s="384"/>
      <c r="H3855" s="332">
        <v>80</v>
      </c>
      <c r="I3855" s="332"/>
      <c r="J3855" s="332"/>
      <c r="K3855" s="332"/>
      <c r="L3855" s="332"/>
      <c r="M3855" s="332"/>
      <c r="N3855" s="332"/>
      <c r="O3855" s="332"/>
      <c r="P3855" s="332"/>
      <c r="Q3855" s="332"/>
      <c r="R3855" s="332"/>
      <c r="S3855" s="332"/>
      <c r="T3855" s="332"/>
      <c r="U3855" s="332">
        <v>80</v>
      </c>
      <c r="V3855" s="332"/>
      <c r="W3855" s="332"/>
      <c r="X3855" s="332"/>
      <c r="Y3855" s="267"/>
      <c r="Z3855" s="267"/>
      <c r="AA3855" s="267"/>
      <c r="AB3855" s="267"/>
      <c r="AC3855" s="267"/>
      <c r="AD3855" s="267"/>
    </row>
    <row r="3856" spans="1:30">
      <c r="A3856" s="524"/>
      <c r="B3856" s="524"/>
      <c r="C3856" s="332"/>
      <c r="D3856" s="464">
        <v>44896</v>
      </c>
      <c r="E3856" s="432" t="s">
        <v>3017</v>
      </c>
      <c r="F3856" s="502" t="s">
        <v>2855</v>
      </c>
      <c r="G3856" s="384"/>
      <c r="H3856" s="332">
        <v>198.18</v>
      </c>
      <c r="I3856" s="332"/>
      <c r="J3856" s="332"/>
      <c r="K3856" s="332"/>
      <c r="L3856" s="332"/>
      <c r="M3856" s="332">
        <v>198.18</v>
      </c>
      <c r="N3856" s="332"/>
      <c r="O3856" s="332"/>
      <c r="P3856" s="332"/>
      <c r="Q3856" s="332"/>
      <c r="R3856" s="332"/>
      <c r="S3856" s="332"/>
      <c r="T3856" s="332"/>
      <c r="U3856" s="332"/>
      <c r="V3856" s="332"/>
      <c r="W3856" s="332"/>
      <c r="X3856" s="332"/>
      <c r="Y3856" s="267"/>
      <c r="Z3856" s="267"/>
      <c r="AA3856" s="267"/>
      <c r="AB3856" s="267"/>
      <c r="AC3856" s="267"/>
      <c r="AD3856" s="267"/>
    </row>
    <row r="3857" spans="1:30">
      <c r="A3857" s="524"/>
      <c r="B3857" s="524"/>
      <c r="C3857" s="332"/>
      <c r="D3857" s="464">
        <v>44896</v>
      </c>
      <c r="E3857" s="432" t="s">
        <v>3018</v>
      </c>
      <c r="F3857" s="502" t="s">
        <v>2855</v>
      </c>
      <c r="G3857" s="384"/>
      <c r="H3857" s="332">
        <v>161.5</v>
      </c>
      <c r="I3857" s="332"/>
      <c r="J3857" s="332">
        <v>161.5</v>
      </c>
      <c r="K3857" s="332"/>
      <c r="L3857" s="332"/>
      <c r="M3857" s="332"/>
      <c r="N3857" s="332"/>
      <c r="O3857" s="332"/>
      <c r="P3857" s="332"/>
      <c r="Q3857" s="332"/>
      <c r="R3857" s="332"/>
      <c r="S3857" s="332"/>
      <c r="T3857" s="332"/>
      <c r="U3857" s="332"/>
      <c r="V3857" s="332"/>
      <c r="W3857" s="332"/>
      <c r="X3857" s="332"/>
      <c r="Y3857" s="267"/>
      <c r="Z3857" s="267"/>
      <c r="AA3857" s="267"/>
      <c r="AB3857" s="267"/>
      <c r="AC3857" s="267"/>
      <c r="AD3857" s="267"/>
    </row>
    <row r="3858" spans="1:30">
      <c r="A3858" s="524"/>
      <c r="B3858" s="524"/>
      <c r="C3858" s="332"/>
      <c r="D3858" s="464">
        <v>44896</v>
      </c>
      <c r="E3858" s="432" t="s">
        <v>2140</v>
      </c>
      <c r="F3858" s="502" t="s">
        <v>2855</v>
      </c>
      <c r="G3858" s="384"/>
      <c r="H3858" s="332">
        <v>125.46</v>
      </c>
      <c r="I3858" s="332"/>
      <c r="J3858" s="332">
        <v>125.46</v>
      </c>
      <c r="K3858" s="332"/>
      <c r="L3858" s="332"/>
      <c r="M3858" s="332"/>
      <c r="N3858" s="332"/>
      <c r="O3858" s="332"/>
      <c r="P3858" s="332"/>
      <c r="Q3858" s="332"/>
      <c r="R3858" s="332"/>
      <c r="S3858" s="332"/>
      <c r="T3858" s="332"/>
      <c r="U3858" s="332"/>
      <c r="V3858" s="332"/>
      <c r="W3858" s="332"/>
      <c r="X3858" s="332"/>
      <c r="Y3858" s="267"/>
      <c r="Z3858" s="267"/>
      <c r="AA3858" s="267"/>
      <c r="AB3858" s="267"/>
      <c r="AC3858" s="267"/>
      <c r="AD3858" s="267"/>
    </row>
    <row r="3859" spans="1:30">
      <c r="A3859" s="524"/>
      <c r="B3859" s="524"/>
      <c r="C3859" s="332"/>
      <c r="D3859" s="464">
        <v>44896</v>
      </c>
      <c r="E3859" s="432" t="s">
        <v>1877</v>
      </c>
      <c r="F3859" s="502"/>
      <c r="G3859" s="384"/>
      <c r="H3859" s="332">
        <v>93</v>
      </c>
      <c r="I3859" s="332"/>
      <c r="J3859" s="332"/>
      <c r="K3859" s="332"/>
      <c r="L3859" s="332"/>
      <c r="M3859" s="332"/>
      <c r="N3859" s="332"/>
      <c r="O3859" s="332"/>
      <c r="P3859" s="332"/>
      <c r="Q3859" s="332"/>
      <c r="R3859" s="332"/>
      <c r="S3859" s="332"/>
      <c r="T3859" s="332">
        <v>93</v>
      </c>
      <c r="U3859" s="332"/>
      <c r="V3859" s="332"/>
      <c r="W3859" s="332"/>
      <c r="X3859" s="332"/>
      <c r="Y3859" s="267"/>
      <c r="Z3859" s="267"/>
      <c r="AA3859" s="267"/>
      <c r="AB3859" s="267"/>
      <c r="AC3859" s="267"/>
      <c r="AD3859" s="267"/>
    </row>
    <row r="3860" spans="1:30">
      <c r="A3860" s="524"/>
      <c r="B3860" s="384">
        <v>2677</v>
      </c>
      <c r="C3860" s="332"/>
      <c r="D3860" s="464">
        <v>44896</v>
      </c>
      <c r="E3860" s="432" t="s">
        <v>1744</v>
      </c>
      <c r="F3860" s="502"/>
      <c r="G3860" s="384">
        <v>2677</v>
      </c>
      <c r="H3860" s="332"/>
      <c r="I3860" s="332"/>
      <c r="J3860" s="332"/>
      <c r="K3860" s="332"/>
      <c r="L3860" s="332"/>
      <c r="M3860" s="332"/>
      <c r="N3860" s="332"/>
      <c r="O3860" s="332"/>
      <c r="P3860" s="332"/>
      <c r="Q3860" s="332"/>
      <c r="R3860" s="332"/>
      <c r="S3860" s="332"/>
      <c r="T3860" s="332"/>
      <c r="U3860" s="332"/>
      <c r="V3860" s="332"/>
      <c r="W3860" s="332"/>
      <c r="X3860" s="332"/>
      <c r="Y3860" s="267"/>
      <c r="Z3860" s="267"/>
      <c r="AA3860" s="267"/>
      <c r="AB3860" s="267"/>
      <c r="AC3860" s="267"/>
      <c r="AD3860" s="267"/>
    </row>
    <row r="3861" spans="1:30">
      <c r="A3861" s="524"/>
      <c r="B3861" s="524"/>
      <c r="C3861" s="332"/>
      <c r="D3861" s="464">
        <v>44896</v>
      </c>
      <c r="E3861" s="432" t="s">
        <v>673</v>
      </c>
      <c r="F3861" s="502"/>
      <c r="G3861" s="384"/>
      <c r="H3861" s="384">
        <v>2446.06</v>
      </c>
      <c r="I3861" s="332"/>
      <c r="J3861" s="332"/>
      <c r="K3861" s="332"/>
      <c r="L3861" s="332"/>
      <c r="M3861" s="332"/>
      <c r="N3861" s="332"/>
      <c r="O3861" s="332"/>
      <c r="P3861" s="332"/>
      <c r="Q3861" s="332"/>
      <c r="R3861" s="332"/>
      <c r="S3861" s="332"/>
      <c r="T3861" s="332"/>
      <c r="U3861" s="332"/>
      <c r="V3861" s="332"/>
      <c r="W3861" s="332"/>
      <c r="X3861" s="332"/>
      <c r="Y3861" s="267"/>
      <c r="Z3861" s="267"/>
      <c r="AA3861" s="267"/>
      <c r="AB3861" s="267"/>
      <c r="AC3861" s="267"/>
      <c r="AD3861" s="267"/>
    </row>
    <row r="3862" spans="1:30">
      <c r="A3862" s="524"/>
      <c r="B3862" s="524"/>
      <c r="C3862" s="332"/>
      <c r="D3862" s="464">
        <v>44896</v>
      </c>
      <c r="E3862" s="432" t="s">
        <v>1745</v>
      </c>
      <c r="F3862" s="502"/>
      <c r="G3862" s="384"/>
      <c r="H3862" s="332">
        <v>230.94</v>
      </c>
      <c r="I3862" s="332"/>
      <c r="J3862" s="332"/>
      <c r="K3862" s="332"/>
      <c r="L3862" s="332"/>
      <c r="M3862" s="332"/>
      <c r="N3862" s="332"/>
      <c r="O3862" s="332"/>
      <c r="P3862" s="332"/>
      <c r="Q3862" s="332"/>
      <c r="R3862" s="332"/>
      <c r="S3862" s="332"/>
      <c r="T3862" s="332"/>
      <c r="U3862" s="332"/>
      <c r="V3862" s="332"/>
      <c r="W3862" s="332"/>
      <c r="X3862" s="332"/>
      <c r="Y3862" s="267"/>
      <c r="Z3862" s="267"/>
      <c r="AA3862" s="267"/>
      <c r="AB3862" s="267"/>
      <c r="AC3862" s="267"/>
      <c r="AD3862" s="267"/>
    </row>
    <row r="3863" spans="1:30">
      <c r="A3863" s="524"/>
      <c r="B3863" s="524"/>
      <c r="C3863" s="332"/>
      <c r="D3863" s="464">
        <v>44896</v>
      </c>
      <c r="E3863" s="432" t="s">
        <v>495</v>
      </c>
      <c r="F3863" s="502"/>
      <c r="G3863" s="384">
        <v>1182</v>
      </c>
      <c r="H3863" s="332"/>
      <c r="I3863" s="332"/>
      <c r="J3863" s="332"/>
      <c r="K3863" s="332"/>
      <c r="L3863" s="332"/>
      <c r="M3863" s="332"/>
      <c r="N3863" s="332"/>
      <c r="O3863" s="332"/>
      <c r="P3863" s="332"/>
      <c r="Q3863" s="332"/>
      <c r="R3863" s="332"/>
      <c r="S3863" s="332"/>
      <c r="T3863" s="332"/>
      <c r="U3863" s="332"/>
      <c r="V3863" s="332"/>
      <c r="W3863" s="332"/>
      <c r="X3863" s="332"/>
      <c r="Y3863" s="267"/>
      <c r="Z3863" s="267"/>
      <c r="AA3863" s="267"/>
      <c r="AB3863" s="267"/>
      <c r="AC3863" s="267"/>
      <c r="AD3863" s="267"/>
    </row>
    <row r="3864" spans="1:30">
      <c r="A3864" s="524"/>
      <c r="B3864" s="524"/>
      <c r="C3864" s="332">
        <v>4</v>
      </c>
      <c r="D3864" s="464">
        <v>44896</v>
      </c>
      <c r="E3864" s="432" t="s">
        <v>3019</v>
      </c>
      <c r="F3864" s="502" t="s">
        <v>2856</v>
      </c>
      <c r="G3864" s="384"/>
      <c r="H3864" s="332">
        <v>530</v>
      </c>
      <c r="I3864" s="332"/>
      <c r="J3864" s="332"/>
      <c r="K3864" s="332"/>
      <c r="L3864" s="332"/>
      <c r="M3864" s="332"/>
      <c r="N3864" s="332"/>
      <c r="O3864" s="332"/>
      <c r="P3864" s="332"/>
      <c r="Q3864" s="332"/>
      <c r="R3864" s="332"/>
      <c r="S3864" s="332"/>
      <c r="T3864" s="332"/>
      <c r="U3864" s="332"/>
      <c r="V3864" s="332">
        <v>530</v>
      </c>
      <c r="W3864" s="332"/>
      <c r="X3864" s="332"/>
      <c r="Y3864" s="267"/>
      <c r="Z3864" s="267"/>
      <c r="AA3864" s="267"/>
      <c r="AB3864" s="267"/>
      <c r="AC3864" s="267"/>
      <c r="AD3864" s="267"/>
    </row>
    <row r="3865" spans="1:30">
      <c r="A3865" s="524"/>
      <c r="B3865" s="524"/>
      <c r="C3865" s="332">
        <v>5</v>
      </c>
      <c r="D3865" s="464">
        <v>44896</v>
      </c>
      <c r="E3865" s="432" t="s">
        <v>3019</v>
      </c>
      <c r="F3865" s="502" t="s">
        <v>2856</v>
      </c>
      <c r="G3865" s="384"/>
      <c r="H3865" s="332">
        <v>652</v>
      </c>
      <c r="I3865" s="332"/>
      <c r="J3865" s="332"/>
      <c r="K3865" s="332"/>
      <c r="L3865" s="332"/>
      <c r="M3865" s="332"/>
      <c r="N3865" s="332"/>
      <c r="O3865" s="332"/>
      <c r="P3865" s="332"/>
      <c r="Q3865" s="332"/>
      <c r="R3865" s="332"/>
      <c r="S3865" s="332"/>
      <c r="T3865" s="332"/>
      <c r="U3865" s="332"/>
      <c r="V3865" s="332">
        <v>652</v>
      </c>
      <c r="W3865" s="332"/>
      <c r="X3865" s="332"/>
      <c r="Y3865" s="267"/>
      <c r="Z3865" s="267"/>
      <c r="AA3865" s="267"/>
      <c r="AB3865" s="267"/>
      <c r="AC3865" s="267"/>
      <c r="AD3865" s="267"/>
    </row>
    <row r="3866" spans="1:30">
      <c r="A3866" s="524"/>
      <c r="B3866" s="384">
        <v>1760</v>
      </c>
      <c r="C3866" s="332"/>
      <c r="D3866" s="464">
        <v>44896</v>
      </c>
      <c r="E3866" s="432" t="s">
        <v>3020</v>
      </c>
      <c r="F3866" s="502"/>
      <c r="G3866" s="384">
        <v>1760</v>
      </c>
      <c r="H3866" s="332"/>
      <c r="I3866" s="332"/>
      <c r="J3866" s="332"/>
      <c r="K3866" s="332"/>
      <c r="L3866" s="332"/>
      <c r="M3866" s="332"/>
      <c r="N3866" s="332"/>
      <c r="O3866" s="332"/>
      <c r="P3866" s="332"/>
      <c r="Q3866" s="332"/>
      <c r="R3866" s="332"/>
      <c r="S3866" s="332"/>
      <c r="T3866" s="332"/>
      <c r="U3866" s="332"/>
      <c r="V3866" s="332"/>
      <c r="W3866" s="332"/>
      <c r="X3866" s="332"/>
      <c r="Y3866" s="267"/>
      <c r="Z3866" s="267"/>
      <c r="AA3866" s="267"/>
      <c r="AB3866" s="267"/>
      <c r="AC3866" s="267"/>
      <c r="AD3866" s="267"/>
    </row>
    <row r="3867" spans="1:30">
      <c r="A3867" s="524"/>
      <c r="B3867" s="524"/>
      <c r="C3867" s="332"/>
      <c r="D3867" s="464">
        <v>44896</v>
      </c>
      <c r="E3867" s="432" t="s">
        <v>673</v>
      </c>
      <c r="F3867" s="502"/>
      <c r="G3867" s="384"/>
      <c r="H3867" s="384">
        <v>1182</v>
      </c>
      <c r="I3867" s="332"/>
      <c r="J3867" s="332"/>
      <c r="K3867" s="332"/>
      <c r="L3867" s="332"/>
      <c r="M3867" s="332"/>
      <c r="N3867" s="332"/>
      <c r="O3867" s="332"/>
      <c r="P3867" s="332"/>
      <c r="Q3867" s="332"/>
      <c r="R3867" s="332"/>
      <c r="S3867" s="332"/>
      <c r="T3867" s="332"/>
      <c r="U3867" s="332"/>
      <c r="V3867" s="332"/>
      <c r="W3867" s="332"/>
      <c r="X3867" s="332"/>
      <c r="Y3867" s="267"/>
      <c r="Z3867" s="267"/>
      <c r="AA3867" s="267"/>
      <c r="AB3867" s="267"/>
      <c r="AC3867" s="267"/>
      <c r="AD3867" s="267"/>
    </row>
    <row r="3868" spans="1:30">
      <c r="A3868" s="524"/>
      <c r="B3868" s="524"/>
      <c r="C3868" s="332"/>
      <c r="D3868" s="464">
        <v>44896</v>
      </c>
      <c r="E3868" s="432" t="s">
        <v>3021</v>
      </c>
      <c r="F3868" s="502"/>
      <c r="G3868" s="384"/>
      <c r="H3868" s="332">
        <v>578</v>
      </c>
      <c r="I3868" s="332"/>
      <c r="J3868" s="332"/>
      <c r="K3868" s="332"/>
      <c r="L3868" s="332"/>
      <c r="M3868" s="332"/>
      <c r="N3868" s="332"/>
      <c r="O3868" s="332"/>
      <c r="P3868" s="332"/>
      <c r="Q3868" s="332"/>
      <c r="R3868" s="332"/>
      <c r="S3868" s="332"/>
      <c r="T3868" s="332"/>
      <c r="U3868" s="332"/>
      <c r="V3868" s="332"/>
      <c r="W3868" s="332"/>
      <c r="X3868" s="332"/>
      <c r="Y3868" s="267"/>
      <c r="Z3868" s="267"/>
      <c r="AA3868" s="267"/>
      <c r="AB3868" s="267"/>
      <c r="AC3868" s="267"/>
      <c r="AD3868" s="267"/>
    </row>
    <row r="3869" spans="1:30">
      <c r="A3869" s="524"/>
      <c r="B3869" s="524"/>
      <c r="C3869" s="332"/>
      <c r="D3869" s="464">
        <v>44896</v>
      </c>
      <c r="E3869" s="432" t="s">
        <v>495</v>
      </c>
      <c r="F3869" s="502"/>
      <c r="G3869" s="384">
        <v>2951.28</v>
      </c>
      <c r="H3869" s="332"/>
      <c r="I3869" s="332"/>
      <c r="J3869" s="332"/>
      <c r="K3869" s="332"/>
      <c r="L3869" s="332"/>
      <c r="M3869" s="332"/>
      <c r="N3869" s="332"/>
      <c r="O3869" s="332"/>
      <c r="P3869" s="332"/>
      <c r="Q3869" s="332"/>
      <c r="R3869" s="332"/>
      <c r="S3869" s="332"/>
      <c r="T3869" s="332"/>
      <c r="U3869" s="332"/>
      <c r="V3869" s="332"/>
      <c r="W3869" s="332"/>
      <c r="X3869" s="332"/>
      <c r="Y3869" s="267"/>
      <c r="Z3869" s="267"/>
      <c r="AA3869" s="267"/>
      <c r="AB3869" s="267"/>
      <c r="AC3869" s="267"/>
      <c r="AD3869" s="267"/>
    </row>
    <row r="3870" spans="1:30">
      <c r="A3870" s="524"/>
      <c r="B3870" s="524"/>
      <c r="C3870" s="332"/>
      <c r="D3870" s="464">
        <v>44896</v>
      </c>
      <c r="E3870" s="432" t="s">
        <v>2462</v>
      </c>
      <c r="F3870" s="502" t="s">
        <v>2855</v>
      </c>
      <c r="G3870" s="384"/>
      <c r="H3870" s="332">
        <v>259.64</v>
      </c>
      <c r="I3870" s="332"/>
      <c r="J3870" s="332"/>
      <c r="K3870" s="332">
        <v>259.64</v>
      </c>
      <c r="L3870" s="332"/>
      <c r="M3870" s="332"/>
      <c r="N3870" s="332"/>
      <c r="O3870" s="332"/>
      <c r="P3870" s="332"/>
      <c r="Q3870" s="332"/>
      <c r="R3870" s="332"/>
      <c r="S3870" s="332"/>
      <c r="T3870" s="332"/>
      <c r="U3870" s="332"/>
      <c r="V3870" s="332"/>
      <c r="W3870" s="332"/>
      <c r="X3870" s="332"/>
      <c r="Y3870" s="267"/>
      <c r="Z3870" s="267"/>
      <c r="AA3870" s="267"/>
      <c r="AB3870" s="267"/>
      <c r="AC3870" s="267"/>
      <c r="AD3870" s="267"/>
    </row>
    <row r="3871" spans="1:30">
      <c r="A3871" s="524"/>
      <c r="B3871" s="524"/>
      <c r="C3871" s="332"/>
      <c r="D3871" s="464">
        <v>44896</v>
      </c>
      <c r="E3871" s="432" t="s">
        <v>2463</v>
      </c>
      <c r="F3871" s="502" t="s">
        <v>2855</v>
      </c>
      <c r="G3871" s="384"/>
      <c r="H3871" s="332">
        <v>432.18</v>
      </c>
      <c r="I3871" s="332"/>
      <c r="J3871" s="332">
        <v>432.18</v>
      </c>
      <c r="K3871" s="332"/>
      <c r="L3871" s="332"/>
      <c r="M3871" s="332"/>
      <c r="N3871" s="332"/>
      <c r="O3871" s="332"/>
      <c r="P3871" s="332"/>
      <c r="Q3871" s="332"/>
      <c r="R3871" s="332"/>
      <c r="S3871" s="332"/>
      <c r="T3871" s="332"/>
      <c r="U3871" s="332"/>
      <c r="V3871" s="332"/>
      <c r="W3871" s="332"/>
      <c r="X3871" s="332"/>
      <c r="Y3871" s="267"/>
      <c r="Z3871" s="267"/>
      <c r="AA3871" s="267"/>
      <c r="AB3871" s="267"/>
      <c r="AC3871" s="267"/>
      <c r="AD3871" s="267"/>
    </row>
    <row r="3872" spans="1:30">
      <c r="A3872" s="524"/>
      <c r="B3872" s="524"/>
      <c r="C3872" s="332"/>
      <c r="D3872" s="464">
        <v>44896</v>
      </c>
      <c r="E3872" s="432" t="s">
        <v>2465</v>
      </c>
      <c r="F3872" s="502" t="s">
        <v>2855</v>
      </c>
      <c r="G3872" s="384"/>
      <c r="H3872" s="332">
        <v>138.46</v>
      </c>
      <c r="I3872" s="332"/>
      <c r="J3872" s="332"/>
      <c r="K3872" s="332"/>
      <c r="L3872" s="332">
        <v>138.46</v>
      </c>
      <c r="M3872" s="332"/>
      <c r="N3872" s="332"/>
      <c r="O3872" s="332"/>
      <c r="P3872" s="332"/>
      <c r="Q3872" s="332"/>
      <c r="R3872" s="332"/>
      <c r="S3872" s="332"/>
      <c r="T3872" s="332"/>
      <c r="U3872" s="332"/>
      <c r="V3872" s="332"/>
      <c r="W3872" s="332"/>
      <c r="X3872" s="332"/>
      <c r="Y3872" s="267"/>
      <c r="Z3872" s="267"/>
      <c r="AA3872" s="267"/>
      <c r="AB3872" s="267"/>
      <c r="AC3872" s="267"/>
      <c r="AD3872" s="267"/>
    </row>
    <row r="3873" spans="1:30">
      <c r="A3873" s="524"/>
      <c r="B3873" s="524"/>
      <c r="C3873" s="332">
        <v>5</v>
      </c>
      <c r="D3873" s="464">
        <v>44896</v>
      </c>
      <c r="E3873" s="432" t="s">
        <v>2156</v>
      </c>
      <c r="F3873" s="502" t="s">
        <v>2856</v>
      </c>
      <c r="G3873" s="384"/>
      <c r="H3873" s="332">
        <v>1961</v>
      </c>
      <c r="I3873" s="332">
        <v>1961</v>
      </c>
      <c r="J3873" s="332"/>
      <c r="K3873" s="332"/>
      <c r="L3873" s="332"/>
      <c r="M3873" s="332"/>
      <c r="N3873" s="332"/>
      <c r="O3873" s="332"/>
      <c r="P3873" s="332"/>
      <c r="Q3873" s="332"/>
      <c r="R3873" s="332"/>
      <c r="S3873" s="332"/>
      <c r="T3873" s="332"/>
      <c r="U3873" s="332"/>
      <c r="V3873" s="332"/>
      <c r="W3873" s="332"/>
      <c r="X3873" s="332"/>
      <c r="Y3873" s="267"/>
      <c r="Z3873" s="267"/>
      <c r="AA3873" s="267"/>
      <c r="AB3873" s="267"/>
      <c r="AC3873" s="267"/>
      <c r="AD3873" s="267"/>
    </row>
    <row r="3874" spans="1:30">
      <c r="A3874" s="524"/>
      <c r="B3874" s="524"/>
      <c r="C3874" s="332"/>
      <c r="D3874" s="464">
        <v>44896</v>
      </c>
      <c r="E3874" s="432" t="s">
        <v>1748</v>
      </c>
      <c r="F3874" s="502"/>
      <c r="G3874" s="384"/>
      <c r="H3874" s="332">
        <v>160</v>
      </c>
      <c r="I3874" s="332"/>
      <c r="J3874" s="332"/>
      <c r="K3874" s="332"/>
      <c r="L3874" s="332"/>
      <c r="M3874" s="332"/>
      <c r="N3874" s="332"/>
      <c r="O3874" s="332"/>
      <c r="P3874" s="332"/>
      <c r="Q3874" s="332"/>
      <c r="R3874" s="332"/>
      <c r="S3874" s="332"/>
      <c r="T3874" s="332"/>
      <c r="U3874" s="332">
        <v>160</v>
      </c>
      <c r="V3874" s="332"/>
      <c r="W3874" s="332"/>
      <c r="X3874" s="332"/>
      <c r="Y3874" s="267"/>
      <c r="Z3874" s="267"/>
      <c r="AA3874" s="267"/>
      <c r="AB3874" s="267"/>
      <c r="AC3874" s="267"/>
      <c r="AD3874" s="267"/>
    </row>
    <row r="3875" spans="1:30">
      <c r="A3875" s="524"/>
      <c r="B3875" s="384">
        <v>3360</v>
      </c>
      <c r="C3875" s="332"/>
      <c r="D3875" s="464">
        <v>44896</v>
      </c>
      <c r="E3875" s="432" t="s">
        <v>1810</v>
      </c>
      <c r="F3875" s="502"/>
      <c r="G3875" s="384">
        <v>3360</v>
      </c>
      <c r="H3875" s="332"/>
      <c r="I3875" s="332"/>
      <c r="J3875" s="332"/>
      <c r="K3875" s="332"/>
      <c r="L3875" s="332"/>
      <c r="M3875" s="332"/>
      <c r="N3875" s="332"/>
      <c r="O3875" s="332"/>
      <c r="P3875" s="332"/>
      <c r="Q3875" s="332"/>
      <c r="R3875" s="332"/>
      <c r="S3875" s="332"/>
      <c r="T3875" s="332"/>
      <c r="U3875" s="332"/>
      <c r="V3875" s="332"/>
      <c r="W3875" s="332"/>
      <c r="X3875" s="332"/>
      <c r="Y3875" s="267"/>
      <c r="Z3875" s="267"/>
      <c r="AA3875" s="267"/>
      <c r="AB3875" s="267"/>
      <c r="AC3875" s="267"/>
      <c r="AD3875" s="267"/>
    </row>
    <row r="3876" spans="1:30">
      <c r="A3876" s="524"/>
      <c r="B3876" s="524"/>
      <c r="C3876" s="332"/>
      <c r="D3876" s="464">
        <v>44896</v>
      </c>
      <c r="E3876" s="432" t="s">
        <v>673</v>
      </c>
      <c r="F3876" s="502"/>
      <c r="G3876" s="384"/>
      <c r="H3876" s="384">
        <v>2951.28</v>
      </c>
      <c r="I3876" s="332"/>
      <c r="J3876" s="332"/>
      <c r="K3876" s="332"/>
      <c r="L3876" s="332"/>
      <c r="M3876" s="332"/>
      <c r="N3876" s="332"/>
      <c r="O3876" s="332"/>
      <c r="P3876" s="332"/>
      <c r="Q3876" s="332"/>
      <c r="R3876" s="332"/>
      <c r="S3876" s="332"/>
      <c r="T3876" s="332"/>
      <c r="U3876" s="332"/>
      <c r="V3876" s="332"/>
      <c r="W3876" s="332"/>
      <c r="X3876" s="332"/>
      <c r="Y3876" s="267"/>
      <c r="Z3876" s="267"/>
      <c r="AA3876" s="267"/>
      <c r="AB3876" s="267"/>
      <c r="AC3876" s="267"/>
      <c r="AD3876" s="267"/>
    </row>
    <row r="3877" spans="1:30">
      <c r="A3877" s="524"/>
      <c r="B3877" s="524"/>
      <c r="C3877" s="332"/>
      <c r="D3877" s="464">
        <v>44896</v>
      </c>
      <c r="E3877" s="432" t="s">
        <v>1516</v>
      </c>
      <c r="F3877" s="502"/>
      <c r="G3877" s="384"/>
      <c r="H3877" s="332">
        <v>408.72</v>
      </c>
      <c r="I3877" s="332"/>
      <c r="J3877" s="332"/>
      <c r="K3877" s="332"/>
      <c r="L3877" s="332"/>
      <c r="M3877" s="332"/>
      <c r="N3877" s="332"/>
      <c r="O3877" s="332"/>
      <c r="P3877" s="332"/>
      <c r="Q3877" s="332"/>
      <c r="R3877" s="332"/>
      <c r="S3877" s="332"/>
      <c r="T3877" s="332"/>
      <c r="U3877" s="332"/>
      <c r="V3877" s="332"/>
      <c r="W3877" s="332"/>
      <c r="X3877" s="332"/>
      <c r="Y3877" s="267"/>
      <c r="Z3877" s="267"/>
      <c r="AA3877" s="267"/>
      <c r="AB3877" s="267"/>
      <c r="AC3877" s="267"/>
      <c r="AD3877" s="267"/>
    </row>
    <row r="3878" spans="1:30">
      <c r="A3878" s="524"/>
      <c r="B3878" s="524"/>
      <c r="C3878" s="332"/>
      <c r="D3878" s="464">
        <v>44896</v>
      </c>
      <c r="E3878" s="432" t="s">
        <v>495</v>
      </c>
      <c r="F3878" s="502"/>
      <c r="G3878" s="384">
        <v>1560</v>
      </c>
      <c r="H3878" s="332"/>
      <c r="I3878" s="332"/>
      <c r="J3878" s="332"/>
      <c r="K3878" s="332"/>
      <c r="L3878" s="332"/>
      <c r="M3878" s="332"/>
      <c r="N3878" s="332"/>
      <c r="O3878" s="332"/>
      <c r="P3878" s="332"/>
      <c r="Q3878" s="332"/>
      <c r="R3878" s="332"/>
      <c r="S3878" s="332"/>
      <c r="T3878" s="332"/>
      <c r="U3878" s="332"/>
      <c r="V3878" s="332"/>
      <c r="W3878" s="332"/>
      <c r="X3878" s="332"/>
      <c r="Y3878" s="267"/>
      <c r="Z3878" s="267"/>
      <c r="AA3878" s="267"/>
      <c r="AB3878" s="267"/>
      <c r="AC3878" s="267"/>
      <c r="AD3878" s="267"/>
    </row>
    <row r="3879" spans="1:30">
      <c r="A3879" s="524"/>
      <c r="B3879" s="524"/>
      <c r="C3879" s="332">
        <v>5</v>
      </c>
      <c r="D3879" s="464">
        <v>44896</v>
      </c>
      <c r="E3879" s="432" t="s">
        <v>3010</v>
      </c>
      <c r="F3879" s="502" t="s">
        <v>2856</v>
      </c>
      <c r="G3879" s="384"/>
      <c r="H3879" s="332">
        <v>1103</v>
      </c>
      <c r="I3879" s="332"/>
      <c r="J3879" s="332"/>
      <c r="K3879" s="332"/>
      <c r="L3879" s="332"/>
      <c r="M3879" s="332"/>
      <c r="N3879" s="332"/>
      <c r="O3879" s="332"/>
      <c r="P3879" s="332">
        <v>1103</v>
      </c>
      <c r="Q3879" s="332"/>
      <c r="R3879" s="332"/>
      <c r="S3879" s="332"/>
      <c r="T3879" s="332"/>
      <c r="U3879" s="332"/>
      <c r="V3879" s="332"/>
      <c r="W3879" s="332"/>
      <c r="X3879" s="332"/>
      <c r="Y3879" s="267"/>
      <c r="Z3879" s="267"/>
      <c r="AA3879" s="267"/>
      <c r="AB3879" s="267"/>
      <c r="AC3879" s="267"/>
      <c r="AD3879" s="267"/>
    </row>
    <row r="3880" spans="1:30">
      <c r="A3880" s="524"/>
      <c r="B3880" s="524"/>
      <c r="C3880" s="332"/>
      <c r="D3880" s="464">
        <v>44896</v>
      </c>
      <c r="E3880" s="432" t="s">
        <v>1748</v>
      </c>
      <c r="F3880" s="502"/>
      <c r="G3880" s="384"/>
      <c r="H3880" s="332">
        <v>80</v>
      </c>
      <c r="I3880" s="332"/>
      <c r="J3880" s="332"/>
      <c r="K3880" s="332"/>
      <c r="L3880" s="332"/>
      <c r="M3880" s="332"/>
      <c r="N3880" s="332"/>
      <c r="O3880" s="332"/>
      <c r="P3880" s="332"/>
      <c r="Q3880" s="332"/>
      <c r="R3880" s="332"/>
      <c r="S3880" s="332"/>
      <c r="T3880" s="332"/>
      <c r="U3880" s="332">
        <v>80</v>
      </c>
      <c r="V3880" s="332"/>
      <c r="W3880" s="332"/>
      <c r="X3880" s="332"/>
      <c r="Y3880" s="267"/>
      <c r="Z3880" s="267"/>
      <c r="AA3880" s="267"/>
      <c r="AB3880" s="267"/>
      <c r="AC3880" s="267"/>
      <c r="AD3880" s="267"/>
    </row>
    <row r="3881" spans="1:30">
      <c r="A3881" s="524"/>
      <c r="B3881" s="524"/>
      <c r="C3881" s="332"/>
      <c r="D3881" s="464">
        <v>44896</v>
      </c>
      <c r="E3881" s="432" t="s">
        <v>1895</v>
      </c>
      <c r="F3881" s="502"/>
      <c r="G3881" s="384"/>
      <c r="H3881" s="332">
        <v>86</v>
      </c>
      <c r="I3881" s="332"/>
      <c r="J3881" s="332"/>
      <c r="K3881" s="332"/>
      <c r="L3881" s="332"/>
      <c r="M3881" s="332"/>
      <c r="N3881" s="332"/>
      <c r="O3881" s="332"/>
      <c r="P3881" s="332"/>
      <c r="Q3881" s="332"/>
      <c r="R3881" s="332"/>
      <c r="S3881" s="332"/>
      <c r="T3881" s="332">
        <v>86</v>
      </c>
      <c r="U3881" s="332"/>
      <c r="V3881" s="332"/>
      <c r="W3881" s="332"/>
      <c r="X3881" s="332"/>
      <c r="Y3881" s="267"/>
      <c r="Z3881" s="267"/>
      <c r="AA3881" s="267"/>
      <c r="AB3881" s="267"/>
      <c r="AC3881" s="267"/>
      <c r="AD3881" s="267"/>
    </row>
    <row r="3882" spans="1:30">
      <c r="A3882" s="524"/>
      <c r="B3882" s="524"/>
      <c r="C3882" s="332"/>
      <c r="D3882" s="464">
        <v>44896</v>
      </c>
      <c r="E3882" s="432" t="s">
        <v>3008</v>
      </c>
      <c r="F3882" s="502" t="s">
        <v>2855</v>
      </c>
      <c r="G3882" s="384"/>
      <c r="H3882" s="332">
        <v>291</v>
      </c>
      <c r="I3882" s="332"/>
      <c r="J3882" s="332"/>
      <c r="K3882" s="332">
        <v>291</v>
      </c>
      <c r="L3882" s="332"/>
      <c r="M3882" s="332"/>
      <c r="N3882" s="332"/>
      <c r="O3882" s="332"/>
      <c r="P3882" s="332"/>
      <c r="Q3882" s="332"/>
      <c r="R3882" s="332"/>
      <c r="S3882" s="332"/>
      <c r="T3882" s="332"/>
      <c r="U3882" s="332"/>
      <c r="V3882" s="332"/>
      <c r="W3882" s="332"/>
      <c r="X3882" s="332"/>
      <c r="Y3882" s="267"/>
      <c r="Z3882" s="267"/>
      <c r="AA3882" s="267"/>
      <c r="AB3882" s="267"/>
      <c r="AC3882" s="267"/>
      <c r="AD3882" s="267"/>
    </row>
    <row r="3883" spans="1:30">
      <c r="A3883" s="524"/>
      <c r="B3883" s="384">
        <v>1720</v>
      </c>
      <c r="C3883" s="332"/>
      <c r="D3883" s="464">
        <v>44896</v>
      </c>
      <c r="E3883" s="432" t="s">
        <v>3011</v>
      </c>
      <c r="F3883" s="502"/>
      <c r="G3883" s="384">
        <v>1720</v>
      </c>
      <c r="H3883" s="332"/>
      <c r="I3883" s="332"/>
      <c r="J3883" s="332"/>
      <c r="K3883" s="332"/>
      <c r="L3883" s="332"/>
      <c r="M3883" s="332"/>
      <c r="N3883" s="332"/>
      <c r="O3883" s="332"/>
      <c r="P3883" s="332"/>
      <c r="Q3883" s="332"/>
      <c r="R3883" s="332"/>
      <c r="S3883" s="332"/>
      <c r="T3883" s="332"/>
      <c r="U3883" s="332"/>
      <c r="V3883" s="332"/>
      <c r="W3883" s="332"/>
      <c r="X3883" s="332"/>
      <c r="Y3883" s="267"/>
      <c r="Z3883" s="267"/>
      <c r="AA3883" s="267"/>
      <c r="AB3883" s="267"/>
      <c r="AC3883" s="267"/>
      <c r="AD3883" s="267"/>
    </row>
    <row r="3884" spans="1:30">
      <c r="A3884" s="524"/>
      <c r="B3884" s="524"/>
      <c r="C3884" s="332"/>
      <c r="D3884" s="464">
        <v>44896</v>
      </c>
      <c r="E3884" s="432" t="s">
        <v>673</v>
      </c>
      <c r="F3884" s="502"/>
      <c r="G3884" s="384"/>
      <c r="H3884" s="384">
        <v>1560</v>
      </c>
      <c r="I3884" s="332"/>
      <c r="J3884" s="332"/>
      <c r="K3884" s="332"/>
      <c r="L3884" s="332"/>
      <c r="M3884" s="332"/>
      <c r="N3884" s="332"/>
      <c r="O3884" s="332"/>
      <c r="P3884" s="332"/>
      <c r="Q3884" s="332"/>
      <c r="R3884" s="332"/>
      <c r="S3884" s="332"/>
      <c r="T3884" s="332"/>
      <c r="U3884" s="332"/>
      <c r="V3884" s="332"/>
      <c r="W3884" s="332"/>
      <c r="X3884" s="332"/>
      <c r="Y3884" s="267"/>
      <c r="Z3884" s="267"/>
      <c r="AA3884" s="267"/>
      <c r="AB3884" s="267"/>
      <c r="AC3884" s="267"/>
      <c r="AD3884" s="267"/>
    </row>
    <row r="3885" spans="1:30">
      <c r="A3885" s="524"/>
      <c r="B3885" s="524"/>
      <c r="C3885" s="332"/>
      <c r="D3885" s="464">
        <v>44896</v>
      </c>
      <c r="E3885" s="432" t="s">
        <v>3012</v>
      </c>
      <c r="F3885" s="502"/>
      <c r="G3885" s="384"/>
      <c r="H3885" s="332">
        <v>160</v>
      </c>
      <c r="I3885" s="332"/>
      <c r="J3885" s="332"/>
      <c r="K3885" s="332"/>
      <c r="L3885" s="332"/>
      <c r="M3885" s="332"/>
      <c r="N3885" s="332"/>
      <c r="O3885" s="332"/>
      <c r="P3885" s="332"/>
      <c r="Q3885" s="332"/>
      <c r="R3885" s="332"/>
      <c r="S3885" s="332"/>
      <c r="T3885" s="332"/>
      <c r="U3885" s="332"/>
      <c r="V3885" s="332"/>
      <c r="W3885" s="332"/>
      <c r="X3885" s="332"/>
      <c r="Y3885" s="267"/>
      <c r="Z3885" s="267"/>
      <c r="AA3885" s="267"/>
      <c r="AB3885" s="267"/>
      <c r="AC3885" s="267"/>
      <c r="AD3885" s="267"/>
    </row>
    <row r="3886" spans="1:30">
      <c r="A3886" s="524"/>
      <c r="B3886" s="524"/>
      <c r="C3886" s="332"/>
      <c r="D3886" s="464">
        <v>44896</v>
      </c>
      <c r="E3886" s="432" t="s">
        <v>495</v>
      </c>
      <c r="F3886" s="502"/>
      <c r="G3886" s="384">
        <v>10832.86</v>
      </c>
      <c r="H3886" s="332"/>
      <c r="I3886" s="332"/>
      <c r="J3886" s="332"/>
      <c r="K3886" s="332"/>
      <c r="L3886" s="332"/>
      <c r="M3886" s="332"/>
      <c r="N3886" s="332"/>
      <c r="O3886" s="332"/>
      <c r="P3886" s="332"/>
      <c r="Q3886" s="332"/>
      <c r="R3886" s="332"/>
      <c r="S3886" s="332"/>
      <c r="T3886" s="332"/>
      <c r="U3886" s="332"/>
      <c r="V3886" s="332"/>
      <c r="W3886" s="332"/>
      <c r="X3886" s="332"/>
      <c r="Y3886" s="267"/>
      <c r="Z3886" s="267"/>
      <c r="AA3886" s="267"/>
      <c r="AB3886" s="267"/>
      <c r="AC3886" s="267"/>
      <c r="AD3886" s="267"/>
    </row>
    <row r="3887" spans="1:30">
      <c r="A3887" s="524"/>
      <c r="B3887" s="524"/>
      <c r="C3887" s="332"/>
      <c r="D3887" s="464">
        <v>44896</v>
      </c>
      <c r="E3887" s="432" t="s">
        <v>3022</v>
      </c>
      <c r="F3887" s="502" t="s">
        <v>2858</v>
      </c>
      <c r="G3887" s="384"/>
      <c r="H3887" s="332">
        <v>603</v>
      </c>
      <c r="I3887" s="332"/>
      <c r="J3887" s="332"/>
      <c r="K3887" s="332"/>
      <c r="L3887" s="332"/>
      <c r="M3887" s="332">
        <v>603</v>
      </c>
      <c r="N3887" s="332"/>
      <c r="O3887" s="332"/>
      <c r="P3887" s="332"/>
      <c r="Q3887" s="332"/>
      <c r="R3887" s="332"/>
      <c r="S3887" s="332"/>
      <c r="T3887" s="332"/>
      <c r="U3887" s="332"/>
      <c r="V3887" s="332"/>
      <c r="W3887" s="332"/>
      <c r="X3887" s="332"/>
      <c r="Y3887" s="267"/>
      <c r="Z3887" s="267"/>
      <c r="AA3887" s="267"/>
      <c r="AB3887" s="267"/>
      <c r="AC3887" s="267"/>
      <c r="AD3887" s="267"/>
    </row>
    <row r="3888" spans="1:30">
      <c r="A3888" s="524"/>
      <c r="B3888" s="524"/>
      <c r="C3888" s="332"/>
      <c r="D3888" s="464">
        <v>44896</v>
      </c>
      <c r="E3888" s="432" t="s">
        <v>3023</v>
      </c>
      <c r="F3888" s="502" t="s">
        <v>2858</v>
      </c>
      <c r="G3888" s="384"/>
      <c r="H3888" s="332">
        <v>6022</v>
      </c>
      <c r="I3888" s="332"/>
      <c r="J3888" s="332"/>
      <c r="K3888" s="332"/>
      <c r="L3888" s="332"/>
      <c r="M3888" s="332"/>
      <c r="N3888" s="332"/>
      <c r="O3888" s="332"/>
      <c r="P3888" s="332"/>
      <c r="Q3888" s="332"/>
      <c r="R3888" s="332"/>
      <c r="S3888" s="332"/>
      <c r="T3888" s="332"/>
      <c r="U3888" s="332"/>
      <c r="V3888" s="332"/>
      <c r="W3888" s="332"/>
      <c r="X3888" s="332"/>
      <c r="Y3888" s="267"/>
      <c r="Z3888" s="267">
        <v>6022</v>
      </c>
      <c r="AA3888" s="267"/>
      <c r="AB3888" s="332"/>
      <c r="AC3888" s="267"/>
      <c r="AD3888" s="267"/>
    </row>
    <row r="3889" spans="1:30">
      <c r="A3889" s="524"/>
      <c r="B3889" s="524"/>
      <c r="C3889" s="332"/>
      <c r="D3889" s="464">
        <v>44896</v>
      </c>
      <c r="E3889" s="432" t="s">
        <v>3024</v>
      </c>
      <c r="F3889" s="502" t="s">
        <v>2858</v>
      </c>
      <c r="G3889" s="384"/>
      <c r="H3889" s="332">
        <v>2618</v>
      </c>
      <c r="I3889" s="332"/>
      <c r="J3889" s="332"/>
      <c r="K3889" s="332"/>
      <c r="L3889" s="332"/>
      <c r="M3889" s="332">
        <v>2618</v>
      </c>
      <c r="N3889" s="332"/>
      <c r="O3889" s="332"/>
      <c r="P3889" s="332"/>
      <c r="Q3889" s="332"/>
      <c r="R3889" s="332"/>
      <c r="S3889" s="332"/>
      <c r="T3889" s="332"/>
      <c r="U3889" s="332"/>
      <c r="V3889" s="332"/>
      <c r="W3889" s="332"/>
      <c r="X3889" s="332"/>
      <c r="Y3889" s="267"/>
      <c r="Z3889" s="267"/>
      <c r="AA3889" s="267"/>
      <c r="AB3889" s="267"/>
      <c r="AC3889" s="267"/>
      <c r="AD3889" s="267"/>
    </row>
    <row r="3890" spans="1:30">
      <c r="A3890" s="524"/>
      <c r="B3890" s="524"/>
      <c r="C3890" s="332"/>
      <c r="D3890" s="464">
        <v>44896</v>
      </c>
      <c r="E3890" s="432" t="s">
        <v>3025</v>
      </c>
      <c r="F3890" s="502" t="s">
        <v>2858</v>
      </c>
      <c r="G3890" s="384"/>
      <c r="H3890" s="332">
        <v>892</v>
      </c>
      <c r="I3890" s="332"/>
      <c r="J3890" s="332"/>
      <c r="K3890" s="332"/>
      <c r="L3890" s="332"/>
      <c r="M3890" s="332"/>
      <c r="N3890" s="332">
        <v>892</v>
      </c>
      <c r="O3890" s="332"/>
      <c r="P3890" s="332"/>
      <c r="Q3890" s="332"/>
      <c r="R3890" s="332"/>
      <c r="S3890" s="332"/>
      <c r="T3890" s="332"/>
      <c r="U3890" s="332"/>
      <c r="V3890" s="332"/>
      <c r="W3890" s="332"/>
      <c r="X3890" s="332"/>
      <c r="Y3890" s="267"/>
      <c r="Z3890" s="267"/>
      <c r="AA3890" s="267"/>
      <c r="AB3890" s="267"/>
      <c r="AC3890" s="267"/>
      <c r="AD3890" s="267"/>
    </row>
    <row r="3891" spans="1:30">
      <c r="A3891" s="524"/>
      <c r="B3891" s="524"/>
      <c r="C3891" s="332"/>
      <c r="D3891" s="464">
        <v>44896</v>
      </c>
      <c r="E3891" s="432" t="s">
        <v>3026</v>
      </c>
      <c r="F3891" s="502" t="s">
        <v>2858</v>
      </c>
      <c r="G3891" s="384"/>
      <c r="H3891" s="332">
        <v>492.86</v>
      </c>
      <c r="I3891" s="332"/>
      <c r="J3891" s="332"/>
      <c r="K3891" s="332"/>
      <c r="L3891" s="332"/>
      <c r="M3891" s="332"/>
      <c r="N3891" s="332">
        <v>492.86</v>
      </c>
      <c r="O3891" s="332"/>
      <c r="P3891" s="332"/>
      <c r="Q3891" s="332"/>
      <c r="R3891" s="332"/>
      <c r="S3891" s="332"/>
      <c r="T3891" s="332"/>
      <c r="U3891" s="332"/>
      <c r="V3891" s="332"/>
      <c r="W3891" s="332"/>
      <c r="X3891" s="332"/>
      <c r="Y3891" s="267"/>
      <c r="Z3891" s="267"/>
      <c r="AA3891" s="267"/>
      <c r="AB3891" s="267"/>
      <c r="AC3891" s="267"/>
      <c r="AD3891" s="267"/>
    </row>
    <row r="3892" spans="1:30">
      <c r="A3892" s="524"/>
      <c r="B3892" s="524"/>
      <c r="C3892" s="332"/>
      <c r="D3892" s="464">
        <v>44896</v>
      </c>
      <c r="E3892" s="432" t="s">
        <v>1877</v>
      </c>
      <c r="F3892" s="502"/>
      <c r="G3892" s="384"/>
      <c r="H3892" s="332">
        <v>205</v>
      </c>
      <c r="I3892" s="332"/>
      <c r="J3892" s="332"/>
      <c r="K3892" s="332"/>
      <c r="L3892" s="332"/>
      <c r="M3892" s="332"/>
      <c r="N3892" s="332"/>
      <c r="O3892" s="332"/>
      <c r="P3892" s="332"/>
      <c r="Q3892" s="332"/>
      <c r="R3892" s="332"/>
      <c r="S3892" s="332"/>
      <c r="T3892" s="332">
        <v>205</v>
      </c>
      <c r="U3892" s="332"/>
      <c r="V3892" s="332"/>
      <c r="W3892" s="332"/>
      <c r="X3892" s="332"/>
      <c r="Y3892" s="267"/>
      <c r="Z3892" s="267"/>
      <c r="AA3892" s="267"/>
      <c r="AB3892" s="267"/>
      <c r="AC3892" s="267"/>
      <c r="AD3892" s="267"/>
    </row>
    <row r="3893" spans="1:30">
      <c r="A3893" s="524"/>
      <c r="B3893" s="384">
        <v>12000</v>
      </c>
      <c r="C3893" s="332"/>
      <c r="D3893" s="464">
        <v>44896</v>
      </c>
      <c r="E3893" s="432" t="s">
        <v>1647</v>
      </c>
      <c r="F3893" s="502"/>
      <c r="G3893" s="384">
        <v>12000</v>
      </c>
      <c r="H3893" s="332"/>
      <c r="I3893" s="332"/>
      <c r="J3893" s="332"/>
      <c r="K3893" s="332"/>
      <c r="L3893" s="332"/>
      <c r="M3893" s="332"/>
      <c r="N3893" s="332"/>
      <c r="O3893" s="332"/>
      <c r="P3893" s="332"/>
      <c r="Q3893" s="332"/>
      <c r="R3893" s="332"/>
      <c r="S3893" s="332"/>
      <c r="T3893" s="332"/>
      <c r="U3893" s="332"/>
      <c r="V3893" s="332"/>
      <c r="W3893" s="332"/>
      <c r="X3893" s="332"/>
      <c r="Y3893" s="267"/>
      <c r="Z3893" s="267"/>
      <c r="AA3893" s="267"/>
      <c r="AB3893" s="267"/>
      <c r="AC3893" s="267"/>
      <c r="AD3893" s="267"/>
    </row>
    <row r="3894" spans="1:30">
      <c r="A3894" s="524"/>
      <c r="B3894" s="524"/>
      <c r="C3894" s="332"/>
      <c r="D3894" s="464">
        <v>44896</v>
      </c>
      <c r="E3894" s="432" t="s">
        <v>673</v>
      </c>
      <c r="F3894" s="502"/>
      <c r="G3894" s="384"/>
      <c r="H3894" s="384">
        <v>10832.86</v>
      </c>
      <c r="I3894" s="332"/>
      <c r="J3894" s="332"/>
      <c r="K3894" s="332"/>
      <c r="L3894" s="332"/>
      <c r="M3894" s="332"/>
      <c r="N3894" s="332"/>
      <c r="O3894" s="332"/>
      <c r="P3894" s="332"/>
      <c r="Q3894" s="332"/>
      <c r="R3894" s="332"/>
      <c r="S3894" s="332"/>
      <c r="T3894" s="332"/>
      <c r="U3894" s="332"/>
      <c r="V3894" s="332"/>
      <c r="W3894" s="332"/>
      <c r="X3894" s="332"/>
      <c r="Y3894" s="267"/>
      <c r="Z3894" s="267"/>
      <c r="AA3894" s="267"/>
      <c r="AB3894" s="267"/>
      <c r="AC3894" s="267"/>
      <c r="AD3894" s="267"/>
    </row>
    <row r="3895" spans="1:30">
      <c r="A3895" s="524"/>
      <c r="B3895" s="524"/>
      <c r="C3895" s="332"/>
      <c r="D3895" s="464">
        <v>44896</v>
      </c>
      <c r="E3895" s="432" t="s">
        <v>2609</v>
      </c>
      <c r="F3895" s="502"/>
      <c r="G3895" s="384"/>
      <c r="H3895" s="332">
        <v>1167.1400000000001</v>
      </c>
      <c r="I3895" s="332"/>
      <c r="J3895" s="332"/>
      <c r="K3895" s="332"/>
      <c r="L3895" s="332"/>
      <c r="M3895" s="332"/>
      <c r="N3895" s="332"/>
      <c r="O3895" s="332"/>
      <c r="P3895" s="332"/>
      <c r="Q3895" s="332"/>
      <c r="R3895" s="332"/>
      <c r="S3895" s="332"/>
      <c r="T3895" s="332"/>
      <c r="U3895" s="332"/>
      <c r="V3895" s="332"/>
      <c r="W3895" s="332"/>
      <c r="X3895" s="332"/>
      <c r="Y3895" s="267"/>
      <c r="Z3895" s="267"/>
      <c r="AA3895" s="267"/>
      <c r="AB3895" s="267"/>
      <c r="AC3895" s="267"/>
      <c r="AD3895" s="267"/>
    </row>
    <row r="3896" spans="1:30">
      <c r="A3896" s="524"/>
      <c r="B3896" s="524"/>
      <c r="C3896" s="332"/>
      <c r="D3896" s="464">
        <v>44896</v>
      </c>
      <c r="E3896" s="432" t="s">
        <v>495</v>
      </c>
      <c r="F3896" s="502"/>
      <c r="G3896" s="384">
        <v>782.84</v>
      </c>
      <c r="H3896" s="332"/>
      <c r="I3896" s="332"/>
      <c r="J3896" s="332"/>
      <c r="K3896" s="332"/>
      <c r="L3896" s="332"/>
      <c r="M3896" s="332"/>
      <c r="N3896" s="332"/>
      <c r="O3896" s="332"/>
      <c r="P3896" s="332"/>
      <c r="Q3896" s="332"/>
      <c r="R3896" s="332"/>
      <c r="S3896" s="332"/>
      <c r="T3896" s="332"/>
      <c r="U3896" s="332"/>
      <c r="V3896" s="332"/>
      <c r="W3896" s="332"/>
      <c r="X3896" s="332"/>
      <c r="Y3896" s="267"/>
      <c r="Z3896" s="267"/>
      <c r="AA3896" s="267"/>
      <c r="AB3896" s="267"/>
      <c r="AC3896" s="267"/>
      <c r="AD3896" s="267"/>
    </row>
    <row r="3897" spans="1:30">
      <c r="A3897" s="524"/>
      <c r="B3897" s="524"/>
      <c r="C3897" s="332"/>
      <c r="D3897" s="464">
        <v>44896</v>
      </c>
      <c r="E3897" s="432" t="s">
        <v>3027</v>
      </c>
      <c r="F3897" s="502" t="s">
        <v>2858</v>
      </c>
      <c r="G3897" s="384"/>
      <c r="H3897" s="332">
        <v>187.84</v>
      </c>
      <c r="I3897" s="332"/>
      <c r="J3897" s="332"/>
      <c r="K3897" s="332"/>
      <c r="L3897" s="332">
        <v>187.84</v>
      </c>
      <c r="M3897" s="332"/>
      <c r="N3897" s="332"/>
      <c r="O3897" s="332"/>
      <c r="P3897" s="332"/>
      <c r="Q3897" s="332"/>
      <c r="R3897" s="332"/>
      <c r="S3897" s="332"/>
      <c r="T3897" s="332"/>
      <c r="U3897" s="332"/>
      <c r="V3897" s="332"/>
      <c r="W3897" s="332"/>
      <c r="X3897" s="332"/>
      <c r="Y3897" s="267"/>
      <c r="Z3897" s="267"/>
      <c r="AA3897" s="267"/>
      <c r="AB3897" s="267"/>
      <c r="AC3897" s="267"/>
      <c r="AD3897" s="267"/>
    </row>
    <row r="3898" spans="1:30">
      <c r="A3898" s="524"/>
      <c r="B3898" s="524"/>
      <c r="C3898" s="332"/>
      <c r="D3898" s="464">
        <v>44896</v>
      </c>
      <c r="E3898" s="432" t="s">
        <v>3028</v>
      </c>
      <c r="F3898" s="502" t="s">
        <v>2858</v>
      </c>
      <c r="G3898" s="384"/>
      <c r="H3898" s="332">
        <v>595</v>
      </c>
      <c r="I3898" s="332"/>
      <c r="J3898" s="332"/>
      <c r="K3898" s="332"/>
      <c r="L3898" s="332">
        <v>595</v>
      </c>
      <c r="M3898" s="332"/>
      <c r="N3898" s="332"/>
      <c r="O3898" s="332"/>
      <c r="P3898" s="332"/>
      <c r="Q3898" s="332"/>
      <c r="R3898" s="332"/>
      <c r="S3898" s="332"/>
      <c r="T3898" s="332"/>
      <c r="U3898" s="332"/>
      <c r="V3898" s="332"/>
      <c r="W3898" s="332"/>
      <c r="X3898" s="332"/>
      <c r="Y3898" s="267"/>
      <c r="Z3898" s="267"/>
      <c r="AA3898" s="267"/>
      <c r="AB3898" s="267"/>
      <c r="AC3898" s="267"/>
      <c r="AD3898" s="267"/>
    </row>
    <row r="3899" spans="1:30">
      <c r="A3899" s="524"/>
      <c r="B3899" s="384">
        <v>950</v>
      </c>
      <c r="C3899" s="332"/>
      <c r="D3899" s="464">
        <v>44896</v>
      </c>
      <c r="E3899" s="432" t="s">
        <v>1558</v>
      </c>
      <c r="F3899" s="502"/>
      <c r="G3899" s="384">
        <v>950</v>
      </c>
      <c r="H3899" s="332"/>
      <c r="I3899" s="332"/>
      <c r="J3899" s="332"/>
      <c r="K3899" s="332"/>
      <c r="L3899" s="332"/>
      <c r="M3899" s="332"/>
      <c r="N3899" s="332"/>
      <c r="O3899" s="332"/>
      <c r="P3899" s="332"/>
      <c r="Q3899" s="332"/>
      <c r="R3899" s="332"/>
      <c r="S3899" s="332"/>
      <c r="T3899" s="332"/>
      <c r="U3899" s="332"/>
      <c r="V3899" s="332"/>
      <c r="W3899" s="332"/>
      <c r="X3899" s="332"/>
      <c r="Y3899" s="267"/>
      <c r="Z3899" s="267"/>
      <c r="AA3899" s="267"/>
      <c r="AB3899" s="267"/>
      <c r="AC3899" s="267"/>
      <c r="AD3899" s="267"/>
    </row>
    <row r="3900" spans="1:30">
      <c r="A3900" s="524"/>
      <c r="B3900" s="524"/>
      <c r="C3900" s="332"/>
      <c r="D3900" s="464">
        <v>44896</v>
      </c>
      <c r="E3900" s="432" t="s">
        <v>673</v>
      </c>
      <c r="F3900" s="502"/>
      <c r="G3900" s="384"/>
      <c r="H3900" s="384">
        <v>782.84</v>
      </c>
      <c r="I3900" s="332"/>
      <c r="J3900" s="332"/>
      <c r="K3900" s="332"/>
      <c r="L3900" s="332"/>
      <c r="M3900" s="332"/>
      <c r="N3900" s="332"/>
      <c r="O3900" s="332"/>
      <c r="P3900" s="332"/>
      <c r="Q3900" s="332"/>
      <c r="R3900" s="332"/>
      <c r="S3900" s="332"/>
      <c r="T3900" s="332"/>
      <c r="U3900" s="332"/>
      <c r="V3900" s="332"/>
      <c r="W3900" s="332"/>
      <c r="X3900" s="332"/>
      <c r="Y3900" s="267"/>
      <c r="Z3900" s="267"/>
      <c r="AA3900" s="267"/>
      <c r="AB3900" s="267"/>
      <c r="AC3900" s="267"/>
      <c r="AD3900" s="267"/>
    </row>
    <row r="3901" spans="1:30">
      <c r="A3901" s="524"/>
      <c r="B3901" s="524"/>
      <c r="C3901" s="332"/>
      <c r="D3901" s="464">
        <v>44896</v>
      </c>
      <c r="E3901" s="432" t="s">
        <v>1547</v>
      </c>
      <c r="F3901" s="502"/>
      <c r="G3901" s="384"/>
      <c r="H3901" s="332">
        <v>167.16</v>
      </c>
      <c r="I3901" s="332"/>
      <c r="J3901" s="332"/>
      <c r="K3901" s="332"/>
      <c r="L3901" s="332"/>
      <c r="M3901" s="332"/>
      <c r="N3901" s="332"/>
      <c r="O3901" s="332"/>
      <c r="P3901" s="332"/>
      <c r="Q3901" s="332"/>
      <c r="R3901" s="332"/>
      <c r="S3901" s="332"/>
      <c r="T3901" s="332"/>
      <c r="U3901" s="332"/>
      <c r="V3901" s="332"/>
      <c r="W3901" s="332"/>
      <c r="X3901" s="332"/>
      <c r="Y3901" s="267"/>
      <c r="Z3901" s="267"/>
      <c r="AA3901" s="267"/>
      <c r="AB3901" s="267"/>
      <c r="AC3901" s="267"/>
      <c r="AD3901" s="267"/>
    </row>
    <row r="3902" spans="1:30">
      <c r="A3902" s="524"/>
      <c r="B3902" s="524"/>
      <c r="C3902" s="332"/>
      <c r="D3902" s="464">
        <v>44896</v>
      </c>
      <c r="E3902" s="432" t="s">
        <v>495</v>
      </c>
      <c r="F3902" s="502"/>
      <c r="G3902" s="384">
        <v>1244.3</v>
      </c>
      <c r="H3902" s="332"/>
      <c r="I3902" s="332"/>
      <c r="J3902" s="332"/>
      <c r="K3902" s="332"/>
      <c r="L3902" s="332"/>
      <c r="M3902" s="332"/>
      <c r="N3902" s="332"/>
      <c r="O3902" s="332"/>
      <c r="P3902" s="332"/>
      <c r="Q3902" s="332"/>
      <c r="R3902" s="332"/>
      <c r="S3902" s="332"/>
      <c r="T3902" s="332"/>
      <c r="U3902" s="332"/>
      <c r="V3902" s="332"/>
      <c r="W3902" s="332"/>
      <c r="X3902" s="332"/>
      <c r="Y3902" s="267"/>
      <c r="Z3902" s="267"/>
      <c r="AA3902" s="267"/>
      <c r="AB3902" s="267"/>
      <c r="AC3902" s="267"/>
      <c r="AD3902" s="267"/>
    </row>
    <row r="3903" spans="1:30">
      <c r="A3903" s="524"/>
      <c r="B3903" s="524"/>
      <c r="C3903" s="332">
        <v>5</v>
      </c>
      <c r="D3903" s="464">
        <v>44896</v>
      </c>
      <c r="E3903" s="432" t="s">
        <v>2175</v>
      </c>
      <c r="F3903" s="502" t="s">
        <v>2856</v>
      </c>
      <c r="G3903" s="384"/>
      <c r="H3903" s="332">
        <v>1115</v>
      </c>
      <c r="I3903" s="332">
        <v>1115</v>
      </c>
      <c r="J3903" s="332"/>
      <c r="K3903" s="332"/>
      <c r="L3903" s="332"/>
      <c r="M3903" s="332"/>
      <c r="N3903" s="332"/>
      <c r="O3903" s="332"/>
      <c r="P3903" s="332"/>
      <c r="Q3903" s="332"/>
      <c r="R3903" s="332"/>
      <c r="S3903" s="332"/>
      <c r="T3903" s="332"/>
      <c r="U3903" s="332"/>
      <c r="V3903" s="332"/>
      <c r="W3903" s="332"/>
      <c r="X3903" s="332"/>
      <c r="Y3903" s="267"/>
      <c r="Z3903" s="267"/>
      <c r="AA3903" s="267"/>
      <c r="AB3903" s="267"/>
      <c r="AC3903" s="267"/>
      <c r="AD3903" s="267"/>
    </row>
    <row r="3904" spans="1:30">
      <c r="A3904" s="524"/>
      <c r="B3904" s="524"/>
      <c r="C3904" s="332"/>
      <c r="D3904" s="464">
        <v>44896</v>
      </c>
      <c r="E3904" s="432" t="s">
        <v>1968</v>
      </c>
      <c r="F3904" s="502" t="s">
        <v>2855</v>
      </c>
      <c r="G3904" s="384"/>
      <c r="H3904" s="332">
        <v>129.30000000000001</v>
      </c>
      <c r="I3904" s="332"/>
      <c r="J3904" s="332">
        <v>129.30000000000001</v>
      </c>
      <c r="K3904" s="332"/>
      <c r="L3904" s="332"/>
      <c r="M3904" s="332"/>
      <c r="N3904" s="332"/>
      <c r="O3904" s="332"/>
      <c r="P3904" s="332"/>
      <c r="Q3904" s="332"/>
      <c r="R3904" s="332"/>
      <c r="S3904" s="332"/>
      <c r="T3904" s="332"/>
      <c r="U3904" s="332"/>
      <c r="V3904" s="332"/>
      <c r="W3904" s="332"/>
      <c r="X3904" s="332"/>
      <c r="Y3904" s="267"/>
      <c r="Z3904" s="267"/>
      <c r="AA3904" s="267"/>
      <c r="AB3904" s="267"/>
      <c r="AC3904" s="267"/>
      <c r="AD3904" s="267"/>
    </row>
    <row r="3905" spans="1:30">
      <c r="A3905" s="524"/>
      <c r="B3905" s="384">
        <v>1410</v>
      </c>
      <c r="C3905" s="332"/>
      <c r="D3905" s="464">
        <v>44896</v>
      </c>
      <c r="E3905" s="432" t="s">
        <v>2178</v>
      </c>
      <c r="F3905" s="502"/>
      <c r="G3905" s="384">
        <v>1410</v>
      </c>
      <c r="H3905" s="332"/>
      <c r="I3905" s="332"/>
      <c r="J3905" s="332"/>
      <c r="K3905" s="332"/>
      <c r="L3905" s="332"/>
      <c r="M3905" s="332"/>
      <c r="N3905" s="332"/>
      <c r="O3905" s="332"/>
      <c r="P3905" s="332"/>
      <c r="Q3905" s="332"/>
      <c r="R3905" s="332"/>
      <c r="S3905" s="332"/>
      <c r="T3905" s="332"/>
      <c r="U3905" s="332"/>
      <c r="V3905" s="332"/>
      <c r="W3905" s="332"/>
      <c r="X3905" s="332"/>
      <c r="Y3905" s="267"/>
      <c r="Z3905" s="267"/>
      <c r="AA3905" s="267"/>
      <c r="AB3905" s="267"/>
      <c r="AC3905" s="267"/>
      <c r="AD3905" s="267"/>
    </row>
    <row r="3906" spans="1:30">
      <c r="A3906" s="524"/>
      <c r="B3906" s="524"/>
      <c r="C3906" s="332"/>
      <c r="D3906" s="464">
        <v>44896</v>
      </c>
      <c r="E3906" s="432" t="s">
        <v>673</v>
      </c>
      <c r="F3906" s="502"/>
      <c r="G3906" s="384"/>
      <c r="H3906" s="384">
        <v>1244.3</v>
      </c>
      <c r="I3906" s="332"/>
      <c r="J3906" s="332"/>
      <c r="K3906" s="332"/>
      <c r="L3906" s="332"/>
      <c r="M3906" s="332"/>
      <c r="N3906" s="332"/>
      <c r="O3906" s="332"/>
      <c r="P3906" s="332"/>
      <c r="Q3906" s="332"/>
      <c r="R3906" s="332"/>
      <c r="S3906" s="332"/>
      <c r="T3906" s="332"/>
      <c r="U3906" s="332"/>
      <c r="V3906" s="332"/>
      <c r="W3906" s="332"/>
      <c r="X3906" s="332"/>
      <c r="Y3906" s="267"/>
      <c r="Z3906" s="267"/>
      <c r="AA3906" s="267"/>
      <c r="AB3906" s="267"/>
      <c r="AC3906" s="267"/>
      <c r="AD3906" s="267"/>
    </row>
    <row r="3907" spans="1:30">
      <c r="A3907" s="524"/>
      <c r="B3907" s="524"/>
      <c r="C3907" s="332"/>
      <c r="D3907" s="464">
        <v>44896</v>
      </c>
      <c r="E3907" s="432" t="s">
        <v>2179</v>
      </c>
      <c r="F3907" s="502"/>
      <c r="G3907" s="384"/>
      <c r="H3907" s="332">
        <v>165.7</v>
      </c>
      <c r="I3907" s="332"/>
      <c r="J3907" s="332"/>
      <c r="K3907" s="332"/>
      <c r="L3907" s="332"/>
      <c r="M3907" s="332"/>
      <c r="N3907" s="332"/>
      <c r="O3907" s="332"/>
      <c r="P3907" s="332"/>
      <c r="Q3907" s="332"/>
      <c r="R3907" s="332"/>
      <c r="S3907" s="332"/>
      <c r="T3907" s="332"/>
      <c r="U3907" s="332"/>
      <c r="V3907" s="332"/>
      <c r="W3907" s="332"/>
      <c r="X3907" s="332"/>
      <c r="Y3907" s="267"/>
      <c r="Z3907" s="267"/>
      <c r="AA3907" s="267"/>
      <c r="AB3907" s="267"/>
      <c r="AC3907" s="267"/>
      <c r="AD3907" s="267"/>
    </row>
    <row r="3908" spans="1:30">
      <c r="A3908" s="524"/>
      <c r="B3908" s="524"/>
      <c r="C3908" s="332"/>
      <c r="D3908" s="464">
        <v>44896</v>
      </c>
      <c r="E3908" s="432" t="s">
        <v>495</v>
      </c>
      <c r="F3908" s="502"/>
      <c r="G3908" s="332">
        <v>1565.76</v>
      </c>
      <c r="H3908" s="332"/>
      <c r="I3908" s="332"/>
      <c r="J3908" s="332"/>
      <c r="K3908" s="332"/>
      <c r="L3908" s="332"/>
      <c r="M3908" s="332"/>
      <c r="N3908" s="332"/>
      <c r="O3908" s="332"/>
      <c r="P3908" s="332"/>
      <c r="Q3908" s="332"/>
      <c r="R3908" s="332"/>
      <c r="S3908" s="332"/>
      <c r="T3908" s="332"/>
      <c r="U3908" s="332"/>
      <c r="V3908" s="332"/>
      <c r="W3908" s="332"/>
      <c r="X3908" s="332"/>
      <c r="Y3908" s="267"/>
      <c r="Z3908" s="267"/>
      <c r="AA3908" s="267"/>
      <c r="AB3908" s="267"/>
      <c r="AC3908" s="267"/>
      <c r="AD3908" s="267"/>
    </row>
    <row r="3909" spans="1:30">
      <c r="A3909" s="524"/>
      <c r="B3909" s="524"/>
      <c r="C3909" s="332"/>
      <c r="D3909" s="464">
        <v>44896</v>
      </c>
      <c r="E3909" s="432" t="s">
        <v>3029</v>
      </c>
      <c r="F3909" s="502" t="s">
        <v>2858</v>
      </c>
      <c r="G3909" s="384"/>
      <c r="H3909" s="332">
        <v>1565.76</v>
      </c>
      <c r="I3909" s="332"/>
      <c r="J3909" s="332"/>
      <c r="K3909" s="332"/>
      <c r="L3909" s="332"/>
      <c r="M3909" s="332">
        <v>1565.76</v>
      </c>
      <c r="N3909" s="332"/>
      <c r="O3909" s="332"/>
      <c r="P3909" s="332"/>
      <c r="Q3909" s="332"/>
      <c r="R3909" s="332"/>
      <c r="S3909" s="332"/>
      <c r="T3909" s="332"/>
      <c r="U3909" s="332"/>
      <c r="V3909" s="332"/>
      <c r="W3909" s="332"/>
      <c r="X3909" s="332"/>
      <c r="Y3909" s="267"/>
      <c r="Z3909" s="267"/>
      <c r="AA3909" s="267"/>
      <c r="AB3909" s="267"/>
      <c r="AC3909" s="267"/>
      <c r="AD3909" s="267"/>
    </row>
    <row r="3910" spans="1:30">
      <c r="A3910" s="524"/>
      <c r="B3910" s="384">
        <v>1880</v>
      </c>
      <c r="C3910" s="332"/>
      <c r="D3910" s="464">
        <v>44896</v>
      </c>
      <c r="E3910" s="432" t="s">
        <v>2543</v>
      </c>
      <c r="F3910" s="502"/>
      <c r="G3910" s="384">
        <v>1880</v>
      </c>
      <c r="H3910" s="332"/>
      <c r="I3910" s="332"/>
      <c r="J3910" s="332"/>
      <c r="K3910" s="332"/>
      <c r="L3910" s="332"/>
      <c r="M3910" s="332"/>
      <c r="N3910" s="332"/>
      <c r="O3910" s="332"/>
      <c r="P3910" s="332"/>
      <c r="Q3910" s="332"/>
      <c r="R3910" s="332"/>
      <c r="S3910" s="332"/>
      <c r="T3910" s="332"/>
      <c r="U3910" s="332"/>
      <c r="V3910" s="332"/>
      <c r="W3910" s="332"/>
      <c r="X3910" s="332"/>
      <c r="Y3910" s="267"/>
      <c r="Z3910" s="267"/>
      <c r="AA3910" s="267"/>
      <c r="AB3910" s="267"/>
      <c r="AC3910" s="267"/>
      <c r="AD3910" s="267"/>
    </row>
    <row r="3911" spans="1:30">
      <c r="A3911" s="524"/>
      <c r="B3911" s="524"/>
      <c r="C3911" s="332"/>
      <c r="D3911" s="464">
        <v>44896</v>
      </c>
      <c r="E3911" s="432" t="s">
        <v>673</v>
      </c>
      <c r="F3911" s="502"/>
      <c r="G3911" s="384"/>
      <c r="H3911" s="332">
        <v>1565.76</v>
      </c>
      <c r="I3911" s="332"/>
      <c r="J3911" s="332"/>
      <c r="K3911" s="332"/>
      <c r="L3911" s="332"/>
      <c r="M3911" s="332"/>
      <c r="N3911" s="332"/>
      <c r="O3911" s="332"/>
      <c r="P3911" s="332"/>
      <c r="Q3911" s="332"/>
      <c r="R3911" s="332"/>
      <c r="S3911" s="332"/>
      <c r="T3911" s="332"/>
      <c r="U3911" s="332"/>
      <c r="V3911" s="332"/>
      <c r="W3911" s="332"/>
      <c r="X3911" s="332"/>
      <c r="Y3911" s="267"/>
      <c r="Z3911" s="267"/>
      <c r="AA3911" s="267"/>
      <c r="AB3911" s="267"/>
      <c r="AC3911" s="267"/>
      <c r="AD3911" s="267"/>
    </row>
    <row r="3912" spans="1:30">
      <c r="A3912" s="524"/>
      <c r="B3912" s="524"/>
      <c r="C3912" s="332"/>
      <c r="D3912" s="464">
        <v>44896</v>
      </c>
      <c r="E3912" s="432" t="s">
        <v>2544</v>
      </c>
      <c r="F3912" s="502"/>
      <c r="G3912" s="384"/>
      <c r="H3912" s="332">
        <v>314.24</v>
      </c>
      <c r="I3912" s="332"/>
      <c r="J3912" s="332"/>
      <c r="K3912" s="332"/>
      <c r="L3912" s="332"/>
      <c r="M3912" s="332"/>
      <c r="N3912" s="332"/>
      <c r="O3912" s="332"/>
      <c r="P3912" s="332"/>
      <c r="Q3912" s="332"/>
      <c r="R3912" s="332"/>
      <c r="S3912" s="332"/>
      <c r="T3912" s="332"/>
      <c r="U3912" s="332"/>
      <c r="V3912" s="332"/>
      <c r="W3912" s="332"/>
      <c r="X3912" s="332"/>
      <c r="Y3912" s="267"/>
      <c r="Z3912" s="267"/>
      <c r="AA3912" s="267"/>
      <c r="AB3912" s="267"/>
      <c r="AC3912" s="267"/>
      <c r="AD3912" s="267"/>
    </row>
    <row r="3913" spans="1:30">
      <c r="A3913" s="524"/>
      <c r="B3913" s="524"/>
      <c r="C3913" s="332"/>
      <c r="D3913" s="464">
        <v>44896</v>
      </c>
      <c r="E3913" s="432" t="s">
        <v>495</v>
      </c>
      <c r="F3913" s="502"/>
      <c r="G3913" s="384">
        <v>3149.24</v>
      </c>
      <c r="H3913" s="332"/>
      <c r="I3913" s="332"/>
      <c r="J3913" s="332"/>
      <c r="K3913" s="332"/>
      <c r="L3913" s="332"/>
      <c r="M3913" s="332"/>
      <c r="N3913" s="332"/>
      <c r="O3913" s="332"/>
      <c r="P3913" s="332"/>
      <c r="Q3913" s="332"/>
      <c r="R3913" s="332"/>
      <c r="S3913" s="332"/>
      <c r="T3913" s="332"/>
      <c r="U3913" s="332"/>
      <c r="V3913" s="332"/>
      <c r="W3913" s="332"/>
      <c r="X3913" s="332"/>
      <c r="Y3913" s="267"/>
      <c r="Z3913" s="267"/>
      <c r="AA3913" s="267"/>
      <c r="AB3913" s="267"/>
      <c r="AC3913" s="267"/>
      <c r="AD3913" s="267"/>
    </row>
    <row r="3914" spans="1:30">
      <c r="A3914" s="524"/>
      <c r="B3914" s="524"/>
      <c r="C3914" s="332"/>
      <c r="D3914" s="464">
        <v>44896</v>
      </c>
      <c r="E3914" s="432" t="s">
        <v>3030</v>
      </c>
      <c r="F3914" s="502" t="s">
        <v>2855</v>
      </c>
      <c r="G3914" s="384"/>
      <c r="H3914" s="332">
        <v>587</v>
      </c>
      <c r="I3914" s="332"/>
      <c r="J3914" s="332"/>
      <c r="K3914" s="332">
        <v>587</v>
      </c>
      <c r="L3914" s="332"/>
      <c r="M3914" s="332"/>
      <c r="N3914" s="332"/>
      <c r="O3914" s="332"/>
      <c r="P3914" s="332"/>
      <c r="Q3914" s="332"/>
      <c r="R3914" s="332"/>
      <c r="S3914" s="332"/>
      <c r="T3914" s="332"/>
      <c r="U3914" s="332"/>
      <c r="V3914" s="332"/>
      <c r="W3914" s="332"/>
      <c r="X3914" s="332"/>
      <c r="Y3914" s="267"/>
      <c r="Z3914" s="267"/>
      <c r="AA3914" s="267"/>
      <c r="AB3914" s="267"/>
      <c r="AC3914" s="267"/>
      <c r="AD3914" s="267"/>
    </row>
    <row r="3915" spans="1:30">
      <c r="A3915" s="524"/>
      <c r="B3915" s="524"/>
      <c r="C3915" s="332"/>
      <c r="D3915" s="464">
        <v>44896</v>
      </c>
      <c r="E3915" s="432" t="s">
        <v>2155</v>
      </c>
      <c r="F3915" s="502" t="s">
        <v>2855</v>
      </c>
      <c r="G3915" s="384"/>
      <c r="H3915" s="332">
        <v>412.6</v>
      </c>
      <c r="I3915" s="332"/>
      <c r="J3915" s="332"/>
      <c r="K3915" s="332">
        <v>412.6</v>
      </c>
      <c r="L3915" s="332"/>
      <c r="M3915" s="332"/>
      <c r="N3915" s="332"/>
      <c r="O3915" s="332"/>
      <c r="P3915" s="332"/>
      <c r="Q3915" s="332"/>
      <c r="R3915" s="332"/>
      <c r="S3915" s="332"/>
      <c r="T3915" s="332"/>
      <c r="U3915" s="332"/>
      <c r="V3915" s="332"/>
      <c r="W3915" s="332"/>
      <c r="X3915" s="332"/>
      <c r="Y3915" s="267"/>
      <c r="Z3915" s="267"/>
      <c r="AA3915" s="267"/>
      <c r="AB3915" s="267"/>
      <c r="AC3915" s="267"/>
      <c r="AD3915" s="267"/>
    </row>
    <row r="3916" spans="1:30">
      <c r="A3916" s="524"/>
      <c r="B3916" s="524"/>
      <c r="C3916" s="332">
        <v>8</v>
      </c>
      <c r="D3916" s="464">
        <v>44896</v>
      </c>
      <c r="E3916" s="432" t="s">
        <v>2332</v>
      </c>
      <c r="F3916" s="502" t="s">
        <v>2856</v>
      </c>
      <c r="G3916" s="384"/>
      <c r="H3916" s="332">
        <v>2044.64</v>
      </c>
      <c r="I3916" s="332"/>
      <c r="J3916" s="332"/>
      <c r="K3916" s="332"/>
      <c r="L3916" s="332"/>
      <c r="M3916" s="332"/>
      <c r="N3916" s="332"/>
      <c r="O3916" s="332"/>
      <c r="P3916" s="332">
        <v>2044.64</v>
      </c>
      <c r="Q3916" s="332"/>
      <c r="R3916" s="332"/>
      <c r="S3916" s="332"/>
      <c r="T3916" s="332"/>
      <c r="U3916" s="332"/>
      <c r="V3916" s="332"/>
      <c r="W3916" s="332"/>
      <c r="X3916" s="332"/>
      <c r="Y3916" s="267"/>
      <c r="Z3916" s="267"/>
      <c r="AA3916" s="267"/>
      <c r="AB3916" s="267"/>
      <c r="AC3916" s="267"/>
      <c r="AD3916" s="267"/>
    </row>
    <row r="3917" spans="1:30">
      <c r="A3917" s="524"/>
      <c r="B3917" s="524"/>
      <c r="C3917" s="332"/>
      <c r="D3917" s="464">
        <v>44896</v>
      </c>
      <c r="E3917" s="432" t="s">
        <v>1877</v>
      </c>
      <c r="F3917" s="502"/>
      <c r="G3917" s="384"/>
      <c r="H3917" s="332">
        <v>105</v>
      </c>
      <c r="I3917" s="332"/>
      <c r="J3917" s="332"/>
      <c r="K3917" s="332"/>
      <c r="L3917" s="332"/>
      <c r="M3917" s="332"/>
      <c r="N3917" s="332"/>
      <c r="O3917" s="332"/>
      <c r="P3917" s="332"/>
      <c r="Q3917" s="332"/>
      <c r="R3917" s="332"/>
      <c r="S3917" s="332"/>
      <c r="T3917" s="332">
        <v>105</v>
      </c>
      <c r="U3917" s="332"/>
      <c r="V3917" s="332"/>
      <c r="W3917" s="332"/>
      <c r="X3917" s="332"/>
      <c r="Y3917" s="267"/>
      <c r="Z3917" s="267"/>
      <c r="AA3917" s="267"/>
      <c r="AB3917" s="267"/>
      <c r="AC3917" s="267"/>
      <c r="AD3917" s="267"/>
    </row>
    <row r="3918" spans="1:30">
      <c r="A3918" s="524"/>
      <c r="B3918" s="384">
        <v>3520</v>
      </c>
      <c r="C3918" s="332"/>
      <c r="D3918" s="464">
        <v>44896</v>
      </c>
      <c r="E3918" s="432" t="s">
        <v>1623</v>
      </c>
      <c r="F3918" s="502"/>
      <c r="G3918" s="384">
        <v>3520</v>
      </c>
      <c r="H3918" s="332"/>
      <c r="I3918" s="332"/>
      <c r="J3918" s="332"/>
      <c r="K3918" s="332"/>
      <c r="L3918" s="332"/>
      <c r="M3918" s="332"/>
      <c r="N3918" s="332"/>
      <c r="O3918" s="332"/>
      <c r="P3918" s="332"/>
      <c r="Q3918" s="332"/>
      <c r="R3918" s="332"/>
      <c r="S3918" s="332"/>
      <c r="T3918" s="332"/>
      <c r="U3918" s="332"/>
      <c r="V3918" s="332"/>
      <c r="W3918" s="332"/>
      <c r="X3918" s="332"/>
      <c r="Y3918" s="267"/>
      <c r="Z3918" s="267"/>
      <c r="AA3918" s="267"/>
      <c r="AB3918" s="267"/>
      <c r="AC3918" s="267"/>
      <c r="AD3918" s="267"/>
    </row>
    <row r="3919" spans="1:30">
      <c r="A3919" s="524"/>
      <c r="B3919" s="524"/>
      <c r="C3919" s="332"/>
      <c r="D3919" s="464">
        <v>44896</v>
      </c>
      <c r="E3919" s="432" t="s">
        <v>673</v>
      </c>
      <c r="F3919" s="502"/>
      <c r="G3919" s="384"/>
      <c r="H3919" s="384">
        <v>3149.24</v>
      </c>
      <c r="I3919" s="332"/>
      <c r="J3919" s="332"/>
      <c r="K3919" s="332"/>
      <c r="L3919" s="332"/>
      <c r="M3919" s="332"/>
      <c r="N3919" s="332"/>
      <c r="O3919" s="332"/>
      <c r="P3919" s="332"/>
      <c r="Q3919" s="332"/>
      <c r="R3919" s="332"/>
      <c r="S3919" s="332"/>
      <c r="T3919" s="332"/>
      <c r="U3919" s="332"/>
      <c r="V3919" s="332"/>
      <c r="W3919" s="332"/>
      <c r="X3919" s="332"/>
      <c r="Y3919" s="267"/>
      <c r="Z3919" s="267"/>
      <c r="AA3919" s="267"/>
      <c r="AB3919" s="267"/>
      <c r="AC3919" s="267"/>
      <c r="AD3919" s="267"/>
    </row>
    <row r="3920" spans="1:30">
      <c r="A3920" s="524"/>
      <c r="B3920" s="524"/>
      <c r="C3920" s="332"/>
      <c r="D3920" s="464">
        <v>44896</v>
      </c>
      <c r="E3920" s="432" t="s">
        <v>1624</v>
      </c>
      <c r="F3920" s="502"/>
      <c r="G3920" s="384"/>
      <c r="H3920" s="332">
        <v>370.76</v>
      </c>
      <c r="I3920" s="332"/>
      <c r="J3920" s="332"/>
      <c r="K3920" s="332"/>
      <c r="L3920" s="332"/>
      <c r="M3920" s="332"/>
      <c r="N3920" s="332"/>
      <c r="O3920" s="332"/>
      <c r="P3920" s="332"/>
      <c r="Q3920" s="332"/>
      <c r="R3920" s="332"/>
      <c r="S3920" s="332"/>
      <c r="T3920" s="332"/>
      <c r="U3920" s="332"/>
      <c r="V3920" s="332"/>
      <c r="W3920" s="332"/>
      <c r="X3920" s="332"/>
      <c r="Y3920" s="267"/>
      <c r="Z3920" s="267"/>
      <c r="AA3920" s="267"/>
      <c r="AB3920" s="267"/>
      <c r="AC3920" s="267"/>
      <c r="AD3920" s="267"/>
    </row>
    <row r="3921" spans="1:30">
      <c r="A3921" s="524"/>
      <c r="B3921" s="524"/>
      <c r="C3921" s="332"/>
      <c r="D3921" s="464">
        <v>44896</v>
      </c>
      <c r="E3921" s="432" t="s">
        <v>495</v>
      </c>
      <c r="F3921" s="502"/>
      <c r="G3921" s="384">
        <v>1624.9</v>
      </c>
      <c r="H3921" s="332"/>
      <c r="I3921" s="332"/>
      <c r="J3921" s="332"/>
      <c r="K3921" s="332"/>
      <c r="L3921" s="332"/>
      <c r="M3921" s="332"/>
      <c r="N3921" s="332"/>
      <c r="O3921" s="332"/>
      <c r="P3921" s="332"/>
      <c r="Q3921" s="332"/>
      <c r="R3921" s="332"/>
      <c r="S3921" s="332"/>
      <c r="T3921" s="332"/>
      <c r="U3921" s="332"/>
      <c r="V3921" s="332"/>
      <c r="W3921" s="332"/>
      <c r="X3921" s="332"/>
      <c r="Y3921" s="267"/>
      <c r="Z3921" s="267"/>
      <c r="AA3921" s="267"/>
      <c r="AB3921" s="267"/>
      <c r="AC3921" s="267"/>
      <c r="AD3921" s="267"/>
    </row>
    <row r="3922" spans="1:30">
      <c r="A3922" s="524"/>
      <c r="B3922" s="524"/>
      <c r="C3922" s="332">
        <v>6</v>
      </c>
      <c r="D3922" s="464">
        <v>44896</v>
      </c>
      <c r="E3922" s="432" t="s">
        <v>2638</v>
      </c>
      <c r="F3922" s="502" t="s">
        <v>2856</v>
      </c>
      <c r="G3922" s="384"/>
      <c r="H3922" s="332">
        <v>1477.42</v>
      </c>
      <c r="I3922" s="332">
        <v>1477.42</v>
      </c>
      <c r="J3922" s="332"/>
      <c r="K3922" s="332"/>
      <c r="L3922" s="332"/>
      <c r="M3922" s="332"/>
      <c r="N3922" s="332"/>
      <c r="O3922" s="332"/>
      <c r="P3922" s="332"/>
      <c r="Q3922" s="332"/>
      <c r="R3922" s="332"/>
      <c r="S3922" s="332"/>
      <c r="T3922" s="332"/>
      <c r="U3922" s="332"/>
      <c r="V3922" s="332"/>
      <c r="W3922" s="332"/>
      <c r="X3922" s="332"/>
      <c r="Y3922" s="267"/>
      <c r="Z3922" s="267"/>
      <c r="AA3922" s="267"/>
      <c r="AB3922" s="267"/>
      <c r="AC3922" s="267"/>
      <c r="AD3922" s="267"/>
    </row>
    <row r="3923" spans="1:30">
      <c r="A3923" s="524"/>
      <c r="B3923" s="524"/>
      <c r="C3923" s="332"/>
      <c r="D3923" s="464">
        <v>44896</v>
      </c>
      <c r="E3923" s="432" t="s">
        <v>3031</v>
      </c>
      <c r="F3923" s="502" t="s">
        <v>2855</v>
      </c>
      <c r="G3923" s="384"/>
      <c r="H3923" s="332">
        <v>147.47999999999999</v>
      </c>
      <c r="I3923" s="332"/>
      <c r="J3923" s="332">
        <v>147.47999999999999</v>
      </c>
      <c r="K3923" s="332"/>
      <c r="L3923" s="332"/>
      <c r="M3923" s="332"/>
      <c r="N3923" s="332"/>
      <c r="O3923" s="332"/>
      <c r="P3923" s="332"/>
      <c r="Q3923" s="332"/>
      <c r="R3923" s="332"/>
      <c r="S3923" s="332"/>
      <c r="T3923" s="332"/>
      <c r="U3923" s="332"/>
      <c r="V3923" s="332"/>
      <c r="W3923" s="332"/>
      <c r="X3923" s="332"/>
      <c r="Y3923" s="267"/>
      <c r="Z3923" s="267"/>
      <c r="AA3923" s="267"/>
      <c r="AB3923" s="267"/>
      <c r="AC3923" s="267"/>
      <c r="AD3923" s="267"/>
    </row>
    <row r="3924" spans="1:30">
      <c r="A3924" s="524"/>
      <c r="B3924" s="384">
        <v>1840</v>
      </c>
      <c r="C3924" s="332"/>
      <c r="D3924" s="464">
        <v>44896</v>
      </c>
      <c r="E3924" s="432" t="s">
        <v>1618</v>
      </c>
      <c r="F3924" s="502"/>
      <c r="G3924" s="384">
        <v>1840</v>
      </c>
      <c r="H3924" s="332"/>
      <c r="I3924" s="332"/>
      <c r="J3924" s="332"/>
      <c r="K3924" s="332"/>
      <c r="L3924" s="332"/>
      <c r="M3924" s="332"/>
      <c r="N3924" s="332"/>
      <c r="O3924" s="332"/>
      <c r="P3924" s="332"/>
      <c r="Q3924" s="332"/>
      <c r="R3924" s="332"/>
      <c r="S3924" s="332"/>
      <c r="T3924" s="332"/>
      <c r="U3924" s="332"/>
      <c r="V3924" s="332"/>
      <c r="W3924" s="332"/>
      <c r="X3924" s="332"/>
      <c r="Y3924" s="267"/>
      <c r="Z3924" s="267"/>
      <c r="AA3924" s="267"/>
      <c r="AB3924" s="267"/>
      <c r="AC3924" s="267"/>
      <c r="AD3924" s="267"/>
    </row>
    <row r="3925" spans="1:30">
      <c r="A3925" s="524"/>
      <c r="B3925" s="524"/>
      <c r="C3925" s="332"/>
      <c r="D3925" s="464">
        <v>44896</v>
      </c>
      <c r="E3925" s="432" t="s">
        <v>673</v>
      </c>
      <c r="F3925" s="502"/>
      <c r="G3925" s="384"/>
      <c r="H3925" s="384">
        <v>1624.9</v>
      </c>
      <c r="I3925" s="332"/>
      <c r="J3925" s="332"/>
      <c r="K3925" s="332"/>
      <c r="L3925" s="332"/>
      <c r="M3925" s="332"/>
      <c r="N3925" s="332"/>
      <c r="O3925" s="332"/>
      <c r="P3925" s="332"/>
      <c r="Q3925" s="332"/>
      <c r="R3925" s="332"/>
      <c r="S3925" s="332"/>
      <c r="T3925" s="332"/>
      <c r="U3925" s="332"/>
      <c r="V3925" s="332"/>
      <c r="W3925" s="332"/>
      <c r="X3925" s="332"/>
      <c r="Y3925" s="267"/>
      <c r="Z3925" s="267"/>
      <c r="AA3925" s="267"/>
      <c r="AB3925" s="267"/>
      <c r="AC3925" s="267"/>
      <c r="AD3925" s="267"/>
    </row>
    <row r="3926" spans="1:30">
      <c r="A3926" s="524"/>
      <c r="B3926" s="524"/>
      <c r="C3926" s="332"/>
      <c r="D3926" s="464">
        <v>44896</v>
      </c>
      <c r="E3926" s="432" t="s">
        <v>2677</v>
      </c>
      <c r="F3926" s="502"/>
      <c r="G3926" s="384"/>
      <c r="H3926" s="332">
        <v>215.1</v>
      </c>
      <c r="I3926" s="332"/>
      <c r="J3926" s="332"/>
      <c r="K3926" s="332"/>
      <c r="L3926" s="332"/>
      <c r="M3926" s="332"/>
      <c r="N3926" s="332"/>
      <c r="O3926" s="332"/>
      <c r="P3926" s="332"/>
      <c r="Q3926" s="332"/>
      <c r="R3926" s="332"/>
      <c r="S3926" s="332"/>
      <c r="T3926" s="332"/>
      <c r="U3926" s="332"/>
      <c r="V3926" s="332"/>
      <c r="W3926" s="332"/>
      <c r="X3926" s="332"/>
      <c r="Y3926" s="267"/>
      <c r="Z3926" s="267"/>
      <c r="AA3926" s="267"/>
      <c r="AB3926" s="267"/>
      <c r="AC3926" s="267"/>
      <c r="AD3926" s="267"/>
    </row>
    <row r="3927" spans="1:30">
      <c r="A3927" s="524"/>
      <c r="B3927" s="524"/>
      <c r="C3927" s="332"/>
      <c r="D3927" s="464">
        <v>44896</v>
      </c>
      <c r="E3927" s="432" t="s">
        <v>495</v>
      </c>
      <c r="F3927" s="502"/>
      <c r="G3927" s="384">
        <v>2269.34</v>
      </c>
      <c r="H3927" s="332"/>
      <c r="I3927" s="332"/>
      <c r="J3927" s="332"/>
      <c r="K3927" s="332"/>
      <c r="L3927" s="332"/>
      <c r="M3927" s="332"/>
      <c r="N3927" s="332"/>
      <c r="O3927" s="332"/>
      <c r="P3927" s="332"/>
      <c r="Q3927" s="332"/>
      <c r="R3927" s="332"/>
      <c r="S3927" s="332"/>
      <c r="T3927" s="332"/>
      <c r="U3927" s="332"/>
      <c r="V3927" s="332"/>
      <c r="W3927" s="332"/>
      <c r="X3927" s="332"/>
      <c r="Y3927" s="267"/>
      <c r="Z3927" s="267"/>
      <c r="AA3927" s="267"/>
      <c r="AB3927" s="267"/>
      <c r="AC3927" s="267"/>
      <c r="AD3927" s="267"/>
    </row>
    <row r="3928" spans="1:30">
      <c r="A3928" s="524"/>
      <c r="B3928" s="524"/>
      <c r="C3928" s="332"/>
      <c r="D3928" s="464">
        <v>44896</v>
      </c>
      <c r="E3928" s="432" t="s">
        <v>2976</v>
      </c>
      <c r="F3928" s="502" t="s">
        <v>2855</v>
      </c>
      <c r="G3928" s="384"/>
      <c r="H3928" s="332">
        <v>158.84</v>
      </c>
      <c r="I3928" s="332"/>
      <c r="J3928" s="332"/>
      <c r="K3928" s="332"/>
      <c r="L3928" s="332"/>
      <c r="M3928" s="332"/>
      <c r="N3928" s="332">
        <v>158.84</v>
      </c>
      <c r="O3928" s="332"/>
      <c r="P3928" s="332"/>
      <c r="Q3928" s="332"/>
      <c r="R3928" s="332"/>
      <c r="S3928" s="332"/>
      <c r="T3928" s="332"/>
      <c r="U3928" s="332"/>
      <c r="V3928" s="332"/>
      <c r="W3928" s="332"/>
      <c r="X3928" s="332"/>
      <c r="Y3928" s="267"/>
      <c r="Z3928" s="267"/>
      <c r="AA3928" s="267"/>
      <c r="AB3928" s="267"/>
      <c r="AC3928" s="267"/>
      <c r="AD3928" s="267"/>
    </row>
    <row r="3929" spans="1:30">
      <c r="A3929" s="524"/>
      <c r="B3929" s="524"/>
      <c r="C3929" s="332"/>
      <c r="D3929" s="464">
        <v>44896</v>
      </c>
      <c r="E3929" s="432" t="s">
        <v>3032</v>
      </c>
      <c r="F3929" s="502" t="s">
        <v>2855</v>
      </c>
      <c r="G3929" s="384"/>
      <c r="H3929" s="332">
        <v>511.21</v>
      </c>
      <c r="I3929" s="332"/>
      <c r="J3929" s="332"/>
      <c r="K3929" s="332"/>
      <c r="L3929" s="332"/>
      <c r="M3929" s="332"/>
      <c r="N3929" s="332">
        <v>511.21</v>
      </c>
      <c r="O3929" s="332"/>
      <c r="P3929" s="332"/>
      <c r="Q3929" s="332"/>
      <c r="R3929" s="332"/>
      <c r="S3929" s="332"/>
      <c r="T3929" s="332"/>
      <c r="U3929" s="332"/>
      <c r="V3929" s="332"/>
      <c r="W3929" s="332"/>
      <c r="X3929" s="332"/>
      <c r="Y3929" s="267"/>
      <c r="Z3929" s="267"/>
      <c r="AA3929" s="267"/>
      <c r="AB3929" s="267"/>
      <c r="AC3929" s="267"/>
      <c r="AD3929" s="267"/>
    </row>
    <row r="3930" spans="1:30">
      <c r="A3930" s="524"/>
      <c r="B3930" s="524"/>
      <c r="C3930" s="332">
        <v>4</v>
      </c>
      <c r="D3930" s="464">
        <v>44896</v>
      </c>
      <c r="E3930" s="432" t="s">
        <v>3033</v>
      </c>
      <c r="F3930" s="502" t="s">
        <v>2856</v>
      </c>
      <c r="G3930" s="384"/>
      <c r="H3930" s="332">
        <v>1506.29</v>
      </c>
      <c r="I3930" s="332"/>
      <c r="J3930" s="332"/>
      <c r="K3930" s="332"/>
      <c r="L3930" s="332">
        <v>1506.29</v>
      </c>
      <c r="M3930" s="332"/>
      <c r="N3930" s="332"/>
      <c r="O3930" s="332"/>
      <c r="P3930" s="332"/>
      <c r="Q3930" s="332"/>
      <c r="R3930" s="332"/>
      <c r="S3930" s="332"/>
      <c r="T3930" s="332"/>
      <c r="U3930" s="332"/>
      <c r="V3930" s="332"/>
      <c r="W3930" s="332"/>
      <c r="X3930" s="332"/>
      <c r="Y3930" s="267"/>
      <c r="Z3930" s="267"/>
      <c r="AA3930" s="267"/>
      <c r="AB3930" s="267"/>
      <c r="AC3930" s="267"/>
      <c r="AD3930" s="267"/>
    </row>
    <row r="3931" spans="1:30">
      <c r="A3931" s="524"/>
      <c r="B3931" s="524"/>
      <c r="C3931" s="332"/>
      <c r="D3931" s="464">
        <v>44896</v>
      </c>
      <c r="E3931" s="432" t="s">
        <v>1877</v>
      </c>
      <c r="F3931" s="502"/>
      <c r="G3931" s="384"/>
      <c r="H3931" s="332">
        <v>93</v>
      </c>
      <c r="I3931" s="332"/>
      <c r="J3931" s="332"/>
      <c r="K3931" s="332"/>
      <c r="L3931" s="332"/>
      <c r="M3931" s="332"/>
      <c r="N3931" s="332"/>
      <c r="O3931" s="332"/>
      <c r="P3931" s="332"/>
      <c r="Q3931" s="332"/>
      <c r="R3931" s="332"/>
      <c r="S3931" s="332"/>
      <c r="T3931" s="332">
        <v>93</v>
      </c>
      <c r="U3931" s="332"/>
      <c r="V3931" s="332"/>
      <c r="W3931" s="332"/>
      <c r="X3931" s="332"/>
      <c r="Y3931" s="267"/>
      <c r="Z3931" s="267"/>
      <c r="AA3931" s="267"/>
      <c r="AB3931" s="267"/>
      <c r="AC3931" s="267"/>
      <c r="AD3931" s="267"/>
    </row>
    <row r="3932" spans="1:30">
      <c r="A3932" s="524"/>
      <c r="B3932" s="384">
        <v>2520</v>
      </c>
      <c r="C3932" s="332"/>
      <c r="D3932" s="464">
        <v>44896</v>
      </c>
      <c r="E3932" s="432" t="s">
        <v>3034</v>
      </c>
      <c r="F3932" s="502"/>
      <c r="G3932" s="384">
        <v>2520</v>
      </c>
      <c r="H3932" s="332"/>
      <c r="I3932" s="332"/>
      <c r="J3932" s="332"/>
      <c r="K3932" s="332"/>
      <c r="L3932" s="332"/>
      <c r="M3932" s="332"/>
      <c r="N3932" s="332"/>
      <c r="O3932" s="332"/>
      <c r="P3932" s="332"/>
      <c r="Q3932" s="332"/>
      <c r="R3932" s="332"/>
      <c r="S3932" s="332"/>
      <c r="T3932" s="332"/>
      <c r="U3932" s="332"/>
      <c r="V3932" s="332"/>
      <c r="W3932" s="332"/>
      <c r="X3932" s="332"/>
      <c r="Y3932" s="267"/>
      <c r="Z3932" s="267"/>
      <c r="AA3932" s="267"/>
      <c r="AB3932" s="267"/>
      <c r="AC3932" s="267"/>
      <c r="AD3932" s="267"/>
    </row>
    <row r="3933" spans="1:30">
      <c r="A3933" s="524"/>
      <c r="B3933" s="524"/>
      <c r="C3933" s="332"/>
      <c r="D3933" s="464">
        <v>44896</v>
      </c>
      <c r="E3933" s="432" t="s">
        <v>1741</v>
      </c>
      <c r="F3933" s="502"/>
      <c r="G3933" s="384"/>
      <c r="H3933" s="332">
        <v>70</v>
      </c>
      <c r="I3933" s="332"/>
      <c r="J3933" s="332"/>
      <c r="K3933" s="332"/>
      <c r="L3933" s="332"/>
      <c r="M3933" s="332"/>
      <c r="N3933" s="332"/>
      <c r="O3933" s="332"/>
      <c r="P3933" s="332"/>
      <c r="Q3933" s="332"/>
      <c r="R3933" s="332"/>
      <c r="S3933" s="332"/>
      <c r="T3933" s="332">
        <v>70</v>
      </c>
      <c r="U3933" s="332"/>
      <c r="V3933" s="332"/>
      <c r="W3933" s="332"/>
      <c r="X3933" s="332"/>
      <c r="Y3933" s="267"/>
      <c r="Z3933" s="267"/>
      <c r="AA3933" s="267"/>
      <c r="AB3933" s="267"/>
      <c r="AC3933" s="267"/>
      <c r="AD3933" s="267"/>
    </row>
    <row r="3934" spans="1:30">
      <c r="A3934" s="524"/>
      <c r="B3934" s="524"/>
      <c r="C3934" s="332"/>
      <c r="D3934" s="464">
        <v>44896</v>
      </c>
      <c r="E3934" s="432" t="s">
        <v>673</v>
      </c>
      <c r="F3934" s="502"/>
      <c r="G3934" s="384"/>
      <c r="H3934" s="384">
        <v>2269.34</v>
      </c>
      <c r="I3934" s="332"/>
      <c r="J3934" s="332"/>
      <c r="K3934" s="332"/>
      <c r="L3934" s="332"/>
      <c r="M3934" s="332"/>
      <c r="N3934" s="332"/>
      <c r="O3934" s="332"/>
      <c r="P3934" s="332"/>
      <c r="Q3934" s="332"/>
      <c r="R3934" s="332"/>
      <c r="S3934" s="332"/>
      <c r="T3934" s="332"/>
      <c r="U3934" s="332"/>
      <c r="V3934" s="332"/>
      <c r="W3934" s="332"/>
      <c r="X3934" s="332"/>
      <c r="Y3934" s="267"/>
      <c r="Z3934" s="267"/>
      <c r="AA3934" s="267"/>
      <c r="AB3934" s="267"/>
      <c r="AC3934" s="267"/>
      <c r="AD3934" s="267"/>
    </row>
    <row r="3935" spans="1:30">
      <c r="A3935" s="524"/>
      <c r="B3935" s="524"/>
      <c r="C3935" s="332"/>
      <c r="D3935" s="464">
        <v>44896</v>
      </c>
      <c r="E3935" s="432" t="s">
        <v>3035</v>
      </c>
      <c r="F3935" s="502"/>
      <c r="G3935" s="384"/>
      <c r="H3935" s="332">
        <v>180.66</v>
      </c>
      <c r="I3935" s="332"/>
      <c r="J3935" s="332"/>
      <c r="K3935" s="332"/>
      <c r="L3935" s="332"/>
      <c r="M3935" s="332"/>
      <c r="N3935" s="332"/>
      <c r="O3935" s="332"/>
      <c r="P3935" s="332"/>
      <c r="Q3935" s="332"/>
      <c r="R3935" s="332"/>
      <c r="S3935" s="332"/>
      <c r="T3935" s="332"/>
      <c r="U3935" s="332"/>
      <c r="V3935" s="332"/>
      <c r="W3935" s="332"/>
      <c r="X3935" s="332"/>
      <c r="Y3935" s="267"/>
      <c r="Z3935" s="267"/>
      <c r="AA3935" s="267"/>
      <c r="AB3935" s="267"/>
      <c r="AC3935" s="267"/>
      <c r="AD3935" s="267"/>
    </row>
    <row r="3936" spans="1:30">
      <c r="A3936" s="530"/>
      <c r="B3936" s="530"/>
      <c r="C3936" s="135"/>
      <c r="D3936" s="531">
        <v>44927</v>
      </c>
      <c r="E3936" s="532" t="s">
        <v>495</v>
      </c>
      <c r="F3936" s="533"/>
      <c r="G3936" s="528">
        <v>3912.62</v>
      </c>
      <c r="H3936" s="135"/>
      <c r="I3936" s="135"/>
      <c r="J3936" s="135"/>
      <c r="K3936" s="135"/>
      <c r="L3936" s="135"/>
      <c r="M3936" s="135"/>
      <c r="N3936" s="135"/>
      <c r="O3936" s="135"/>
      <c r="P3936" s="135"/>
      <c r="Q3936" s="135"/>
      <c r="R3936" s="135"/>
      <c r="S3936" s="135"/>
      <c r="T3936" s="135"/>
      <c r="U3936" s="135"/>
      <c r="V3936" s="135"/>
      <c r="W3936" s="135"/>
      <c r="X3936" s="135"/>
      <c r="Y3936" s="136"/>
      <c r="Z3936" s="136"/>
      <c r="AA3936" s="136"/>
      <c r="AB3936" s="136"/>
      <c r="AC3936" s="136"/>
      <c r="AD3936" s="136"/>
    </row>
    <row r="3937" spans="1:30">
      <c r="A3937" s="530"/>
      <c r="B3937" s="530"/>
      <c r="C3937" s="135"/>
      <c r="D3937" s="531">
        <v>44927</v>
      </c>
      <c r="E3937" s="532" t="s">
        <v>2212</v>
      </c>
      <c r="F3937" s="533" t="s">
        <v>2855</v>
      </c>
      <c r="G3937" s="528"/>
      <c r="H3937" s="135">
        <v>170.82</v>
      </c>
      <c r="I3937" s="135"/>
      <c r="J3937" s="135">
        <v>170.82</v>
      </c>
      <c r="K3937" s="135"/>
      <c r="L3937" s="135"/>
      <c r="M3937" s="135"/>
      <c r="N3937" s="135"/>
      <c r="O3937" s="135"/>
      <c r="P3937" s="135"/>
      <c r="Q3937" s="135"/>
      <c r="R3937" s="135"/>
      <c r="S3937" s="135"/>
      <c r="T3937" s="135"/>
      <c r="U3937" s="135"/>
      <c r="V3937" s="135"/>
      <c r="W3937" s="135"/>
      <c r="X3937" s="135"/>
      <c r="Y3937" s="136"/>
      <c r="Z3937" s="136"/>
      <c r="AA3937" s="136"/>
      <c r="AB3937" s="136"/>
      <c r="AC3937" s="136"/>
      <c r="AD3937" s="136"/>
    </row>
    <row r="3938" spans="1:30">
      <c r="A3938" s="530"/>
      <c r="B3938" s="530"/>
      <c r="C3938" s="135"/>
      <c r="D3938" s="531">
        <v>44927</v>
      </c>
      <c r="E3938" s="532" t="s">
        <v>3039</v>
      </c>
      <c r="F3938" s="533" t="s">
        <v>2855</v>
      </c>
      <c r="G3938" s="528"/>
      <c r="H3938" s="135">
        <v>381</v>
      </c>
      <c r="I3938" s="135"/>
      <c r="J3938" s="135">
        <v>381</v>
      </c>
      <c r="K3938" s="135"/>
      <c r="L3938" s="135"/>
      <c r="M3938" s="135"/>
      <c r="N3938" s="135"/>
      <c r="O3938" s="135"/>
      <c r="P3938" s="135"/>
      <c r="Q3938" s="135"/>
      <c r="R3938" s="135"/>
      <c r="S3938" s="135"/>
      <c r="T3938" s="135"/>
      <c r="U3938" s="135"/>
      <c r="V3938" s="135"/>
      <c r="W3938" s="135"/>
      <c r="X3938" s="135"/>
      <c r="Y3938" s="136"/>
      <c r="Z3938" s="136"/>
      <c r="AA3938" s="136"/>
      <c r="AB3938" s="136"/>
      <c r="AC3938" s="136"/>
      <c r="AD3938" s="136"/>
    </row>
    <row r="3939" spans="1:30">
      <c r="A3939" s="530"/>
      <c r="B3939" s="530"/>
      <c r="C3939" s="135"/>
      <c r="D3939" s="531">
        <v>44927</v>
      </c>
      <c r="E3939" s="532" t="s">
        <v>3040</v>
      </c>
      <c r="F3939" s="533" t="s">
        <v>2855</v>
      </c>
      <c r="G3939" s="528"/>
      <c r="H3939" s="135">
        <v>88.8</v>
      </c>
      <c r="I3939" s="135"/>
      <c r="J3939" s="135">
        <v>88.8</v>
      </c>
      <c r="K3939" s="135"/>
      <c r="L3939" s="135"/>
      <c r="M3939" s="135"/>
      <c r="N3939" s="135"/>
      <c r="O3939" s="135"/>
      <c r="P3939" s="135"/>
      <c r="Q3939" s="135"/>
      <c r="R3939" s="135"/>
      <c r="S3939" s="135"/>
      <c r="T3939" s="135"/>
      <c r="U3939" s="135"/>
      <c r="V3939" s="135"/>
      <c r="W3939" s="135"/>
      <c r="X3939" s="135"/>
      <c r="Y3939" s="136"/>
      <c r="Z3939" s="136"/>
      <c r="AA3939" s="136"/>
      <c r="AB3939" s="136"/>
      <c r="AC3939" s="136"/>
      <c r="AD3939" s="136"/>
    </row>
    <row r="3940" spans="1:30">
      <c r="A3940" s="530"/>
      <c r="B3940" s="530"/>
      <c r="C3940" s="135">
        <v>8</v>
      </c>
      <c r="D3940" s="531">
        <v>44927</v>
      </c>
      <c r="E3940" s="532" t="s">
        <v>2156</v>
      </c>
      <c r="F3940" s="533" t="s">
        <v>2856</v>
      </c>
      <c r="G3940" s="528"/>
      <c r="H3940" s="135">
        <v>3110</v>
      </c>
      <c r="I3940" s="135">
        <v>3110</v>
      </c>
      <c r="J3940" s="135"/>
      <c r="K3940" s="135"/>
      <c r="L3940" s="135"/>
      <c r="M3940" s="135"/>
      <c r="N3940" s="135"/>
      <c r="O3940" s="135"/>
      <c r="P3940" s="135"/>
      <c r="Q3940" s="135"/>
      <c r="R3940" s="135"/>
      <c r="S3940" s="135"/>
      <c r="T3940" s="135"/>
      <c r="U3940" s="135"/>
      <c r="V3940" s="135"/>
      <c r="W3940" s="135"/>
      <c r="X3940" s="135"/>
      <c r="Y3940" s="136"/>
      <c r="Z3940" s="136"/>
      <c r="AA3940" s="136"/>
      <c r="AB3940" s="136"/>
      <c r="AC3940" s="136"/>
      <c r="AD3940" s="136"/>
    </row>
    <row r="3941" spans="1:30">
      <c r="A3941" s="530"/>
      <c r="B3941" s="530"/>
      <c r="C3941" s="135"/>
      <c r="D3941" s="531">
        <v>44927</v>
      </c>
      <c r="E3941" s="532" t="s">
        <v>1877</v>
      </c>
      <c r="F3941" s="533"/>
      <c r="G3941" s="528"/>
      <c r="H3941" s="135">
        <v>162</v>
      </c>
      <c r="I3941" s="135"/>
      <c r="J3941" s="135"/>
      <c r="K3941" s="135"/>
      <c r="L3941" s="135"/>
      <c r="M3941" s="135"/>
      <c r="N3941" s="135"/>
      <c r="O3941" s="135"/>
      <c r="P3941" s="135"/>
      <c r="Q3941" s="135"/>
      <c r="R3941" s="135"/>
      <c r="S3941" s="135"/>
      <c r="T3941" s="135">
        <v>162</v>
      </c>
      <c r="U3941" s="135"/>
      <c r="V3941" s="135"/>
      <c r="W3941" s="135"/>
      <c r="X3941" s="135"/>
      <c r="Y3941" s="136"/>
      <c r="Z3941" s="136"/>
      <c r="AA3941" s="136"/>
      <c r="AB3941" s="136"/>
      <c r="AC3941" s="136"/>
      <c r="AD3941" s="136"/>
    </row>
    <row r="3942" spans="1:30">
      <c r="A3942" s="530"/>
      <c r="B3942" s="528">
        <v>4375</v>
      </c>
      <c r="C3942" s="135"/>
      <c r="D3942" s="531">
        <v>44927</v>
      </c>
      <c r="E3942" s="532" t="s">
        <v>2762</v>
      </c>
      <c r="F3942" s="533"/>
      <c r="G3942" s="528">
        <v>4375</v>
      </c>
      <c r="H3942" s="135"/>
      <c r="I3942" s="135"/>
      <c r="J3942" s="135"/>
      <c r="K3942" s="135"/>
      <c r="L3942" s="135"/>
      <c r="M3942" s="135"/>
      <c r="N3942" s="135"/>
      <c r="O3942" s="135"/>
      <c r="P3942" s="135"/>
      <c r="Q3942" s="135"/>
      <c r="R3942" s="135"/>
      <c r="S3942" s="135"/>
      <c r="T3942" s="135"/>
      <c r="U3942" s="135"/>
      <c r="V3942" s="135"/>
      <c r="W3942" s="135"/>
      <c r="X3942" s="135"/>
      <c r="Y3942" s="136"/>
      <c r="Z3942" s="136"/>
      <c r="AA3942" s="136"/>
      <c r="AB3942" s="136"/>
      <c r="AC3942" s="136"/>
      <c r="AD3942" s="136"/>
    </row>
    <row r="3943" spans="1:30">
      <c r="A3943" s="530"/>
      <c r="B3943" s="530"/>
      <c r="C3943" s="135"/>
      <c r="D3943" s="531">
        <v>44927</v>
      </c>
      <c r="E3943" s="532" t="s">
        <v>673</v>
      </c>
      <c r="F3943" s="533"/>
      <c r="G3943" s="528"/>
      <c r="H3943" s="528">
        <v>3912.62</v>
      </c>
      <c r="I3943" s="135"/>
      <c r="J3943" s="135"/>
      <c r="K3943" s="135"/>
      <c r="L3943" s="135"/>
      <c r="M3943" s="135"/>
      <c r="N3943" s="135"/>
      <c r="O3943" s="135"/>
      <c r="P3943" s="135"/>
      <c r="Q3943" s="135"/>
      <c r="R3943" s="135"/>
      <c r="S3943" s="135"/>
      <c r="T3943" s="135"/>
      <c r="U3943" s="135"/>
      <c r="V3943" s="135"/>
      <c r="W3943" s="135"/>
      <c r="X3943" s="135"/>
      <c r="Y3943" s="136"/>
      <c r="Z3943" s="136"/>
      <c r="AA3943" s="136"/>
      <c r="AB3943" s="136"/>
      <c r="AC3943" s="136"/>
      <c r="AD3943" s="136"/>
    </row>
    <row r="3944" spans="1:30">
      <c r="A3944" s="530"/>
      <c r="B3944" s="530"/>
      <c r="C3944" s="135"/>
      <c r="D3944" s="531">
        <v>44927</v>
      </c>
      <c r="E3944" s="532" t="s">
        <v>2763</v>
      </c>
      <c r="F3944" s="533"/>
      <c r="G3944" s="528"/>
      <c r="H3944" s="135">
        <v>462.38</v>
      </c>
      <c r="I3944" s="135"/>
      <c r="J3944" s="135"/>
      <c r="K3944" s="135"/>
      <c r="L3944" s="135"/>
      <c r="M3944" s="135"/>
      <c r="N3944" s="135"/>
      <c r="O3944" s="135"/>
      <c r="P3944" s="135"/>
      <c r="Q3944" s="135"/>
      <c r="R3944" s="135"/>
      <c r="S3944" s="135"/>
      <c r="T3944" s="135"/>
      <c r="U3944" s="135"/>
      <c r="V3944" s="135"/>
      <c r="W3944" s="135"/>
      <c r="X3944" s="135"/>
      <c r="Y3944" s="136"/>
      <c r="Z3944" s="136"/>
      <c r="AA3944" s="136"/>
      <c r="AB3944" s="136"/>
      <c r="AC3944" s="136"/>
      <c r="AD3944" s="136"/>
    </row>
    <row r="3945" spans="1:30">
      <c r="A3945" s="530"/>
      <c r="B3945" s="530"/>
      <c r="C3945" s="135"/>
      <c r="D3945" s="531">
        <v>44927</v>
      </c>
      <c r="E3945" s="532" t="s">
        <v>495</v>
      </c>
      <c r="F3945" s="533"/>
      <c r="G3945" s="528">
        <v>1871</v>
      </c>
      <c r="H3945" s="135"/>
      <c r="I3945" s="135"/>
      <c r="J3945" s="135"/>
      <c r="K3945" s="135"/>
      <c r="L3945" s="135"/>
      <c r="M3945" s="135"/>
      <c r="N3945" s="135"/>
      <c r="O3945" s="135"/>
      <c r="P3945" s="135"/>
      <c r="Q3945" s="135"/>
      <c r="R3945" s="135"/>
      <c r="S3945" s="135"/>
      <c r="T3945" s="135"/>
      <c r="U3945" s="135"/>
      <c r="V3945" s="135"/>
      <c r="W3945" s="135"/>
      <c r="X3945" s="135"/>
      <c r="Y3945" s="136"/>
      <c r="Z3945" s="136"/>
      <c r="AA3945" s="136"/>
      <c r="AB3945" s="136"/>
      <c r="AC3945" s="136"/>
      <c r="AD3945" s="136"/>
    </row>
    <row r="3946" spans="1:30">
      <c r="A3946" s="530"/>
      <c r="B3946" s="530"/>
      <c r="C3946" s="135">
        <v>5</v>
      </c>
      <c r="D3946" s="531">
        <v>44927</v>
      </c>
      <c r="E3946" s="532" t="s">
        <v>2743</v>
      </c>
      <c r="F3946" s="533" t="s">
        <v>2856</v>
      </c>
      <c r="G3946" s="528"/>
      <c r="H3946" s="135">
        <v>1136</v>
      </c>
      <c r="I3946" s="135"/>
      <c r="J3946" s="135"/>
      <c r="K3946" s="135"/>
      <c r="L3946" s="135"/>
      <c r="M3946" s="135"/>
      <c r="N3946" s="135"/>
      <c r="O3946" s="135">
        <v>1136</v>
      </c>
      <c r="P3946" s="135"/>
      <c r="Q3946" s="135"/>
      <c r="R3946" s="135"/>
      <c r="S3946" s="135"/>
      <c r="T3946" s="135"/>
      <c r="U3946" s="135"/>
      <c r="V3946" s="135"/>
      <c r="W3946" s="135"/>
      <c r="X3946" s="135"/>
      <c r="Y3946" s="136"/>
      <c r="Z3946" s="136"/>
      <c r="AA3946" s="136"/>
      <c r="AB3946" s="136"/>
      <c r="AC3946" s="136"/>
      <c r="AD3946" s="136"/>
    </row>
    <row r="3947" spans="1:30">
      <c r="A3947" s="530"/>
      <c r="B3947" s="530"/>
      <c r="C3947" s="135"/>
      <c r="D3947" s="531">
        <v>44927</v>
      </c>
      <c r="E3947" s="532" t="s">
        <v>3041</v>
      </c>
      <c r="F3947" s="533" t="s">
        <v>2858</v>
      </c>
      <c r="G3947" s="528"/>
      <c r="H3947" s="135">
        <v>624</v>
      </c>
      <c r="I3947" s="135"/>
      <c r="J3947" s="135"/>
      <c r="K3947" s="135">
        <v>624</v>
      </c>
      <c r="L3947" s="135"/>
      <c r="M3947" s="135"/>
      <c r="N3947" s="135"/>
      <c r="O3947" s="135"/>
      <c r="P3947" s="135"/>
      <c r="Q3947" s="135"/>
      <c r="R3947" s="135"/>
      <c r="S3947" s="135"/>
      <c r="T3947" s="135"/>
      <c r="U3947" s="135"/>
      <c r="V3947" s="135"/>
      <c r="W3947" s="135"/>
      <c r="X3947" s="135"/>
      <c r="Y3947" s="136"/>
      <c r="Z3947" s="136"/>
      <c r="AA3947" s="136"/>
      <c r="AB3947" s="136"/>
      <c r="AC3947" s="136"/>
      <c r="AD3947" s="136"/>
    </row>
    <row r="3948" spans="1:30">
      <c r="A3948" s="530"/>
      <c r="B3948" s="530"/>
      <c r="C3948" s="135"/>
      <c r="D3948" s="531">
        <v>44927</v>
      </c>
      <c r="E3948" s="532" t="s">
        <v>1895</v>
      </c>
      <c r="F3948" s="533"/>
      <c r="G3948" s="528"/>
      <c r="H3948" s="135">
        <v>50</v>
      </c>
      <c r="I3948" s="135"/>
      <c r="J3948" s="135"/>
      <c r="K3948" s="135"/>
      <c r="L3948" s="135"/>
      <c r="M3948" s="135"/>
      <c r="N3948" s="135"/>
      <c r="O3948" s="135"/>
      <c r="P3948" s="135"/>
      <c r="Q3948" s="135"/>
      <c r="R3948" s="135"/>
      <c r="S3948" s="135"/>
      <c r="T3948" s="135">
        <v>50</v>
      </c>
      <c r="U3948" s="135"/>
      <c r="V3948" s="135"/>
      <c r="W3948" s="135"/>
      <c r="X3948" s="135"/>
      <c r="Y3948" s="136"/>
      <c r="Z3948" s="136"/>
      <c r="AA3948" s="136"/>
      <c r="AB3948" s="136"/>
      <c r="AC3948" s="136"/>
      <c r="AD3948" s="136"/>
    </row>
    <row r="3949" spans="1:30">
      <c r="A3949" s="530"/>
      <c r="B3949" s="530"/>
      <c r="C3949" s="135"/>
      <c r="D3949" s="531">
        <v>44927</v>
      </c>
      <c r="E3949" s="532" t="s">
        <v>1877</v>
      </c>
      <c r="F3949" s="533"/>
      <c r="G3949" s="528"/>
      <c r="H3949" s="135">
        <v>111</v>
      </c>
      <c r="I3949" s="135"/>
      <c r="J3949" s="135"/>
      <c r="K3949" s="135"/>
      <c r="L3949" s="135"/>
      <c r="M3949" s="135"/>
      <c r="N3949" s="135"/>
      <c r="O3949" s="135"/>
      <c r="P3949" s="135"/>
      <c r="Q3949" s="135"/>
      <c r="R3949" s="135"/>
      <c r="S3949" s="135"/>
      <c r="T3949" s="135">
        <v>111</v>
      </c>
      <c r="U3949" s="135"/>
      <c r="V3949" s="135"/>
      <c r="W3949" s="135"/>
      <c r="X3949" s="135"/>
      <c r="Y3949" s="136"/>
      <c r="Z3949" s="136"/>
      <c r="AA3949" s="136"/>
      <c r="AB3949" s="136"/>
      <c r="AC3949" s="136"/>
      <c r="AD3949" s="136"/>
    </row>
    <row r="3950" spans="1:30">
      <c r="A3950" s="530"/>
      <c r="B3950" s="530"/>
      <c r="C3950" s="135"/>
      <c r="D3950" s="531">
        <v>44927</v>
      </c>
      <c r="E3950" s="532" t="s">
        <v>669</v>
      </c>
      <c r="F3950" s="533"/>
      <c r="G3950" s="528">
        <v>50</v>
      </c>
      <c r="H3950" s="135"/>
      <c r="I3950" s="135"/>
      <c r="J3950" s="135"/>
      <c r="K3950" s="135"/>
      <c r="L3950" s="135"/>
      <c r="M3950" s="135"/>
      <c r="N3950" s="135"/>
      <c r="O3950" s="135"/>
      <c r="P3950" s="135"/>
      <c r="Q3950" s="135"/>
      <c r="R3950" s="135"/>
      <c r="S3950" s="135"/>
      <c r="T3950" s="135"/>
      <c r="U3950" s="135"/>
      <c r="V3950" s="135"/>
      <c r="W3950" s="135"/>
      <c r="X3950" s="135"/>
      <c r="Y3950" s="136"/>
      <c r="Z3950" s="136"/>
      <c r="AA3950" s="136"/>
      <c r="AB3950" s="136"/>
      <c r="AC3950" s="136"/>
      <c r="AD3950" s="136"/>
    </row>
    <row r="3951" spans="1:30">
      <c r="A3951" s="530"/>
      <c r="B3951" s="528">
        <v>2110</v>
      </c>
      <c r="C3951" s="135"/>
      <c r="D3951" s="531">
        <v>44927</v>
      </c>
      <c r="E3951" s="532" t="s">
        <v>2744</v>
      </c>
      <c r="F3951" s="533"/>
      <c r="G3951" s="528">
        <v>2110</v>
      </c>
      <c r="H3951" s="135"/>
      <c r="I3951" s="135"/>
      <c r="J3951" s="135"/>
      <c r="K3951" s="135"/>
      <c r="L3951" s="135"/>
      <c r="M3951" s="135"/>
      <c r="N3951" s="135"/>
      <c r="O3951" s="135"/>
      <c r="P3951" s="135"/>
      <c r="Q3951" s="135"/>
      <c r="R3951" s="135"/>
      <c r="S3951" s="135"/>
      <c r="T3951" s="135"/>
      <c r="U3951" s="135"/>
      <c r="V3951" s="135"/>
      <c r="W3951" s="135"/>
      <c r="X3951" s="135"/>
      <c r="Y3951" s="136"/>
      <c r="Z3951" s="136"/>
      <c r="AA3951" s="136"/>
      <c r="AB3951" s="136"/>
      <c r="AC3951" s="136"/>
      <c r="AD3951" s="136"/>
    </row>
    <row r="3952" spans="1:30">
      <c r="A3952" s="530"/>
      <c r="B3952" s="530"/>
      <c r="C3952" s="135"/>
      <c r="D3952" s="531">
        <v>44927</v>
      </c>
      <c r="E3952" s="532" t="s">
        <v>673</v>
      </c>
      <c r="F3952" s="533"/>
      <c r="G3952" s="528"/>
      <c r="H3952" s="528">
        <v>1871</v>
      </c>
      <c r="I3952" s="135"/>
      <c r="J3952" s="135"/>
      <c r="K3952" s="135"/>
      <c r="L3952" s="135"/>
      <c r="M3952" s="135"/>
      <c r="N3952" s="135"/>
      <c r="O3952" s="135"/>
      <c r="P3952" s="135"/>
      <c r="Q3952" s="135"/>
      <c r="R3952" s="135"/>
      <c r="S3952" s="135"/>
      <c r="T3952" s="135"/>
      <c r="U3952" s="135"/>
      <c r="V3952" s="135"/>
      <c r="W3952" s="135"/>
      <c r="X3952" s="135"/>
      <c r="Y3952" s="136"/>
      <c r="Z3952" s="136"/>
      <c r="AA3952" s="136"/>
      <c r="AB3952" s="136"/>
      <c r="AC3952" s="136"/>
      <c r="AD3952" s="136"/>
    </row>
    <row r="3953" spans="1:30">
      <c r="A3953" s="530"/>
      <c r="B3953" s="530"/>
      <c r="C3953" s="135"/>
      <c r="D3953" s="531">
        <v>44927</v>
      </c>
      <c r="E3953" s="532" t="s">
        <v>674</v>
      </c>
      <c r="F3953" s="533"/>
      <c r="G3953" s="528"/>
      <c r="H3953" s="135">
        <v>50</v>
      </c>
      <c r="I3953" s="135"/>
      <c r="J3953" s="135"/>
      <c r="K3953" s="135"/>
      <c r="L3953" s="135"/>
      <c r="M3953" s="135"/>
      <c r="N3953" s="135"/>
      <c r="O3953" s="135"/>
      <c r="P3953" s="135"/>
      <c r="Q3953" s="135"/>
      <c r="R3953" s="135"/>
      <c r="S3953" s="135"/>
      <c r="T3953" s="135"/>
      <c r="U3953" s="135"/>
      <c r="V3953" s="135"/>
      <c r="W3953" s="135"/>
      <c r="X3953" s="135"/>
      <c r="Y3953" s="136"/>
      <c r="Z3953" s="136"/>
      <c r="AA3953" s="136"/>
      <c r="AB3953" s="136"/>
      <c r="AC3953" s="136"/>
      <c r="AD3953" s="136"/>
    </row>
    <row r="3954" spans="1:30">
      <c r="A3954" s="530"/>
      <c r="B3954" s="530"/>
      <c r="C3954" s="135"/>
      <c r="D3954" s="531">
        <v>44927</v>
      </c>
      <c r="E3954" s="532" t="s">
        <v>2745</v>
      </c>
      <c r="F3954" s="533"/>
      <c r="G3954" s="528"/>
      <c r="H3954" s="135">
        <v>189</v>
      </c>
      <c r="I3954" s="135"/>
      <c r="J3954" s="135"/>
      <c r="K3954" s="135"/>
      <c r="L3954" s="135"/>
      <c r="M3954" s="135"/>
      <c r="N3954" s="135"/>
      <c r="O3954" s="135"/>
      <c r="P3954" s="135"/>
      <c r="Q3954" s="135"/>
      <c r="R3954" s="135"/>
      <c r="S3954" s="135"/>
      <c r="T3954" s="135"/>
      <c r="U3954" s="135"/>
      <c r="V3954" s="135"/>
      <c r="W3954" s="135"/>
      <c r="X3954" s="135"/>
      <c r="Y3954" s="136"/>
      <c r="Z3954" s="136"/>
      <c r="AA3954" s="136"/>
      <c r="AB3954" s="136"/>
      <c r="AC3954" s="136"/>
      <c r="AD3954" s="136"/>
    </row>
    <row r="3955" spans="1:30">
      <c r="A3955" s="530"/>
      <c r="B3955" s="530"/>
      <c r="C3955" s="135"/>
      <c r="D3955" s="531">
        <v>44927</v>
      </c>
      <c r="E3955" s="532" t="s">
        <v>495</v>
      </c>
      <c r="F3955" s="533"/>
      <c r="G3955" s="528">
        <v>1463.4</v>
      </c>
      <c r="H3955" s="135"/>
      <c r="I3955" s="135"/>
      <c r="J3955" s="135"/>
      <c r="K3955" s="135"/>
      <c r="L3955" s="135"/>
      <c r="M3955" s="135"/>
      <c r="N3955" s="135"/>
      <c r="O3955" s="135"/>
      <c r="P3955" s="135"/>
      <c r="Q3955" s="135"/>
      <c r="R3955" s="135"/>
      <c r="S3955" s="135"/>
      <c r="T3955" s="135"/>
      <c r="U3955" s="135"/>
      <c r="V3955" s="135"/>
      <c r="W3955" s="135"/>
      <c r="X3955" s="135"/>
      <c r="Y3955" s="136"/>
      <c r="Z3955" s="136"/>
      <c r="AA3955" s="136"/>
      <c r="AB3955" s="136"/>
      <c r="AC3955" s="136"/>
      <c r="AD3955" s="136"/>
    </row>
    <row r="3956" spans="1:30">
      <c r="A3956" s="530"/>
      <c r="B3956" s="530"/>
      <c r="C3956" s="135">
        <v>6</v>
      </c>
      <c r="D3956" s="531">
        <v>44927</v>
      </c>
      <c r="E3956" s="532" t="s">
        <v>2418</v>
      </c>
      <c r="F3956" s="533" t="s">
        <v>2856</v>
      </c>
      <c r="G3956" s="528"/>
      <c r="H3956" s="135">
        <v>1113</v>
      </c>
      <c r="I3956" s="135"/>
      <c r="J3956" s="135"/>
      <c r="K3956" s="135"/>
      <c r="L3956" s="135"/>
      <c r="M3956" s="135"/>
      <c r="N3956" s="135"/>
      <c r="O3956" s="135">
        <v>1113</v>
      </c>
      <c r="P3956" s="135"/>
      <c r="Q3956" s="135"/>
      <c r="R3956" s="135"/>
      <c r="S3956" s="135"/>
      <c r="T3956" s="135"/>
      <c r="U3956" s="135"/>
      <c r="V3956" s="135"/>
      <c r="W3956" s="135"/>
      <c r="X3956" s="135"/>
      <c r="Y3956" s="136"/>
      <c r="Z3956" s="136"/>
      <c r="AA3956" s="136"/>
      <c r="AB3956" s="136"/>
      <c r="AC3956" s="136"/>
      <c r="AD3956" s="136"/>
    </row>
    <row r="3957" spans="1:30">
      <c r="A3957" s="530"/>
      <c r="B3957" s="530"/>
      <c r="C3957" s="135"/>
      <c r="D3957" s="531">
        <v>44927</v>
      </c>
      <c r="E3957" s="532" t="s">
        <v>3042</v>
      </c>
      <c r="F3957" s="533" t="s">
        <v>2855</v>
      </c>
      <c r="G3957" s="528"/>
      <c r="H3957" s="135">
        <v>242.4</v>
      </c>
      <c r="I3957" s="135"/>
      <c r="J3957" s="135"/>
      <c r="K3957" s="135">
        <v>242.4</v>
      </c>
      <c r="L3957" s="135"/>
      <c r="M3957" s="135"/>
      <c r="N3957" s="135"/>
      <c r="O3957" s="135"/>
      <c r="P3957" s="135"/>
      <c r="Q3957" s="135"/>
      <c r="R3957" s="135"/>
      <c r="S3957" s="135"/>
      <c r="T3957" s="135"/>
      <c r="U3957" s="135"/>
      <c r="V3957" s="135"/>
      <c r="W3957" s="135"/>
      <c r="X3957" s="135"/>
      <c r="Y3957" s="136"/>
      <c r="Z3957" s="136"/>
      <c r="AA3957" s="136"/>
      <c r="AB3957" s="136"/>
      <c r="AC3957" s="136"/>
      <c r="AD3957" s="136"/>
    </row>
    <row r="3958" spans="1:30">
      <c r="A3958" s="530"/>
      <c r="B3958" s="530"/>
      <c r="C3958" s="135"/>
      <c r="D3958" s="531">
        <v>44927</v>
      </c>
      <c r="E3958" s="532" t="s">
        <v>1877</v>
      </c>
      <c r="F3958" s="533"/>
      <c r="G3958" s="528"/>
      <c r="H3958" s="135">
        <v>108</v>
      </c>
      <c r="I3958" s="135"/>
      <c r="J3958" s="135"/>
      <c r="K3958" s="135"/>
      <c r="L3958" s="135"/>
      <c r="M3958" s="135"/>
      <c r="N3958" s="135"/>
      <c r="O3958" s="135"/>
      <c r="P3958" s="135"/>
      <c r="Q3958" s="135"/>
      <c r="R3958" s="135"/>
      <c r="S3958" s="135"/>
      <c r="T3958" s="135">
        <v>108</v>
      </c>
      <c r="U3958" s="135"/>
      <c r="V3958" s="135"/>
      <c r="W3958" s="135"/>
      <c r="X3958" s="135"/>
      <c r="Y3958" s="136"/>
      <c r="Z3958" s="136"/>
      <c r="AA3958" s="136"/>
      <c r="AB3958" s="136"/>
      <c r="AC3958" s="136"/>
      <c r="AD3958" s="136"/>
    </row>
    <row r="3959" spans="1:30">
      <c r="A3959" s="530"/>
      <c r="B3959" s="530"/>
      <c r="C3959" s="135"/>
      <c r="D3959" s="531">
        <v>44927</v>
      </c>
      <c r="E3959" s="532" t="s">
        <v>1895</v>
      </c>
      <c r="F3959" s="533"/>
      <c r="G3959" s="528"/>
      <c r="H3959" s="135">
        <v>50</v>
      </c>
      <c r="I3959" s="135"/>
      <c r="J3959" s="135"/>
      <c r="K3959" s="135"/>
      <c r="L3959" s="135"/>
      <c r="M3959" s="135"/>
      <c r="N3959" s="135"/>
      <c r="O3959" s="135"/>
      <c r="P3959" s="135"/>
      <c r="Q3959" s="135"/>
      <c r="R3959" s="135"/>
      <c r="S3959" s="135"/>
      <c r="T3959" s="135">
        <v>50</v>
      </c>
      <c r="U3959" s="135"/>
      <c r="V3959" s="135"/>
      <c r="W3959" s="135"/>
      <c r="X3959" s="135"/>
      <c r="Y3959" s="136"/>
      <c r="Z3959" s="136"/>
      <c r="AA3959" s="136"/>
      <c r="AB3959" s="136"/>
      <c r="AC3959" s="136"/>
      <c r="AD3959" s="136"/>
    </row>
    <row r="3960" spans="1:30">
      <c r="A3960" s="530"/>
      <c r="B3960" s="530"/>
      <c r="C3960" s="135"/>
      <c r="D3960" s="531">
        <v>44927</v>
      </c>
      <c r="E3960" s="532" t="s">
        <v>669</v>
      </c>
      <c r="F3960" s="533"/>
      <c r="G3960" s="528">
        <v>50</v>
      </c>
      <c r="H3960" s="135"/>
      <c r="I3960" s="135"/>
      <c r="J3960" s="135"/>
      <c r="K3960" s="135"/>
      <c r="L3960" s="135"/>
      <c r="M3960" s="135"/>
      <c r="N3960" s="135"/>
      <c r="O3960" s="135"/>
      <c r="P3960" s="135"/>
      <c r="Q3960" s="135"/>
      <c r="R3960" s="135"/>
      <c r="S3960" s="135"/>
      <c r="T3960" s="135"/>
      <c r="U3960" s="135"/>
      <c r="V3960" s="135"/>
      <c r="W3960" s="135"/>
      <c r="X3960" s="135"/>
      <c r="Y3960" s="136"/>
      <c r="Z3960" s="136"/>
      <c r="AA3960" s="136"/>
      <c r="AB3960" s="136"/>
      <c r="AC3960" s="136"/>
      <c r="AD3960" s="136"/>
    </row>
    <row r="3961" spans="1:30">
      <c r="A3961" s="530"/>
      <c r="B3961" s="528">
        <v>1630</v>
      </c>
      <c r="C3961" s="135"/>
      <c r="D3961" s="531">
        <v>44927</v>
      </c>
      <c r="E3961" s="532" t="s">
        <v>2170</v>
      </c>
      <c r="F3961" s="533"/>
      <c r="G3961" s="528">
        <v>1630</v>
      </c>
      <c r="H3961" s="135"/>
      <c r="I3961" s="135"/>
      <c r="J3961" s="135"/>
      <c r="K3961" s="135"/>
      <c r="L3961" s="135"/>
      <c r="M3961" s="135"/>
      <c r="N3961" s="135"/>
      <c r="O3961" s="135"/>
      <c r="P3961" s="135"/>
      <c r="Q3961" s="135"/>
      <c r="R3961" s="135"/>
      <c r="S3961" s="135"/>
      <c r="T3961" s="135"/>
      <c r="U3961" s="135"/>
      <c r="V3961" s="135"/>
      <c r="W3961" s="135"/>
      <c r="X3961" s="135"/>
      <c r="Y3961" s="136"/>
      <c r="Z3961" s="136"/>
      <c r="AA3961" s="136"/>
      <c r="AB3961" s="136"/>
      <c r="AC3961" s="136"/>
      <c r="AD3961" s="136"/>
    </row>
    <row r="3962" spans="1:30">
      <c r="A3962" s="530"/>
      <c r="B3962" s="530"/>
      <c r="C3962" s="135"/>
      <c r="D3962" s="531">
        <v>44927</v>
      </c>
      <c r="E3962" s="532" t="s">
        <v>673</v>
      </c>
      <c r="F3962" s="533"/>
      <c r="G3962" s="528"/>
      <c r="H3962" s="528">
        <v>1463.4</v>
      </c>
      <c r="I3962" s="135"/>
      <c r="J3962" s="135"/>
      <c r="K3962" s="135"/>
      <c r="L3962" s="135"/>
      <c r="M3962" s="135"/>
      <c r="N3962" s="135"/>
      <c r="O3962" s="135"/>
      <c r="P3962" s="135"/>
      <c r="Q3962" s="135"/>
      <c r="R3962" s="135"/>
      <c r="S3962" s="135"/>
      <c r="T3962" s="135"/>
      <c r="U3962" s="135"/>
      <c r="V3962" s="135"/>
      <c r="W3962" s="135"/>
      <c r="X3962" s="135"/>
      <c r="Y3962" s="136"/>
      <c r="Z3962" s="136"/>
      <c r="AA3962" s="136"/>
      <c r="AB3962" s="136"/>
      <c r="AC3962" s="136"/>
      <c r="AD3962" s="136"/>
    </row>
    <row r="3963" spans="1:30">
      <c r="A3963" s="530"/>
      <c r="B3963" s="530"/>
      <c r="C3963" s="135"/>
      <c r="D3963" s="531">
        <v>44927</v>
      </c>
      <c r="E3963" s="532" t="s">
        <v>674</v>
      </c>
      <c r="F3963" s="533"/>
      <c r="G3963" s="528"/>
      <c r="H3963" s="135">
        <v>50</v>
      </c>
      <c r="I3963" s="135"/>
      <c r="J3963" s="135"/>
      <c r="K3963" s="135"/>
      <c r="L3963" s="135"/>
      <c r="M3963" s="135"/>
      <c r="N3963" s="135"/>
      <c r="O3963" s="135"/>
      <c r="P3963" s="135"/>
      <c r="Q3963" s="135"/>
      <c r="R3963" s="135"/>
      <c r="S3963" s="135"/>
      <c r="T3963" s="135"/>
      <c r="U3963" s="135"/>
      <c r="V3963" s="135"/>
      <c r="W3963" s="135"/>
      <c r="X3963" s="135"/>
      <c r="Y3963" s="136"/>
      <c r="Z3963" s="136"/>
      <c r="AA3963" s="136"/>
      <c r="AB3963" s="136"/>
      <c r="AC3963" s="136"/>
      <c r="AD3963" s="136"/>
    </row>
    <row r="3964" spans="1:30">
      <c r="A3964" s="530"/>
      <c r="B3964" s="530"/>
      <c r="C3964" s="135"/>
      <c r="D3964" s="531">
        <v>44927</v>
      </c>
      <c r="E3964" s="532" t="s">
        <v>2171</v>
      </c>
      <c r="F3964" s="533"/>
      <c r="G3964" s="528"/>
      <c r="H3964" s="135">
        <v>116.6</v>
      </c>
      <c r="I3964" s="135"/>
      <c r="J3964" s="135"/>
      <c r="K3964" s="135"/>
      <c r="L3964" s="135"/>
      <c r="M3964" s="135"/>
      <c r="N3964" s="135"/>
      <c r="O3964" s="135"/>
      <c r="P3964" s="135"/>
      <c r="Q3964" s="135"/>
      <c r="R3964" s="135"/>
      <c r="S3964" s="135"/>
      <c r="T3964" s="135"/>
      <c r="U3964" s="135"/>
      <c r="V3964" s="135"/>
      <c r="W3964" s="135"/>
      <c r="X3964" s="135"/>
      <c r="Y3964" s="136"/>
      <c r="Z3964" s="136"/>
      <c r="AA3964" s="136"/>
      <c r="AB3964" s="136"/>
      <c r="AC3964" s="136"/>
      <c r="AD3964" s="136"/>
    </row>
    <row r="3965" spans="1:30">
      <c r="A3965" s="530"/>
      <c r="B3965" s="530"/>
      <c r="C3965" s="135"/>
      <c r="D3965" s="531">
        <v>44927</v>
      </c>
      <c r="E3965" s="532" t="s">
        <v>495</v>
      </c>
      <c r="F3965" s="533"/>
      <c r="G3965" s="135">
        <v>784.44</v>
      </c>
      <c r="H3965" s="135"/>
      <c r="I3965" s="135"/>
      <c r="J3965" s="135"/>
      <c r="K3965" s="135"/>
      <c r="L3965" s="135"/>
      <c r="M3965" s="135"/>
      <c r="N3965" s="135"/>
      <c r="O3965" s="135"/>
      <c r="P3965" s="135"/>
      <c r="Q3965" s="135"/>
      <c r="R3965" s="135"/>
      <c r="S3965" s="135"/>
      <c r="T3965" s="135"/>
      <c r="U3965" s="135"/>
      <c r="V3965" s="135"/>
      <c r="W3965" s="135"/>
      <c r="X3965" s="135"/>
      <c r="Y3965" s="136"/>
      <c r="Z3965" s="136"/>
      <c r="AA3965" s="136"/>
      <c r="AB3965" s="136"/>
      <c r="AC3965" s="136"/>
      <c r="AD3965" s="136"/>
    </row>
    <row r="3966" spans="1:30">
      <c r="A3966" s="530"/>
      <c r="B3966" s="530"/>
      <c r="C3966" s="135">
        <v>2</v>
      </c>
      <c r="D3966" s="531">
        <v>44927</v>
      </c>
      <c r="E3966" s="532" t="s">
        <v>3043</v>
      </c>
      <c r="F3966" s="533" t="s">
        <v>2856</v>
      </c>
      <c r="G3966" s="528"/>
      <c r="H3966" s="135">
        <v>784.44</v>
      </c>
      <c r="I3966" s="135"/>
      <c r="J3966" s="135"/>
      <c r="K3966" s="135"/>
      <c r="L3966" s="135">
        <v>784.44</v>
      </c>
      <c r="M3966" s="135"/>
      <c r="N3966" s="135"/>
      <c r="O3966" s="135"/>
      <c r="P3966" s="135"/>
      <c r="Q3966" s="135"/>
      <c r="R3966" s="135"/>
      <c r="S3966" s="135"/>
      <c r="T3966" s="135"/>
      <c r="U3966" s="135"/>
      <c r="V3966" s="135"/>
      <c r="W3966" s="135"/>
      <c r="X3966" s="135"/>
      <c r="Y3966" s="136"/>
      <c r="Z3966" s="136"/>
      <c r="AA3966" s="136"/>
      <c r="AB3966" s="136"/>
      <c r="AC3966" s="136"/>
      <c r="AD3966" s="136"/>
    </row>
    <row r="3967" spans="1:30">
      <c r="A3967" s="530"/>
      <c r="B3967" s="528">
        <v>800</v>
      </c>
      <c r="C3967" s="135"/>
      <c r="D3967" s="531">
        <v>44927</v>
      </c>
      <c r="E3967" s="532" t="s">
        <v>1810</v>
      </c>
      <c r="F3967" s="533"/>
      <c r="G3967" s="528">
        <v>800</v>
      </c>
      <c r="H3967" s="135"/>
      <c r="I3967" s="135"/>
      <c r="J3967" s="135"/>
      <c r="K3967" s="135"/>
      <c r="L3967" s="135"/>
      <c r="M3967" s="135"/>
      <c r="N3967" s="135"/>
      <c r="O3967" s="135"/>
      <c r="P3967" s="135"/>
      <c r="Q3967" s="135"/>
      <c r="R3967" s="135"/>
      <c r="S3967" s="135"/>
      <c r="T3967" s="135"/>
      <c r="U3967" s="135"/>
      <c r="V3967" s="135"/>
      <c r="W3967" s="135"/>
      <c r="X3967" s="135"/>
      <c r="Y3967" s="136"/>
      <c r="Z3967" s="136"/>
      <c r="AA3967" s="136"/>
      <c r="AB3967" s="136"/>
      <c r="AC3967" s="136"/>
      <c r="AD3967" s="136"/>
    </row>
    <row r="3968" spans="1:30">
      <c r="A3968" s="530"/>
      <c r="B3968" s="530"/>
      <c r="C3968" s="135"/>
      <c r="D3968" s="531">
        <v>44927</v>
      </c>
      <c r="E3968" s="532" t="s">
        <v>673</v>
      </c>
      <c r="F3968" s="533"/>
      <c r="G3968" s="528"/>
      <c r="H3968" s="135">
        <v>784.44</v>
      </c>
      <c r="I3968" s="135"/>
      <c r="J3968" s="135"/>
      <c r="K3968" s="135"/>
      <c r="L3968" s="135"/>
      <c r="M3968" s="135"/>
      <c r="N3968" s="135"/>
      <c r="O3968" s="135"/>
      <c r="P3968" s="135"/>
      <c r="Q3968" s="135"/>
      <c r="R3968" s="135"/>
      <c r="S3968" s="135"/>
      <c r="T3968" s="135"/>
      <c r="U3968" s="135"/>
      <c r="V3968" s="135"/>
      <c r="W3968" s="135"/>
      <c r="X3968" s="135"/>
      <c r="Y3968" s="136"/>
      <c r="Z3968" s="136"/>
      <c r="AA3968" s="136"/>
      <c r="AB3968" s="136"/>
      <c r="AC3968" s="136"/>
      <c r="AD3968" s="136"/>
    </row>
    <row r="3969" spans="1:30">
      <c r="A3969" s="530"/>
      <c r="B3969" s="530"/>
      <c r="C3969" s="135"/>
      <c r="D3969" s="531">
        <v>44927</v>
      </c>
      <c r="E3969" s="532" t="s">
        <v>1516</v>
      </c>
      <c r="F3969" s="533"/>
      <c r="G3969" s="528"/>
      <c r="H3969" s="135">
        <v>15.56</v>
      </c>
      <c r="I3969" s="135"/>
      <c r="J3969" s="135"/>
      <c r="K3969" s="135"/>
      <c r="L3969" s="135"/>
      <c r="M3969" s="135"/>
      <c r="N3969" s="135"/>
      <c r="O3969" s="135"/>
      <c r="P3969" s="135"/>
      <c r="Q3969" s="135"/>
      <c r="R3969" s="135"/>
      <c r="S3969" s="135"/>
      <c r="T3969" s="135"/>
      <c r="U3969" s="135"/>
      <c r="V3969" s="135"/>
      <c r="W3969" s="135"/>
      <c r="X3969" s="135"/>
      <c r="Y3969" s="136"/>
      <c r="Z3969" s="136"/>
      <c r="AA3969" s="136"/>
      <c r="AB3969" s="136"/>
      <c r="AC3969" s="136"/>
      <c r="AD3969" s="136"/>
    </row>
    <row r="3970" spans="1:30">
      <c r="A3970" s="530"/>
      <c r="B3970" s="530"/>
      <c r="C3970" s="135"/>
      <c r="D3970" s="531">
        <v>44927</v>
      </c>
      <c r="E3970" s="532" t="s">
        <v>495</v>
      </c>
      <c r="F3970" s="533"/>
      <c r="G3970" s="528">
        <v>1459.8</v>
      </c>
      <c r="H3970" s="135"/>
      <c r="I3970" s="135"/>
      <c r="J3970" s="135"/>
      <c r="K3970" s="135"/>
      <c r="L3970" s="135"/>
      <c r="M3970" s="135"/>
      <c r="N3970" s="135"/>
      <c r="O3970" s="135"/>
      <c r="P3970" s="135"/>
      <c r="Q3970" s="135"/>
      <c r="R3970" s="135"/>
      <c r="S3970" s="135"/>
      <c r="T3970" s="135"/>
      <c r="U3970" s="135"/>
      <c r="V3970" s="135"/>
      <c r="W3970" s="135"/>
      <c r="X3970" s="135"/>
      <c r="Y3970" s="136"/>
      <c r="Z3970" s="136"/>
      <c r="AA3970" s="136"/>
      <c r="AB3970" s="136"/>
      <c r="AC3970" s="136"/>
      <c r="AD3970" s="136"/>
    </row>
    <row r="3971" spans="1:30">
      <c r="A3971" s="530"/>
      <c r="B3971" s="530"/>
      <c r="C3971" s="135"/>
      <c r="D3971" s="531">
        <v>44927</v>
      </c>
      <c r="E3971" s="532" t="s">
        <v>3044</v>
      </c>
      <c r="F3971" s="533" t="s">
        <v>2858</v>
      </c>
      <c r="G3971" s="528"/>
      <c r="H3971" s="135">
        <v>990</v>
      </c>
      <c r="I3971" s="135"/>
      <c r="J3971" s="135"/>
      <c r="K3971" s="135">
        <v>990</v>
      </c>
      <c r="L3971" s="135"/>
      <c r="M3971" s="135"/>
      <c r="N3971" s="135"/>
      <c r="O3971" s="135"/>
      <c r="P3971" s="135"/>
      <c r="Q3971" s="135"/>
      <c r="R3971" s="135"/>
      <c r="S3971" s="135"/>
      <c r="T3971" s="135"/>
      <c r="U3971" s="135"/>
      <c r="V3971" s="135"/>
      <c r="W3971" s="135"/>
      <c r="X3971" s="135"/>
      <c r="Y3971" s="136"/>
      <c r="Z3971" s="136"/>
      <c r="AA3971" s="136"/>
      <c r="AB3971" s="136"/>
      <c r="AC3971" s="136"/>
      <c r="AD3971" s="136"/>
    </row>
    <row r="3972" spans="1:30">
      <c r="A3972" s="530"/>
      <c r="B3972" s="530"/>
      <c r="C3972" s="135"/>
      <c r="D3972" s="531">
        <v>44927</v>
      </c>
      <c r="E3972" s="532" t="s">
        <v>3045</v>
      </c>
      <c r="F3972" s="533" t="s">
        <v>2858</v>
      </c>
      <c r="G3972" s="528"/>
      <c r="H3972" s="135">
        <v>391.8</v>
      </c>
      <c r="I3972" s="135"/>
      <c r="J3972" s="135"/>
      <c r="K3972" s="135">
        <v>391.8</v>
      </c>
      <c r="L3972" s="135"/>
      <c r="M3972" s="135"/>
      <c r="N3972" s="135"/>
      <c r="O3972" s="135"/>
      <c r="P3972" s="135"/>
      <c r="Q3972" s="135"/>
      <c r="R3972" s="135"/>
      <c r="S3972" s="135"/>
      <c r="T3972" s="135"/>
      <c r="U3972" s="135"/>
      <c r="V3972" s="135"/>
      <c r="W3972" s="135"/>
      <c r="X3972" s="135"/>
      <c r="Y3972" s="136"/>
      <c r="Z3972" s="136"/>
      <c r="AA3972" s="136"/>
      <c r="AB3972" s="136"/>
      <c r="AC3972" s="136"/>
      <c r="AD3972" s="136"/>
    </row>
    <row r="3973" spans="1:30">
      <c r="A3973" s="530"/>
      <c r="B3973" s="530"/>
      <c r="C3973" s="135"/>
      <c r="D3973" s="531">
        <v>44927</v>
      </c>
      <c r="E3973" s="532" t="s">
        <v>1877</v>
      </c>
      <c r="F3973" s="533"/>
      <c r="G3973" s="528"/>
      <c r="H3973" s="135">
        <v>78</v>
      </c>
      <c r="I3973" s="135"/>
      <c r="J3973" s="135"/>
      <c r="K3973" s="135"/>
      <c r="L3973" s="135"/>
      <c r="M3973" s="135"/>
      <c r="N3973" s="135"/>
      <c r="O3973" s="135"/>
      <c r="P3973" s="135"/>
      <c r="Q3973" s="135"/>
      <c r="R3973" s="135"/>
      <c r="S3973" s="135"/>
      <c r="T3973" s="135">
        <v>78</v>
      </c>
      <c r="U3973" s="135"/>
      <c r="V3973" s="135"/>
      <c r="W3973" s="135"/>
      <c r="X3973" s="135"/>
      <c r="Y3973" s="136"/>
      <c r="Z3973" s="136"/>
      <c r="AA3973" s="136"/>
      <c r="AB3973" s="136"/>
      <c r="AC3973" s="136"/>
      <c r="AD3973" s="136"/>
    </row>
    <row r="3974" spans="1:30">
      <c r="A3974" s="530"/>
      <c r="B3974" s="528">
        <v>1676</v>
      </c>
      <c r="C3974" s="135"/>
      <c r="D3974" s="531">
        <v>44927</v>
      </c>
      <c r="E3974" s="532" t="s">
        <v>2362</v>
      </c>
      <c r="F3974" s="533"/>
      <c r="G3974" s="528">
        <v>1676</v>
      </c>
      <c r="H3974" s="135"/>
      <c r="I3974" s="135"/>
      <c r="J3974" s="135"/>
      <c r="K3974" s="135"/>
      <c r="L3974" s="135"/>
      <c r="M3974" s="135"/>
      <c r="N3974" s="135"/>
      <c r="O3974" s="135"/>
      <c r="P3974" s="135"/>
      <c r="Q3974" s="135"/>
      <c r="R3974" s="135"/>
      <c r="S3974" s="135"/>
      <c r="T3974" s="135"/>
      <c r="U3974" s="135"/>
      <c r="V3974" s="135"/>
      <c r="W3974" s="135"/>
      <c r="X3974" s="135"/>
      <c r="Y3974" s="136"/>
      <c r="Z3974" s="136"/>
      <c r="AA3974" s="136"/>
      <c r="AB3974" s="136"/>
      <c r="AC3974" s="136"/>
      <c r="AD3974" s="136"/>
    </row>
    <row r="3975" spans="1:30">
      <c r="A3975" s="530"/>
      <c r="B3975" s="530"/>
      <c r="C3975" s="135"/>
      <c r="D3975" s="531">
        <v>44927</v>
      </c>
      <c r="E3975" s="532" t="s">
        <v>673</v>
      </c>
      <c r="F3975" s="533"/>
      <c r="G3975" s="528"/>
      <c r="H3975" s="528">
        <v>1459.8</v>
      </c>
      <c r="I3975" s="135"/>
      <c r="J3975" s="135"/>
      <c r="K3975" s="135"/>
      <c r="L3975" s="135"/>
      <c r="M3975" s="135"/>
      <c r="N3975" s="135"/>
      <c r="O3975" s="135"/>
      <c r="P3975" s="135"/>
      <c r="Q3975" s="135"/>
      <c r="R3975" s="135"/>
      <c r="S3975" s="135"/>
      <c r="T3975" s="135"/>
      <c r="U3975" s="135"/>
      <c r="V3975" s="135"/>
      <c r="W3975" s="135"/>
      <c r="X3975" s="135"/>
      <c r="Y3975" s="136"/>
      <c r="Z3975" s="136"/>
      <c r="AA3975" s="136"/>
      <c r="AB3975" s="136"/>
      <c r="AC3975" s="136"/>
      <c r="AD3975" s="136"/>
    </row>
    <row r="3976" spans="1:30">
      <c r="A3976" s="530"/>
      <c r="B3976" s="530"/>
      <c r="C3976" s="135"/>
      <c r="D3976" s="531">
        <v>44927</v>
      </c>
      <c r="E3976" s="532" t="s">
        <v>2363</v>
      </c>
      <c r="F3976" s="533"/>
      <c r="G3976" s="528"/>
      <c r="H3976" s="135">
        <v>216.2</v>
      </c>
      <c r="I3976" s="135"/>
      <c r="J3976" s="135"/>
      <c r="K3976" s="135"/>
      <c r="L3976" s="135"/>
      <c r="M3976" s="135"/>
      <c r="N3976" s="135"/>
      <c r="O3976" s="135"/>
      <c r="P3976" s="135"/>
      <c r="Q3976" s="135"/>
      <c r="R3976" s="135"/>
      <c r="S3976" s="135"/>
      <c r="T3976" s="135"/>
      <c r="U3976" s="135"/>
      <c r="V3976" s="135"/>
      <c r="W3976" s="135"/>
      <c r="X3976" s="135"/>
      <c r="Y3976" s="136"/>
      <c r="Z3976" s="136"/>
      <c r="AA3976" s="136"/>
      <c r="AB3976" s="136"/>
      <c r="AC3976" s="136"/>
      <c r="AD3976" s="136"/>
    </row>
    <row r="3977" spans="1:30">
      <c r="A3977" s="530"/>
      <c r="B3977" s="530"/>
      <c r="C3977" s="135"/>
      <c r="D3977" s="531">
        <v>44927</v>
      </c>
      <c r="E3977" s="532" t="s">
        <v>495</v>
      </c>
      <c r="F3977" s="533"/>
      <c r="G3977" s="528">
        <v>1047.23</v>
      </c>
      <c r="H3977" s="135"/>
      <c r="I3977" s="135"/>
      <c r="J3977" s="135"/>
      <c r="K3977" s="135"/>
      <c r="L3977" s="135"/>
      <c r="M3977" s="135"/>
      <c r="N3977" s="135"/>
      <c r="O3977" s="135"/>
      <c r="P3977" s="135"/>
      <c r="Q3977" s="135"/>
      <c r="R3977" s="135"/>
      <c r="S3977" s="135"/>
      <c r="T3977" s="135"/>
      <c r="U3977" s="135"/>
      <c r="V3977" s="135"/>
      <c r="W3977" s="135"/>
      <c r="X3977" s="135"/>
      <c r="Y3977" s="136"/>
      <c r="Z3977" s="136"/>
      <c r="AA3977" s="136"/>
      <c r="AB3977" s="136"/>
      <c r="AC3977" s="136"/>
      <c r="AD3977" s="136"/>
    </row>
    <row r="3978" spans="1:30">
      <c r="A3978" s="530"/>
      <c r="B3978" s="530"/>
      <c r="C3978" s="135"/>
      <c r="D3978" s="531">
        <v>44927</v>
      </c>
      <c r="E3978" s="532" t="s">
        <v>1748</v>
      </c>
      <c r="F3978" s="533"/>
      <c r="G3978" s="528"/>
      <c r="H3978" s="135">
        <v>30</v>
      </c>
      <c r="I3978" s="135"/>
      <c r="J3978" s="135"/>
      <c r="K3978" s="135"/>
      <c r="L3978" s="135"/>
      <c r="M3978" s="135"/>
      <c r="N3978" s="135"/>
      <c r="O3978" s="135"/>
      <c r="P3978" s="135"/>
      <c r="Q3978" s="135"/>
      <c r="R3978" s="135"/>
      <c r="S3978" s="135"/>
      <c r="T3978" s="135"/>
      <c r="U3978" s="135">
        <v>30</v>
      </c>
      <c r="V3978" s="135"/>
      <c r="W3978" s="135"/>
      <c r="X3978" s="135"/>
      <c r="Y3978" s="136"/>
      <c r="Z3978" s="136"/>
      <c r="AA3978" s="136"/>
      <c r="AB3978" s="136"/>
      <c r="AC3978" s="136"/>
      <c r="AD3978" s="136"/>
    </row>
    <row r="3979" spans="1:30">
      <c r="A3979" s="530"/>
      <c r="B3979" s="530"/>
      <c r="C3979" s="135"/>
      <c r="D3979" s="531">
        <v>44927</v>
      </c>
      <c r="E3979" s="532" t="s">
        <v>3046</v>
      </c>
      <c r="F3979" s="533"/>
      <c r="G3979" s="528"/>
      <c r="H3979" s="528">
        <v>1017.23</v>
      </c>
      <c r="I3979" s="135"/>
      <c r="J3979" s="135"/>
      <c r="K3979" s="135"/>
      <c r="L3979" s="528">
        <v>1017.23</v>
      </c>
      <c r="M3979" s="135"/>
      <c r="N3979" s="135"/>
      <c r="O3979" s="135"/>
      <c r="P3979" s="135"/>
      <c r="Q3979" s="135"/>
      <c r="R3979" s="135"/>
      <c r="S3979" s="135"/>
      <c r="T3979" s="135"/>
      <c r="U3979" s="135"/>
      <c r="V3979" s="135"/>
      <c r="W3979" s="135"/>
      <c r="X3979" s="135"/>
      <c r="Y3979" s="136"/>
      <c r="Z3979" s="136"/>
      <c r="AA3979" s="136"/>
      <c r="AB3979" s="136"/>
      <c r="AC3979" s="136"/>
      <c r="AD3979" s="136"/>
    </row>
    <row r="3980" spans="1:30">
      <c r="A3980" s="530"/>
      <c r="B3980" s="528">
        <v>1190</v>
      </c>
      <c r="C3980" s="135"/>
      <c r="D3980" s="531">
        <v>44927</v>
      </c>
      <c r="E3980" s="532" t="s">
        <v>3011</v>
      </c>
      <c r="F3980" s="533"/>
      <c r="G3980" s="528">
        <v>1190</v>
      </c>
      <c r="H3980" s="135"/>
      <c r="I3980" s="135"/>
      <c r="J3980" s="135"/>
      <c r="K3980" s="135"/>
      <c r="L3980" s="135"/>
      <c r="M3980" s="135"/>
      <c r="N3980" s="135"/>
      <c r="O3980" s="135"/>
      <c r="P3980" s="135"/>
      <c r="Q3980" s="135"/>
      <c r="R3980" s="135"/>
      <c r="S3980" s="135"/>
      <c r="T3980" s="135"/>
      <c r="U3980" s="135"/>
      <c r="V3980" s="135"/>
      <c r="W3980" s="135"/>
      <c r="X3980" s="135"/>
      <c r="Y3980" s="136"/>
      <c r="Z3980" s="136"/>
      <c r="AA3980" s="136"/>
      <c r="AB3980" s="136"/>
      <c r="AC3980" s="136"/>
      <c r="AD3980" s="136"/>
    </row>
    <row r="3981" spans="1:30">
      <c r="A3981" s="530"/>
      <c r="B3981" s="530"/>
      <c r="C3981" s="135"/>
      <c r="D3981" s="531">
        <v>44927</v>
      </c>
      <c r="E3981" s="532" t="s">
        <v>673</v>
      </c>
      <c r="F3981" s="533"/>
      <c r="G3981" s="528"/>
      <c r="H3981" s="528">
        <v>1047.23</v>
      </c>
      <c r="I3981" s="135"/>
      <c r="J3981" s="135"/>
      <c r="K3981" s="135"/>
      <c r="L3981" s="135"/>
      <c r="M3981" s="135"/>
      <c r="N3981" s="135"/>
      <c r="O3981" s="135"/>
      <c r="P3981" s="135"/>
      <c r="Q3981" s="135"/>
      <c r="R3981" s="135"/>
      <c r="S3981" s="135"/>
      <c r="T3981" s="135"/>
      <c r="U3981" s="135"/>
      <c r="V3981" s="135"/>
      <c r="W3981" s="135"/>
      <c r="X3981" s="135"/>
      <c r="Y3981" s="136"/>
      <c r="Z3981" s="136"/>
      <c r="AA3981" s="136"/>
      <c r="AB3981" s="136"/>
      <c r="AC3981" s="136"/>
      <c r="AD3981" s="136"/>
    </row>
    <row r="3982" spans="1:30">
      <c r="A3982" s="530"/>
      <c r="B3982" s="530"/>
      <c r="C3982" s="135"/>
      <c r="D3982" s="531">
        <v>44927</v>
      </c>
      <c r="E3982" s="532" t="s">
        <v>3012</v>
      </c>
      <c r="F3982" s="533"/>
      <c r="G3982" s="528"/>
      <c r="H3982" s="135">
        <v>142.77000000000001</v>
      </c>
      <c r="I3982" s="135"/>
      <c r="J3982" s="135"/>
      <c r="K3982" s="135"/>
      <c r="L3982" s="135"/>
      <c r="M3982" s="135"/>
      <c r="N3982" s="135"/>
      <c r="O3982" s="135"/>
      <c r="P3982" s="135"/>
      <c r="Q3982" s="135"/>
      <c r="R3982" s="135"/>
      <c r="S3982" s="135"/>
      <c r="T3982" s="135"/>
      <c r="U3982" s="135"/>
      <c r="V3982" s="135"/>
      <c r="W3982" s="135"/>
      <c r="X3982" s="135"/>
      <c r="Y3982" s="136"/>
      <c r="Z3982" s="136"/>
      <c r="AA3982" s="136"/>
      <c r="AB3982" s="136"/>
      <c r="AC3982" s="136"/>
      <c r="AD3982" s="136"/>
    </row>
    <row r="3983" spans="1:30">
      <c r="A3983" s="530"/>
      <c r="B3983" s="530"/>
      <c r="C3983" s="135"/>
      <c r="D3983" s="531">
        <v>44927</v>
      </c>
      <c r="E3983" s="532" t="s">
        <v>495</v>
      </c>
      <c r="F3983" s="533"/>
      <c r="G3983" s="528">
        <v>5023.97</v>
      </c>
      <c r="H3983" s="135"/>
      <c r="I3983" s="135"/>
      <c r="J3983" s="135"/>
      <c r="K3983" s="135"/>
      <c r="L3983" s="135"/>
      <c r="M3983" s="135"/>
      <c r="N3983" s="135"/>
      <c r="O3983" s="135"/>
      <c r="P3983" s="135"/>
      <c r="Q3983" s="135"/>
      <c r="R3983" s="135"/>
      <c r="S3983" s="135"/>
      <c r="T3983" s="135"/>
      <c r="U3983" s="135"/>
      <c r="V3983" s="135"/>
      <c r="W3983" s="135"/>
      <c r="X3983" s="135"/>
      <c r="Y3983" s="136"/>
      <c r="Z3983" s="136"/>
      <c r="AA3983" s="136"/>
      <c r="AB3983" s="136"/>
      <c r="AC3983" s="136"/>
      <c r="AD3983" s="136"/>
    </row>
    <row r="3984" spans="1:30">
      <c r="A3984" s="530"/>
      <c r="B3984" s="530"/>
      <c r="C3984" s="135">
        <v>5</v>
      </c>
      <c r="D3984" s="531">
        <v>44927</v>
      </c>
      <c r="E3984" s="532" t="s">
        <v>2156</v>
      </c>
      <c r="F3984" s="533"/>
      <c r="G3984" s="528"/>
      <c r="H3984" s="135">
        <v>1961</v>
      </c>
      <c r="I3984" s="135">
        <v>1961</v>
      </c>
      <c r="J3984" s="135"/>
      <c r="K3984" s="135"/>
      <c r="L3984" s="135"/>
      <c r="M3984" s="135"/>
      <c r="N3984" s="135"/>
      <c r="O3984" s="135"/>
      <c r="P3984" s="135"/>
      <c r="Q3984" s="135"/>
      <c r="R3984" s="135"/>
      <c r="S3984" s="135"/>
      <c r="T3984" s="135"/>
      <c r="U3984" s="135"/>
      <c r="V3984" s="135"/>
      <c r="W3984" s="135"/>
      <c r="X3984" s="135"/>
      <c r="Y3984" s="136"/>
      <c r="Z3984" s="136"/>
      <c r="AA3984" s="136"/>
      <c r="AB3984" s="136"/>
      <c r="AC3984" s="136"/>
      <c r="AD3984" s="136"/>
    </row>
    <row r="3985" spans="1:30">
      <c r="A3985" s="530"/>
      <c r="B3985" s="530"/>
      <c r="C3985" s="135"/>
      <c r="D3985" s="531">
        <v>44927</v>
      </c>
      <c r="E3985" s="532" t="s">
        <v>2669</v>
      </c>
      <c r="F3985" s="533"/>
      <c r="G3985" s="528"/>
      <c r="H3985" s="135">
        <v>457.02</v>
      </c>
      <c r="I3985" s="135"/>
      <c r="J3985" s="135"/>
      <c r="K3985" s="135"/>
      <c r="L3985" s="135">
        <v>457.02</v>
      </c>
      <c r="M3985" s="135"/>
      <c r="N3985" s="135"/>
      <c r="O3985" s="135"/>
      <c r="P3985" s="135"/>
      <c r="Q3985" s="135"/>
      <c r="R3985" s="135"/>
      <c r="S3985" s="135"/>
      <c r="T3985" s="135"/>
      <c r="U3985" s="135"/>
      <c r="V3985" s="135"/>
      <c r="W3985" s="135"/>
      <c r="X3985" s="135"/>
      <c r="Y3985" s="136"/>
      <c r="Z3985" s="136"/>
      <c r="AA3985" s="136"/>
      <c r="AB3985" s="136"/>
      <c r="AC3985" s="136"/>
      <c r="AD3985" s="136"/>
    </row>
    <row r="3986" spans="1:30">
      <c r="A3986" s="530"/>
      <c r="B3986" s="530"/>
      <c r="C3986" s="135"/>
      <c r="D3986" s="531">
        <v>44927</v>
      </c>
      <c r="E3986" s="532" t="s">
        <v>2615</v>
      </c>
      <c r="F3986" s="533"/>
      <c r="G3986" s="528"/>
      <c r="H3986" s="135">
        <v>560.22</v>
      </c>
      <c r="I3986" s="135"/>
      <c r="J3986" s="135">
        <v>560.22</v>
      </c>
      <c r="K3986" s="135"/>
      <c r="L3986" s="135"/>
      <c r="M3986" s="135"/>
      <c r="N3986" s="135"/>
      <c r="O3986" s="135"/>
      <c r="P3986" s="135"/>
      <c r="Q3986" s="135"/>
      <c r="R3986" s="135"/>
      <c r="S3986" s="135"/>
      <c r="T3986" s="135"/>
      <c r="U3986" s="135"/>
      <c r="V3986" s="135"/>
      <c r="W3986" s="135"/>
      <c r="X3986" s="135"/>
      <c r="Y3986" s="136"/>
      <c r="Z3986" s="136"/>
      <c r="AA3986" s="136"/>
      <c r="AB3986" s="136"/>
      <c r="AC3986" s="136"/>
      <c r="AD3986" s="136"/>
    </row>
    <row r="3987" spans="1:30">
      <c r="A3987" s="530"/>
      <c r="B3987" s="530"/>
      <c r="C3987" s="135"/>
      <c r="D3987" s="531">
        <v>44927</v>
      </c>
      <c r="E3987" s="532" t="s">
        <v>3047</v>
      </c>
      <c r="F3987" s="533"/>
      <c r="G3987" s="528"/>
      <c r="H3987" s="135">
        <v>1484.05</v>
      </c>
      <c r="I3987" s="135"/>
      <c r="J3987" s="135"/>
      <c r="K3987" s="135"/>
      <c r="L3987" s="135">
        <v>1484.05</v>
      </c>
      <c r="M3987" s="135"/>
      <c r="N3987" s="135"/>
      <c r="O3987" s="135"/>
      <c r="P3987" s="135"/>
      <c r="Q3987" s="135"/>
      <c r="R3987" s="135"/>
      <c r="S3987" s="135"/>
      <c r="T3987" s="135"/>
      <c r="U3987" s="135"/>
      <c r="V3987" s="135"/>
      <c r="W3987" s="135"/>
      <c r="X3987" s="135"/>
      <c r="Y3987" s="136"/>
      <c r="Z3987" s="136"/>
      <c r="AA3987" s="136"/>
      <c r="AB3987" s="136"/>
      <c r="AC3987" s="136"/>
      <c r="AD3987" s="136"/>
    </row>
    <row r="3988" spans="1:30">
      <c r="A3988" s="530"/>
      <c r="B3988" s="530"/>
      <c r="C3988" s="135"/>
      <c r="D3988" s="531">
        <v>44927</v>
      </c>
      <c r="E3988" s="532" t="s">
        <v>3048</v>
      </c>
      <c r="F3988" s="533"/>
      <c r="G3988" s="528"/>
      <c r="H3988" s="135">
        <v>269.68</v>
      </c>
      <c r="I3988" s="135"/>
      <c r="J3988" s="135"/>
      <c r="K3988" s="135"/>
      <c r="L3988" s="135">
        <v>269.68</v>
      </c>
      <c r="M3988" s="135"/>
      <c r="N3988" s="135"/>
      <c r="O3988" s="135"/>
      <c r="P3988" s="135"/>
      <c r="Q3988" s="135"/>
      <c r="R3988" s="135"/>
      <c r="S3988" s="135"/>
      <c r="T3988" s="135"/>
      <c r="U3988" s="135"/>
      <c r="V3988" s="135"/>
      <c r="W3988" s="135"/>
      <c r="X3988" s="135"/>
      <c r="Y3988" s="136"/>
      <c r="Z3988" s="136"/>
      <c r="AA3988" s="136"/>
      <c r="AB3988" s="136"/>
      <c r="AC3988" s="136"/>
      <c r="AD3988" s="136"/>
    </row>
    <row r="3989" spans="1:30">
      <c r="A3989" s="530"/>
      <c r="B3989" s="530"/>
      <c r="C3989" s="135"/>
      <c r="D3989" s="531">
        <v>44927</v>
      </c>
      <c r="E3989" s="532" t="s">
        <v>1877</v>
      </c>
      <c r="F3989" s="533"/>
      <c r="G3989" s="528"/>
      <c r="H3989" s="135">
        <v>152</v>
      </c>
      <c r="I3989" s="135"/>
      <c r="J3989" s="135"/>
      <c r="K3989" s="135"/>
      <c r="L3989" s="135"/>
      <c r="M3989" s="135"/>
      <c r="N3989" s="135"/>
      <c r="O3989" s="135"/>
      <c r="P3989" s="135"/>
      <c r="Q3989" s="135"/>
      <c r="R3989" s="135"/>
      <c r="S3989" s="135"/>
      <c r="T3989" s="135">
        <v>152</v>
      </c>
      <c r="U3989" s="135"/>
      <c r="V3989" s="135"/>
      <c r="W3989" s="135"/>
      <c r="X3989" s="135"/>
      <c r="Y3989" s="136"/>
      <c r="Z3989" s="136"/>
      <c r="AA3989" s="136"/>
      <c r="AB3989" s="136"/>
      <c r="AC3989" s="136"/>
      <c r="AD3989" s="136"/>
    </row>
    <row r="3990" spans="1:30">
      <c r="A3990" s="530"/>
      <c r="B3990" s="530"/>
      <c r="C3990" s="135"/>
      <c r="D3990" s="531">
        <v>44927</v>
      </c>
      <c r="E3990" s="532" t="s">
        <v>1748</v>
      </c>
      <c r="F3990" s="533"/>
      <c r="G3990" s="528"/>
      <c r="H3990" s="135">
        <v>140</v>
      </c>
      <c r="I3990" s="135"/>
      <c r="J3990" s="135"/>
      <c r="K3990" s="135"/>
      <c r="L3990" s="135"/>
      <c r="M3990" s="135"/>
      <c r="N3990" s="135"/>
      <c r="O3990" s="135"/>
      <c r="P3990" s="135"/>
      <c r="Q3990" s="135"/>
      <c r="R3990" s="135"/>
      <c r="S3990" s="135"/>
      <c r="T3990" s="135"/>
      <c r="U3990" s="135">
        <v>140</v>
      </c>
      <c r="V3990" s="135"/>
      <c r="W3990" s="135"/>
      <c r="X3990" s="135"/>
      <c r="Y3990" s="136"/>
      <c r="Z3990" s="136"/>
      <c r="AA3990" s="136"/>
      <c r="AB3990" s="136"/>
      <c r="AC3990" s="136"/>
      <c r="AD3990" s="136"/>
    </row>
    <row r="3991" spans="1:30">
      <c r="A3991" s="530"/>
      <c r="B3991" s="528">
        <v>5330</v>
      </c>
      <c r="C3991" s="135"/>
      <c r="D3991" s="531">
        <v>44927</v>
      </c>
      <c r="E3991" s="532" t="s">
        <v>2618</v>
      </c>
      <c r="F3991" s="533"/>
      <c r="G3991" s="528">
        <v>5330</v>
      </c>
      <c r="H3991" s="135"/>
      <c r="I3991" s="135"/>
      <c r="J3991" s="135"/>
      <c r="K3991" s="135"/>
      <c r="L3991" s="135"/>
      <c r="M3991" s="135"/>
      <c r="N3991" s="135"/>
      <c r="O3991" s="135"/>
      <c r="P3991" s="135"/>
      <c r="Q3991" s="135"/>
      <c r="R3991" s="135"/>
      <c r="S3991" s="135"/>
      <c r="T3991" s="135"/>
      <c r="U3991" s="135"/>
      <c r="V3991" s="135"/>
      <c r="W3991" s="135"/>
      <c r="X3991" s="135"/>
      <c r="Y3991" s="136"/>
      <c r="Z3991" s="136"/>
      <c r="AA3991" s="136"/>
      <c r="AB3991" s="136"/>
      <c r="AC3991" s="136"/>
      <c r="AD3991" s="136"/>
    </row>
    <row r="3992" spans="1:30">
      <c r="A3992" s="530"/>
      <c r="B3992" s="530"/>
      <c r="C3992" s="135"/>
      <c r="D3992" s="531">
        <v>44927</v>
      </c>
      <c r="E3992" s="532" t="s">
        <v>673</v>
      </c>
      <c r="F3992" s="533"/>
      <c r="G3992" s="528"/>
      <c r="H3992" s="528">
        <v>5023.97</v>
      </c>
      <c r="I3992" s="135"/>
      <c r="J3992" s="135"/>
      <c r="K3992" s="135"/>
      <c r="L3992" s="135"/>
      <c r="M3992" s="135"/>
      <c r="N3992" s="135"/>
      <c r="O3992" s="135"/>
      <c r="P3992" s="135"/>
      <c r="Q3992" s="135"/>
      <c r="R3992" s="135"/>
      <c r="S3992" s="135"/>
      <c r="T3992" s="135"/>
      <c r="U3992" s="135"/>
      <c r="V3992" s="135"/>
      <c r="W3992" s="135"/>
      <c r="X3992" s="135"/>
      <c r="Y3992" s="136"/>
      <c r="Z3992" s="136"/>
      <c r="AA3992" s="136"/>
      <c r="AB3992" s="136"/>
      <c r="AC3992" s="136"/>
      <c r="AD3992" s="136"/>
    </row>
    <row r="3993" spans="1:30">
      <c r="A3993" s="530"/>
      <c r="B3993" s="530"/>
      <c r="C3993" s="135"/>
      <c r="D3993" s="531">
        <v>44927</v>
      </c>
      <c r="E3993" s="532" t="s">
        <v>2619</v>
      </c>
      <c r="F3993" s="533"/>
      <c r="G3993" s="528"/>
      <c r="H3993" s="135">
        <v>306.02999999999997</v>
      </c>
      <c r="I3993" s="135"/>
      <c r="J3993" s="135"/>
      <c r="K3993" s="135"/>
      <c r="L3993" s="135"/>
      <c r="M3993" s="135"/>
      <c r="N3993" s="135"/>
      <c r="O3993" s="135"/>
      <c r="P3993" s="135"/>
      <c r="Q3993" s="135"/>
      <c r="R3993" s="135"/>
      <c r="S3993" s="135"/>
      <c r="T3993" s="135"/>
      <c r="U3993" s="135"/>
      <c r="V3993" s="135"/>
      <c r="W3993" s="135"/>
      <c r="X3993" s="135"/>
      <c r="Y3993" s="136"/>
      <c r="Z3993" s="136"/>
      <c r="AA3993" s="136"/>
      <c r="AB3993" s="136"/>
      <c r="AC3993" s="136"/>
      <c r="AD3993" s="136"/>
    </row>
    <row r="3994" spans="1:30">
      <c r="A3994" s="530"/>
      <c r="B3994" s="530"/>
      <c r="C3994" s="135"/>
      <c r="D3994" s="531">
        <v>44927</v>
      </c>
      <c r="E3994" s="532" t="s">
        <v>495</v>
      </c>
      <c r="F3994" s="533"/>
      <c r="G3994" s="135">
        <v>679.02</v>
      </c>
      <c r="H3994" s="135"/>
      <c r="I3994" s="135"/>
      <c r="J3994" s="135"/>
      <c r="K3994" s="135"/>
      <c r="L3994" s="135"/>
      <c r="M3994" s="135"/>
      <c r="N3994" s="135"/>
      <c r="O3994" s="135"/>
      <c r="P3994" s="135"/>
      <c r="Q3994" s="135"/>
      <c r="R3994" s="135"/>
      <c r="S3994" s="135"/>
      <c r="T3994" s="135"/>
      <c r="U3994" s="135"/>
      <c r="V3994" s="135"/>
      <c r="W3994" s="135"/>
      <c r="X3994" s="135"/>
      <c r="Y3994" s="136"/>
      <c r="Z3994" s="136"/>
      <c r="AA3994" s="136"/>
      <c r="AB3994" s="136"/>
      <c r="AC3994" s="136"/>
      <c r="AD3994" s="136"/>
    </row>
    <row r="3995" spans="1:30">
      <c r="A3995" s="530"/>
      <c r="B3995" s="530"/>
      <c r="C3995" s="135"/>
      <c r="D3995" s="531">
        <v>44927</v>
      </c>
      <c r="E3995" s="532" t="s">
        <v>3049</v>
      </c>
      <c r="F3995" s="533"/>
      <c r="G3995" s="528"/>
      <c r="H3995" s="135">
        <v>649.02</v>
      </c>
      <c r="I3995" s="135"/>
      <c r="J3995" s="135"/>
      <c r="K3995" s="135"/>
      <c r="L3995" s="135">
        <v>649.02</v>
      </c>
      <c r="M3995" s="135"/>
      <c r="N3995" s="135"/>
      <c r="O3995" s="135"/>
      <c r="P3995" s="135"/>
      <c r="Q3995" s="135"/>
      <c r="R3995" s="135"/>
      <c r="S3995" s="135"/>
      <c r="T3995" s="135"/>
      <c r="U3995" s="135"/>
      <c r="V3995" s="135"/>
      <c r="W3995" s="135"/>
      <c r="X3995" s="135"/>
      <c r="Y3995" s="136"/>
      <c r="Z3995" s="136"/>
      <c r="AA3995" s="136"/>
      <c r="AB3995" s="136"/>
      <c r="AC3995" s="136"/>
      <c r="AD3995" s="136"/>
    </row>
    <row r="3996" spans="1:30">
      <c r="A3996" s="530"/>
      <c r="B3996" s="530"/>
      <c r="C3996" s="135"/>
      <c r="D3996" s="531">
        <v>44927</v>
      </c>
      <c r="E3996" s="532" t="s">
        <v>1748</v>
      </c>
      <c r="F3996" s="533"/>
      <c r="G3996" s="528"/>
      <c r="H3996" s="135">
        <v>30</v>
      </c>
      <c r="I3996" s="135"/>
      <c r="J3996" s="135"/>
      <c r="K3996" s="135"/>
      <c r="L3996" s="135"/>
      <c r="M3996" s="135"/>
      <c r="N3996" s="135"/>
      <c r="O3996" s="135"/>
      <c r="P3996" s="135"/>
      <c r="Q3996" s="135"/>
      <c r="R3996" s="135"/>
      <c r="S3996" s="135"/>
      <c r="T3996" s="135"/>
      <c r="U3996" s="135">
        <v>30</v>
      </c>
      <c r="V3996" s="135"/>
      <c r="W3996" s="135"/>
      <c r="X3996" s="135"/>
      <c r="Y3996" s="136"/>
      <c r="Z3996" s="136"/>
      <c r="AA3996" s="136"/>
      <c r="AB3996" s="136"/>
      <c r="AC3996" s="136"/>
      <c r="AD3996" s="136"/>
    </row>
    <row r="3997" spans="1:30">
      <c r="A3997" s="530"/>
      <c r="B3997" s="528">
        <v>720</v>
      </c>
      <c r="C3997" s="135"/>
      <c r="D3997" s="531">
        <v>44927</v>
      </c>
      <c r="E3997" s="532" t="s">
        <v>1590</v>
      </c>
      <c r="F3997" s="533"/>
      <c r="G3997" s="528">
        <v>720</v>
      </c>
      <c r="H3997" s="135"/>
      <c r="I3997" s="135"/>
      <c r="J3997" s="135"/>
      <c r="K3997" s="135"/>
      <c r="L3997" s="135"/>
      <c r="M3997" s="135"/>
      <c r="N3997" s="135"/>
      <c r="O3997" s="135"/>
      <c r="P3997" s="135"/>
      <c r="Q3997" s="135"/>
      <c r="R3997" s="135"/>
      <c r="S3997" s="135"/>
      <c r="T3997" s="135"/>
      <c r="U3997" s="135"/>
      <c r="V3997" s="135"/>
      <c r="W3997" s="135"/>
      <c r="X3997" s="135"/>
      <c r="Y3997" s="136"/>
      <c r="Z3997" s="136"/>
      <c r="AA3997" s="136"/>
      <c r="AB3997" s="136"/>
      <c r="AC3997" s="136"/>
      <c r="AD3997" s="136"/>
    </row>
    <row r="3998" spans="1:30">
      <c r="A3998" s="530"/>
      <c r="B3998" s="530"/>
      <c r="C3998" s="135"/>
      <c r="D3998" s="531">
        <v>44927</v>
      </c>
      <c r="E3998" s="532" t="s">
        <v>673</v>
      </c>
      <c r="F3998" s="533"/>
      <c r="G3998" s="528"/>
      <c r="H3998" s="135">
        <v>679.02</v>
      </c>
      <c r="I3998" s="135"/>
      <c r="J3998" s="135"/>
      <c r="K3998" s="135"/>
      <c r="L3998" s="135"/>
      <c r="M3998" s="135"/>
      <c r="N3998" s="135"/>
      <c r="O3998" s="135"/>
      <c r="P3998" s="135"/>
      <c r="Q3998" s="135"/>
      <c r="R3998" s="135"/>
      <c r="S3998" s="135"/>
      <c r="T3998" s="135"/>
      <c r="U3998" s="135"/>
      <c r="V3998" s="135"/>
      <c r="W3998" s="135"/>
      <c r="X3998" s="135"/>
      <c r="Y3998" s="136"/>
      <c r="Z3998" s="136"/>
      <c r="AA3998" s="136"/>
      <c r="AB3998" s="136"/>
      <c r="AC3998" s="136"/>
      <c r="AD3998" s="136"/>
    </row>
    <row r="3999" spans="1:30">
      <c r="A3999" s="530"/>
      <c r="B3999" s="530"/>
      <c r="C3999" s="135"/>
      <c r="D3999" s="531">
        <v>44927</v>
      </c>
      <c r="E3999" s="532" t="s">
        <v>1591</v>
      </c>
      <c r="F3999" s="533"/>
      <c r="G3999" s="528"/>
      <c r="H3999" s="135">
        <v>40.98</v>
      </c>
      <c r="I3999" s="135"/>
      <c r="J3999" s="135"/>
      <c r="K3999" s="135"/>
      <c r="L3999" s="135"/>
      <c r="M3999" s="135"/>
      <c r="N3999" s="135"/>
      <c r="O3999" s="135"/>
      <c r="P3999" s="135"/>
      <c r="Q3999" s="135"/>
      <c r="R3999" s="135"/>
      <c r="S3999" s="135"/>
      <c r="T3999" s="135"/>
      <c r="U3999" s="135"/>
      <c r="V3999" s="135"/>
      <c r="W3999" s="135"/>
      <c r="X3999" s="135"/>
      <c r="Y3999" s="136"/>
      <c r="Z3999" s="136"/>
      <c r="AA3999" s="136"/>
      <c r="AB3999" s="136"/>
      <c r="AC3999" s="136"/>
      <c r="AD3999" s="136"/>
    </row>
    <row r="4000" spans="1:30">
      <c r="A4000" s="530"/>
      <c r="B4000" s="530"/>
      <c r="C4000" s="135"/>
      <c r="D4000" s="531">
        <v>44927</v>
      </c>
      <c r="E4000" s="532" t="s">
        <v>495</v>
      </c>
      <c r="F4000" s="533"/>
      <c r="G4000" s="528">
        <v>9626.02</v>
      </c>
      <c r="H4000" s="135"/>
      <c r="I4000" s="135"/>
      <c r="J4000" s="135"/>
      <c r="K4000" s="135"/>
      <c r="L4000" s="135"/>
      <c r="M4000" s="135"/>
      <c r="N4000" s="135"/>
      <c r="O4000" s="135"/>
      <c r="P4000" s="135"/>
      <c r="Q4000" s="135"/>
      <c r="R4000" s="135"/>
      <c r="S4000" s="135"/>
      <c r="T4000" s="135"/>
      <c r="U4000" s="135"/>
      <c r="V4000" s="135"/>
      <c r="W4000" s="135"/>
      <c r="X4000" s="135"/>
      <c r="Y4000" s="136"/>
      <c r="Z4000" s="136"/>
      <c r="AA4000" s="136"/>
      <c r="AB4000" s="136"/>
      <c r="AC4000" s="136"/>
      <c r="AD4000" s="136"/>
    </row>
    <row r="4001" spans="1:30">
      <c r="A4001" s="530"/>
      <c r="B4001" s="530"/>
      <c r="C4001" s="135"/>
      <c r="D4001" s="531">
        <v>44927</v>
      </c>
      <c r="E4001" s="532" t="s">
        <v>2976</v>
      </c>
      <c r="F4001" s="533" t="s">
        <v>2855</v>
      </c>
      <c r="G4001" s="528"/>
      <c r="H4001" s="135">
        <v>168</v>
      </c>
      <c r="I4001" s="135"/>
      <c r="J4001" s="135"/>
      <c r="K4001" s="135"/>
      <c r="L4001" s="135"/>
      <c r="M4001" s="135"/>
      <c r="N4001" s="135"/>
      <c r="O4001" s="135">
        <v>168</v>
      </c>
      <c r="P4001" s="135"/>
      <c r="Q4001" s="135"/>
      <c r="R4001" s="135"/>
      <c r="S4001" s="135"/>
      <c r="T4001" s="135"/>
      <c r="U4001" s="135"/>
      <c r="V4001" s="135"/>
      <c r="W4001" s="135"/>
      <c r="X4001" s="135"/>
      <c r="Y4001" s="136"/>
      <c r="Z4001" s="136"/>
      <c r="AA4001" s="136"/>
      <c r="AB4001" s="136"/>
      <c r="AC4001" s="136"/>
      <c r="AD4001" s="136"/>
    </row>
    <row r="4002" spans="1:30">
      <c r="A4002" s="530"/>
      <c r="B4002" s="530"/>
      <c r="C4002" s="135"/>
      <c r="D4002" s="531">
        <v>44927</v>
      </c>
      <c r="E4002" s="532" t="s">
        <v>3050</v>
      </c>
      <c r="F4002" s="533" t="s">
        <v>2855</v>
      </c>
      <c r="G4002" s="528"/>
      <c r="H4002" s="135">
        <v>925.16</v>
      </c>
      <c r="I4002" s="135"/>
      <c r="J4002" s="135"/>
      <c r="K4002" s="135"/>
      <c r="L4002" s="135"/>
      <c r="M4002" s="135"/>
      <c r="N4002" s="135">
        <v>925.16</v>
      </c>
      <c r="O4002" s="135"/>
      <c r="P4002" s="135"/>
      <c r="Q4002" s="135"/>
      <c r="R4002" s="135"/>
      <c r="S4002" s="135"/>
      <c r="T4002" s="135"/>
      <c r="U4002" s="135"/>
      <c r="V4002" s="135"/>
      <c r="W4002" s="135"/>
      <c r="X4002" s="135"/>
      <c r="Y4002" s="136"/>
      <c r="Z4002" s="136"/>
      <c r="AA4002" s="136"/>
      <c r="AB4002" s="136"/>
      <c r="AC4002" s="136"/>
      <c r="AD4002" s="136"/>
    </row>
    <row r="4003" spans="1:30">
      <c r="A4003" s="530"/>
      <c r="B4003" s="530"/>
      <c r="C4003" s="135">
        <v>5</v>
      </c>
      <c r="D4003" s="531">
        <v>44927</v>
      </c>
      <c r="E4003" s="532" t="s">
        <v>2638</v>
      </c>
      <c r="F4003" s="533" t="s">
        <v>2856</v>
      </c>
      <c r="G4003" s="528"/>
      <c r="H4003" s="135">
        <v>1170</v>
      </c>
      <c r="I4003" s="135">
        <v>1170</v>
      </c>
      <c r="J4003" s="135"/>
      <c r="K4003" s="135"/>
      <c r="L4003" s="135"/>
      <c r="M4003" s="135"/>
      <c r="N4003" s="135"/>
      <c r="O4003" s="135"/>
      <c r="P4003" s="135"/>
      <c r="Q4003" s="135"/>
      <c r="R4003" s="135"/>
      <c r="S4003" s="135"/>
      <c r="T4003" s="135"/>
      <c r="U4003" s="135"/>
      <c r="V4003" s="135"/>
      <c r="W4003" s="135"/>
      <c r="X4003" s="135"/>
      <c r="Y4003" s="136"/>
      <c r="Z4003" s="136"/>
      <c r="AA4003" s="136"/>
      <c r="AB4003" s="136"/>
      <c r="AC4003" s="136"/>
      <c r="AD4003" s="136"/>
    </row>
    <row r="4004" spans="1:30">
      <c r="A4004" s="530"/>
      <c r="B4004" s="530"/>
      <c r="C4004" s="135">
        <v>3.78</v>
      </c>
      <c r="D4004" s="531">
        <v>44927</v>
      </c>
      <c r="E4004" s="532" t="s">
        <v>3051</v>
      </c>
      <c r="F4004" s="533" t="s">
        <v>2856</v>
      </c>
      <c r="G4004" s="528"/>
      <c r="H4004" s="135">
        <v>659</v>
      </c>
      <c r="I4004" s="135"/>
      <c r="J4004" s="135"/>
      <c r="K4004" s="135"/>
      <c r="L4004" s="135"/>
      <c r="M4004" s="135"/>
      <c r="N4004" s="135"/>
      <c r="O4004" s="135">
        <v>659</v>
      </c>
      <c r="P4004" s="135"/>
      <c r="Q4004" s="135"/>
      <c r="R4004" s="135"/>
      <c r="S4004" s="135"/>
      <c r="T4004" s="135"/>
      <c r="U4004" s="135"/>
      <c r="V4004" s="135"/>
      <c r="W4004" s="135"/>
      <c r="X4004" s="135"/>
      <c r="Y4004" s="136"/>
      <c r="Z4004" s="136"/>
      <c r="AA4004" s="136"/>
      <c r="AB4004" s="136"/>
      <c r="AC4004" s="136"/>
      <c r="AD4004" s="136"/>
    </row>
    <row r="4005" spans="1:30">
      <c r="A4005" s="530"/>
      <c r="B4005" s="530"/>
      <c r="C4005" s="135">
        <v>5</v>
      </c>
      <c r="D4005" s="531">
        <v>44927</v>
      </c>
      <c r="E4005" s="532" t="s">
        <v>3052</v>
      </c>
      <c r="F4005" s="533" t="s">
        <v>2856</v>
      </c>
      <c r="G4005" s="528"/>
      <c r="H4005" s="135">
        <v>56.7</v>
      </c>
      <c r="I4005" s="135"/>
      <c r="J4005" s="135">
        <v>56.7</v>
      </c>
      <c r="K4005" s="135"/>
      <c r="L4005" s="135"/>
      <c r="M4005" s="135"/>
      <c r="N4005" s="135"/>
      <c r="O4005" s="135"/>
      <c r="P4005" s="135"/>
      <c r="Q4005" s="135"/>
      <c r="R4005" s="135"/>
      <c r="S4005" s="135"/>
      <c r="T4005" s="135"/>
      <c r="U4005" s="135"/>
      <c r="V4005" s="135"/>
      <c r="W4005" s="135"/>
      <c r="X4005" s="135"/>
      <c r="Y4005" s="136"/>
      <c r="Z4005" s="136"/>
      <c r="AA4005" s="136"/>
      <c r="AB4005" s="136"/>
      <c r="AC4005" s="136"/>
      <c r="AD4005" s="136"/>
    </row>
    <row r="4006" spans="1:30">
      <c r="A4006" s="530"/>
      <c r="B4006" s="530"/>
      <c r="C4006" s="135">
        <v>1</v>
      </c>
      <c r="D4006" s="531">
        <v>44927</v>
      </c>
      <c r="E4006" s="532" t="s">
        <v>3053</v>
      </c>
      <c r="F4006" s="533" t="s">
        <v>2856</v>
      </c>
      <c r="G4006" s="528"/>
      <c r="H4006" s="135">
        <v>239</v>
      </c>
      <c r="I4006" s="135"/>
      <c r="J4006" s="135"/>
      <c r="K4006" s="135"/>
      <c r="L4006" s="135"/>
      <c r="M4006" s="135"/>
      <c r="N4006" s="135"/>
      <c r="O4006" s="135">
        <v>239</v>
      </c>
      <c r="P4006" s="135"/>
      <c r="Q4006" s="135"/>
      <c r="R4006" s="135"/>
      <c r="S4006" s="135"/>
      <c r="T4006" s="135"/>
      <c r="U4006" s="135"/>
      <c r="V4006" s="135"/>
      <c r="W4006" s="135"/>
      <c r="X4006" s="135"/>
      <c r="Y4006" s="136"/>
      <c r="Z4006" s="136"/>
      <c r="AA4006" s="136"/>
      <c r="AB4006" s="136"/>
      <c r="AC4006" s="136"/>
      <c r="AD4006" s="136"/>
    </row>
    <row r="4007" spans="1:30">
      <c r="A4007" s="530"/>
      <c r="B4007" s="530"/>
      <c r="C4007" s="135"/>
      <c r="D4007" s="531">
        <v>44927</v>
      </c>
      <c r="E4007" s="532" t="s">
        <v>1895</v>
      </c>
      <c r="F4007" s="533"/>
      <c r="G4007" s="528"/>
      <c r="H4007" s="135">
        <v>100</v>
      </c>
      <c r="I4007" s="135"/>
      <c r="J4007" s="135"/>
      <c r="K4007" s="135"/>
      <c r="L4007" s="135"/>
      <c r="M4007" s="135"/>
      <c r="N4007" s="135"/>
      <c r="O4007" s="135"/>
      <c r="P4007" s="135"/>
      <c r="Q4007" s="135"/>
      <c r="R4007" s="135"/>
      <c r="S4007" s="135"/>
      <c r="T4007" s="135">
        <v>100</v>
      </c>
      <c r="U4007" s="135"/>
      <c r="V4007" s="135"/>
      <c r="W4007" s="135"/>
      <c r="X4007" s="135"/>
      <c r="Y4007" s="136"/>
      <c r="Z4007" s="136"/>
      <c r="AA4007" s="136"/>
      <c r="AB4007" s="136"/>
      <c r="AC4007" s="136"/>
      <c r="AD4007" s="136"/>
    </row>
    <row r="4008" spans="1:30">
      <c r="A4008" s="530"/>
      <c r="B4008" s="530"/>
      <c r="C4008" s="135">
        <v>8</v>
      </c>
      <c r="D4008" s="531">
        <v>44927</v>
      </c>
      <c r="E4008" s="532" t="s">
        <v>3054</v>
      </c>
      <c r="F4008" s="533" t="s">
        <v>2856</v>
      </c>
      <c r="G4008" s="528"/>
      <c r="H4008" s="135">
        <v>2466</v>
      </c>
      <c r="I4008" s="135"/>
      <c r="J4008" s="135"/>
      <c r="K4008" s="135"/>
      <c r="L4008" s="135"/>
      <c r="M4008" s="135"/>
      <c r="N4008" s="135"/>
      <c r="O4008" s="135">
        <v>2466</v>
      </c>
      <c r="P4008" s="135"/>
      <c r="Q4008" s="135"/>
      <c r="R4008" s="135"/>
      <c r="S4008" s="135"/>
      <c r="T4008" s="135"/>
      <c r="U4008" s="135"/>
      <c r="V4008" s="135"/>
      <c r="W4008" s="135"/>
      <c r="X4008" s="135"/>
      <c r="Y4008" s="136"/>
      <c r="Z4008" s="136"/>
      <c r="AA4008" s="136"/>
      <c r="AB4008" s="136"/>
      <c r="AC4008" s="136"/>
      <c r="AD4008" s="136"/>
    </row>
    <row r="4009" spans="1:30">
      <c r="A4009" s="530"/>
      <c r="B4009" s="530"/>
      <c r="C4009" s="135"/>
      <c r="D4009" s="531">
        <v>44927</v>
      </c>
      <c r="E4009" s="532" t="s">
        <v>3068</v>
      </c>
      <c r="F4009" s="533" t="s">
        <v>2858</v>
      </c>
      <c r="G4009" s="533"/>
      <c r="H4009" s="529">
        <v>2251.8000000000002</v>
      </c>
      <c r="I4009" s="135"/>
      <c r="J4009" s="135"/>
      <c r="K4009" s="529">
        <v>2251.8000000000002</v>
      </c>
      <c r="L4009" s="135"/>
      <c r="M4009" s="135"/>
      <c r="N4009" s="135"/>
      <c r="O4009" s="135"/>
      <c r="P4009" s="135"/>
      <c r="Q4009" s="135"/>
      <c r="R4009" s="135"/>
      <c r="S4009" s="135"/>
      <c r="T4009" s="135"/>
      <c r="U4009" s="135"/>
      <c r="V4009" s="135"/>
      <c r="W4009" s="135"/>
      <c r="X4009" s="135"/>
      <c r="Y4009" s="136"/>
      <c r="Z4009" s="136"/>
      <c r="AA4009" s="136"/>
      <c r="AB4009" s="136"/>
      <c r="AC4009" s="136"/>
      <c r="AD4009" s="136"/>
    </row>
    <row r="4010" spans="1:30">
      <c r="A4010" s="530"/>
      <c r="B4010" s="530"/>
      <c r="C4010" s="135"/>
      <c r="D4010" s="531">
        <v>44927</v>
      </c>
      <c r="E4010" s="532" t="s">
        <v>3069</v>
      </c>
      <c r="F4010" s="533" t="s">
        <v>2858</v>
      </c>
      <c r="G4010" s="533"/>
      <c r="H4010" s="529">
        <v>647.78</v>
      </c>
      <c r="I4010" s="135"/>
      <c r="J4010" s="135"/>
      <c r="K4010" s="135"/>
      <c r="L4010" s="529">
        <v>647.78</v>
      </c>
      <c r="M4010" s="135"/>
      <c r="N4010" s="135"/>
      <c r="O4010" s="135"/>
      <c r="P4010" s="135"/>
      <c r="Q4010" s="135"/>
      <c r="R4010" s="135"/>
      <c r="S4010" s="135"/>
      <c r="T4010" s="135"/>
      <c r="U4010" s="135"/>
      <c r="V4010" s="135"/>
      <c r="W4010" s="135"/>
      <c r="X4010" s="135"/>
      <c r="Y4010" s="136"/>
      <c r="Z4010" s="136"/>
      <c r="AA4010" s="136"/>
      <c r="AB4010" s="136"/>
      <c r="AC4010" s="136"/>
      <c r="AD4010" s="136"/>
    </row>
    <row r="4011" spans="1:30">
      <c r="A4011" s="530"/>
      <c r="B4011" s="530"/>
      <c r="C4011" s="135"/>
      <c r="D4011" s="531">
        <v>44927</v>
      </c>
      <c r="E4011" s="532" t="s">
        <v>3055</v>
      </c>
      <c r="F4011" s="533" t="s">
        <v>2858</v>
      </c>
      <c r="G4011" s="528"/>
      <c r="H4011" s="135">
        <v>247.16</v>
      </c>
      <c r="I4011" s="135"/>
      <c r="J4011" s="135"/>
      <c r="K4011" s="135">
        <v>247.16</v>
      </c>
      <c r="L4011" s="135"/>
      <c r="M4011" s="135"/>
      <c r="N4011" s="135"/>
      <c r="O4011" s="135"/>
      <c r="P4011" s="135"/>
      <c r="Q4011" s="135"/>
      <c r="R4011" s="135"/>
      <c r="S4011" s="135"/>
      <c r="T4011" s="135"/>
      <c r="U4011" s="135"/>
      <c r="V4011" s="135"/>
      <c r="W4011" s="135"/>
      <c r="X4011" s="135"/>
      <c r="Y4011" s="136"/>
      <c r="Z4011" s="136"/>
      <c r="AA4011" s="136"/>
      <c r="AB4011" s="136"/>
      <c r="AC4011" s="136"/>
      <c r="AD4011" s="136"/>
    </row>
    <row r="4012" spans="1:30">
      <c r="A4012" s="530"/>
      <c r="B4012" s="530"/>
      <c r="C4012" s="135"/>
      <c r="D4012" s="531">
        <v>44927</v>
      </c>
      <c r="E4012" s="532" t="s">
        <v>2696</v>
      </c>
      <c r="F4012" s="533" t="s">
        <v>2858</v>
      </c>
      <c r="G4012" s="528"/>
      <c r="H4012" s="135">
        <v>226.51</v>
      </c>
      <c r="I4012" s="135"/>
      <c r="J4012" s="135"/>
      <c r="K4012" s="135">
        <v>226.51</v>
      </c>
      <c r="L4012" s="135"/>
      <c r="M4012" s="135"/>
      <c r="N4012" s="135"/>
      <c r="O4012" s="135"/>
      <c r="P4012" s="135"/>
      <c r="Q4012" s="135"/>
      <c r="R4012" s="135"/>
      <c r="S4012" s="135"/>
      <c r="T4012" s="135"/>
      <c r="U4012" s="135"/>
      <c r="V4012" s="135"/>
      <c r="W4012" s="135"/>
      <c r="X4012" s="135"/>
      <c r="Y4012" s="136"/>
      <c r="Z4012" s="136"/>
      <c r="AA4012" s="136"/>
      <c r="AB4012" s="136"/>
      <c r="AC4012" s="136"/>
      <c r="AD4012" s="136"/>
    </row>
    <row r="4013" spans="1:30">
      <c r="A4013" s="530"/>
      <c r="B4013" s="530"/>
      <c r="C4013" s="135"/>
      <c r="D4013" s="531">
        <v>44927</v>
      </c>
      <c r="E4013" s="532" t="s">
        <v>3056</v>
      </c>
      <c r="F4013" s="533" t="s">
        <v>2858</v>
      </c>
      <c r="G4013" s="528"/>
      <c r="H4013" s="135">
        <v>468.91</v>
      </c>
      <c r="I4013" s="135"/>
      <c r="J4013" s="135"/>
      <c r="K4013" s="135">
        <v>468.91</v>
      </c>
      <c r="L4013" s="135"/>
      <c r="M4013" s="135"/>
      <c r="N4013" s="135"/>
      <c r="O4013" s="135"/>
      <c r="P4013" s="135"/>
      <c r="Q4013" s="135"/>
      <c r="R4013" s="135"/>
      <c r="S4013" s="135"/>
      <c r="T4013" s="135"/>
      <c r="U4013" s="135"/>
      <c r="V4013" s="135"/>
      <c r="W4013" s="135"/>
      <c r="X4013" s="135"/>
      <c r="Y4013" s="136"/>
      <c r="Z4013" s="136"/>
      <c r="AA4013" s="136"/>
      <c r="AB4013" s="136"/>
      <c r="AC4013" s="136"/>
      <c r="AD4013" s="136"/>
    </row>
    <row r="4014" spans="1:30">
      <c r="A4014" s="530"/>
      <c r="B4014" s="530"/>
      <c r="C4014" s="135"/>
      <c r="D4014" s="531">
        <v>44927</v>
      </c>
      <c r="E4014" s="532" t="s">
        <v>669</v>
      </c>
      <c r="F4014" s="533"/>
      <c r="G4014" s="528">
        <v>100</v>
      </c>
      <c r="H4014" s="135"/>
      <c r="I4014" s="135"/>
      <c r="J4014" s="135"/>
      <c r="K4014" s="135"/>
      <c r="L4014" s="135"/>
      <c r="M4014" s="135"/>
      <c r="N4014" s="135"/>
      <c r="O4014" s="135"/>
      <c r="P4014" s="135"/>
      <c r="Q4014" s="135"/>
      <c r="R4014" s="135"/>
      <c r="S4014" s="135"/>
      <c r="T4014" s="135"/>
      <c r="U4014" s="135"/>
      <c r="V4014" s="135"/>
      <c r="W4014" s="135"/>
      <c r="X4014" s="135"/>
      <c r="Y4014" s="136"/>
      <c r="Z4014" s="136"/>
      <c r="AA4014" s="136"/>
      <c r="AB4014" s="136"/>
      <c r="AC4014" s="136"/>
      <c r="AD4014" s="136"/>
    </row>
    <row r="4015" spans="1:30">
      <c r="A4015" s="530"/>
      <c r="B4015" s="528">
        <v>10870</v>
      </c>
      <c r="C4015" s="135"/>
      <c r="D4015" s="531">
        <v>44927</v>
      </c>
      <c r="E4015" s="532" t="s">
        <v>1571</v>
      </c>
      <c r="F4015" s="533"/>
      <c r="G4015" s="528">
        <v>10870</v>
      </c>
      <c r="H4015" s="135"/>
      <c r="I4015" s="135"/>
      <c r="J4015" s="135"/>
      <c r="K4015" s="135"/>
      <c r="L4015" s="135"/>
      <c r="M4015" s="135"/>
      <c r="N4015" s="135"/>
      <c r="O4015" s="135"/>
      <c r="P4015" s="135"/>
      <c r="Q4015" s="135"/>
      <c r="R4015" s="135"/>
      <c r="S4015" s="135"/>
      <c r="T4015" s="135"/>
      <c r="U4015" s="135"/>
      <c r="V4015" s="135"/>
      <c r="W4015" s="135"/>
      <c r="X4015" s="135"/>
      <c r="Y4015" s="136"/>
      <c r="Z4015" s="136"/>
      <c r="AA4015" s="136"/>
      <c r="AB4015" s="136"/>
      <c r="AC4015" s="136"/>
      <c r="AD4015" s="136"/>
    </row>
    <row r="4016" spans="1:30">
      <c r="A4016" s="530"/>
      <c r="B4016" s="530"/>
      <c r="C4016" s="135"/>
      <c r="D4016" s="531">
        <v>44927</v>
      </c>
      <c r="E4016" s="532" t="s">
        <v>673</v>
      </c>
      <c r="F4016" s="533"/>
      <c r="G4016" s="528"/>
      <c r="H4016" s="528">
        <v>9626.02</v>
      </c>
      <c r="I4016" s="135"/>
      <c r="J4016" s="135"/>
      <c r="K4016" s="135"/>
      <c r="L4016" s="135"/>
      <c r="M4016" s="135"/>
      <c r="N4016" s="135"/>
      <c r="O4016" s="135"/>
      <c r="P4016" s="135"/>
      <c r="Q4016" s="135"/>
      <c r="R4016" s="135"/>
      <c r="S4016" s="135"/>
      <c r="T4016" s="135"/>
      <c r="U4016" s="135"/>
      <c r="V4016" s="135"/>
      <c r="W4016" s="135"/>
      <c r="X4016" s="135"/>
      <c r="Y4016" s="136"/>
      <c r="Z4016" s="136"/>
      <c r="AA4016" s="136"/>
      <c r="AB4016" s="136"/>
      <c r="AC4016" s="136"/>
      <c r="AD4016" s="136"/>
    </row>
    <row r="4017" spans="1:30">
      <c r="A4017" s="530"/>
      <c r="B4017" s="530"/>
      <c r="C4017" s="135"/>
      <c r="D4017" s="531">
        <v>44927</v>
      </c>
      <c r="E4017" s="532" t="s">
        <v>674</v>
      </c>
      <c r="F4017" s="533"/>
      <c r="G4017" s="528"/>
      <c r="H4017" s="135">
        <v>100</v>
      </c>
      <c r="I4017" s="135"/>
      <c r="J4017" s="135"/>
      <c r="K4017" s="135"/>
      <c r="L4017" s="135"/>
      <c r="M4017" s="135"/>
      <c r="N4017" s="135"/>
      <c r="O4017" s="135"/>
      <c r="P4017" s="135"/>
      <c r="Q4017" s="135"/>
      <c r="R4017" s="135"/>
      <c r="S4017" s="135"/>
      <c r="T4017" s="135"/>
      <c r="U4017" s="135"/>
      <c r="V4017" s="135"/>
      <c r="W4017" s="135"/>
      <c r="X4017" s="135"/>
      <c r="Y4017" s="136"/>
      <c r="Z4017" s="136"/>
      <c r="AA4017" s="136"/>
      <c r="AB4017" s="136"/>
      <c r="AC4017" s="136"/>
      <c r="AD4017" s="136"/>
    </row>
    <row r="4018" spans="1:30">
      <c r="A4018" s="530"/>
      <c r="B4018" s="530"/>
      <c r="C4018" s="135"/>
      <c r="D4018" s="531">
        <v>44927</v>
      </c>
      <c r="E4018" s="532" t="s">
        <v>1572</v>
      </c>
      <c r="F4018" s="533"/>
      <c r="G4018" s="528"/>
      <c r="H4018" s="135">
        <v>1243.98</v>
      </c>
      <c r="I4018" s="135"/>
      <c r="J4018" s="135"/>
      <c r="K4018" s="135"/>
      <c r="L4018" s="135"/>
      <c r="M4018" s="135"/>
      <c r="N4018" s="135"/>
      <c r="O4018" s="135"/>
      <c r="P4018" s="135"/>
      <c r="Q4018" s="135"/>
      <c r="R4018" s="135"/>
      <c r="S4018" s="135"/>
      <c r="T4018" s="135"/>
      <c r="U4018" s="135"/>
      <c r="V4018" s="135"/>
      <c r="W4018" s="135"/>
      <c r="X4018" s="135"/>
      <c r="Y4018" s="136"/>
      <c r="Z4018" s="136"/>
      <c r="AA4018" s="136"/>
      <c r="AB4018" s="136"/>
      <c r="AC4018" s="136"/>
      <c r="AD4018" s="136"/>
    </row>
    <row r="4019" spans="1:30">
      <c r="A4019" s="530"/>
      <c r="B4019" s="530"/>
      <c r="C4019" s="135"/>
      <c r="D4019" s="531">
        <v>44927</v>
      </c>
      <c r="E4019" s="532" t="s">
        <v>495</v>
      </c>
      <c r="F4019" s="533"/>
      <c r="G4019" s="528">
        <v>1176.77</v>
      </c>
      <c r="H4019" s="135"/>
      <c r="I4019" s="135"/>
      <c r="J4019" s="135"/>
      <c r="K4019" s="135"/>
      <c r="L4019" s="135"/>
      <c r="M4019" s="135"/>
      <c r="N4019" s="135"/>
      <c r="O4019" s="135"/>
      <c r="P4019" s="135"/>
      <c r="Q4019" s="135"/>
      <c r="R4019" s="135"/>
      <c r="S4019" s="135"/>
      <c r="T4019" s="135"/>
      <c r="U4019" s="135"/>
      <c r="V4019" s="135"/>
      <c r="W4019" s="135"/>
      <c r="X4019" s="135"/>
      <c r="Y4019" s="136"/>
      <c r="Z4019" s="136"/>
      <c r="AA4019" s="136"/>
      <c r="AB4019" s="136"/>
      <c r="AC4019" s="136"/>
      <c r="AD4019" s="136"/>
    </row>
    <row r="4020" spans="1:30">
      <c r="A4020" s="530"/>
      <c r="B4020" s="530"/>
      <c r="C4020" s="135">
        <v>3</v>
      </c>
      <c r="D4020" s="531">
        <v>44927</v>
      </c>
      <c r="E4020" s="532" t="s">
        <v>3043</v>
      </c>
      <c r="F4020" s="533" t="s">
        <v>2856</v>
      </c>
      <c r="G4020" s="528"/>
      <c r="H4020" s="528">
        <v>1176.77</v>
      </c>
      <c r="I4020" s="135"/>
      <c r="J4020" s="135"/>
      <c r="K4020" s="135"/>
      <c r="L4020" s="528">
        <v>1176.77</v>
      </c>
      <c r="M4020" s="135"/>
      <c r="N4020" s="135"/>
      <c r="O4020" s="135"/>
      <c r="P4020" s="135"/>
      <c r="Q4020" s="135"/>
      <c r="R4020" s="135"/>
      <c r="S4020" s="135"/>
      <c r="T4020" s="135"/>
      <c r="U4020" s="135"/>
      <c r="V4020" s="135"/>
      <c r="W4020" s="135"/>
      <c r="X4020" s="135"/>
      <c r="Y4020" s="136"/>
      <c r="Z4020" s="136"/>
      <c r="AA4020" s="136"/>
      <c r="AB4020" s="136"/>
      <c r="AC4020" s="136"/>
      <c r="AD4020" s="136"/>
    </row>
    <row r="4021" spans="1:30">
      <c r="A4021" s="530"/>
      <c r="B4021" s="528">
        <v>1300</v>
      </c>
      <c r="C4021" s="135"/>
      <c r="D4021" s="531">
        <v>44927</v>
      </c>
      <c r="E4021" s="532" t="s">
        <v>3057</v>
      </c>
      <c r="F4021" s="533"/>
      <c r="G4021" s="528">
        <v>1300</v>
      </c>
      <c r="H4021" s="135"/>
      <c r="I4021" s="135"/>
      <c r="J4021" s="135"/>
      <c r="K4021" s="135"/>
      <c r="L4021" s="135"/>
      <c r="M4021" s="135"/>
      <c r="N4021" s="135"/>
      <c r="O4021" s="135"/>
      <c r="P4021" s="135"/>
      <c r="Q4021" s="135"/>
      <c r="R4021" s="135"/>
      <c r="S4021" s="135"/>
      <c r="T4021" s="135"/>
      <c r="U4021" s="135"/>
      <c r="V4021" s="135"/>
      <c r="W4021" s="135"/>
      <c r="X4021" s="135"/>
      <c r="Y4021" s="136"/>
      <c r="Z4021" s="136"/>
      <c r="AA4021" s="136"/>
      <c r="AB4021" s="136"/>
      <c r="AC4021" s="136"/>
      <c r="AD4021" s="136"/>
    </row>
    <row r="4022" spans="1:30">
      <c r="A4022" s="530"/>
      <c r="B4022" s="530"/>
      <c r="C4022" s="135"/>
      <c r="D4022" s="531">
        <v>44927</v>
      </c>
      <c r="E4022" s="532" t="s">
        <v>673</v>
      </c>
      <c r="F4022" s="533"/>
      <c r="G4022" s="528"/>
      <c r="H4022" s="528">
        <v>1176.77</v>
      </c>
      <c r="I4022" s="135"/>
      <c r="J4022" s="135"/>
      <c r="K4022" s="135"/>
      <c r="L4022" s="135"/>
      <c r="M4022" s="135"/>
      <c r="N4022" s="135"/>
      <c r="O4022" s="135"/>
      <c r="P4022" s="135"/>
      <c r="Q4022" s="135"/>
      <c r="R4022" s="135"/>
      <c r="S4022" s="135"/>
      <c r="T4022" s="135"/>
      <c r="U4022" s="135"/>
      <c r="V4022" s="135"/>
      <c r="W4022" s="135"/>
      <c r="X4022" s="135"/>
      <c r="Y4022" s="136"/>
      <c r="Z4022" s="136"/>
      <c r="AA4022" s="136"/>
      <c r="AB4022" s="136"/>
      <c r="AC4022" s="136"/>
      <c r="AD4022" s="136"/>
    </row>
    <row r="4023" spans="1:30">
      <c r="A4023" s="530"/>
      <c r="B4023" s="530"/>
      <c r="C4023" s="135"/>
      <c r="D4023" s="531">
        <v>44927</v>
      </c>
      <c r="E4023" s="532" t="s">
        <v>3058</v>
      </c>
      <c r="F4023" s="533"/>
      <c r="G4023" s="528"/>
      <c r="H4023" s="135">
        <v>123.23</v>
      </c>
      <c r="I4023" s="135"/>
      <c r="J4023" s="135"/>
      <c r="K4023" s="135"/>
      <c r="L4023" s="135"/>
      <c r="M4023" s="135"/>
      <c r="N4023" s="135"/>
      <c r="O4023" s="135"/>
      <c r="P4023" s="135"/>
      <c r="Q4023" s="135"/>
      <c r="R4023" s="135"/>
      <c r="S4023" s="135"/>
      <c r="T4023" s="135"/>
      <c r="U4023" s="135"/>
      <c r="V4023" s="135"/>
      <c r="W4023" s="135"/>
      <c r="X4023" s="135"/>
      <c r="Y4023" s="136"/>
      <c r="Z4023" s="136"/>
      <c r="AA4023" s="136"/>
      <c r="AB4023" s="136"/>
      <c r="AC4023" s="136"/>
      <c r="AD4023" s="136"/>
    </row>
    <row r="4024" spans="1:30">
      <c r="A4024" s="530"/>
      <c r="B4024" s="530"/>
      <c r="C4024" s="135"/>
      <c r="D4024" s="531">
        <v>44927</v>
      </c>
      <c r="E4024" s="532" t="s">
        <v>495</v>
      </c>
      <c r="F4024" s="533"/>
      <c r="G4024" s="528">
        <v>1221.1199999999999</v>
      </c>
      <c r="H4024" s="135"/>
      <c r="I4024" s="135"/>
      <c r="J4024" s="135"/>
      <c r="K4024" s="135"/>
      <c r="L4024" s="135"/>
      <c r="M4024" s="135"/>
      <c r="N4024" s="135"/>
      <c r="O4024" s="135"/>
      <c r="P4024" s="135"/>
      <c r="Q4024" s="135"/>
      <c r="R4024" s="135"/>
      <c r="S4024" s="135"/>
      <c r="T4024" s="135"/>
      <c r="U4024" s="135"/>
      <c r="V4024" s="135"/>
      <c r="W4024" s="135"/>
      <c r="X4024" s="135"/>
      <c r="Y4024" s="136"/>
      <c r="Z4024" s="136"/>
      <c r="AA4024" s="136"/>
      <c r="AB4024" s="136"/>
      <c r="AC4024" s="136"/>
      <c r="AD4024" s="136"/>
    </row>
    <row r="4025" spans="1:30">
      <c r="A4025" s="530"/>
      <c r="B4025" s="530"/>
      <c r="C4025" s="135"/>
      <c r="D4025" s="531">
        <v>44927</v>
      </c>
      <c r="E4025" s="532" t="s">
        <v>3059</v>
      </c>
      <c r="F4025" s="533" t="s">
        <v>2858</v>
      </c>
      <c r="G4025" s="528"/>
      <c r="H4025" s="528">
        <v>1221.1199999999999</v>
      </c>
      <c r="I4025" s="135"/>
      <c r="J4025" s="528">
        <v>1221.1199999999999</v>
      </c>
      <c r="K4025" s="135"/>
      <c r="L4025" s="135"/>
      <c r="M4025" s="135"/>
      <c r="N4025" s="135"/>
      <c r="O4025" s="135"/>
      <c r="P4025" s="135"/>
      <c r="Q4025" s="135"/>
      <c r="R4025" s="135"/>
      <c r="S4025" s="135"/>
      <c r="T4025" s="135"/>
      <c r="U4025" s="135"/>
      <c r="V4025" s="135"/>
      <c r="W4025" s="135"/>
      <c r="X4025" s="135"/>
      <c r="Y4025" s="136"/>
      <c r="Z4025" s="136"/>
      <c r="AA4025" s="136"/>
      <c r="AB4025" s="136"/>
      <c r="AC4025" s="136"/>
      <c r="AD4025" s="136"/>
    </row>
    <row r="4026" spans="1:30">
      <c r="A4026" s="530"/>
      <c r="B4026" s="528">
        <v>1625</v>
      </c>
      <c r="C4026" s="135"/>
      <c r="D4026" s="531">
        <v>44927</v>
      </c>
      <c r="E4026" s="532" t="s">
        <v>3060</v>
      </c>
      <c r="F4026" s="533"/>
      <c r="G4026" s="528">
        <v>1625</v>
      </c>
      <c r="H4026" s="135"/>
      <c r="I4026" s="135"/>
      <c r="J4026" s="135"/>
      <c r="K4026" s="135"/>
      <c r="L4026" s="135"/>
      <c r="M4026" s="135"/>
      <c r="N4026" s="135"/>
      <c r="O4026" s="135"/>
      <c r="P4026" s="135"/>
      <c r="Q4026" s="135"/>
      <c r="R4026" s="135"/>
      <c r="S4026" s="135"/>
      <c r="T4026" s="135"/>
      <c r="U4026" s="135"/>
      <c r="V4026" s="135"/>
      <c r="W4026" s="135"/>
      <c r="X4026" s="135"/>
      <c r="Y4026" s="136"/>
      <c r="Z4026" s="136"/>
      <c r="AA4026" s="136"/>
      <c r="AB4026" s="136"/>
      <c r="AC4026" s="136"/>
      <c r="AD4026" s="136"/>
    </row>
    <row r="4027" spans="1:30">
      <c r="A4027" s="530"/>
      <c r="B4027" s="530"/>
      <c r="C4027" s="135"/>
      <c r="D4027" s="531">
        <v>44927</v>
      </c>
      <c r="E4027" s="532" t="s">
        <v>673</v>
      </c>
      <c r="F4027" s="533"/>
      <c r="G4027" s="528"/>
      <c r="H4027" s="528">
        <v>1221.1199999999999</v>
      </c>
      <c r="I4027" s="135"/>
      <c r="J4027" s="135"/>
      <c r="K4027" s="135"/>
      <c r="L4027" s="135"/>
      <c r="M4027" s="135"/>
      <c r="N4027" s="135"/>
      <c r="O4027" s="135"/>
      <c r="P4027" s="135"/>
      <c r="Q4027" s="135"/>
      <c r="R4027" s="135"/>
      <c r="S4027" s="135"/>
      <c r="T4027" s="135"/>
      <c r="U4027" s="135"/>
      <c r="V4027" s="135"/>
      <c r="W4027" s="135"/>
      <c r="X4027" s="135"/>
      <c r="Y4027" s="136"/>
      <c r="Z4027" s="136"/>
      <c r="AA4027" s="136"/>
      <c r="AB4027" s="136"/>
      <c r="AC4027" s="136"/>
      <c r="AD4027" s="136"/>
    </row>
    <row r="4028" spans="1:30">
      <c r="A4028" s="530"/>
      <c r="B4028" s="530"/>
      <c r="C4028" s="135"/>
      <c r="D4028" s="531">
        <v>44927</v>
      </c>
      <c r="E4028" s="532" t="s">
        <v>3061</v>
      </c>
      <c r="F4028" s="533"/>
      <c r="G4028" s="528"/>
      <c r="H4028" s="135">
        <v>403.88</v>
      </c>
      <c r="I4028" s="135"/>
      <c r="J4028" s="135"/>
      <c r="K4028" s="135"/>
      <c r="L4028" s="135"/>
      <c r="M4028" s="135"/>
      <c r="N4028" s="135"/>
      <c r="O4028" s="135"/>
      <c r="P4028" s="135"/>
      <c r="Q4028" s="135"/>
      <c r="R4028" s="135"/>
      <c r="S4028" s="135"/>
      <c r="T4028" s="135"/>
      <c r="U4028" s="135"/>
      <c r="V4028" s="135"/>
      <c r="W4028" s="135"/>
      <c r="X4028" s="135"/>
      <c r="Y4028" s="136"/>
      <c r="Z4028" s="136"/>
      <c r="AA4028" s="136"/>
      <c r="AB4028" s="136"/>
      <c r="AC4028" s="136"/>
      <c r="AD4028" s="136"/>
    </row>
    <row r="4029" spans="1:30">
      <c r="A4029" s="530"/>
      <c r="B4029" s="530"/>
      <c r="C4029" s="135"/>
      <c r="D4029" s="531">
        <v>44927</v>
      </c>
      <c r="E4029" s="532" t="s">
        <v>495</v>
      </c>
      <c r="F4029" s="533"/>
      <c r="G4029" s="528">
        <v>1275</v>
      </c>
      <c r="H4029" s="135"/>
      <c r="I4029" s="135"/>
      <c r="J4029" s="135"/>
      <c r="K4029" s="135"/>
      <c r="L4029" s="135"/>
      <c r="M4029" s="135"/>
      <c r="N4029" s="135"/>
      <c r="O4029" s="135"/>
      <c r="P4029" s="135"/>
      <c r="Q4029" s="135"/>
      <c r="R4029" s="135"/>
      <c r="S4029" s="135"/>
      <c r="T4029" s="135"/>
      <c r="U4029" s="135"/>
      <c r="V4029" s="135"/>
      <c r="W4029" s="135"/>
      <c r="X4029" s="135"/>
      <c r="Y4029" s="136"/>
      <c r="Z4029" s="136"/>
      <c r="AA4029" s="136"/>
      <c r="AB4029" s="136"/>
      <c r="AC4029" s="136"/>
      <c r="AD4029" s="136"/>
    </row>
    <row r="4030" spans="1:30">
      <c r="A4030" s="530"/>
      <c r="B4030" s="530"/>
      <c r="C4030" s="135"/>
      <c r="D4030" s="531">
        <v>44927</v>
      </c>
      <c r="E4030" s="532" t="s">
        <v>3062</v>
      </c>
      <c r="F4030" s="533" t="s">
        <v>2858</v>
      </c>
      <c r="G4030" s="528"/>
      <c r="H4030" s="135">
        <v>1275</v>
      </c>
      <c r="I4030" s="135"/>
      <c r="J4030" s="135"/>
      <c r="K4030" s="135"/>
      <c r="L4030" s="135">
        <v>1275</v>
      </c>
      <c r="M4030" s="135"/>
      <c r="N4030" s="135"/>
      <c r="O4030" s="135"/>
      <c r="P4030" s="135"/>
      <c r="Q4030" s="135"/>
      <c r="R4030" s="135"/>
      <c r="S4030" s="135"/>
      <c r="T4030" s="135"/>
      <c r="U4030" s="135"/>
      <c r="V4030" s="135"/>
      <c r="W4030" s="135"/>
      <c r="X4030" s="135"/>
      <c r="Y4030" s="136"/>
      <c r="Z4030" s="136"/>
      <c r="AA4030" s="136"/>
      <c r="AB4030" s="136"/>
      <c r="AC4030" s="136"/>
      <c r="AD4030" s="136"/>
    </row>
    <row r="4031" spans="1:30">
      <c r="A4031" s="530"/>
      <c r="B4031" s="528">
        <v>1640</v>
      </c>
      <c r="C4031" s="135"/>
      <c r="D4031" s="531">
        <v>44927</v>
      </c>
      <c r="E4031" s="532" t="s">
        <v>3011</v>
      </c>
      <c r="F4031" s="533"/>
      <c r="G4031" s="528">
        <v>1640</v>
      </c>
      <c r="H4031" s="135"/>
      <c r="I4031" s="135"/>
      <c r="J4031" s="135"/>
      <c r="K4031" s="135"/>
      <c r="L4031" s="135"/>
      <c r="M4031" s="135"/>
      <c r="N4031" s="135"/>
      <c r="O4031" s="135"/>
      <c r="P4031" s="135"/>
      <c r="Q4031" s="135"/>
      <c r="R4031" s="135"/>
      <c r="S4031" s="135"/>
      <c r="T4031" s="135"/>
      <c r="U4031" s="135"/>
      <c r="V4031" s="135"/>
      <c r="W4031" s="135"/>
      <c r="X4031" s="135"/>
      <c r="Y4031" s="136"/>
      <c r="Z4031" s="136"/>
      <c r="AA4031" s="136"/>
      <c r="AB4031" s="136"/>
      <c r="AC4031" s="136"/>
      <c r="AD4031" s="136"/>
    </row>
    <row r="4032" spans="1:30">
      <c r="A4032" s="530"/>
      <c r="B4032" s="530"/>
      <c r="C4032" s="135"/>
      <c r="D4032" s="531">
        <v>44927</v>
      </c>
      <c r="E4032" s="532" t="s">
        <v>673</v>
      </c>
      <c r="F4032" s="533"/>
      <c r="G4032" s="528"/>
      <c r="H4032" s="528">
        <v>1275</v>
      </c>
      <c r="I4032" s="135"/>
      <c r="J4032" s="135"/>
      <c r="K4032" s="135"/>
      <c r="L4032" s="135"/>
      <c r="M4032" s="135"/>
      <c r="N4032" s="135"/>
      <c r="O4032" s="135"/>
      <c r="P4032" s="135"/>
      <c r="Q4032" s="135"/>
      <c r="R4032" s="135"/>
      <c r="S4032" s="135"/>
      <c r="T4032" s="135"/>
      <c r="U4032" s="135"/>
      <c r="V4032" s="135"/>
      <c r="W4032" s="135"/>
      <c r="X4032" s="135"/>
      <c r="Y4032" s="136"/>
      <c r="Z4032" s="136"/>
      <c r="AA4032" s="136"/>
      <c r="AB4032" s="136"/>
      <c r="AC4032" s="136"/>
      <c r="AD4032" s="136"/>
    </row>
    <row r="4033" spans="1:30">
      <c r="A4033" s="530"/>
      <c r="B4033" s="530"/>
      <c r="C4033" s="135"/>
      <c r="D4033" s="531">
        <v>44927</v>
      </c>
      <c r="E4033" s="532" t="s">
        <v>3012</v>
      </c>
      <c r="F4033" s="533"/>
      <c r="G4033" s="528"/>
      <c r="H4033" s="135">
        <v>365</v>
      </c>
      <c r="I4033" s="135"/>
      <c r="J4033" s="135"/>
      <c r="K4033" s="135"/>
      <c r="L4033" s="135"/>
      <c r="M4033" s="135"/>
      <c r="N4033" s="135"/>
      <c r="O4033" s="135"/>
      <c r="P4033" s="135"/>
      <c r="Q4033" s="135"/>
      <c r="R4033" s="135"/>
      <c r="S4033" s="135"/>
      <c r="T4033" s="135"/>
      <c r="U4033" s="135"/>
      <c r="V4033" s="135"/>
      <c r="W4033" s="135"/>
      <c r="X4033" s="135"/>
      <c r="Y4033" s="136"/>
      <c r="Z4033" s="136"/>
      <c r="AA4033" s="136"/>
      <c r="AB4033" s="136"/>
      <c r="AC4033" s="136"/>
      <c r="AD4033" s="136"/>
    </row>
    <row r="4034" spans="1:30">
      <c r="A4034" s="530"/>
      <c r="B4034" s="530"/>
      <c r="C4034" s="135"/>
      <c r="D4034" s="531">
        <v>44927</v>
      </c>
      <c r="E4034" s="532" t="s">
        <v>495</v>
      </c>
      <c r="F4034" s="533"/>
      <c r="G4034" s="528">
        <v>617.82000000000005</v>
      </c>
      <c r="H4034" s="135"/>
      <c r="I4034" s="135"/>
      <c r="J4034" s="135"/>
      <c r="K4034" s="135"/>
      <c r="L4034" s="135"/>
      <c r="M4034" s="135"/>
      <c r="N4034" s="135"/>
      <c r="O4034" s="135"/>
      <c r="P4034" s="135"/>
      <c r="Q4034" s="135"/>
      <c r="R4034" s="135"/>
      <c r="S4034" s="135"/>
      <c r="T4034" s="135"/>
      <c r="U4034" s="135"/>
      <c r="V4034" s="135"/>
      <c r="W4034" s="135"/>
      <c r="X4034" s="135"/>
      <c r="Y4034" s="136"/>
      <c r="Z4034" s="136"/>
      <c r="AA4034" s="136"/>
      <c r="AB4034" s="136"/>
      <c r="AC4034" s="136"/>
      <c r="AD4034" s="136"/>
    </row>
    <row r="4035" spans="1:30">
      <c r="A4035" s="530"/>
      <c r="B4035" s="530"/>
      <c r="C4035" s="135">
        <v>2</v>
      </c>
      <c r="D4035" s="531">
        <v>44927</v>
      </c>
      <c r="E4035" s="532" t="s">
        <v>2824</v>
      </c>
      <c r="F4035" s="533" t="s">
        <v>2856</v>
      </c>
      <c r="G4035" s="528"/>
      <c r="H4035" s="135">
        <v>544.82000000000005</v>
      </c>
      <c r="I4035" s="135"/>
      <c r="J4035" s="135"/>
      <c r="K4035" s="135"/>
      <c r="L4035" s="135"/>
      <c r="M4035" s="135"/>
      <c r="N4035" s="135"/>
      <c r="O4035" s="135"/>
      <c r="P4035" s="135"/>
      <c r="Q4035" s="135">
        <v>544.82000000000005</v>
      </c>
      <c r="R4035" s="135"/>
      <c r="S4035" s="135"/>
      <c r="T4035" s="135"/>
      <c r="U4035" s="135"/>
      <c r="V4035" s="135"/>
      <c r="W4035" s="135"/>
      <c r="X4035" s="135"/>
      <c r="Y4035" s="136"/>
      <c r="Z4035" s="136"/>
      <c r="AA4035" s="136"/>
      <c r="AB4035" s="136"/>
      <c r="AC4035" s="136"/>
      <c r="AD4035" s="136"/>
    </row>
    <row r="4036" spans="1:30">
      <c r="A4036" s="530"/>
      <c r="B4036" s="530"/>
      <c r="C4036" s="135"/>
      <c r="D4036" s="531">
        <v>44927</v>
      </c>
      <c r="E4036" s="532" t="s">
        <v>1877</v>
      </c>
      <c r="F4036" s="533"/>
      <c r="G4036" s="528"/>
      <c r="H4036" s="135">
        <v>73</v>
      </c>
      <c r="I4036" s="135"/>
      <c r="J4036" s="135"/>
      <c r="K4036" s="135"/>
      <c r="L4036" s="135"/>
      <c r="M4036" s="135"/>
      <c r="N4036" s="135"/>
      <c r="O4036" s="135"/>
      <c r="P4036" s="135"/>
      <c r="Q4036" s="135"/>
      <c r="R4036" s="135"/>
      <c r="S4036" s="135"/>
      <c r="T4036" s="135">
        <v>73</v>
      </c>
      <c r="U4036" s="135"/>
      <c r="V4036" s="135"/>
      <c r="W4036" s="135"/>
      <c r="X4036" s="135"/>
      <c r="Y4036" s="136"/>
      <c r="Z4036" s="136"/>
      <c r="AA4036" s="136"/>
      <c r="AB4036" s="136"/>
      <c r="AC4036" s="136"/>
      <c r="AD4036" s="136"/>
    </row>
    <row r="4037" spans="1:30">
      <c r="A4037" s="530"/>
      <c r="B4037" s="528">
        <v>654</v>
      </c>
      <c r="C4037" s="135"/>
      <c r="D4037" s="531">
        <v>44927</v>
      </c>
      <c r="E4037" s="532" t="s">
        <v>2170</v>
      </c>
      <c r="F4037" s="533"/>
      <c r="G4037" s="528">
        <v>654</v>
      </c>
      <c r="H4037" s="135"/>
      <c r="I4037" s="135"/>
      <c r="J4037" s="135"/>
      <c r="K4037" s="135"/>
      <c r="L4037" s="135"/>
      <c r="M4037" s="135"/>
      <c r="N4037" s="135"/>
      <c r="O4037" s="135"/>
      <c r="P4037" s="135"/>
      <c r="Q4037" s="135"/>
      <c r="R4037" s="135"/>
      <c r="S4037" s="135"/>
      <c r="T4037" s="135"/>
      <c r="U4037" s="135"/>
      <c r="V4037" s="135"/>
      <c r="W4037" s="135"/>
      <c r="X4037" s="135"/>
      <c r="Y4037" s="136"/>
      <c r="Z4037" s="136"/>
      <c r="AA4037" s="136"/>
      <c r="AB4037" s="136"/>
      <c r="AC4037" s="136"/>
      <c r="AD4037" s="136"/>
    </row>
    <row r="4038" spans="1:30">
      <c r="A4038" s="530"/>
      <c r="B4038" s="530"/>
      <c r="C4038" s="135"/>
      <c r="D4038" s="531">
        <v>44927</v>
      </c>
      <c r="E4038" s="532" t="s">
        <v>673</v>
      </c>
      <c r="F4038" s="533"/>
      <c r="G4038" s="528"/>
      <c r="H4038" s="528">
        <v>617.82000000000005</v>
      </c>
      <c r="I4038" s="135"/>
      <c r="J4038" s="135"/>
      <c r="K4038" s="135"/>
      <c r="L4038" s="135"/>
      <c r="M4038" s="135"/>
      <c r="N4038" s="135"/>
      <c r="O4038" s="135"/>
      <c r="P4038" s="135"/>
      <c r="Q4038" s="135"/>
      <c r="R4038" s="135"/>
      <c r="S4038" s="135"/>
      <c r="T4038" s="135"/>
      <c r="U4038" s="135"/>
      <c r="V4038" s="135"/>
      <c r="W4038" s="135"/>
      <c r="X4038" s="135"/>
      <c r="Y4038" s="136"/>
      <c r="Z4038" s="136"/>
      <c r="AA4038" s="136"/>
      <c r="AB4038" s="136"/>
      <c r="AC4038" s="136"/>
      <c r="AD4038" s="136"/>
    </row>
    <row r="4039" spans="1:30">
      <c r="A4039" s="530"/>
      <c r="B4039" s="530"/>
      <c r="C4039" s="135"/>
      <c r="D4039" s="531">
        <v>44927</v>
      </c>
      <c r="E4039" s="532" t="s">
        <v>2171</v>
      </c>
      <c r="F4039" s="533"/>
      <c r="G4039" s="528"/>
      <c r="H4039" s="135">
        <v>36.18</v>
      </c>
      <c r="I4039" s="135"/>
      <c r="J4039" s="135"/>
      <c r="K4039" s="135"/>
      <c r="L4039" s="135"/>
      <c r="M4039" s="135"/>
      <c r="N4039" s="135"/>
      <c r="O4039" s="135"/>
      <c r="P4039" s="135"/>
      <c r="Q4039" s="135"/>
      <c r="R4039" s="135"/>
      <c r="S4039" s="135"/>
      <c r="T4039" s="135"/>
      <c r="U4039" s="135"/>
      <c r="V4039" s="135"/>
      <c r="W4039" s="135"/>
      <c r="X4039" s="135"/>
      <c r="Y4039" s="136"/>
      <c r="Z4039" s="136"/>
      <c r="AA4039" s="136"/>
      <c r="AB4039" s="136"/>
      <c r="AC4039" s="136"/>
      <c r="AD4039" s="136"/>
    </row>
    <row r="4040" spans="1:30">
      <c r="A4040" s="530"/>
      <c r="B4040" s="530"/>
      <c r="C4040" s="135"/>
      <c r="D4040" s="531">
        <v>44927</v>
      </c>
      <c r="E4040" s="532" t="s">
        <v>495</v>
      </c>
      <c r="F4040" s="533"/>
      <c r="G4040" s="528">
        <v>2076.79</v>
      </c>
      <c r="H4040" s="135"/>
      <c r="I4040" s="135"/>
      <c r="J4040" s="135"/>
      <c r="K4040" s="135"/>
      <c r="L4040" s="135"/>
      <c r="M4040" s="135"/>
      <c r="N4040" s="135"/>
      <c r="O4040" s="135"/>
      <c r="P4040" s="135"/>
      <c r="Q4040" s="135"/>
      <c r="R4040" s="135"/>
      <c r="S4040" s="135"/>
      <c r="T4040" s="135"/>
      <c r="U4040" s="135"/>
      <c r="V4040" s="135"/>
      <c r="W4040" s="135"/>
      <c r="X4040" s="135"/>
      <c r="Y4040" s="136"/>
      <c r="Z4040" s="136"/>
      <c r="AA4040" s="136"/>
      <c r="AB4040" s="136"/>
      <c r="AC4040" s="136"/>
      <c r="AD4040" s="136"/>
    </row>
    <row r="4041" spans="1:30">
      <c r="A4041" s="530"/>
      <c r="B4041" s="530"/>
      <c r="C4041" s="135"/>
      <c r="D4041" s="531">
        <v>44927</v>
      </c>
      <c r="E4041" s="532" t="s">
        <v>3063</v>
      </c>
      <c r="F4041" s="533" t="s">
        <v>2855</v>
      </c>
      <c r="G4041" s="528"/>
      <c r="H4041" s="135">
        <v>257.2</v>
      </c>
      <c r="I4041" s="135"/>
      <c r="J4041" s="135"/>
      <c r="K4041" s="135"/>
      <c r="L4041" s="135">
        <v>257.2</v>
      </c>
      <c r="M4041" s="135"/>
      <c r="N4041" s="135"/>
      <c r="O4041" s="135"/>
      <c r="P4041" s="135"/>
      <c r="Q4041" s="135"/>
      <c r="R4041" s="135"/>
      <c r="S4041" s="135"/>
      <c r="T4041" s="135"/>
      <c r="U4041" s="135"/>
      <c r="V4041" s="135"/>
      <c r="W4041" s="135"/>
      <c r="X4041" s="135"/>
      <c r="Y4041" s="136"/>
      <c r="Z4041" s="136"/>
      <c r="AA4041" s="136"/>
      <c r="AB4041" s="136"/>
      <c r="AC4041" s="136"/>
      <c r="AD4041" s="136"/>
    </row>
    <row r="4042" spans="1:30">
      <c r="A4042" s="530"/>
      <c r="B4042" s="530"/>
      <c r="C4042" s="135"/>
      <c r="D4042" s="531">
        <v>44927</v>
      </c>
      <c r="E4042" s="532" t="s">
        <v>2399</v>
      </c>
      <c r="F4042" s="533" t="s">
        <v>2855</v>
      </c>
      <c r="G4042" s="528"/>
      <c r="H4042" s="135">
        <v>288.35000000000002</v>
      </c>
      <c r="I4042" s="135"/>
      <c r="J4042" s="135"/>
      <c r="K4042" s="135"/>
      <c r="L4042" s="135">
        <v>288.35000000000002</v>
      </c>
      <c r="M4042" s="135"/>
      <c r="N4042" s="135"/>
      <c r="O4042" s="135"/>
      <c r="P4042" s="135"/>
      <c r="Q4042" s="135"/>
      <c r="R4042" s="135"/>
      <c r="S4042" s="135"/>
      <c r="T4042" s="135"/>
      <c r="U4042" s="135"/>
      <c r="V4042" s="135"/>
      <c r="W4042" s="135"/>
      <c r="X4042" s="135"/>
      <c r="Y4042" s="136"/>
      <c r="Z4042" s="136"/>
      <c r="AA4042" s="136"/>
      <c r="AB4042" s="136"/>
      <c r="AC4042" s="136"/>
      <c r="AD4042" s="136"/>
    </row>
    <row r="4043" spans="1:30">
      <c r="A4043" s="530"/>
      <c r="B4043" s="530"/>
      <c r="C4043" s="135"/>
      <c r="D4043" s="531">
        <v>44927</v>
      </c>
      <c r="E4043" s="532" t="s">
        <v>3064</v>
      </c>
      <c r="F4043" s="533" t="s">
        <v>2855</v>
      </c>
      <c r="G4043" s="528"/>
      <c r="H4043" s="135">
        <v>200.24</v>
      </c>
      <c r="I4043" s="135"/>
      <c r="J4043" s="135"/>
      <c r="K4043" s="135"/>
      <c r="L4043" s="135">
        <v>200.24</v>
      </c>
      <c r="M4043" s="135"/>
      <c r="N4043" s="135"/>
      <c r="O4043" s="135"/>
      <c r="P4043" s="135"/>
      <c r="Q4043" s="135"/>
      <c r="R4043" s="135"/>
      <c r="S4043" s="135"/>
      <c r="T4043" s="135"/>
      <c r="U4043" s="135"/>
      <c r="V4043" s="135"/>
      <c r="W4043" s="135"/>
      <c r="X4043" s="135"/>
      <c r="Y4043" s="136"/>
      <c r="Z4043" s="136"/>
      <c r="AA4043" s="136"/>
      <c r="AB4043" s="136"/>
      <c r="AC4043" s="136"/>
      <c r="AD4043" s="136"/>
    </row>
    <row r="4044" spans="1:30">
      <c r="A4044" s="530"/>
      <c r="B4044" s="530"/>
      <c r="C4044" s="135">
        <v>6</v>
      </c>
      <c r="D4044" s="531">
        <v>44927</v>
      </c>
      <c r="E4044" s="532" t="s">
        <v>3065</v>
      </c>
      <c r="F4044" s="533" t="s">
        <v>2856</v>
      </c>
      <c r="G4044" s="528"/>
      <c r="H4044" s="135">
        <v>1219</v>
      </c>
      <c r="I4044" s="135"/>
      <c r="J4044" s="135"/>
      <c r="K4044" s="135"/>
      <c r="L4044" s="135"/>
      <c r="M4044" s="135"/>
      <c r="N4044" s="135"/>
      <c r="O4044" s="135"/>
      <c r="P4044" s="135">
        <v>1219</v>
      </c>
      <c r="Q4044" s="135"/>
      <c r="R4044" s="135"/>
      <c r="S4044" s="135"/>
      <c r="T4044" s="135"/>
      <c r="U4044" s="135"/>
      <c r="V4044" s="135"/>
      <c r="W4044" s="135"/>
      <c r="X4044" s="135"/>
      <c r="Y4044" s="136"/>
      <c r="Z4044" s="136"/>
      <c r="AA4044" s="136"/>
      <c r="AB4044" s="136"/>
      <c r="AC4044" s="136"/>
      <c r="AD4044" s="136"/>
    </row>
    <row r="4045" spans="1:30">
      <c r="A4045" s="530"/>
      <c r="B4045" s="530"/>
      <c r="C4045" s="135"/>
      <c r="D4045" s="531">
        <v>44927</v>
      </c>
      <c r="E4045" s="532" t="s">
        <v>1877</v>
      </c>
      <c r="F4045" s="533"/>
      <c r="G4045" s="528"/>
      <c r="H4045" s="135">
        <v>112</v>
      </c>
      <c r="I4045" s="135"/>
      <c r="J4045" s="135"/>
      <c r="K4045" s="135"/>
      <c r="L4045" s="135"/>
      <c r="M4045" s="135"/>
      <c r="N4045" s="135"/>
      <c r="O4045" s="135"/>
      <c r="P4045" s="135"/>
      <c r="Q4045" s="135"/>
      <c r="R4045" s="135"/>
      <c r="S4045" s="135"/>
      <c r="T4045" s="135">
        <v>112</v>
      </c>
      <c r="U4045" s="135"/>
      <c r="V4045" s="135"/>
      <c r="W4045" s="135"/>
      <c r="X4045" s="135"/>
      <c r="Y4045" s="136"/>
      <c r="Z4045" s="136"/>
      <c r="AA4045" s="136"/>
      <c r="AB4045" s="136"/>
      <c r="AC4045" s="136"/>
      <c r="AD4045" s="136"/>
    </row>
    <row r="4046" spans="1:30">
      <c r="A4046" s="530"/>
      <c r="B4046" s="530"/>
      <c r="C4046" s="135"/>
      <c r="D4046" s="531">
        <v>44927</v>
      </c>
      <c r="E4046" s="532" t="s">
        <v>1895</v>
      </c>
      <c r="F4046" s="533"/>
      <c r="G4046" s="528"/>
      <c r="H4046" s="135">
        <v>106</v>
      </c>
      <c r="I4046" s="135"/>
      <c r="J4046" s="135"/>
      <c r="K4046" s="135"/>
      <c r="L4046" s="135"/>
      <c r="M4046" s="135"/>
      <c r="N4046" s="135"/>
      <c r="O4046" s="135"/>
      <c r="P4046" s="135"/>
      <c r="Q4046" s="135"/>
      <c r="R4046" s="135"/>
      <c r="S4046" s="135"/>
      <c r="T4046" s="135">
        <v>106</v>
      </c>
      <c r="U4046" s="135"/>
      <c r="V4046" s="135"/>
      <c r="W4046" s="135"/>
      <c r="X4046" s="135"/>
      <c r="Y4046" s="136"/>
      <c r="Z4046" s="136"/>
      <c r="AA4046" s="136"/>
      <c r="AB4046" s="136"/>
      <c r="AC4046" s="136"/>
      <c r="AD4046" s="136"/>
    </row>
    <row r="4047" spans="1:30">
      <c r="A4047" s="530"/>
      <c r="B4047" s="530"/>
      <c r="C4047" s="135"/>
      <c r="D4047" s="531">
        <v>44927</v>
      </c>
      <c r="E4047" s="532" t="s">
        <v>669</v>
      </c>
      <c r="F4047" s="533"/>
      <c r="G4047" s="528">
        <v>106</v>
      </c>
      <c r="H4047" s="135"/>
      <c r="I4047" s="135"/>
      <c r="J4047" s="135"/>
      <c r="K4047" s="135"/>
      <c r="L4047" s="135"/>
      <c r="M4047" s="135"/>
      <c r="N4047" s="135"/>
      <c r="O4047" s="135"/>
      <c r="P4047" s="135"/>
      <c r="Q4047" s="135"/>
      <c r="R4047" s="135"/>
      <c r="S4047" s="135"/>
      <c r="T4047" s="135"/>
      <c r="U4047" s="135"/>
      <c r="V4047" s="135"/>
      <c r="W4047" s="135"/>
      <c r="X4047" s="135"/>
      <c r="Y4047" s="136"/>
      <c r="Z4047" s="136"/>
      <c r="AA4047" s="136"/>
      <c r="AB4047" s="136"/>
      <c r="AC4047" s="136"/>
      <c r="AD4047" s="136"/>
    </row>
    <row r="4048" spans="1:30">
      <c r="A4048" s="530"/>
      <c r="B4048" s="528">
        <v>2378</v>
      </c>
      <c r="C4048" s="135"/>
      <c r="D4048" s="531">
        <v>44927</v>
      </c>
      <c r="E4048" s="532" t="s">
        <v>1481</v>
      </c>
      <c r="F4048" s="533"/>
      <c r="G4048" s="528">
        <v>2378</v>
      </c>
      <c r="H4048" s="135"/>
      <c r="I4048" s="135"/>
      <c r="J4048" s="135"/>
      <c r="K4048" s="135"/>
      <c r="L4048" s="135"/>
      <c r="M4048" s="135"/>
      <c r="N4048" s="135"/>
      <c r="O4048" s="135"/>
      <c r="P4048" s="135"/>
      <c r="Q4048" s="135"/>
      <c r="R4048" s="135"/>
      <c r="S4048" s="135"/>
      <c r="T4048" s="135"/>
      <c r="U4048" s="135"/>
      <c r="V4048" s="135"/>
      <c r="W4048" s="135"/>
      <c r="X4048" s="135"/>
      <c r="Y4048" s="136"/>
      <c r="Z4048" s="136"/>
      <c r="AA4048" s="136"/>
      <c r="AB4048" s="136"/>
      <c r="AC4048" s="136"/>
      <c r="AD4048" s="136"/>
    </row>
    <row r="4049" spans="1:30">
      <c r="A4049" s="530"/>
      <c r="B4049" s="530"/>
      <c r="C4049" s="135"/>
      <c r="D4049" s="531">
        <v>44927</v>
      </c>
      <c r="E4049" s="532" t="s">
        <v>673</v>
      </c>
      <c r="F4049" s="533"/>
      <c r="G4049" s="528"/>
      <c r="H4049" s="528">
        <v>2076.79</v>
      </c>
      <c r="I4049" s="135"/>
      <c r="J4049" s="135"/>
      <c r="K4049" s="135"/>
      <c r="L4049" s="135"/>
      <c r="M4049" s="135"/>
      <c r="N4049" s="135"/>
      <c r="O4049" s="135"/>
      <c r="P4049" s="135"/>
      <c r="Q4049" s="135"/>
      <c r="R4049" s="135"/>
      <c r="S4049" s="135"/>
      <c r="T4049" s="135"/>
      <c r="U4049" s="135"/>
      <c r="V4049" s="135"/>
      <c r="W4049" s="135"/>
      <c r="X4049" s="135"/>
      <c r="Y4049" s="136"/>
      <c r="Z4049" s="136"/>
      <c r="AA4049" s="136"/>
      <c r="AB4049" s="136"/>
      <c r="AC4049" s="136"/>
      <c r="AD4049" s="136"/>
    </row>
    <row r="4050" spans="1:30">
      <c r="A4050" s="530"/>
      <c r="B4050" s="530"/>
      <c r="C4050" s="135"/>
      <c r="D4050" s="531">
        <v>44927</v>
      </c>
      <c r="E4050" s="532" t="s">
        <v>674</v>
      </c>
      <c r="F4050" s="533"/>
      <c r="G4050" s="528"/>
      <c r="H4050" s="135">
        <v>106</v>
      </c>
      <c r="I4050" s="135"/>
      <c r="J4050" s="135"/>
      <c r="K4050" s="135"/>
      <c r="L4050" s="135"/>
      <c r="M4050" s="135"/>
      <c r="N4050" s="135"/>
      <c r="O4050" s="135"/>
      <c r="P4050" s="135"/>
      <c r="Q4050" s="135"/>
      <c r="R4050" s="135"/>
      <c r="S4050" s="135"/>
      <c r="T4050" s="135"/>
      <c r="U4050" s="135"/>
      <c r="V4050" s="135"/>
      <c r="W4050" s="135"/>
      <c r="X4050" s="135"/>
      <c r="Y4050" s="136"/>
      <c r="Z4050" s="136"/>
      <c r="AA4050" s="136"/>
      <c r="AB4050" s="136"/>
      <c r="AC4050" s="136"/>
      <c r="AD4050" s="136"/>
    </row>
    <row r="4051" spans="1:30">
      <c r="A4051" s="530"/>
      <c r="B4051" s="530"/>
      <c r="C4051" s="135"/>
      <c r="D4051" s="531">
        <v>44927</v>
      </c>
      <c r="E4051" s="532" t="s">
        <v>1503</v>
      </c>
      <c r="F4051" s="533"/>
      <c r="G4051" s="528"/>
      <c r="H4051" s="135">
        <v>195.21</v>
      </c>
      <c r="I4051" s="135"/>
      <c r="J4051" s="135"/>
      <c r="K4051" s="135"/>
      <c r="L4051" s="135"/>
      <c r="M4051" s="135"/>
      <c r="N4051" s="135"/>
      <c r="O4051" s="135"/>
      <c r="P4051" s="135"/>
      <c r="Q4051" s="135"/>
      <c r="R4051" s="135"/>
      <c r="S4051" s="135"/>
      <c r="T4051" s="135"/>
      <c r="U4051" s="135"/>
      <c r="V4051" s="135"/>
      <c r="W4051" s="135"/>
      <c r="X4051" s="135"/>
      <c r="Y4051" s="136"/>
      <c r="Z4051" s="136"/>
      <c r="AA4051" s="136"/>
      <c r="AB4051" s="136"/>
      <c r="AC4051" s="136"/>
      <c r="AD4051" s="136"/>
    </row>
    <row r="4052" spans="1:30">
      <c r="A4052" s="530"/>
      <c r="B4052" s="530"/>
      <c r="C4052" s="135"/>
      <c r="D4052" s="531">
        <v>44927</v>
      </c>
      <c r="E4052" s="532" t="s">
        <v>495</v>
      </c>
      <c r="F4052" s="533"/>
      <c r="G4052" s="528">
        <v>818.05</v>
      </c>
      <c r="H4052" s="135"/>
      <c r="I4052" s="135"/>
      <c r="J4052" s="135"/>
      <c r="K4052" s="135"/>
      <c r="L4052" s="135"/>
      <c r="M4052" s="135"/>
      <c r="N4052" s="135"/>
      <c r="O4052" s="135"/>
      <c r="P4052" s="135"/>
      <c r="Q4052" s="135"/>
      <c r="R4052" s="135"/>
      <c r="S4052" s="135"/>
      <c r="T4052" s="135"/>
      <c r="U4052" s="135"/>
      <c r="V4052" s="135"/>
      <c r="W4052" s="135"/>
      <c r="X4052" s="135"/>
      <c r="Y4052" s="136"/>
      <c r="Z4052" s="136"/>
      <c r="AA4052" s="136"/>
      <c r="AB4052" s="136"/>
      <c r="AC4052" s="136"/>
      <c r="AD4052" s="136"/>
    </row>
    <row r="4053" spans="1:30">
      <c r="A4053" s="530"/>
      <c r="B4053" s="530"/>
      <c r="C4053" s="135"/>
      <c r="D4053" s="531">
        <v>44927</v>
      </c>
      <c r="E4053" s="532" t="s">
        <v>3066</v>
      </c>
      <c r="F4053" s="533" t="s">
        <v>2858</v>
      </c>
      <c r="G4053" s="528"/>
      <c r="H4053" s="135">
        <v>213.96</v>
      </c>
      <c r="I4053" s="135"/>
      <c r="J4053" s="135"/>
      <c r="K4053" s="135"/>
      <c r="L4053" s="135">
        <v>213.96</v>
      </c>
      <c r="M4053" s="135"/>
      <c r="N4053" s="135"/>
      <c r="O4053" s="135"/>
      <c r="P4053" s="135"/>
      <c r="Q4053" s="135"/>
      <c r="R4053" s="135"/>
      <c r="S4053" s="135"/>
      <c r="T4053" s="135"/>
      <c r="U4053" s="135"/>
      <c r="V4053" s="135"/>
      <c r="W4053" s="135"/>
      <c r="X4053" s="135"/>
      <c r="Y4053" s="136"/>
      <c r="Z4053" s="136"/>
      <c r="AA4053" s="136"/>
      <c r="AB4053" s="136"/>
      <c r="AC4053" s="136"/>
      <c r="AD4053" s="136"/>
    </row>
    <row r="4054" spans="1:30">
      <c r="A4054" s="530"/>
      <c r="B4054" s="530"/>
      <c r="C4054" s="135"/>
      <c r="D4054" s="531">
        <v>44927</v>
      </c>
      <c r="E4054" s="532" t="s">
        <v>3067</v>
      </c>
      <c r="F4054" s="533" t="s">
        <v>2858</v>
      </c>
      <c r="G4054" s="528"/>
      <c r="H4054" s="135">
        <v>604.09</v>
      </c>
      <c r="I4054" s="135"/>
      <c r="J4054" s="135"/>
      <c r="K4054" s="135"/>
      <c r="L4054" s="135">
        <v>604.09</v>
      </c>
      <c r="M4054" s="135"/>
      <c r="N4054" s="135"/>
      <c r="O4054" s="135"/>
      <c r="P4054" s="135"/>
      <c r="Q4054" s="135"/>
      <c r="R4054" s="135"/>
      <c r="S4054" s="135"/>
      <c r="T4054" s="135"/>
      <c r="U4054" s="135"/>
      <c r="V4054" s="135"/>
      <c r="W4054" s="135"/>
      <c r="X4054" s="135"/>
      <c r="Y4054" s="136"/>
      <c r="Z4054" s="136"/>
      <c r="AA4054" s="136"/>
      <c r="AB4054" s="136"/>
      <c r="AC4054" s="136"/>
      <c r="AD4054" s="136"/>
    </row>
    <row r="4055" spans="1:30">
      <c r="A4055" s="530"/>
      <c r="B4055" s="528">
        <v>985</v>
      </c>
      <c r="C4055" s="135"/>
      <c r="D4055" s="531">
        <v>44927</v>
      </c>
      <c r="E4055" s="532" t="s">
        <v>3011</v>
      </c>
      <c r="F4055" s="533"/>
      <c r="G4055" s="528">
        <v>985</v>
      </c>
      <c r="H4055" s="135"/>
      <c r="I4055" s="135"/>
      <c r="J4055" s="135"/>
      <c r="K4055" s="135"/>
      <c r="L4055" s="135"/>
      <c r="M4055" s="135"/>
      <c r="N4055" s="135"/>
      <c r="O4055" s="135"/>
      <c r="P4055" s="135"/>
      <c r="Q4055" s="135"/>
      <c r="R4055" s="135"/>
      <c r="S4055" s="135"/>
      <c r="T4055" s="135"/>
      <c r="U4055" s="135"/>
      <c r="V4055" s="135"/>
      <c r="W4055" s="135"/>
      <c r="X4055" s="135"/>
      <c r="Y4055" s="136"/>
      <c r="Z4055" s="136"/>
      <c r="AA4055" s="136"/>
      <c r="AB4055" s="136"/>
      <c r="AC4055" s="136"/>
      <c r="AD4055" s="136"/>
    </row>
    <row r="4056" spans="1:30">
      <c r="A4056" s="530"/>
      <c r="B4056" s="530"/>
      <c r="C4056" s="135"/>
      <c r="D4056" s="531">
        <v>44927</v>
      </c>
      <c r="E4056" s="532" t="s">
        <v>673</v>
      </c>
      <c r="F4056" s="533"/>
      <c r="G4056" s="528"/>
      <c r="H4056" s="528">
        <v>818.05</v>
      </c>
      <c r="I4056" s="135"/>
      <c r="J4056" s="135"/>
      <c r="K4056" s="135"/>
      <c r="L4056" s="135"/>
      <c r="M4056" s="135"/>
      <c r="N4056" s="135"/>
      <c r="O4056" s="135"/>
      <c r="P4056" s="135"/>
      <c r="Q4056" s="135"/>
      <c r="R4056" s="135"/>
      <c r="S4056" s="135"/>
      <c r="T4056" s="135"/>
      <c r="U4056" s="135"/>
      <c r="V4056" s="135"/>
      <c r="W4056" s="135"/>
      <c r="X4056" s="135"/>
      <c r="Y4056" s="136"/>
      <c r="Z4056" s="136"/>
      <c r="AA4056" s="136"/>
      <c r="AB4056" s="136"/>
      <c r="AC4056" s="136"/>
      <c r="AD4056" s="136"/>
    </row>
    <row r="4057" spans="1:30">
      <c r="A4057" s="530"/>
      <c r="B4057" s="530"/>
      <c r="C4057" s="135"/>
      <c r="D4057" s="531">
        <v>44927</v>
      </c>
      <c r="E4057" s="532" t="s">
        <v>3012</v>
      </c>
      <c r="F4057" s="533"/>
      <c r="G4057" s="528"/>
      <c r="H4057" s="135">
        <v>166.95</v>
      </c>
      <c r="I4057" s="135"/>
      <c r="J4057" s="135"/>
      <c r="K4057" s="135"/>
      <c r="L4057" s="135"/>
      <c r="M4057" s="135"/>
      <c r="N4057" s="135"/>
      <c r="O4057" s="135"/>
      <c r="P4057" s="135"/>
      <c r="Q4057" s="135"/>
      <c r="R4057" s="135"/>
      <c r="S4057" s="135"/>
      <c r="T4057" s="135"/>
      <c r="U4057" s="135"/>
      <c r="V4057" s="135"/>
      <c r="W4057" s="135"/>
      <c r="X4057" s="135"/>
      <c r="Y4057" s="136"/>
      <c r="Z4057" s="136"/>
      <c r="AA4057" s="136"/>
      <c r="AB4057" s="136"/>
      <c r="AC4057" s="136"/>
      <c r="AD4057" s="136"/>
    </row>
    <row r="4058" spans="1:30">
      <c r="B4058" s="293"/>
      <c r="C4058" s="512"/>
      <c r="D4058" s="460">
        <v>44958</v>
      </c>
      <c r="E4058" s="420" t="s">
        <v>669</v>
      </c>
      <c r="F4058" s="493"/>
      <c r="G4058" s="258">
        <v>519.78</v>
      </c>
      <c r="H4058" s="512"/>
      <c r="I4058" s="520"/>
      <c r="J4058" s="520"/>
      <c r="K4058" s="520"/>
      <c r="L4058" s="520"/>
      <c r="M4058" s="520"/>
      <c r="N4058" s="520"/>
      <c r="O4058" s="520"/>
      <c r="P4058" s="520"/>
      <c r="Q4058" s="520"/>
      <c r="R4058" s="520"/>
      <c r="S4058" s="520"/>
      <c r="T4058" s="520"/>
      <c r="U4058" s="251"/>
      <c r="V4058" s="251"/>
      <c r="W4058" s="251"/>
      <c r="X4058" s="251"/>
      <c r="Y4058" s="200"/>
      <c r="Z4058" s="292"/>
      <c r="AA4058" s="292"/>
      <c r="AB4058" s="292"/>
      <c r="AC4058" s="200"/>
      <c r="AD4058" s="200"/>
    </row>
    <row r="4059" spans="1:30">
      <c r="B4059" s="293"/>
      <c r="C4059" s="512"/>
      <c r="D4059" s="460">
        <v>44958</v>
      </c>
      <c r="E4059" s="420" t="s">
        <v>495</v>
      </c>
      <c r="F4059" s="493"/>
      <c r="G4059" s="258">
        <v>9849.4500000000007</v>
      </c>
      <c r="I4059" s="520"/>
      <c r="J4059" s="520"/>
      <c r="K4059" s="520"/>
      <c r="L4059" s="520"/>
      <c r="M4059" s="520"/>
      <c r="N4059" s="520"/>
      <c r="O4059" s="520"/>
      <c r="P4059" s="520"/>
      <c r="Q4059" s="520"/>
      <c r="R4059" s="520"/>
      <c r="S4059" s="520"/>
      <c r="T4059" s="520"/>
      <c r="U4059" s="251"/>
      <c r="V4059" s="251"/>
      <c r="W4059" s="251"/>
      <c r="X4059" s="251"/>
      <c r="Y4059" s="200"/>
      <c r="Z4059" s="292"/>
      <c r="AA4059" s="292"/>
      <c r="AB4059" s="292"/>
      <c r="AC4059" s="200"/>
      <c r="AD4059" s="200"/>
    </row>
    <row r="4060" spans="1:30">
      <c r="B4060" s="293"/>
      <c r="C4060" s="512"/>
      <c r="D4060" s="460">
        <v>44958</v>
      </c>
      <c r="E4060" s="420" t="s">
        <v>3072</v>
      </c>
      <c r="F4060" s="533" t="s">
        <v>2858</v>
      </c>
      <c r="H4060" s="525">
        <v>519.78</v>
      </c>
      <c r="I4060" s="520"/>
      <c r="J4060" s="520"/>
      <c r="K4060" s="520"/>
      <c r="L4060" s="520"/>
      <c r="M4060" s="520">
        <v>519.78</v>
      </c>
      <c r="N4060" s="520"/>
      <c r="O4060" s="520"/>
      <c r="P4060" s="520"/>
      <c r="Q4060" s="520"/>
      <c r="R4060" s="520"/>
      <c r="S4060" s="520"/>
      <c r="T4060" s="520"/>
      <c r="U4060" s="251"/>
      <c r="V4060" s="251"/>
      <c r="W4060" s="251"/>
      <c r="X4060" s="251"/>
      <c r="Y4060" s="200"/>
      <c r="Z4060" s="292"/>
      <c r="AA4060" s="292"/>
      <c r="AB4060" s="292"/>
      <c r="AC4060" s="200"/>
      <c r="AD4060" s="200"/>
    </row>
    <row r="4061" spans="1:30">
      <c r="B4061" s="293"/>
      <c r="C4061" s="512"/>
      <c r="D4061" s="460">
        <v>44958</v>
      </c>
      <c r="E4061" s="420" t="s">
        <v>3071</v>
      </c>
      <c r="F4061" s="533" t="s">
        <v>2858</v>
      </c>
      <c r="G4061" s="258"/>
      <c r="H4061" s="512">
        <v>1531.16</v>
      </c>
      <c r="I4061" s="520"/>
      <c r="J4061" s="520"/>
      <c r="K4061" s="520">
        <v>1531.16</v>
      </c>
      <c r="L4061" s="520"/>
      <c r="M4061" s="520"/>
      <c r="N4061" s="520"/>
      <c r="O4061" s="520"/>
      <c r="P4061" s="520"/>
      <c r="Q4061" s="520"/>
      <c r="R4061" s="520"/>
      <c r="S4061" s="520"/>
      <c r="T4061" s="520"/>
      <c r="U4061" s="251"/>
      <c r="V4061" s="251"/>
      <c r="W4061" s="251"/>
      <c r="X4061" s="251"/>
      <c r="Y4061" s="200"/>
      <c r="Z4061" s="292"/>
      <c r="AA4061" s="292"/>
      <c r="AB4061" s="292"/>
      <c r="AC4061" s="200"/>
      <c r="AD4061" s="200"/>
    </row>
    <row r="4062" spans="1:30">
      <c r="B4062" s="293"/>
      <c r="C4062" s="512"/>
      <c r="D4062" s="460">
        <v>44958</v>
      </c>
      <c r="E4062" s="420" t="s">
        <v>3073</v>
      </c>
      <c r="F4062" s="533" t="s">
        <v>2858</v>
      </c>
      <c r="G4062" s="258"/>
      <c r="H4062" s="525">
        <v>68.56</v>
      </c>
      <c r="I4062" s="520"/>
      <c r="J4062" s="520"/>
      <c r="K4062" s="520">
        <v>68.56</v>
      </c>
      <c r="L4062" s="520"/>
      <c r="M4062" s="520"/>
      <c r="N4062" s="520"/>
      <c r="O4062" s="520"/>
      <c r="P4062" s="520"/>
      <c r="Q4062" s="520"/>
      <c r="R4062" s="520"/>
      <c r="S4062" s="520"/>
      <c r="T4062" s="520"/>
      <c r="U4062" s="251"/>
      <c r="V4062" s="251"/>
      <c r="W4062" s="251"/>
      <c r="X4062" s="251"/>
      <c r="Y4062" s="200"/>
      <c r="Z4062" s="292"/>
      <c r="AA4062" s="292"/>
      <c r="AB4062" s="292"/>
      <c r="AC4062" s="200"/>
      <c r="AD4062" s="200"/>
    </row>
    <row r="4063" spans="1:30">
      <c r="B4063" s="293"/>
      <c r="C4063" s="512"/>
      <c r="D4063" s="460">
        <v>44958</v>
      </c>
      <c r="E4063" s="420" t="s">
        <v>3074</v>
      </c>
      <c r="F4063" s="533" t="s">
        <v>2858</v>
      </c>
      <c r="G4063" s="258"/>
      <c r="H4063" s="525">
        <v>235.46</v>
      </c>
      <c r="I4063" s="520"/>
      <c r="J4063" s="520"/>
      <c r="K4063" s="520"/>
      <c r="L4063" s="520"/>
      <c r="M4063" s="520"/>
      <c r="N4063" s="520">
        <v>235.46</v>
      </c>
      <c r="O4063" s="520"/>
      <c r="P4063" s="520"/>
      <c r="Q4063" s="520"/>
      <c r="R4063" s="520"/>
      <c r="S4063" s="520"/>
      <c r="T4063" s="520"/>
      <c r="U4063" s="251"/>
      <c r="V4063" s="251"/>
      <c r="W4063" s="251"/>
      <c r="X4063" s="251"/>
      <c r="Y4063" s="200"/>
      <c r="Z4063" s="292"/>
      <c r="AA4063" s="292"/>
      <c r="AB4063" s="292"/>
      <c r="AC4063" s="200"/>
      <c r="AD4063" s="200"/>
    </row>
    <row r="4064" spans="1:30">
      <c r="B4064" s="293"/>
      <c r="C4064" s="512"/>
      <c r="D4064" s="460">
        <v>44958</v>
      </c>
      <c r="E4064" s="420" t="s">
        <v>3075</v>
      </c>
      <c r="F4064" s="533" t="s">
        <v>2858</v>
      </c>
      <c r="G4064" s="258"/>
      <c r="H4064" s="525">
        <v>248.27</v>
      </c>
      <c r="I4064" s="520"/>
      <c r="J4064" s="520"/>
      <c r="K4064" s="520">
        <v>248.27</v>
      </c>
      <c r="L4064" s="520"/>
      <c r="M4064" s="520"/>
      <c r="N4064" s="520"/>
      <c r="O4064" s="520"/>
      <c r="P4064" s="520"/>
      <c r="Q4064" s="520"/>
      <c r="R4064" s="520"/>
      <c r="S4064" s="520"/>
      <c r="T4064" s="520"/>
      <c r="U4064" s="251"/>
      <c r="V4064" s="251"/>
      <c r="W4064" s="251"/>
      <c r="X4064" s="251"/>
      <c r="Y4064" s="200"/>
      <c r="Z4064" s="292"/>
      <c r="AA4064" s="292"/>
      <c r="AB4064" s="292"/>
      <c r="AC4064" s="200"/>
      <c r="AD4064" s="200"/>
    </row>
    <row r="4065" spans="2:30">
      <c r="B4065" s="293"/>
      <c r="C4065" s="512"/>
      <c r="D4065" s="460">
        <v>44958</v>
      </c>
      <c r="E4065" s="420" t="s">
        <v>3076</v>
      </c>
      <c r="F4065" s="533" t="s">
        <v>2858</v>
      </c>
      <c r="G4065" s="258"/>
      <c r="H4065" s="525">
        <v>235.13</v>
      </c>
      <c r="I4065" s="520"/>
      <c r="J4065" s="520"/>
      <c r="K4065" s="520">
        <v>235.13</v>
      </c>
      <c r="L4065" s="520"/>
      <c r="M4065" s="520"/>
      <c r="N4065" s="520"/>
      <c r="O4065" s="520"/>
      <c r="P4065" s="520"/>
      <c r="Q4065" s="520"/>
      <c r="R4065" s="520"/>
      <c r="S4065" s="520"/>
      <c r="T4065" s="520"/>
      <c r="U4065" s="251"/>
      <c r="V4065" s="251"/>
      <c r="W4065" s="251"/>
      <c r="X4065" s="251"/>
      <c r="Y4065" s="200"/>
      <c r="Z4065" s="292"/>
      <c r="AA4065" s="292"/>
      <c r="AB4065" s="292"/>
      <c r="AC4065" s="200"/>
      <c r="AD4065" s="200"/>
    </row>
    <row r="4066" spans="2:30">
      <c r="B4066" s="293"/>
      <c r="C4066" s="512"/>
      <c r="D4066" s="460">
        <v>44958</v>
      </c>
      <c r="E4066" s="420" t="s">
        <v>3077</v>
      </c>
      <c r="F4066" s="533" t="s">
        <v>2858</v>
      </c>
      <c r="G4066" s="258"/>
      <c r="H4066" s="525">
        <v>182.12</v>
      </c>
      <c r="I4066" s="520"/>
      <c r="J4066" s="520"/>
      <c r="K4066" s="520">
        <v>182.12</v>
      </c>
      <c r="L4066" s="520"/>
      <c r="M4066" s="520"/>
      <c r="N4066" s="520"/>
      <c r="O4066" s="520"/>
      <c r="P4066" s="520"/>
      <c r="Q4066" s="520"/>
      <c r="R4066" s="520"/>
      <c r="S4066" s="520"/>
      <c r="T4066" s="520"/>
      <c r="U4066" s="251"/>
      <c r="V4066" s="251"/>
      <c r="W4066" s="251"/>
      <c r="X4066" s="251"/>
      <c r="Y4066" s="200"/>
      <c r="Z4066" s="292"/>
      <c r="AA4066" s="292"/>
      <c r="AB4066" s="292"/>
      <c r="AC4066" s="200"/>
      <c r="AD4066" s="200"/>
    </row>
    <row r="4067" spans="2:30">
      <c r="B4067" s="293"/>
      <c r="C4067" s="512"/>
      <c r="D4067" s="460">
        <v>44958</v>
      </c>
      <c r="E4067" s="420" t="s">
        <v>3078</v>
      </c>
      <c r="F4067" s="533" t="s">
        <v>2858</v>
      </c>
      <c r="G4067" s="258"/>
      <c r="H4067" s="525">
        <v>1854.72</v>
      </c>
      <c r="I4067" s="520"/>
      <c r="J4067" s="520"/>
      <c r="K4067" s="520"/>
      <c r="L4067" s="520"/>
      <c r="M4067" s="520"/>
      <c r="N4067" s="520">
        <v>1854.72</v>
      </c>
      <c r="O4067" s="520"/>
      <c r="P4067" s="520"/>
      <c r="Q4067" s="520"/>
      <c r="R4067" s="520"/>
      <c r="S4067" s="520"/>
      <c r="T4067" s="520"/>
      <c r="U4067" s="251"/>
      <c r="V4067" s="251"/>
      <c r="W4067" s="251"/>
      <c r="X4067" s="251"/>
      <c r="Y4067" s="200"/>
      <c r="Z4067" s="292"/>
      <c r="AA4067" s="292"/>
      <c r="AB4067" s="292"/>
      <c r="AC4067" s="200"/>
      <c r="AD4067" s="200"/>
    </row>
    <row r="4068" spans="2:30">
      <c r="B4068" s="293"/>
      <c r="C4068" s="512"/>
      <c r="D4068" s="460">
        <v>44958</v>
      </c>
      <c r="E4068" s="420" t="s">
        <v>3079</v>
      </c>
      <c r="F4068" s="533" t="s">
        <v>2858</v>
      </c>
      <c r="G4068" s="258"/>
      <c r="H4068" s="525">
        <v>1276.49</v>
      </c>
      <c r="I4068" s="520"/>
      <c r="J4068" s="520"/>
      <c r="K4068" s="520">
        <v>1276.49</v>
      </c>
      <c r="L4068" s="520"/>
      <c r="M4068" s="520"/>
      <c r="N4068" s="520"/>
      <c r="O4068" s="520"/>
      <c r="P4068" s="520"/>
      <c r="Q4068" s="520"/>
      <c r="R4068" s="520"/>
      <c r="S4068" s="520"/>
      <c r="T4068" s="520"/>
      <c r="U4068" s="251"/>
      <c r="V4068" s="251"/>
      <c r="W4068" s="251"/>
      <c r="X4068" s="251"/>
      <c r="Y4068" s="200"/>
      <c r="Z4068" s="292"/>
      <c r="AA4068" s="292"/>
      <c r="AB4068" s="292"/>
      <c r="AC4068" s="200"/>
      <c r="AD4068" s="200"/>
    </row>
    <row r="4069" spans="2:30">
      <c r="B4069" s="293"/>
      <c r="C4069" s="512"/>
      <c r="D4069" s="460">
        <v>44958</v>
      </c>
      <c r="E4069" s="420" t="s">
        <v>3080</v>
      </c>
      <c r="F4069" s="533" t="s">
        <v>2858</v>
      </c>
      <c r="G4069" s="258"/>
      <c r="H4069" s="525">
        <v>943.16</v>
      </c>
      <c r="I4069" s="520"/>
      <c r="J4069" s="520"/>
      <c r="K4069" s="520">
        <v>943.16</v>
      </c>
      <c r="L4069" s="520"/>
      <c r="M4069" s="520"/>
      <c r="N4069" s="520"/>
      <c r="O4069" s="520"/>
      <c r="P4069" s="520"/>
      <c r="Q4069" s="520"/>
      <c r="R4069" s="520"/>
      <c r="S4069" s="520"/>
      <c r="T4069" s="520"/>
      <c r="U4069" s="251"/>
      <c r="V4069" s="251"/>
      <c r="W4069" s="251"/>
      <c r="X4069" s="251"/>
      <c r="Y4069" s="200"/>
      <c r="Z4069" s="292"/>
      <c r="AA4069" s="292"/>
      <c r="AB4069" s="292"/>
      <c r="AC4069" s="200"/>
      <c r="AD4069" s="200"/>
    </row>
    <row r="4070" spans="2:30">
      <c r="B4070" s="293"/>
      <c r="C4070" s="512"/>
      <c r="D4070" s="460">
        <v>44958</v>
      </c>
      <c r="E4070" s="420" t="s">
        <v>3081</v>
      </c>
      <c r="F4070" s="533" t="s">
        <v>2858</v>
      </c>
      <c r="G4070" s="258"/>
      <c r="H4070" s="525">
        <v>429.34</v>
      </c>
      <c r="I4070" s="520"/>
      <c r="J4070" s="520"/>
      <c r="K4070" s="520">
        <v>429.34</v>
      </c>
      <c r="L4070" s="520"/>
      <c r="M4070" s="520"/>
      <c r="N4070" s="520"/>
      <c r="O4070" s="520"/>
      <c r="P4070" s="520"/>
      <c r="Q4070" s="520"/>
      <c r="R4070" s="520"/>
      <c r="S4070" s="520"/>
      <c r="T4070" s="520"/>
      <c r="U4070" s="251"/>
      <c r="V4070" s="251"/>
      <c r="W4070" s="251"/>
      <c r="X4070" s="251"/>
      <c r="Y4070" s="200"/>
      <c r="Z4070" s="292"/>
      <c r="AA4070" s="292"/>
      <c r="AB4070" s="292"/>
      <c r="AC4070" s="200"/>
      <c r="AD4070" s="200"/>
    </row>
    <row r="4071" spans="2:30">
      <c r="B4071" s="293"/>
      <c r="C4071" s="512"/>
      <c r="D4071" s="460">
        <v>44958</v>
      </c>
      <c r="E4071" s="420" t="s">
        <v>3082</v>
      </c>
      <c r="F4071" s="533" t="s">
        <v>2858</v>
      </c>
      <c r="G4071" s="258"/>
      <c r="H4071" s="525">
        <v>58.24</v>
      </c>
      <c r="I4071" s="520"/>
      <c r="J4071" s="520"/>
      <c r="K4071" s="520"/>
      <c r="L4071" s="520"/>
      <c r="M4071" s="520"/>
      <c r="N4071" s="520">
        <v>58.24</v>
      </c>
      <c r="O4071" s="520"/>
      <c r="P4071" s="520"/>
      <c r="Q4071" s="520"/>
      <c r="R4071" s="520"/>
      <c r="S4071" s="520"/>
      <c r="T4071" s="520"/>
      <c r="U4071" s="251"/>
      <c r="V4071" s="251"/>
      <c r="W4071" s="251"/>
      <c r="X4071" s="251"/>
      <c r="Y4071" s="200"/>
      <c r="Z4071" s="292"/>
      <c r="AA4071" s="292"/>
      <c r="AB4071" s="292"/>
      <c r="AC4071" s="200"/>
      <c r="AD4071" s="200"/>
    </row>
    <row r="4072" spans="2:30">
      <c r="B4072" s="293"/>
      <c r="C4072" s="512"/>
      <c r="D4072" s="460">
        <v>44958</v>
      </c>
      <c r="E4072" s="420" t="s">
        <v>3083</v>
      </c>
      <c r="F4072" s="533" t="s">
        <v>2858</v>
      </c>
      <c r="G4072" s="258"/>
      <c r="H4072" s="525">
        <v>72.8</v>
      </c>
      <c r="I4072" s="520"/>
      <c r="J4072" s="520"/>
      <c r="K4072" s="520"/>
      <c r="L4072" s="520"/>
      <c r="M4072" s="520"/>
      <c r="N4072" s="520">
        <v>72.8</v>
      </c>
      <c r="O4072" s="520"/>
      <c r="P4072" s="520"/>
      <c r="Q4072" s="520"/>
      <c r="R4072" s="520"/>
      <c r="S4072" s="520"/>
      <c r="T4072" s="520"/>
      <c r="U4072" s="251"/>
      <c r="V4072" s="251"/>
      <c r="W4072" s="251"/>
      <c r="X4072" s="251"/>
      <c r="Y4072" s="200"/>
      <c r="Z4072" s="292"/>
      <c r="AA4072" s="292"/>
      <c r="AB4072" s="292"/>
      <c r="AC4072" s="200"/>
      <c r="AD4072" s="200"/>
    </row>
    <row r="4073" spans="2:30">
      <c r="B4073" s="293"/>
      <c r="C4073" s="512"/>
      <c r="D4073" s="460">
        <v>44958</v>
      </c>
      <c r="E4073" s="420" t="s">
        <v>3084</v>
      </c>
      <c r="F4073" s="533" t="s">
        <v>2858</v>
      </c>
      <c r="G4073" s="258"/>
      <c r="H4073" s="525">
        <v>2714</v>
      </c>
      <c r="I4073" s="520"/>
      <c r="J4073" s="520"/>
      <c r="K4073" s="520"/>
      <c r="L4073" s="520"/>
      <c r="M4073" s="520"/>
      <c r="N4073" s="520"/>
      <c r="O4073" s="520"/>
      <c r="P4073" s="520"/>
      <c r="Q4073" s="520"/>
      <c r="R4073" s="520"/>
      <c r="S4073" s="520"/>
      <c r="T4073" s="520"/>
      <c r="U4073" s="251"/>
      <c r="V4073" s="251"/>
      <c r="W4073" s="251"/>
      <c r="X4073" s="251"/>
      <c r="Y4073" s="200"/>
      <c r="Z4073" s="292"/>
      <c r="AA4073" s="292"/>
      <c r="AB4073" s="520">
        <v>2714</v>
      </c>
      <c r="AC4073" s="200"/>
      <c r="AD4073" s="200"/>
    </row>
    <row r="4074" spans="2:30">
      <c r="B4074" s="537">
        <v>11870</v>
      </c>
      <c r="C4074" s="512"/>
      <c r="D4074" s="460">
        <v>44958</v>
      </c>
      <c r="E4074" s="420" t="s">
        <v>1571</v>
      </c>
      <c r="F4074" s="493"/>
      <c r="G4074" s="258">
        <v>11870</v>
      </c>
      <c r="H4074" s="512"/>
      <c r="I4074" s="520"/>
      <c r="J4074" s="520"/>
      <c r="K4074" s="520"/>
      <c r="L4074" s="520"/>
      <c r="M4074" s="520"/>
      <c r="N4074" s="520"/>
      <c r="O4074" s="520"/>
      <c r="P4074" s="520"/>
      <c r="Q4074" s="520"/>
      <c r="R4074" s="520"/>
      <c r="S4074" s="520"/>
      <c r="T4074" s="520"/>
      <c r="U4074" s="251"/>
      <c r="V4074" s="251"/>
      <c r="W4074" s="251"/>
      <c r="X4074" s="251"/>
      <c r="Y4074" s="200"/>
      <c r="Z4074" s="292"/>
      <c r="AA4074" s="292"/>
      <c r="AB4074" s="292"/>
      <c r="AC4074" s="200"/>
      <c r="AD4074" s="200"/>
    </row>
    <row r="4075" spans="2:30">
      <c r="B4075" s="293"/>
      <c r="C4075" s="512"/>
      <c r="D4075" s="460">
        <v>44958</v>
      </c>
      <c r="E4075" s="421" t="s">
        <v>674</v>
      </c>
      <c r="F4075" s="434"/>
      <c r="G4075" s="259"/>
      <c r="H4075" s="259">
        <v>519.78</v>
      </c>
      <c r="I4075" s="520"/>
      <c r="J4075" s="520"/>
      <c r="K4075" s="520"/>
      <c r="L4075" s="520"/>
      <c r="M4075" s="520"/>
      <c r="N4075" s="520"/>
      <c r="O4075" s="520"/>
      <c r="P4075" s="520"/>
      <c r="Q4075" s="520"/>
      <c r="R4075" s="520"/>
      <c r="S4075" s="520"/>
      <c r="T4075" s="520"/>
      <c r="U4075" s="251"/>
      <c r="V4075" s="251"/>
      <c r="W4075" s="251"/>
      <c r="X4075" s="251"/>
      <c r="Y4075" s="200"/>
      <c r="Z4075" s="292"/>
      <c r="AA4075" s="292"/>
      <c r="AB4075" s="292"/>
      <c r="AC4075" s="200"/>
      <c r="AD4075" s="200"/>
    </row>
    <row r="4076" spans="2:30">
      <c r="B4076" s="293"/>
      <c r="C4076" s="512"/>
      <c r="D4076" s="460">
        <v>44958</v>
      </c>
      <c r="E4076" s="420" t="s">
        <v>673</v>
      </c>
      <c r="F4076" s="493"/>
      <c r="G4076" s="258"/>
      <c r="H4076" s="258">
        <v>9849.4500000000007</v>
      </c>
      <c r="I4076" s="520"/>
      <c r="J4076" s="520"/>
      <c r="K4076" s="520"/>
      <c r="L4076" s="520"/>
      <c r="M4076" s="520"/>
      <c r="N4076" s="520"/>
      <c r="O4076" s="520"/>
      <c r="P4076" s="520"/>
      <c r="Q4076" s="520"/>
      <c r="R4076" s="520"/>
      <c r="S4076" s="520"/>
      <c r="T4076" s="520"/>
      <c r="U4076" s="251"/>
      <c r="V4076" s="251"/>
      <c r="W4076" s="251"/>
      <c r="X4076" s="251"/>
      <c r="Y4076" s="200"/>
      <c r="Z4076" s="292"/>
      <c r="AA4076" s="292"/>
      <c r="AB4076" s="292"/>
      <c r="AC4076" s="200"/>
      <c r="AD4076" s="200"/>
    </row>
    <row r="4077" spans="2:30">
      <c r="B4077" s="293"/>
      <c r="C4077" s="512"/>
      <c r="D4077" s="460">
        <v>44958</v>
      </c>
      <c r="E4077" s="421" t="s">
        <v>3085</v>
      </c>
      <c r="F4077" s="434"/>
      <c r="G4077" s="259"/>
      <c r="H4077" s="234">
        <v>1500.77</v>
      </c>
      <c r="I4077" s="520"/>
      <c r="J4077" s="520"/>
      <c r="K4077" s="520"/>
      <c r="L4077" s="520"/>
      <c r="M4077" s="520"/>
      <c r="N4077" s="520"/>
      <c r="O4077" s="520"/>
      <c r="P4077" s="520"/>
      <c r="Q4077" s="520"/>
      <c r="R4077" s="520"/>
      <c r="S4077" s="520"/>
      <c r="T4077" s="520"/>
      <c r="U4077" s="251"/>
      <c r="V4077" s="251"/>
      <c r="W4077" s="251"/>
      <c r="X4077" s="251"/>
      <c r="Y4077" s="200"/>
      <c r="Z4077" s="292"/>
      <c r="AA4077" s="292"/>
      <c r="AB4077" s="292"/>
      <c r="AC4077" s="200"/>
      <c r="AD4077" s="200"/>
    </row>
    <row r="4078" spans="2:30">
      <c r="B4078" s="293"/>
      <c r="C4078" s="512"/>
      <c r="D4078" s="460">
        <v>44958</v>
      </c>
      <c r="E4078" s="420" t="s">
        <v>495</v>
      </c>
      <c r="F4078" s="493"/>
      <c r="G4078" s="258">
        <v>1145.73</v>
      </c>
      <c r="H4078" s="512"/>
      <c r="I4078" s="520"/>
      <c r="J4078" s="520"/>
      <c r="K4078" s="520"/>
      <c r="L4078" s="520"/>
      <c r="M4078" s="520"/>
      <c r="N4078" s="520"/>
      <c r="O4078" s="520"/>
      <c r="P4078" s="520"/>
      <c r="Q4078" s="520"/>
      <c r="R4078" s="520"/>
      <c r="S4078" s="520"/>
      <c r="T4078" s="520"/>
      <c r="U4078" s="251"/>
      <c r="V4078" s="251"/>
      <c r="W4078" s="251"/>
      <c r="X4078" s="251"/>
      <c r="Y4078" s="200"/>
      <c r="Z4078" s="292"/>
      <c r="AA4078" s="292"/>
      <c r="AB4078" s="292"/>
      <c r="AC4078" s="200"/>
      <c r="AD4078" s="200"/>
    </row>
    <row r="4079" spans="2:30">
      <c r="B4079" s="293"/>
      <c r="C4079" s="512">
        <v>4</v>
      </c>
      <c r="D4079" s="460">
        <v>44958</v>
      </c>
      <c r="E4079" s="420" t="s">
        <v>2197</v>
      </c>
      <c r="F4079" s="493" t="s">
        <v>2856</v>
      </c>
      <c r="G4079" s="258"/>
      <c r="H4079" s="512">
        <v>776.43</v>
      </c>
      <c r="I4079" s="520"/>
      <c r="J4079" s="520">
        <v>776.43</v>
      </c>
      <c r="K4079" s="520"/>
      <c r="L4079" s="520"/>
      <c r="M4079" s="520"/>
      <c r="N4079" s="520"/>
      <c r="O4079" s="520"/>
      <c r="P4079" s="520"/>
      <c r="Q4079" s="520"/>
      <c r="R4079" s="520"/>
      <c r="S4079" s="520"/>
      <c r="T4079" s="520"/>
      <c r="U4079" s="251"/>
      <c r="V4079" s="251"/>
      <c r="W4079" s="251"/>
      <c r="X4079" s="251"/>
      <c r="Y4079" s="200"/>
      <c r="Z4079" s="292"/>
      <c r="AA4079" s="292"/>
      <c r="AB4079" s="292"/>
      <c r="AC4079" s="200"/>
      <c r="AD4079" s="200"/>
    </row>
    <row r="4080" spans="2:30">
      <c r="B4080" s="293"/>
      <c r="C4080" s="512"/>
      <c r="D4080" s="460">
        <v>44958</v>
      </c>
      <c r="E4080" s="420" t="s">
        <v>2450</v>
      </c>
      <c r="F4080" s="493" t="s">
        <v>2855</v>
      </c>
      <c r="G4080" s="258"/>
      <c r="H4080" s="512">
        <v>171.38</v>
      </c>
      <c r="I4080" s="520"/>
      <c r="J4080" s="520">
        <v>171.38</v>
      </c>
      <c r="K4080" s="520"/>
      <c r="L4080" s="520"/>
      <c r="M4080" s="520"/>
      <c r="N4080" s="520"/>
      <c r="O4080" s="520"/>
      <c r="P4080" s="520"/>
      <c r="Q4080" s="520"/>
      <c r="R4080" s="520"/>
      <c r="S4080" s="520"/>
      <c r="T4080" s="520"/>
      <c r="U4080" s="251"/>
      <c r="V4080" s="251"/>
      <c r="W4080" s="251"/>
      <c r="X4080" s="251"/>
      <c r="Y4080" s="200"/>
      <c r="Z4080" s="292"/>
      <c r="AA4080" s="292"/>
      <c r="AB4080" s="292"/>
      <c r="AC4080" s="200"/>
      <c r="AD4080" s="200"/>
    </row>
    <row r="4081" spans="2:30">
      <c r="B4081" s="293"/>
      <c r="C4081" s="512"/>
      <c r="D4081" s="460">
        <v>44958</v>
      </c>
      <c r="E4081" s="420" t="s">
        <v>3086</v>
      </c>
      <c r="F4081" s="493" t="s">
        <v>2855</v>
      </c>
      <c r="G4081" s="258"/>
      <c r="H4081" s="512">
        <v>88.68</v>
      </c>
      <c r="I4081" s="520"/>
      <c r="J4081" s="520">
        <v>88.68</v>
      </c>
      <c r="K4081" s="520"/>
      <c r="L4081" s="520"/>
      <c r="M4081" s="520"/>
      <c r="N4081" s="520"/>
      <c r="O4081" s="520"/>
      <c r="P4081" s="520"/>
      <c r="Q4081" s="520"/>
      <c r="R4081" s="520"/>
      <c r="S4081" s="520"/>
      <c r="T4081" s="520"/>
      <c r="U4081" s="251"/>
      <c r="V4081" s="251"/>
      <c r="W4081" s="251"/>
      <c r="X4081" s="251"/>
      <c r="Y4081" s="200"/>
      <c r="Z4081" s="292"/>
      <c r="AA4081" s="292"/>
      <c r="AB4081" s="292"/>
      <c r="AC4081" s="200"/>
      <c r="AD4081" s="200"/>
    </row>
    <row r="4082" spans="2:30">
      <c r="B4082" s="293"/>
      <c r="C4082" s="512"/>
      <c r="D4082" s="460">
        <v>44958</v>
      </c>
      <c r="E4082" s="420" t="s">
        <v>3087</v>
      </c>
      <c r="F4082" s="493" t="s">
        <v>2858</v>
      </c>
      <c r="G4082" s="258"/>
      <c r="H4082" s="512">
        <v>3.24</v>
      </c>
      <c r="I4082" s="520"/>
      <c r="J4082" s="520">
        <v>3.24</v>
      </c>
      <c r="K4082" s="520"/>
      <c r="L4082" s="520"/>
      <c r="M4082" s="520"/>
      <c r="N4082" s="520"/>
      <c r="O4082" s="520"/>
      <c r="P4082" s="520"/>
      <c r="Q4082" s="520"/>
      <c r="R4082" s="520"/>
      <c r="S4082" s="520"/>
      <c r="T4082" s="520"/>
      <c r="U4082" s="251"/>
      <c r="V4082" s="251"/>
      <c r="W4082" s="251"/>
      <c r="X4082" s="251"/>
      <c r="Y4082" s="200"/>
      <c r="Z4082" s="292"/>
      <c r="AA4082" s="292"/>
      <c r="AB4082" s="292"/>
      <c r="AC4082" s="200"/>
      <c r="AD4082" s="200"/>
    </row>
    <row r="4083" spans="2:30">
      <c r="B4083" s="293"/>
      <c r="C4083" s="512"/>
      <c r="D4083" s="460">
        <v>44958</v>
      </c>
      <c r="E4083" s="420" t="s">
        <v>1877</v>
      </c>
      <c r="F4083" s="493"/>
      <c r="G4083" s="258"/>
      <c r="H4083" s="512">
        <v>106</v>
      </c>
      <c r="I4083" s="520"/>
      <c r="J4083" s="520"/>
      <c r="K4083" s="520"/>
      <c r="L4083" s="520"/>
      <c r="M4083" s="520"/>
      <c r="N4083" s="520"/>
      <c r="O4083" s="520"/>
      <c r="P4083" s="520"/>
      <c r="Q4083" s="520"/>
      <c r="R4083" s="520"/>
      <c r="S4083" s="520"/>
      <c r="T4083" s="520">
        <v>106</v>
      </c>
      <c r="U4083" s="251"/>
      <c r="V4083" s="251"/>
      <c r="W4083" s="251"/>
      <c r="X4083" s="251"/>
      <c r="Y4083" s="200"/>
      <c r="Z4083" s="292"/>
      <c r="AA4083" s="292"/>
      <c r="AB4083" s="292"/>
      <c r="AC4083" s="200"/>
      <c r="AD4083" s="200"/>
    </row>
    <row r="4084" spans="2:30">
      <c r="B4084" s="537">
        <v>1265</v>
      </c>
      <c r="C4084" s="512"/>
      <c r="D4084" s="460">
        <v>44958</v>
      </c>
      <c r="E4084" s="420" t="s">
        <v>1935</v>
      </c>
      <c r="F4084" s="493"/>
      <c r="G4084" s="258">
        <v>1265</v>
      </c>
      <c r="H4084" s="512"/>
      <c r="I4084" s="520"/>
      <c r="J4084" s="520"/>
      <c r="K4084" s="520"/>
      <c r="L4084" s="520"/>
      <c r="M4084" s="520"/>
      <c r="N4084" s="520"/>
      <c r="O4084" s="520"/>
      <c r="P4084" s="520"/>
      <c r="Q4084" s="520"/>
      <c r="R4084" s="520"/>
      <c r="S4084" s="520"/>
      <c r="T4084" s="520"/>
      <c r="U4084" s="251"/>
      <c r="V4084" s="251"/>
      <c r="W4084" s="251"/>
      <c r="X4084" s="251"/>
      <c r="Y4084" s="200"/>
      <c r="Z4084" s="292"/>
      <c r="AA4084" s="292"/>
      <c r="AB4084" s="292"/>
      <c r="AC4084" s="200"/>
      <c r="AD4084" s="200"/>
    </row>
    <row r="4085" spans="2:30">
      <c r="B4085" s="293"/>
      <c r="C4085" s="512"/>
      <c r="D4085" s="460">
        <v>44958</v>
      </c>
      <c r="E4085" s="420" t="s">
        <v>673</v>
      </c>
      <c r="F4085" s="493"/>
      <c r="G4085" s="258"/>
      <c r="H4085" s="258">
        <v>1145.73</v>
      </c>
      <c r="I4085" s="520"/>
      <c r="J4085" s="520"/>
      <c r="K4085" s="520"/>
      <c r="L4085" s="520"/>
      <c r="M4085" s="520"/>
      <c r="N4085" s="520"/>
      <c r="O4085" s="520"/>
      <c r="P4085" s="520"/>
      <c r="Q4085" s="520"/>
      <c r="R4085" s="520"/>
      <c r="S4085" s="520"/>
      <c r="T4085" s="520"/>
      <c r="U4085" s="251"/>
      <c r="V4085" s="251"/>
      <c r="W4085" s="251"/>
      <c r="X4085" s="251"/>
      <c r="Y4085" s="200"/>
      <c r="Z4085" s="292"/>
      <c r="AA4085" s="292"/>
      <c r="AB4085" s="292"/>
      <c r="AC4085" s="200"/>
      <c r="AD4085" s="200"/>
    </row>
    <row r="4086" spans="2:30">
      <c r="B4086" s="293"/>
      <c r="C4086" s="512"/>
      <c r="D4086" s="460">
        <v>44958</v>
      </c>
      <c r="E4086" s="421" t="s">
        <v>1936</v>
      </c>
      <c r="F4086" s="434"/>
      <c r="G4086" s="259"/>
      <c r="H4086" s="234">
        <v>119.27</v>
      </c>
      <c r="I4086" s="520"/>
      <c r="J4086" s="520"/>
      <c r="K4086" s="520"/>
      <c r="L4086" s="520"/>
      <c r="M4086" s="520"/>
      <c r="N4086" s="520"/>
      <c r="O4086" s="520"/>
      <c r="P4086" s="520"/>
      <c r="Q4086" s="520"/>
      <c r="R4086" s="520"/>
      <c r="S4086" s="520"/>
      <c r="T4086" s="520"/>
      <c r="U4086" s="251"/>
      <c r="V4086" s="251"/>
      <c r="W4086" s="251"/>
      <c r="X4086" s="251"/>
      <c r="Y4086" s="200"/>
      <c r="Z4086" s="292"/>
      <c r="AA4086" s="292"/>
      <c r="AB4086" s="292"/>
      <c r="AC4086" s="200"/>
      <c r="AD4086" s="200"/>
    </row>
    <row r="4087" spans="2:30">
      <c r="B4087" s="293"/>
      <c r="C4087" s="512"/>
      <c r="D4087" s="460">
        <v>44958</v>
      </c>
      <c r="E4087" s="420" t="s">
        <v>495</v>
      </c>
      <c r="F4087" s="493"/>
      <c r="G4087" s="258">
        <v>179.18</v>
      </c>
      <c r="H4087" s="512"/>
      <c r="I4087" s="520"/>
      <c r="J4087" s="520"/>
      <c r="K4087" s="520"/>
      <c r="L4087" s="520"/>
      <c r="M4087" s="520"/>
      <c r="N4087" s="520"/>
      <c r="O4087" s="520"/>
      <c r="P4087" s="520"/>
      <c r="Q4087" s="520"/>
      <c r="R4087" s="520"/>
      <c r="S4087" s="520"/>
      <c r="T4087" s="520"/>
      <c r="U4087" s="251"/>
      <c r="V4087" s="251"/>
      <c r="W4087" s="251"/>
      <c r="X4087" s="251"/>
      <c r="Y4087" s="200"/>
      <c r="Z4087" s="292"/>
      <c r="AA4087" s="292"/>
      <c r="AB4087" s="292"/>
      <c r="AC4087" s="200"/>
      <c r="AD4087" s="200"/>
    </row>
    <row r="4088" spans="2:30">
      <c r="B4088" s="293"/>
      <c r="C4088" s="512">
        <v>1</v>
      </c>
      <c r="D4088" s="460">
        <v>44958</v>
      </c>
      <c r="E4088" s="448" t="s">
        <v>110</v>
      </c>
      <c r="F4088" s="493" t="s">
        <v>2856</v>
      </c>
      <c r="G4088" s="258"/>
      <c r="H4088" s="258">
        <v>179.18</v>
      </c>
      <c r="I4088" s="520"/>
      <c r="J4088" s="520"/>
      <c r="K4088" s="520"/>
      <c r="L4088" s="520"/>
      <c r="M4088" s="520"/>
      <c r="N4088" s="520"/>
      <c r="O4088" s="520"/>
      <c r="P4088" s="520"/>
      <c r="Q4088" s="520"/>
      <c r="R4088" s="520"/>
      <c r="S4088" s="520"/>
      <c r="T4088" s="520"/>
      <c r="U4088" s="251"/>
      <c r="V4088" s="536">
        <v>179.18</v>
      </c>
      <c r="W4088" s="251"/>
      <c r="X4088" s="251"/>
      <c r="Y4088" s="200"/>
      <c r="Z4088" s="292"/>
      <c r="AA4088" s="292"/>
      <c r="AB4088" s="292"/>
      <c r="AC4088" s="200"/>
      <c r="AD4088" s="200"/>
    </row>
    <row r="4089" spans="2:30">
      <c r="B4089" s="537">
        <v>200</v>
      </c>
      <c r="C4089" s="512"/>
      <c r="D4089" s="460">
        <v>44958</v>
      </c>
      <c r="E4089" s="420" t="s">
        <v>3088</v>
      </c>
      <c r="F4089" s="493"/>
      <c r="G4089" s="258">
        <v>200</v>
      </c>
      <c r="H4089" s="512"/>
      <c r="I4089" s="520"/>
      <c r="J4089" s="520"/>
      <c r="K4089" s="520"/>
      <c r="L4089" s="520"/>
      <c r="M4089" s="520"/>
      <c r="N4089" s="520"/>
      <c r="O4089" s="520"/>
      <c r="P4089" s="520"/>
      <c r="Q4089" s="520"/>
      <c r="R4089" s="520"/>
      <c r="S4089" s="520"/>
      <c r="T4089" s="520"/>
      <c r="U4089" s="251"/>
      <c r="V4089" s="251"/>
      <c r="W4089" s="251"/>
      <c r="X4089" s="251"/>
      <c r="Y4089" s="200"/>
      <c r="Z4089" s="292"/>
      <c r="AA4089" s="292"/>
      <c r="AB4089" s="292"/>
      <c r="AC4089" s="200"/>
      <c r="AD4089" s="200"/>
    </row>
    <row r="4090" spans="2:30">
      <c r="B4090" s="293"/>
      <c r="C4090" s="512"/>
      <c r="D4090" s="460">
        <v>44958</v>
      </c>
      <c r="E4090" s="420" t="s">
        <v>673</v>
      </c>
      <c r="F4090" s="493"/>
      <c r="G4090" s="258"/>
      <c r="H4090" s="258">
        <v>179.18</v>
      </c>
      <c r="I4090" s="520"/>
      <c r="J4090" s="520"/>
      <c r="K4090" s="520"/>
      <c r="L4090" s="520"/>
      <c r="M4090" s="520"/>
      <c r="N4090" s="520"/>
      <c r="O4090" s="520"/>
      <c r="P4090" s="520"/>
      <c r="Q4090" s="520"/>
      <c r="R4090" s="520"/>
      <c r="S4090" s="520"/>
      <c r="T4090" s="520"/>
      <c r="U4090" s="251"/>
      <c r="V4090" s="251"/>
      <c r="W4090" s="251"/>
      <c r="X4090" s="251"/>
      <c r="Y4090" s="200"/>
      <c r="Z4090" s="292"/>
      <c r="AA4090" s="292"/>
      <c r="AB4090" s="292"/>
      <c r="AC4090" s="200"/>
      <c r="AD4090" s="200"/>
    </row>
    <row r="4091" spans="2:30">
      <c r="B4091" s="293"/>
      <c r="C4091" s="512"/>
      <c r="D4091" s="460">
        <v>44958</v>
      </c>
      <c r="E4091" s="421" t="s">
        <v>3089</v>
      </c>
      <c r="F4091" s="434"/>
      <c r="G4091" s="259"/>
      <c r="H4091" s="234">
        <v>20.82</v>
      </c>
      <c r="I4091" s="520"/>
      <c r="J4091" s="520"/>
      <c r="K4091" s="520"/>
      <c r="L4091" s="520"/>
      <c r="M4091" s="520"/>
      <c r="N4091" s="520"/>
      <c r="O4091" s="520"/>
      <c r="P4091" s="520"/>
      <c r="Q4091" s="520"/>
      <c r="R4091" s="520"/>
      <c r="S4091" s="520"/>
      <c r="T4091" s="520"/>
      <c r="U4091" s="251"/>
      <c r="V4091" s="251"/>
      <c r="W4091" s="251"/>
      <c r="X4091" s="251"/>
      <c r="Y4091" s="200"/>
      <c r="Z4091" s="292"/>
      <c r="AA4091" s="292"/>
      <c r="AB4091" s="292"/>
      <c r="AC4091" s="200"/>
      <c r="AD4091" s="200"/>
    </row>
    <row r="4092" spans="2:30">
      <c r="B4092" s="293"/>
      <c r="C4092" s="512"/>
      <c r="D4092" s="460">
        <v>44958</v>
      </c>
      <c r="E4092" s="420" t="s">
        <v>495</v>
      </c>
      <c r="F4092" s="493"/>
      <c r="G4092" s="258">
        <v>5585.28</v>
      </c>
      <c r="H4092" s="512"/>
      <c r="I4092" s="520"/>
      <c r="J4092" s="520"/>
      <c r="K4092" s="520"/>
      <c r="L4092" s="520"/>
      <c r="M4092" s="520"/>
      <c r="N4092" s="520"/>
      <c r="O4092" s="520"/>
      <c r="P4092" s="520"/>
      <c r="Q4092" s="520"/>
      <c r="R4092" s="520"/>
      <c r="S4092" s="520"/>
      <c r="T4092" s="520"/>
      <c r="U4092" s="251"/>
      <c r="V4092" s="251"/>
      <c r="W4092" s="251"/>
      <c r="X4092" s="251"/>
      <c r="Y4092" s="200"/>
      <c r="Z4092" s="292"/>
      <c r="AA4092" s="292"/>
      <c r="AB4092" s="292"/>
      <c r="AC4092" s="200"/>
      <c r="AD4092" s="200"/>
    </row>
    <row r="4093" spans="2:30">
      <c r="B4093" s="293"/>
      <c r="C4093" s="512">
        <v>7</v>
      </c>
      <c r="D4093" s="460">
        <v>44958</v>
      </c>
      <c r="E4093" s="420" t="s">
        <v>2589</v>
      </c>
      <c r="F4093" s="493" t="s">
        <v>2856</v>
      </c>
      <c r="G4093" s="258"/>
      <c r="H4093" s="512">
        <v>3993.54</v>
      </c>
      <c r="I4093" s="520"/>
      <c r="J4093" s="520"/>
      <c r="K4093" s="520"/>
      <c r="L4093" s="520"/>
      <c r="M4093" s="520">
        <v>3993.54</v>
      </c>
      <c r="N4093" s="520"/>
      <c r="O4093" s="520"/>
      <c r="P4093" s="520"/>
      <c r="Q4093" s="520"/>
      <c r="R4093" s="520"/>
      <c r="S4093" s="520"/>
      <c r="T4093" s="520"/>
      <c r="U4093" s="251"/>
      <c r="V4093" s="251"/>
      <c r="W4093" s="251"/>
      <c r="X4093" s="251"/>
      <c r="Y4093" s="200"/>
      <c r="Z4093" s="292"/>
      <c r="AA4093" s="292"/>
      <c r="AB4093" s="292"/>
      <c r="AC4093" s="200"/>
      <c r="AD4093" s="200"/>
    </row>
    <row r="4094" spans="2:30">
      <c r="B4094" s="293"/>
      <c r="C4094" s="512"/>
      <c r="D4094" s="460">
        <v>44958</v>
      </c>
      <c r="E4094" s="420" t="s">
        <v>3090</v>
      </c>
      <c r="F4094" s="493" t="s">
        <v>2855</v>
      </c>
      <c r="G4094" s="258"/>
      <c r="H4094" s="512">
        <v>296.33999999999997</v>
      </c>
      <c r="I4094" s="520"/>
      <c r="J4094" s="520">
        <v>296.33999999999997</v>
      </c>
      <c r="K4094" s="520"/>
      <c r="L4094" s="520"/>
      <c r="M4094" s="520"/>
      <c r="N4094" s="520"/>
      <c r="O4094" s="520"/>
      <c r="P4094" s="520"/>
      <c r="Q4094" s="520"/>
      <c r="R4094" s="520"/>
      <c r="S4094" s="520"/>
      <c r="T4094" s="520"/>
      <c r="U4094" s="251"/>
      <c r="V4094" s="251"/>
      <c r="W4094" s="251"/>
      <c r="X4094" s="251"/>
      <c r="Y4094" s="200"/>
      <c r="Z4094" s="292"/>
      <c r="AA4094" s="292"/>
      <c r="AB4094" s="292"/>
      <c r="AC4094" s="200"/>
      <c r="AD4094" s="200"/>
    </row>
    <row r="4095" spans="2:30">
      <c r="B4095" s="293"/>
      <c r="C4095" s="512"/>
      <c r="D4095" s="460">
        <v>44958</v>
      </c>
      <c r="E4095" s="420" t="s">
        <v>2588</v>
      </c>
      <c r="F4095" s="493" t="s">
        <v>2855</v>
      </c>
      <c r="G4095" s="258"/>
      <c r="H4095" s="512">
        <v>770.04</v>
      </c>
      <c r="I4095" s="520"/>
      <c r="J4095" s="520"/>
      <c r="K4095" s="520"/>
      <c r="L4095" s="520">
        <v>770.04</v>
      </c>
      <c r="M4095" s="520"/>
      <c r="N4095" s="520"/>
      <c r="O4095" s="520"/>
      <c r="P4095" s="520"/>
      <c r="Q4095" s="520"/>
      <c r="R4095" s="520"/>
      <c r="S4095" s="520"/>
      <c r="T4095" s="520"/>
      <c r="U4095" s="251"/>
      <c r="V4095" s="251"/>
      <c r="W4095" s="251"/>
      <c r="X4095" s="251"/>
      <c r="Y4095" s="200"/>
      <c r="Z4095" s="292"/>
      <c r="AA4095" s="292"/>
      <c r="AB4095" s="292"/>
      <c r="AC4095" s="200"/>
      <c r="AD4095" s="200"/>
    </row>
    <row r="4096" spans="2:30">
      <c r="B4096" s="293"/>
      <c r="C4096" s="512"/>
      <c r="D4096" s="460">
        <v>44958</v>
      </c>
      <c r="E4096" s="420" t="s">
        <v>3091</v>
      </c>
      <c r="F4096" s="493" t="s">
        <v>2855</v>
      </c>
      <c r="G4096" s="258"/>
      <c r="H4096" s="512">
        <v>525.36</v>
      </c>
      <c r="I4096" s="520"/>
      <c r="J4096" s="520">
        <v>525.36</v>
      </c>
      <c r="K4096" s="520"/>
      <c r="L4096" s="520"/>
      <c r="M4096" s="520"/>
      <c r="N4096" s="520"/>
      <c r="O4096" s="520"/>
      <c r="P4096" s="520"/>
      <c r="Q4096" s="520"/>
      <c r="R4096" s="520"/>
      <c r="S4096" s="520"/>
      <c r="T4096" s="520"/>
      <c r="U4096" s="251"/>
      <c r="V4096" s="251"/>
      <c r="W4096" s="251"/>
      <c r="X4096" s="251"/>
      <c r="Y4096" s="200"/>
      <c r="Z4096" s="292"/>
      <c r="AA4096" s="292"/>
      <c r="AB4096" s="292"/>
      <c r="AC4096" s="200"/>
      <c r="AD4096" s="200"/>
    </row>
    <row r="4097" spans="2:30">
      <c r="B4097" s="537">
        <v>6090</v>
      </c>
      <c r="C4097" s="512"/>
      <c r="D4097" s="460">
        <v>44958</v>
      </c>
      <c r="E4097" s="420" t="s">
        <v>2035</v>
      </c>
      <c r="F4097" s="493"/>
      <c r="G4097" s="258">
        <v>6090</v>
      </c>
      <c r="H4097" s="512"/>
      <c r="I4097" s="520"/>
      <c r="J4097" s="520"/>
      <c r="K4097" s="520"/>
      <c r="L4097" s="520"/>
      <c r="M4097" s="520"/>
      <c r="N4097" s="520"/>
      <c r="O4097" s="520"/>
      <c r="P4097" s="520"/>
      <c r="Q4097" s="520"/>
      <c r="R4097" s="520"/>
      <c r="S4097" s="520"/>
      <c r="T4097" s="520"/>
      <c r="U4097" s="251"/>
      <c r="V4097" s="251"/>
      <c r="W4097" s="251"/>
      <c r="X4097" s="251"/>
      <c r="Y4097" s="200"/>
      <c r="Z4097" s="292"/>
      <c r="AA4097" s="292"/>
      <c r="AB4097" s="292"/>
      <c r="AC4097" s="200"/>
      <c r="AD4097" s="200"/>
    </row>
    <row r="4098" spans="2:30">
      <c r="B4098" s="293"/>
      <c r="C4098" s="512"/>
      <c r="D4098" s="460">
        <v>44958</v>
      </c>
      <c r="E4098" s="420" t="s">
        <v>673</v>
      </c>
      <c r="F4098" s="493"/>
      <c r="G4098" s="258"/>
      <c r="H4098" s="258">
        <v>5585.28</v>
      </c>
      <c r="I4098" s="520"/>
      <c r="J4098" s="520"/>
      <c r="K4098" s="520"/>
      <c r="L4098" s="520"/>
      <c r="M4098" s="520"/>
      <c r="N4098" s="520"/>
      <c r="O4098" s="520"/>
      <c r="P4098" s="520"/>
      <c r="Q4098" s="520"/>
      <c r="R4098" s="520"/>
      <c r="S4098" s="520"/>
      <c r="T4098" s="520"/>
      <c r="U4098" s="251"/>
      <c r="V4098" s="251"/>
      <c r="W4098" s="251"/>
      <c r="X4098" s="251"/>
      <c r="Y4098" s="200"/>
      <c r="Z4098" s="292"/>
      <c r="AA4098" s="292"/>
      <c r="AB4098" s="292"/>
      <c r="AC4098" s="200"/>
      <c r="AD4098" s="200"/>
    </row>
    <row r="4099" spans="2:30">
      <c r="B4099" s="293"/>
      <c r="C4099" s="512"/>
      <c r="D4099" s="460">
        <v>44958</v>
      </c>
      <c r="E4099" s="421" t="s">
        <v>2036</v>
      </c>
      <c r="F4099" s="434"/>
      <c r="G4099" s="259"/>
      <c r="H4099" s="234">
        <v>504.72</v>
      </c>
      <c r="I4099" s="520"/>
      <c r="J4099" s="520"/>
      <c r="K4099" s="520"/>
      <c r="L4099" s="520"/>
      <c r="M4099" s="520"/>
      <c r="N4099" s="520"/>
      <c r="O4099" s="520"/>
      <c r="P4099" s="520"/>
      <c r="Q4099" s="520"/>
      <c r="R4099" s="520"/>
      <c r="S4099" s="520"/>
      <c r="T4099" s="520"/>
      <c r="U4099" s="251"/>
      <c r="V4099" s="251"/>
      <c r="W4099" s="251"/>
      <c r="X4099" s="251"/>
      <c r="Y4099" s="200"/>
      <c r="Z4099" s="292"/>
      <c r="AA4099" s="292"/>
      <c r="AB4099" s="292"/>
      <c r="AC4099" s="200"/>
      <c r="AD4099" s="200"/>
    </row>
    <row r="4100" spans="2:30">
      <c r="B4100" s="293"/>
      <c r="C4100" s="512"/>
      <c r="D4100" s="460">
        <v>44958</v>
      </c>
      <c r="E4100" s="420" t="s">
        <v>495</v>
      </c>
      <c r="F4100" s="493"/>
      <c r="G4100" s="258">
        <v>1623.86</v>
      </c>
      <c r="H4100" s="512"/>
      <c r="I4100" s="520"/>
      <c r="J4100" s="520"/>
      <c r="K4100" s="520"/>
      <c r="L4100" s="520"/>
      <c r="M4100" s="520"/>
      <c r="N4100" s="520"/>
      <c r="O4100" s="520"/>
      <c r="P4100" s="520"/>
      <c r="Q4100" s="520"/>
      <c r="R4100" s="520"/>
      <c r="S4100" s="520"/>
      <c r="T4100" s="520"/>
      <c r="U4100" s="251"/>
      <c r="V4100" s="251"/>
      <c r="W4100" s="251"/>
      <c r="X4100" s="251"/>
      <c r="Y4100" s="200"/>
      <c r="Z4100" s="292"/>
      <c r="AA4100" s="292"/>
      <c r="AB4100" s="292"/>
      <c r="AC4100" s="200"/>
      <c r="AD4100" s="200"/>
    </row>
    <row r="4101" spans="2:30">
      <c r="B4101" s="293"/>
      <c r="C4101" s="512"/>
      <c r="D4101" s="460">
        <v>44958</v>
      </c>
      <c r="E4101" s="420" t="s">
        <v>3092</v>
      </c>
      <c r="F4101" s="493" t="s">
        <v>2858</v>
      </c>
      <c r="G4101" s="258"/>
      <c r="H4101" s="512">
        <v>488.03</v>
      </c>
      <c r="I4101" s="520"/>
      <c r="J4101" s="520"/>
      <c r="K4101" s="520"/>
      <c r="L4101" s="520">
        <v>488.03</v>
      </c>
      <c r="M4101" s="520"/>
      <c r="N4101" s="520"/>
      <c r="O4101" s="520"/>
      <c r="P4101" s="520"/>
      <c r="Q4101" s="520"/>
      <c r="R4101" s="520"/>
      <c r="S4101" s="520"/>
      <c r="T4101" s="520"/>
      <c r="U4101" s="251"/>
      <c r="V4101" s="251"/>
      <c r="W4101" s="251"/>
      <c r="X4101" s="251"/>
      <c r="Y4101" s="200"/>
      <c r="Z4101" s="292"/>
      <c r="AA4101" s="292"/>
      <c r="AB4101" s="292"/>
      <c r="AC4101" s="200"/>
      <c r="AD4101" s="200"/>
    </row>
    <row r="4102" spans="2:30">
      <c r="B4102" s="293"/>
      <c r="C4102" s="512"/>
      <c r="D4102" s="460">
        <v>44958</v>
      </c>
      <c r="E4102" s="420" t="s">
        <v>3093</v>
      </c>
      <c r="F4102" s="493" t="s">
        <v>2858</v>
      </c>
      <c r="G4102" s="258"/>
      <c r="H4102" s="512">
        <v>399.92</v>
      </c>
      <c r="I4102" s="520"/>
      <c r="J4102" s="520"/>
      <c r="K4102" s="520"/>
      <c r="L4102" s="520">
        <v>399.92</v>
      </c>
      <c r="M4102" s="520"/>
      <c r="N4102" s="520"/>
      <c r="O4102" s="520"/>
      <c r="P4102" s="520"/>
      <c r="Q4102" s="520"/>
      <c r="R4102" s="520"/>
      <c r="S4102" s="520"/>
      <c r="T4102" s="520"/>
      <c r="U4102" s="251"/>
      <c r="V4102" s="251"/>
      <c r="W4102" s="251"/>
      <c r="X4102" s="251"/>
      <c r="Y4102" s="200"/>
      <c r="Z4102" s="292"/>
      <c r="AA4102" s="292"/>
      <c r="AB4102" s="292"/>
      <c r="AC4102" s="200"/>
      <c r="AD4102" s="200"/>
    </row>
    <row r="4103" spans="2:30">
      <c r="B4103" s="293"/>
      <c r="C4103" s="512"/>
      <c r="D4103" s="460">
        <v>44958</v>
      </c>
      <c r="E4103" s="420" t="s">
        <v>3094</v>
      </c>
      <c r="F4103" s="493" t="s">
        <v>2858</v>
      </c>
      <c r="G4103" s="258"/>
      <c r="H4103" s="512">
        <v>260.91000000000003</v>
      </c>
      <c r="I4103" s="520"/>
      <c r="J4103" s="520"/>
      <c r="K4103" s="520"/>
      <c r="L4103" s="520"/>
      <c r="M4103" s="520"/>
      <c r="N4103" s="520">
        <v>260.91000000000003</v>
      </c>
      <c r="O4103" s="520"/>
      <c r="P4103" s="520"/>
      <c r="Q4103" s="520"/>
      <c r="R4103" s="520"/>
      <c r="S4103" s="520"/>
      <c r="T4103" s="520"/>
      <c r="U4103" s="251"/>
      <c r="V4103" s="251"/>
      <c r="W4103" s="251"/>
      <c r="X4103" s="251"/>
      <c r="Y4103" s="200"/>
      <c r="Z4103" s="292"/>
      <c r="AA4103" s="292"/>
      <c r="AB4103" s="292"/>
      <c r="AC4103" s="200"/>
      <c r="AD4103" s="200"/>
    </row>
    <row r="4104" spans="2:30">
      <c r="B4104" s="293"/>
      <c r="C4104" s="512"/>
      <c r="D4104" s="460">
        <v>44958</v>
      </c>
      <c r="E4104" s="420" t="s">
        <v>3095</v>
      </c>
      <c r="F4104" s="493" t="s">
        <v>2855</v>
      </c>
      <c r="G4104" s="258"/>
      <c r="H4104" s="512">
        <v>396</v>
      </c>
      <c r="I4104" s="520"/>
      <c r="J4104" s="520"/>
      <c r="K4104" s="520">
        <v>396</v>
      </c>
      <c r="L4104" s="520"/>
      <c r="M4104" s="520"/>
      <c r="N4104" s="520"/>
      <c r="O4104" s="520"/>
      <c r="P4104" s="520"/>
      <c r="Q4104" s="520"/>
      <c r="R4104" s="520"/>
      <c r="S4104" s="520"/>
      <c r="T4104" s="520"/>
      <c r="U4104" s="251"/>
      <c r="V4104" s="251"/>
      <c r="W4104" s="251"/>
      <c r="X4104" s="251"/>
      <c r="Y4104" s="200"/>
      <c r="Z4104" s="292"/>
      <c r="AA4104" s="292"/>
      <c r="AB4104" s="292"/>
      <c r="AC4104" s="200"/>
      <c r="AD4104" s="200"/>
    </row>
    <row r="4105" spans="2:30">
      <c r="B4105" s="293"/>
      <c r="C4105" s="512"/>
      <c r="D4105" s="460">
        <v>44958</v>
      </c>
      <c r="E4105" s="420" t="s">
        <v>1877</v>
      </c>
      <c r="F4105" s="493"/>
      <c r="G4105" s="258"/>
      <c r="H4105" s="512">
        <v>79</v>
      </c>
      <c r="I4105" s="520"/>
      <c r="J4105" s="520"/>
      <c r="K4105" s="520"/>
      <c r="L4105" s="520"/>
      <c r="M4105" s="520"/>
      <c r="N4105" s="520"/>
      <c r="O4105" s="520"/>
      <c r="P4105" s="520"/>
      <c r="Q4105" s="520"/>
      <c r="R4105" s="520"/>
      <c r="S4105" s="520"/>
      <c r="T4105" s="520">
        <v>79</v>
      </c>
      <c r="U4105" s="251"/>
      <c r="V4105" s="251"/>
      <c r="W4105" s="251"/>
      <c r="X4105" s="251"/>
      <c r="Y4105" s="200"/>
      <c r="Z4105" s="292"/>
      <c r="AA4105" s="292"/>
      <c r="AB4105" s="292"/>
      <c r="AC4105" s="200"/>
      <c r="AD4105" s="200"/>
    </row>
    <row r="4106" spans="2:30">
      <c r="B4106" s="537">
        <v>1860</v>
      </c>
      <c r="C4106" s="512"/>
      <c r="D4106" s="460">
        <v>44958</v>
      </c>
      <c r="E4106" s="420" t="s">
        <v>1647</v>
      </c>
      <c r="F4106" s="493"/>
      <c r="G4106" s="258">
        <v>1860</v>
      </c>
      <c r="H4106" s="512"/>
      <c r="I4106" s="520"/>
      <c r="J4106" s="520"/>
      <c r="K4106" s="520"/>
      <c r="L4106" s="520"/>
      <c r="M4106" s="520"/>
      <c r="N4106" s="520"/>
      <c r="O4106" s="520"/>
      <c r="P4106" s="520"/>
      <c r="Q4106" s="520"/>
      <c r="R4106" s="520"/>
      <c r="S4106" s="520"/>
      <c r="T4106" s="520"/>
      <c r="U4106" s="251"/>
      <c r="V4106" s="251"/>
      <c r="W4106" s="251"/>
      <c r="X4106" s="251"/>
      <c r="Y4106" s="200"/>
      <c r="Z4106" s="292"/>
      <c r="AA4106" s="292"/>
      <c r="AB4106" s="292"/>
      <c r="AC4106" s="200"/>
      <c r="AD4106" s="200"/>
    </row>
    <row r="4107" spans="2:30">
      <c r="B4107" s="293"/>
      <c r="C4107" s="512"/>
      <c r="D4107" s="460">
        <v>44958</v>
      </c>
      <c r="E4107" s="420" t="s">
        <v>673</v>
      </c>
      <c r="F4107" s="493"/>
      <c r="G4107" s="258"/>
      <c r="H4107" s="258">
        <v>1623.86</v>
      </c>
      <c r="I4107" s="520"/>
      <c r="J4107" s="520"/>
      <c r="K4107" s="520"/>
      <c r="L4107" s="520"/>
      <c r="M4107" s="520"/>
      <c r="N4107" s="520"/>
      <c r="O4107" s="520"/>
      <c r="P4107" s="520"/>
      <c r="Q4107" s="520"/>
      <c r="R4107" s="520"/>
      <c r="S4107" s="520"/>
      <c r="T4107" s="520"/>
      <c r="U4107" s="251"/>
      <c r="V4107" s="251"/>
      <c r="W4107" s="251"/>
      <c r="X4107" s="251"/>
      <c r="Y4107" s="200"/>
      <c r="Z4107" s="292"/>
      <c r="AA4107" s="292"/>
      <c r="AB4107" s="292"/>
      <c r="AC4107" s="200"/>
      <c r="AD4107" s="200"/>
    </row>
    <row r="4108" spans="2:30">
      <c r="B4108" s="293"/>
      <c r="C4108" s="512"/>
      <c r="D4108" s="460">
        <v>44958</v>
      </c>
      <c r="E4108" s="421" t="s">
        <v>2609</v>
      </c>
      <c r="F4108" s="434"/>
      <c r="G4108" s="259"/>
      <c r="H4108" s="234">
        <v>236.14</v>
      </c>
      <c r="I4108" s="520"/>
      <c r="J4108" s="520"/>
      <c r="K4108" s="520"/>
      <c r="L4108" s="520"/>
      <c r="M4108" s="520"/>
      <c r="N4108" s="520"/>
      <c r="O4108" s="520"/>
      <c r="P4108" s="520"/>
      <c r="Q4108" s="520"/>
      <c r="R4108" s="520"/>
      <c r="S4108" s="520"/>
      <c r="T4108" s="520"/>
      <c r="U4108" s="251"/>
      <c r="V4108" s="251"/>
      <c r="W4108" s="251"/>
      <c r="X4108" s="251"/>
      <c r="Y4108" s="200"/>
      <c r="Z4108" s="292"/>
      <c r="AA4108" s="292"/>
      <c r="AB4108" s="292"/>
      <c r="AC4108" s="200"/>
      <c r="AD4108" s="200"/>
    </row>
    <row r="4109" spans="2:30">
      <c r="B4109" s="293"/>
      <c r="C4109" s="512"/>
      <c r="D4109" s="460">
        <v>44958</v>
      </c>
      <c r="E4109" s="420" t="s">
        <v>495</v>
      </c>
      <c r="F4109" s="493"/>
      <c r="G4109" s="258">
        <v>659.49</v>
      </c>
      <c r="H4109" s="512"/>
      <c r="I4109" s="520"/>
      <c r="J4109" s="520"/>
      <c r="K4109" s="520"/>
      <c r="L4109" s="520"/>
      <c r="M4109" s="520"/>
      <c r="N4109" s="520"/>
      <c r="O4109" s="520"/>
      <c r="P4109" s="520"/>
      <c r="Q4109" s="520"/>
      <c r="R4109" s="520"/>
      <c r="S4109" s="520"/>
      <c r="T4109" s="520"/>
      <c r="U4109" s="251"/>
      <c r="V4109" s="251"/>
      <c r="W4109" s="251"/>
      <c r="X4109" s="251"/>
      <c r="Y4109" s="200"/>
      <c r="Z4109" s="292"/>
      <c r="AA4109" s="292"/>
      <c r="AB4109" s="292"/>
      <c r="AC4109" s="200"/>
      <c r="AD4109" s="200"/>
    </row>
    <row r="4110" spans="2:30">
      <c r="B4110" s="293"/>
      <c r="C4110" s="512"/>
      <c r="D4110" s="460">
        <v>44958</v>
      </c>
      <c r="E4110" s="420" t="s">
        <v>3096</v>
      </c>
      <c r="F4110" s="493" t="s">
        <v>2855</v>
      </c>
      <c r="G4110" s="258"/>
      <c r="H4110" s="512">
        <v>221.37</v>
      </c>
      <c r="I4110" s="520"/>
      <c r="J4110" s="520"/>
      <c r="K4110" s="520"/>
      <c r="L4110" s="520"/>
      <c r="M4110" s="520"/>
      <c r="N4110" s="520">
        <v>221.37</v>
      </c>
      <c r="O4110" s="520"/>
      <c r="P4110" s="520"/>
      <c r="Q4110" s="520"/>
      <c r="R4110" s="520"/>
      <c r="S4110" s="520"/>
      <c r="T4110" s="520"/>
      <c r="U4110" s="251"/>
      <c r="V4110" s="251"/>
      <c r="W4110" s="251"/>
      <c r="X4110" s="251"/>
      <c r="Y4110" s="200"/>
      <c r="Z4110" s="292"/>
      <c r="AA4110" s="292"/>
      <c r="AB4110" s="292"/>
      <c r="AC4110" s="200"/>
      <c r="AD4110" s="200"/>
    </row>
    <row r="4111" spans="2:30">
      <c r="B4111" s="293"/>
      <c r="C4111" s="512"/>
      <c r="D4111" s="460">
        <v>44958</v>
      </c>
      <c r="E4111" s="420" t="s">
        <v>3097</v>
      </c>
      <c r="F4111" s="493" t="s">
        <v>2855</v>
      </c>
      <c r="G4111" s="258"/>
      <c r="H4111" s="512">
        <v>132.94999999999999</v>
      </c>
      <c r="I4111" s="520"/>
      <c r="J4111" s="520"/>
      <c r="K4111" s="520"/>
      <c r="L4111" s="520">
        <v>132.94999999999999</v>
      </c>
      <c r="M4111" s="520"/>
      <c r="N4111" s="520"/>
      <c r="O4111" s="520"/>
      <c r="P4111" s="520"/>
      <c r="Q4111" s="520"/>
      <c r="R4111" s="520"/>
      <c r="S4111" s="520"/>
      <c r="T4111" s="520"/>
      <c r="U4111" s="251"/>
      <c r="V4111" s="251"/>
      <c r="W4111" s="251"/>
      <c r="X4111" s="251"/>
      <c r="Y4111" s="200"/>
      <c r="Z4111" s="292"/>
      <c r="AA4111" s="292"/>
      <c r="AB4111" s="292"/>
      <c r="AC4111" s="200"/>
      <c r="AD4111" s="200"/>
    </row>
    <row r="4112" spans="2:30">
      <c r="B4112" s="293"/>
      <c r="C4112" s="512"/>
      <c r="D4112" s="460">
        <v>44958</v>
      </c>
      <c r="E4112" s="420" t="s">
        <v>3098</v>
      </c>
      <c r="F4112" s="493" t="s">
        <v>2855</v>
      </c>
      <c r="G4112" s="258"/>
      <c r="H4112" s="512">
        <v>305.17</v>
      </c>
      <c r="I4112" s="520"/>
      <c r="J4112" s="520"/>
      <c r="K4112" s="520"/>
      <c r="L4112" s="520">
        <v>305.17</v>
      </c>
      <c r="M4112" s="520"/>
      <c r="N4112" s="520"/>
      <c r="O4112" s="520"/>
      <c r="P4112" s="520"/>
      <c r="Q4112" s="520"/>
      <c r="R4112" s="520"/>
      <c r="S4112" s="520"/>
      <c r="T4112" s="520"/>
      <c r="U4112" s="251"/>
      <c r="V4112" s="251"/>
      <c r="W4112" s="251"/>
      <c r="X4112" s="251"/>
      <c r="Y4112" s="200"/>
      <c r="Z4112" s="292"/>
      <c r="AA4112" s="292"/>
      <c r="AB4112" s="292"/>
      <c r="AC4112" s="200"/>
      <c r="AD4112" s="200"/>
    </row>
    <row r="4113" spans="2:30">
      <c r="B4113" s="537">
        <v>840</v>
      </c>
      <c r="C4113" s="512"/>
      <c r="D4113" s="460">
        <v>44958</v>
      </c>
      <c r="E4113" s="420" t="s">
        <v>1814</v>
      </c>
      <c r="F4113" s="493"/>
      <c r="G4113" s="258">
        <v>840</v>
      </c>
      <c r="H4113" s="512"/>
      <c r="I4113" s="520"/>
      <c r="J4113" s="520"/>
      <c r="K4113" s="520"/>
      <c r="L4113" s="520"/>
      <c r="M4113" s="520"/>
      <c r="N4113" s="520"/>
      <c r="O4113" s="520"/>
      <c r="P4113" s="520"/>
      <c r="Q4113" s="520"/>
      <c r="R4113" s="520"/>
      <c r="S4113" s="520"/>
      <c r="T4113" s="520"/>
      <c r="U4113" s="251"/>
      <c r="V4113" s="251"/>
      <c r="W4113" s="251"/>
      <c r="X4113" s="251"/>
      <c r="Y4113" s="200"/>
      <c r="Z4113" s="292"/>
      <c r="AA4113" s="292"/>
      <c r="AB4113" s="292"/>
      <c r="AC4113" s="200"/>
      <c r="AD4113" s="200"/>
    </row>
    <row r="4114" spans="2:30">
      <c r="B4114" s="293"/>
      <c r="C4114" s="512"/>
      <c r="D4114" s="460">
        <v>44958</v>
      </c>
      <c r="E4114" s="420" t="s">
        <v>673</v>
      </c>
      <c r="F4114" s="493"/>
      <c r="G4114" s="258"/>
      <c r="H4114" s="258">
        <v>659.49</v>
      </c>
      <c r="I4114" s="520"/>
      <c r="J4114" s="520"/>
      <c r="K4114" s="520"/>
      <c r="L4114" s="520"/>
      <c r="M4114" s="520"/>
      <c r="N4114" s="520"/>
      <c r="O4114" s="520"/>
      <c r="P4114" s="520"/>
      <c r="Q4114" s="520"/>
      <c r="R4114" s="520"/>
      <c r="S4114" s="520"/>
      <c r="T4114" s="520"/>
      <c r="U4114" s="251"/>
      <c r="V4114" s="251"/>
      <c r="W4114" s="251"/>
      <c r="X4114" s="251"/>
      <c r="Y4114" s="200"/>
      <c r="Z4114" s="292"/>
      <c r="AA4114" s="292"/>
      <c r="AB4114" s="292"/>
      <c r="AC4114" s="200"/>
      <c r="AD4114" s="200"/>
    </row>
    <row r="4115" spans="2:30">
      <c r="B4115" s="293"/>
      <c r="C4115" s="512"/>
      <c r="D4115" s="460">
        <v>44958</v>
      </c>
      <c r="E4115" s="421" t="s">
        <v>1815</v>
      </c>
      <c r="F4115" s="434"/>
      <c r="G4115" s="259"/>
      <c r="H4115" s="234">
        <v>180.51</v>
      </c>
      <c r="I4115" s="520"/>
      <c r="J4115" s="520"/>
      <c r="K4115" s="520"/>
      <c r="L4115" s="520"/>
      <c r="M4115" s="520"/>
      <c r="N4115" s="520"/>
      <c r="O4115" s="520"/>
      <c r="P4115" s="520"/>
      <c r="Q4115" s="520"/>
      <c r="R4115" s="520"/>
      <c r="S4115" s="520"/>
      <c r="T4115" s="520"/>
      <c r="U4115" s="251"/>
      <c r="V4115" s="251"/>
      <c r="W4115" s="251"/>
      <c r="X4115" s="251"/>
      <c r="Y4115" s="200"/>
      <c r="Z4115" s="292"/>
      <c r="AA4115" s="292"/>
      <c r="AB4115" s="292"/>
      <c r="AC4115" s="200"/>
      <c r="AD4115" s="200"/>
    </row>
    <row r="4116" spans="2:30">
      <c r="B4116" s="293"/>
      <c r="C4116" s="512"/>
      <c r="D4116" s="460">
        <v>44958</v>
      </c>
      <c r="E4116" s="420" t="s">
        <v>495</v>
      </c>
      <c r="F4116" s="493"/>
      <c r="G4116" s="258">
        <v>1379.8</v>
      </c>
      <c r="H4116" s="512"/>
      <c r="I4116" s="520"/>
      <c r="J4116" s="520"/>
      <c r="K4116" s="520"/>
      <c r="L4116" s="520"/>
      <c r="M4116" s="520"/>
      <c r="N4116" s="520"/>
      <c r="O4116" s="520"/>
      <c r="P4116" s="520"/>
      <c r="Q4116" s="520"/>
      <c r="R4116" s="520"/>
      <c r="S4116" s="520"/>
      <c r="T4116" s="520"/>
      <c r="U4116" s="251"/>
      <c r="V4116" s="251"/>
      <c r="W4116" s="251"/>
      <c r="X4116" s="251"/>
      <c r="Y4116" s="200"/>
      <c r="Z4116" s="292"/>
      <c r="AA4116" s="292"/>
      <c r="AB4116" s="292"/>
      <c r="AC4116" s="200"/>
      <c r="AD4116" s="200"/>
    </row>
    <row r="4117" spans="2:30">
      <c r="B4117" s="293"/>
      <c r="C4117" s="512"/>
      <c r="D4117" s="460">
        <v>44958</v>
      </c>
      <c r="E4117" s="420" t="s">
        <v>3099</v>
      </c>
      <c r="F4117" s="493" t="s">
        <v>2855</v>
      </c>
      <c r="G4117" s="258"/>
      <c r="H4117" s="512">
        <v>229.8</v>
      </c>
      <c r="I4117" s="520"/>
      <c r="J4117" s="520"/>
      <c r="K4117" s="520">
        <v>229.8</v>
      </c>
      <c r="L4117" s="520"/>
      <c r="M4117" s="520"/>
      <c r="N4117" s="520"/>
      <c r="O4117" s="520"/>
      <c r="P4117" s="520"/>
      <c r="Q4117" s="520"/>
      <c r="R4117" s="520"/>
      <c r="S4117" s="520"/>
      <c r="T4117" s="520"/>
      <c r="U4117" s="251"/>
      <c r="V4117" s="251"/>
      <c r="W4117" s="251"/>
      <c r="X4117" s="251"/>
      <c r="Y4117" s="200"/>
      <c r="Z4117" s="292"/>
      <c r="AA4117" s="292"/>
      <c r="AB4117" s="292"/>
      <c r="AC4117" s="200"/>
      <c r="AD4117" s="200"/>
    </row>
    <row r="4118" spans="2:30">
      <c r="B4118" s="293"/>
      <c r="C4118" s="512">
        <v>5</v>
      </c>
      <c r="D4118" s="460">
        <v>44958</v>
      </c>
      <c r="E4118" s="420" t="s">
        <v>3100</v>
      </c>
      <c r="F4118" s="493" t="s">
        <v>2856</v>
      </c>
      <c r="G4118" s="258"/>
      <c r="H4118" s="512">
        <v>1150</v>
      </c>
      <c r="I4118" s="520"/>
      <c r="J4118" s="520"/>
      <c r="K4118" s="520"/>
      <c r="L4118" s="520"/>
      <c r="M4118" s="520"/>
      <c r="N4118" s="520"/>
      <c r="O4118" s="520"/>
      <c r="P4118" s="520"/>
      <c r="Q4118" s="520"/>
      <c r="R4118" s="520"/>
      <c r="S4118" s="520">
        <v>1150</v>
      </c>
      <c r="T4118" s="520"/>
      <c r="U4118" s="251"/>
      <c r="V4118" s="251"/>
      <c r="W4118" s="251"/>
      <c r="X4118" s="251"/>
      <c r="Y4118" s="200"/>
      <c r="Z4118" s="292"/>
      <c r="AA4118" s="292"/>
      <c r="AB4118" s="292"/>
      <c r="AC4118" s="200"/>
      <c r="AD4118" s="200"/>
    </row>
    <row r="4119" spans="2:30">
      <c r="B4119" s="537">
        <v>1562</v>
      </c>
      <c r="C4119" s="512"/>
      <c r="D4119" s="460">
        <v>44958</v>
      </c>
      <c r="E4119" s="420" t="s">
        <v>2744</v>
      </c>
      <c r="F4119" s="493"/>
      <c r="G4119" s="258">
        <v>1562</v>
      </c>
      <c r="H4119" s="512"/>
      <c r="I4119" s="520"/>
      <c r="J4119" s="520"/>
      <c r="K4119" s="520"/>
      <c r="L4119" s="520"/>
      <c r="M4119" s="520"/>
      <c r="N4119" s="520"/>
      <c r="O4119" s="520"/>
      <c r="P4119" s="520"/>
      <c r="Q4119" s="520"/>
      <c r="R4119" s="520"/>
      <c r="S4119" s="520"/>
      <c r="T4119" s="520"/>
      <c r="U4119" s="251"/>
      <c r="V4119" s="251"/>
      <c r="W4119" s="251"/>
      <c r="X4119" s="251"/>
      <c r="Y4119" s="200"/>
      <c r="Z4119" s="292"/>
      <c r="AA4119" s="292"/>
      <c r="AB4119" s="292"/>
      <c r="AC4119" s="200"/>
      <c r="AD4119" s="200"/>
    </row>
    <row r="4120" spans="2:30">
      <c r="B4120" s="293"/>
      <c r="C4120" s="512"/>
      <c r="D4120" s="460">
        <v>44958</v>
      </c>
      <c r="E4120" s="420" t="s">
        <v>673</v>
      </c>
      <c r="F4120" s="493"/>
      <c r="G4120" s="258"/>
      <c r="H4120" s="258">
        <v>1379.8</v>
      </c>
      <c r="I4120" s="520"/>
      <c r="J4120" s="520"/>
      <c r="K4120" s="520"/>
      <c r="L4120" s="520"/>
      <c r="M4120" s="520"/>
      <c r="N4120" s="520"/>
      <c r="O4120" s="520"/>
      <c r="P4120" s="520"/>
      <c r="Q4120" s="520"/>
      <c r="R4120" s="520"/>
      <c r="S4120" s="520"/>
      <c r="T4120" s="520"/>
      <c r="U4120" s="251"/>
      <c r="V4120" s="251"/>
      <c r="W4120" s="251"/>
      <c r="X4120" s="251"/>
      <c r="Y4120" s="200"/>
      <c r="Z4120" s="292"/>
      <c r="AA4120" s="292"/>
      <c r="AB4120" s="292"/>
      <c r="AC4120" s="200"/>
      <c r="AD4120" s="200"/>
    </row>
    <row r="4121" spans="2:30">
      <c r="B4121" s="293"/>
      <c r="C4121" s="512"/>
      <c r="D4121" s="460">
        <v>44958</v>
      </c>
      <c r="E4121" s="421" t="s">
        <v>2745</v>
      </c>
      <c r="F4121" s="434"/>
      <c r="G4121" s="259"/>
      <c r="H4121" s="234">
        <v>182.2</v>
      </c>
      <c r="I4121" s="520"/>
      <c r="J4121" s="520"/>
      <c r="K4121" s="520"/>
      <c r="L4121" s="520"/>
      <c r="M4121" s="520"/>
      <c r="N4121" s="520"/>
      <c r="O4121" s="520"/>
      <c r="P4121" s="520"/>
      <c r="Q4121" s="520"/>
      <c r="R4121" s="520"/>
      <c r="S4121" s="520"/>
      <c r="T4121" s="520"/>
      <c r="U4121" s="251"/>
      <c r="V4121" s="251"/>
      <c r="W4121" s="251"/>
      <c r="X4121" s="251"/>
      <c r="Y4121" s="200"/>
      <c r="Z4121" s="292"/>
      <c r="AA4121" s="292"/>
      <c r="AB4121" s="292"/>
      <c r="AC4121" s="200"/>
      <c r="AD4121" s="200"/>
    </row>
    <row r="4122" spans="2:30">
      <c r="B4122" s="293"/>
      <c r="C4122" s="512"/>
      <c r="D4122" s="460">
        <v>44958</v>
      </c>
      <c r="E4122" s="420" t="s">
        <v>495</v>
      </c>
      <c r="F4122" s="493"/>
      <c r="G4122" s="258">
        <v>2399.6999999999998</v>
      </c>
      <c r="H4122" s="512"/>
      <c r="I4122" s="520"/>
      <c r="J4122" s="520"/>
      <c r="K4122" s="520"/>
      <c r="L4122" s="520"/>
      <c r="M4122" s="520"/>
      <c r="N4122" s="520"/>
      <c r="O4122" s="520"/>
      <c r="P4122" s="520"/>
      <c r="Q4122" s="520"/>
      <c r="R4122" s="520"/>
      <c r="S4122" s="520"/>
      <c r="T4122" s="520"/>
      <c r="U4122" s="251"/>
      <c r="V4122" s="251"/>
      <c r="W4122" s="251"/>
      <c r="X4122" s="251"/>
      <c r="Y4122" s="200"/>
      <c r="Z4122" s="292"/>
      <c r="AA4122" s="292"/>
      <c r="AB4122" s="292"/>
      <c r="AC4122" s="200"/>
      <c r="AD4122" s="200"/>
    </row>
    <row r="4123" spans="2:30">
      <c r="B4123" s="293"/>
      <c r="C4123" s="512"/>
      <c r="D4123" s="460">
        <v>44958</v>
      </c>
      <c r="E4123" s="420" t="s">
        <v>3101</v>
      </c>
      <c r="F4123" s="493" t="s">
        <v>2855</v>
      </c>
      <c r="G4123" s="258"/>
      <c r="H4123" s="512">
        <v>290.76</v>
      </c>
      <c r="I4123" s="520"/>
      <c r="J4123" s="520">
        <v>290.76</v>
      </c>
      <c r="K4123" s="520"/>
      <c r="L4123" s="520"/>
      <c r="M4123" s="520"/>
      <c r="N4123" s="520"/>
      <c r="O4123" s="520"/>
      <c r="P4123" s="520"/>
      <c r="Q4123" s="520"/>
      <c r="R4123" s="520"/>
      <c r="S4123" s="520"/>
      <c r="T4123" s="520"/>
      <c r="U4123" s="251"/>
      <c r="V4123" s="251"/>
      <c r="W4123" s="251"/>
      <c r="X4123" s="251"/>
      <c r="Y4123" s="200"/>
      <c r="Z4123" s="292"/>
      <c r="AA4123" s="292"/>
      <c r="AB4123" s="292"/>
      <c r="AC4123" s="200"/>
      <c r="AD4123" s="200"/>
    </row>
    <row r="4124" spans="2:30">
      <c r="B4124" s="293"/>
      <c r="C4124" s="512"/>
      <c r="D4124" s="460">
        <v>44958</v>
      </c>
      <c r="E4124" s="420" t="s">
        <v>3102</v>
      </c>
      <c r="F4124" s="493" t="s">
        <v>2855</v>
      </c>
      <c r="G4124" s="258"/>
      <c r="H4124" s="512">
        <v>340.2</v>
      </c>
      <c r="I4124" s="520"/>
      <c r="J4124" s="520">
        <v>340.2</v>
      </c>
      <c r="K4124" s="520"/>
      <c r="L4124" s="520"/>
      <c r="M4124" s="520"/>
      <c r="N4124" s="520"/>
      <c r="O4124" s="520"/>
      <c r="P4124" s="520"/>
      <c r="Q4124" s="520"/>
      <c r="R4124" s="520"/>
      <c r="S4124" s="520"/>
      <c r="T4124" s="520"/>
      <c r="U4124" s="251"/>
      <c r="V4124" s="251"/>
      <c r="W4124" s="251"/>
      <c r="X4124" s="251"/>
      <c r="Y4124" s="200"/>
      <c r="Z4124" s="292"/>
      <c r="AA4124" s="292"/>
      <c r="AB4124" s="292"/>
      <c r="AC4124" s="200"/>
      <c r="AD4124" s="200"/>
    </row>
    <row r="4125" spans="2:30">
      <c r="B4125" s="293"/>
      <c r="C4125" s="512"/>
      <c r="D4125" s="460">
        <v>44958</v>
      </c>
      <c r="E4125" s="420" t="s">
        <v>3103</v>
      </c>
      <c r="F4125" s="493" t="s">
        <v>2855</v>
      </c>
      <c r="G4125" s="258"/>
      <c r="H4125" s="512">
        <v>100.74</v>
      </c>
      <c r="I4125" s="520"/>
      <c r="J4125" s="520">
        <v>100.74</v>
      </c>
      <c r="K4125" s="520"/>
      <c r="L4125" s="520"/>
      <c r="M4125" s="520"/>
      <c r="N4125" s="520"/>
      <c r="O4125" s="520"/>
      <c r="P4125" s="520"/>
      <c r="Q4125" s="520"/>
      <c r="R4125" s="520"/>
      <c r="S4125" s="520"/>
      <c r="T4125" s="520"/>
      <c r="U4125" s="251"/>
      <c r="V4125" s="251"/>
      <c r="W4125" s="251"/>
      <c r="X4125" s="251"/>
      <c r="Y4125" s="200"/>
      <c r="Z4125" s="292"/>
      <c r="AA4125" s="292"/>
      <c r="AB4125" s="292"/>
      <c r="AC4125" s="200"/>
      <c r="AD4125" s="200"/>
    </row>
    <row r="4126" spans="2:30">
      <c r="B4126" s="293"/>
      <c r="C4126" s="512">
        <v>4</v>
      </c>
      <c r="D4126" s="460">
        <v>44958</v>
      </c>
      <c r="E4126" s="420" t="s">
        <v>2156</v>
      </c>
      <c r="F4126" s="493" t="s">
        <v>2856</v>
      </c>
      <c r="G4126" s="258"/>
      <c r="H4126" s="512">
        <v>1555</v>
      </c>
      <c r="I4126" s="520">
        <v>1555</v>
      </c>
      <c r="J4126" s="520"/>
      <c r="K4126" s="520"/>
      <c r="L4126" s="520"/>
      <c r="M4126" s="520"/>
      <c r="N4126" s="520"/>
      <c r="O4126" s="520"/>
      <c r="P4126" s="520"/>
      <c r="Q4126" s="520"/>
      <c r="R4126" s="520"/>
      <c r="S4126" s="520"/>
      <c r="T4126" s="520"/>
      <c r="U4126" s="251"/>
      <c r="V4126" s="251"/>
      <c r="W4126" s="251"/>
      <c r="X4126" s="251"/>
      <c r="Y4126" s="200"/>
      <c r="Z4126" s="292"/>
      <c r="AA4126" s="292"/>
      <c r="AB4126" s="292"/>
      <c r="AC4126" s="200"/>
      <c r="AD4126" s="200"/>
    </row>
    <row r="4127" spans="2:30">
      <c r="B4127" s="293"/>
      <c r="C4127" s="512"/>
      <c r="D4127" s="460">
        <v>44958</v>
      </c>
      <c r="E4127" s="420" t="s">
        <v>1877</v>
      </c>
      <c r="F4127" s="493"/>
      <c r="G4127" s="258"/>
      <c r="H4127" s="512">
        <v>113</v>
      </c>
      <c r="I4127" s="520"/>
      <c r="J4127" s="520"/>
      <c r="K4127" s="520"/>
      <c r="L4127" s="520"/>
      <c r="M4127" s="520"/>
      <c r="N4127" s="520"/>
      <c r="O4127" s="520"/>
      <c r="P4127" s="520"/>
      <c r="Q4127" s="520"/>
      <c r="R4127" s="520"/>
      <c r="S4127" s="520"/>
      <c r="T4127" s="520">
        <v>113</v>
      </c>
      <c r="U4127" s="251"/>
      <c r="V4127" s="251"/>
      <c r="W4127" s="251"/>
      <c r="X4127" s="251"/>
      <c r="Y4127" s="200"/>
      <c r="Z4127" s="292"/>
      <c r="AA4127" s="292"/>
      <c r="AB4127" s="292"/>
      <c r="AC4127" s="200"/>
      <c r="AD4127" s="200"/>
    </row>
    <row r="4128" spans="2:30">
      <c r="B4128" s="537">
        <v>2670</v>
      </c>
      <c r="C4128" s="512"/>
      <c r="D4128" s="460">
        <v>44958</v>
      </c>
      <c r="E4128" s="420" t="s">
        <v>1618</v>
      </c>
      <c r="F4128" s="493"/>
      <c r="G4128" s="258">
        <v>2670</v>
      </c>
      <c r="H4128" s="512"/>
      <c r="I4128" s="520"/>
      <c r="J4128" s="520"/>
      <c r="K4128" s="520"/>
      <c r="L4128" s="520"/>
      <c r="M4128" s="520"/>
      <c r="N4128" s="520"/>
      <c r="O4128" s="520"/>
      <c r="P4128" s="520"/>
      <c r="Q4128" s="520"/>
      <c r="R4128" s="520"/>
      <c r="S4128" s="520"/>
      <c r="T4128" s="520"/>
      <c r="U4128" s="251"/>
      <c r="V4128" s="251"/>
      <c r="W4128" s="251"/>
      <c r="X4128" s="251"/>
      <c r="Y4128" s="200"/>
      <c r="Z4128" s="292"/>
      <c r="AA4128" s="292"/>
      <c r="AB4128" s="292"/>
      <c r="AC4128" s="200"/>
      <c r="AD4128" s="200"/>
    </row>
    <row r="4129" spans="2:30">
      <c r="B4129" s="293"/>
      <c r="C4129" s="512"/>
      <c r="D4129" s="460">
        <v>44958</v>
      </c>
      <c r="E4129" s="420" t="s">
        <v>673</v>
      </c>
      <c r="F4129" s="493"/>
      <c r="G4129" s="258"/>
      <c r="H4129" s="258">
        <v>2399.6999999999998</v>
      </c>
      <c r="I4129" s="520"/>
      <c r="J4129" s="520"/>
      <c r="K4129" s="520"/>
      <c r="L4129" s="520"/>
      <c r="M4129" s="520"/>
      <c r="N4129" s="520"/>
      <c r="O4129" s="520"/>
      <c r="P4129" s="520"/>
      <c r="Q4129" s="520"/>
      <c r="R4129" s="520"/>
      <c r="S4129" s="520"/>
      <c r="T4129" s="520"/>
      <c r="U4129" s="251"/>
      <c r="V4129" s="251"/>
      <c r="W4129" s="251"/>
      <c r="X4129" s="251"/>
      <c r="Y4129" s="200"/>
      <c r="Z4129" s="292"/>
      <c r="AA4129" s="292"/>
      <c r="AB4129" s="292"/>
      <c r="AC4129" s="200"/>
      <c r="AD4129" s="200"/>
    </row>
    <row r="4130" spans="2:30">
      <c r="B4130" s="293"/>
      <c r="C4130" s="512"/>
      <c r="D4130" s="460">
        <v>44958</v>
      </c>
      <c r="E4130" s="421" t="s">
        <v>2677</v>
      </c>
      <c r="F4130" s="434"/>
      <c r="G4130" s="259"/>
      <c r="H4130" s="234">
        <v>270.3</v>
      </c>
      <c r="I4130" s="520"/>
      <c r="J4130" s="520"/>
      <c r="K4130" s="520"/>
      <c r="L4130" s="520"/>
      <c r="M4130" s="520"/>
      <c r="N4130" s="520"/>
      <c r="O4130" s="520"/>
      <c r="P4130" s="520"/>
      <c r="Q4130" s="520"/>
      <c r="R4130" s="520"/>
      <c r="S4130" s="520"/>
      <c r="T4130" s="520"/>
      <c r="U4130" s="251"/>
      <c r="V4130" s="251"/>
      <c r="W4130" s="251"/>
      <c r="X4130" s="251"/>
      <c r="Y4130" s="200"/>
      <c r="Z4130" s="292"/>
      <c r="AA4130" s="292"/>
      <c r="AB4130" s="292"/>
      <c r="AC4130" s="200"/>
      <c r="AD4130" s="200"/>
    </row>
    <row r="4131" spans="2:30">
      <c r="B4131" s="293"/>
      <c r="C4131" s="512"/>
      <c r="D4131" s="460">
        <v>44958</v>
      </c>
      <c r="E4131" s="420" t="s">
        <v>495</v>
      </c>
      <c r="F4131" s="493"/>
      <c r="G4131" s="258">
        <v>698</v>
      </c>
      <c r="H4131" s="512"/>
      <c r="I4131" s="520"/>
      <c r="J4131" s="520"/>
      <c r="K4131" s="520"/>
      <c r="L4131" s="520"/>
      <c r="M4131" s="520"/>
      <c r="N4131" s="520"/>
      <c r="O4131" s="520"/>
      <c r="P4131" s="520"/>
      <c r="Q4131" s="520"/>
      <c r="R4131" s="520"/>
      <c r="S4131" s="520"/>
      <c r="T4131" s="520"/>
      <c r="U4131" s="251"/>
      <c r="V4131" s="251"/>
      <c r="W4131" s="251"/>
      <c r="X4131" s="251"/>
      <c r="Y4131" s="200"/>
      <c r="Z4131" s="292"/>
      <c r="AA4131" s="292"/>
      <c r="AB4131" s="292"/>
      <c r="AC4131" s="200"/>
      <c r="AD4131" s="200"/>
    </row>
    <row r="4132" spans="2:30">
      <c r="B4132" s="293"/>
      <c r="C4132" s="512">
        <v>5</v>
      </c>
      <c r="D4132" s="460">
        <v>44958</v>
      </c>
      <c r="E4132" s="448" t="s">
        <v>99</v>
      </c>
      <c r="F4132" s="493"/>
      <c r="G4132" s="258"/>
      <c r="H4132" s="512">
        <v>698</v>
      </c>
      <c r="I4132" s="520"/>
      <c r="J4132" s="520"/>
      <c r="K4132" s="520"/>
      <c r="L4132" s="520"/>
      <c r="M4132" s="520"/>
      <c r="N4132" s="520"/>
      <c r="O4132" s="520"/>
      <c r="P4132" s="520"/>
      <c r="Q4132" s="520"/>
      <c r="R4132" s="520"/>
      <c r="S4132" s="520"/>
      <c r="T4132" s="520"/>
      <c r="U4132" s="251"/>
      <c r="V4132" s="251">
        <v>698</v>
      </c>
      <c r="W4132" s="251"/>
      <c r="X4132" s="251"/>
      <c r="Y4132" s="200"/>
      <c r="Z4132" s="292"/>
      <c r="AA4132" s="292"/>
      <c r="AB4132" s="292"/>
      <c r="AC4132" s="200"/>
      <c r="AD4132" s="200"/>
    </row>
    <row r="4133" spans="2:30">
      <c r="B4133" s="537">
        <v>1013</v>
      </c>
      <c r="C4133" s="512"/>
      <c r="D4133" s="460">
        <v>44958</v>
      </c>
      <c r="E4133" s="420" t="s">
        <v>3104</v>
      </c>
      <c r="F4133" s="493"/>
      <c r="G4133" s="258">
        <v>1013</v>
      </c>
      <c r="H4133" s="512"/>
      <c r="I4133" s="520"/>
      <c r="J4133" s="520"/>
      <c r="K4133" s="520"/>
      <c r="L4133" s="520"/>
      <c r="M4133" s="520"/>
      <c r="N4133" s="520"/>
      <c r="O4133" s="520"/>
      <c r="P4133" s="520"/>
      <c r="Q4133" s="520"/>
      <c r="R4133" s="520"/>
      <c r="S4133" s="520"/>
      <c r="T4133" s="520"/>
      <c r="U4133" s="251"/>
      <c r="V4133" s="251"/>
      <c r="W4133" s="251"/>
      <c r="X4133" s="251"/>
      <c r="Y4133" s="200"/>
      <c r="Z4133" s="292"/>
      <c r="AA4133" s="292"/>
      <c r="AB4133" s="292"/>
      <c r="AC4133" s="200"/>
      <c r="AD4133" s="200"/>
    </row>
    <row r="4134" spans="2:30">
      <c r="B4134" s="293"/>
      <c r="C4134" s="512"/>
      <c r="D4134" s="460">
        <v>44958</v>
      </c>
      <c r="E4134" s="420" t="s">
        <v>673</v>
      </c>
      <c r="F4134" s="493"/>
      <c r="G4134" s="258"/>
      <c r="H4134" s="258">
        <v>698</v>
      </c>
      <c r="I4134" s="520"/>
      <c r="J4134" s="520"/>
      <c r="K4134" s="520"/>
      <c r="L4134" s="520"/>
      <c r="M4134" s="520"/>
      <c r="N4134" s="520"/>
      <c r="O4134" s="520"/>
      <c r="P4134" s="520"/>
      <c r="Q4134" s="520"/>
      <c r="R4134" s="520"/>
      <c r="S4134" s="520"/>
      <c r="T4134" s="520"/>
      <c r="U4134" s="251"/>
      <c r="V4134" s="251"/>
      <c r="W4134" s="251"/>
      <c r="X4134" s="251"/>
      <c r="Y4134" s="200"/>
      <c r="Z4134" s="292"/>
      <c r="AA4134" s="292"/>
      <c r="AB4134" s="292"/>
      <c r="AC4134" s="200"/>
      <c r="AD4134" s="200"/>
    </row>
    <row r="4135" spans="2:30">
      <c r="B4135" s="293"/>
      <c r="C4135" s="512"/>
      <c r="D4135" s="460">
        <v>44958</v>
      </c>
      <c r="E4135" s="421" t="s">
        <v>3105</v>
      </c>
      <c r="F4135" s="434"/>
      <c r="G4135" s="259"/>
      <c r="H4135" s="234">
        <v>315</v>
      </c>
      <c r="I4135" s="520"/>
      <c r="J4135" s="520"/>
      <c r="K4135" s="520"/>
      <c r="L4135" s="520"/>
      <c r="M4135" s="520"/>
      <c r="N4135" s="520"/>
      <c r="O4135" s="520"/>
      <c r="P4135" s="520"/>
      <c r="Q4135" s="520"/>
      <c r="R4135" s="520"/>
      <c r="S4135" s="520"/>
      <c r="T4135" s="520"/>
      <c r="U4135" s="251"/>
      <c r="V4135" s="251"/>
      <c r="W4135" s="251"/>
      <c r="X4135" s="251"/>
      <c r="Y4135" s="200"/>
      <c r="Z4135" s="292"/>
      <c r="AA4135" s="292"/>
      <c r="AB4135" s="292"/>
      <c r="AC4135" s="200"/>
      <c r="AD4135" s="200"/>
    </row>
    <row r="4136" spans="2:30">
      <c r="B4136" s="293"/>
      <c r="C4136" s="512"/>
      <c r="D4136" s="460">
        <v>44958</v>
      </c>
      <c r="E4136" s="420" t="s">
        <v>495</v>
      </c>
      <c r="F4136" s="493"/>
      <c r="G4136" s="258">
        <v>1750.37</v>
      </c>
      <c r="H4136" s="512"/>
      <c r="I4136" s="520"/>
      <c r="J4136" s="520"/>
      <c r="K4136" s="520"/>
      <c r="L4136" s="520"/>
      <c r="M4136" s="520"/>
      <c r="N4136" s="520"/>
      <c r="O4136" s="520"/>
      <c r="P4136" s="520"/>
      <c r="Q4136" s="520"/>
      <c r="R4136" s="520"/>
      <c r="S4136" s="520"/>
      <c r="T4136" s="520"/>
      <c r="U4136" s="251"/>
      <c r="V4136" s="251"/>
      <c r="W4136" s="251"/>
      <c r="X4136" s="251"/>
      <c r="Y4136" s="200"/>
      <c r="Z4136" s="292"/>
      <c r="AA4136" s="292"/>
      <c r="AB4136" s="292"/>
      <c r="AC4136" s="200"/>
      <c r="AD4136" s="200"/>
    </row>
    <row r="4137" spans="2:30">
      <c r="B4137" s="293"/>
      <c r="C4137" s="512"/>
      <c r="D4137" s="460">
        <v>44958</v>
      </c>
      <c r="E4137" s="420" t="s">
        <v>3106</v>
      </c>
      <c r="F4137" s="493" t="s">
        <v>2855</v>
      </c>
      <c r="G4137" s="258"/>
      <c r="H4137" s="512">
        <v>202.96</v>
      </c>
      <c r="I4137" s="520"/>
      <c r="J4137" s="520"/>
      <c r="K4137" s="520"/>
      <c r="L4137" s="520"/>
      <c r="M4137" s="520"/>
      <c r="N4137" s="520"/>
      <c r="O4137" s="520"/>
      <c r="P4137" s="520"/>
      <c r="Q4137" s="520">
        <v>202.96</v>
      </c>
      <c r="R4137" s="520"/>
      <c r="S4137" s="520"/>
      <c r="T4137" s="520"/>
      <c r="U4137" s="251"/>
      <c r="V4137" s="251"/>
      <c r="W4137" s="251"/>
      <c r="X4137" s="251"/>
      <c r="Y4137" s="200"/>
      <c r="Z4137" s="292"/>
      <c r="AA4137" s="292"/>
      <c r="AB4137" s="292"/>
      <c r="AC4137" s="200"/>
      <c r="AD4137" s="200"/>
    </row>
    <row r="4138" spans="2:30">
      <c r="B4138" s="293"/>
      <c r="C4138" s="512"/>
      <c r="D4138" s="460">
        <v>44958</v>
      </c>
      <c r="E4138" s="420" t="s">
        <v>3107</v>
      </c>
      <c r="F4138" s="493" t="s">
        <v>2855</v>
      </c>
      <c r="G4138" s="258"/>
      <c r="H4138" s="512">
        <v>267.02999999999997</v>
      </c>
      <c r="I4138" s="520"/>
      <c r="J4138" s="520"/>
      <c r="K4138" s="520"/>
      <c r="L4138" s="520"/>
      <c r="M4138" s="520"/>
      <c r="N4138" s="520"/>
      <c r="O4138" s="520"/>
      <c r="P4138" s="520"/>
      <c r="Q4138" s="520">
        <v>267.02999999999997</v>
      </c>
      <c r="R4138" s="520"/>
      <c r="S4138" s="520"/>
      <c r="T4138" s="520"/>
      <c r="U4138" s="251"/>
      <c r="V4138" s="251"/>
      <c r="W4138" s="251"/>
      <c r="X4138" s="251"/>
      <c r="Y4138" s="200"/>
      <c r="Z4138" s="292"/>
      <c r="AA4138" s="292"/>
      <c r="AB4138" s="292"/>
      <c r="AC4138" s="200"/>
      <c r="AD4138" s="200"/>
    </row>
    <row r="4139" spans="2:30">
      <c r="B4139" s="293"/>
      <c r="C4139" s="512">
        <v>4</v>
      </c>
      <c r="D4139" s="460">
        <v>44958</v>
      </c>
      <c r="E4139" s="420" t="s">
        <v>3108</v>
      </c>
      <c r="F4139" s="493" t="s">
        <v>2856</v>
      </c>
      <c r="G4139" s="258"/>
      <c r="H4139" s="512">
        <v>913</v>
      </c>
      <c r="I4139" s="520"/>
      <c r="J4139" s="520"/>
      <c r="K4139" s="520"/>
      <c r="L4139" s="520"/>
      <c r="M4139" s="520"/>
      <c r="N4139" s="520"/>
      <c r="O4139" s="520">
        <v>913</v>
      </c>
      <c r="P4139" s="520"/>
      <c r="Q4139" s="520"/>
      <c r="R4139" s="520"/>
      <c r="S4139" s="520"/>
      <c r="T4139" s="520"/>
      <c r="U4139" s="251"/>
      <c r="V4139" s="251"/>
      <c r="W4139" s="251"/>
      <c r="X4139" s="251"/>
      <c r="Y4139" s="200"/>
      <c r="Z4139" s="292"/>
      <c r="AA4139" s="292"/>
      <c r="AB4139" s="292"/>
      <c r="AC4139" s="200"/>
      <c r="AD4139" s="200"/>
    </row>
    <row r="4140" spans="2:30">
      <c r="B4140" s="293"/>
      <c r="C4140" s="512"/>
      <c r="D4140" s="460">
        <v>44958</v>
      </c>
      <c r="E4140" s="420" t="s">
        <v>3109</v>
      </c>
      <c r="F4140" s="493" t="s">
        <v>2855</v>
      </c>
      <c r="G4140" s="258"/>
      <c r="H4140" s="512">
        <v>157.38</v>
      </c>
      <c r="I4140" s="520"/>
      <c r="J4140" s="520">
        <v>157.38</v>
      </c>
      <c r="K4140" s="520"/>
      <c r="L4140" s="520"/>
      <c r="M4140" s="520"/>
      <c r="N4140" s="520"/>
      <c r="O4140" s="520"/>
      <c r="P4140" s="520"/>
      <c r="Q4140" s="520"/>
      <c r="R4140" s="520"/>
      <c r="S4140" s="520"/>
      <c r="T4140" s="520"/>
      <c r="U4140" s="251"/>
      <c r="V4140" s="251"/>
      <c r="W4140" s="251"/>
      <c r="X4140" s="251"/>
      <c r="Y4140" s="200"/>
      <c r="Z4140" s="292"/>
      <c r="AA4140" s="292"/>
      <c r="AB4140" s="292"/>
      <c r="AC4140" s="200"/>
      <c r="AD4140" s="200"/>
    </row>
    <row r="4141" spans="2:30">
      <c r="B4141" s="293"/>
      <c r="C4141" s="512"/>
      <c r="D4141" s="460">
        <v>44958</v>
      </c>
      <c r="E4141" s="420" t="s">
        <v>1895</v>
      </c>
      <c r="F4141" s="493"/>
      <c r="G4141" s="258"/>
      <c r="H4141" s="512">
        <v>100</v>
      </c>
      <c r="I4141" s="520"/>
      <c r="J4141" s="520"/>
      <c r="K4141" s="520"/>
      <c r="L4141" s="520"/>
      <c r="M4141" s="520"/>
      <c r="N4141" s="520"/>
      <c r="O4141" s="520"/>
      <c r="P4141" s="520"/>
      <c r="Q4141" s="520"/>
      <c r="R4141" s="520"/>
      <c r="S4141" s="520"/>
      <c r="T4141" s="520">
        <v>100</v>
      </c>
      <c r="U4141" s="251"/>
      <c r="V4141" s="251"/>
      <c r="W4141" s="251"/>
      <c r="X4141" s="251"/>
      <c r="Y4141" s="200"/>
      <c r="Z4141" s="292"/>
      <c r="AA4141" s="292"/>
      <c r="AB4141" s="292"/>
      <c r="AC4141" s="200"/>
      <c r="AD4141" s="200"/>
    </row>
    <row r="4142" spans="2:30">
      <c r="B4142" s="293"/>
      <c r="C4142" s="512"/>
      <c r="D4142" s="460">
        <v>44958</v>
      </c>
      <c r="E4142" s="420" t="s">
        <v>1877</v>
      </c>
      <c r="F4142" s="493"/>
      <c r="G4142" s="258"/>
      <c r="H4142" s="512">
        <v>110</v>
      </c>
      <c r="I4142" s="520"/>
      <c r="J4142" s="520"/>
      <c r="K4142" s="520"/>
      <c r="L4142" s="520"/>
      <c r="M4142" s="520"/>
      <c r="N4142" s="520"/>
      <c r="O4142" s="520"/>
      <c r="P4142" s="520"/>
      <c r="Q4142" s="520"/>
      <c r="R4142" s="520"/>
      <c r="S4142" s="520"/>
      <c r="T4142" s="520">
        <v>110</v>
      </c>
      <c r="U4142" s="251"/>
      <c r="V4142" s="251"/>
      <c r="W4142" s="251"/>
      <c r="X4142" s="251"/>
      <c r="Y4142" s="200"/>
      <c r="Z4142" s="292"/>
      <c r="AA4142" s="292"/>
      <c r="AB4142" s="292"/>
      <c r="AC4142" s="200"/>
      <c r="AD4142" s="200"/>
    </row>
    <row r="4143" spans="2:30">
      <c r="B4143" s="537">
        <v>1935</v>
      </c>
      <c r="C4143" s="512"/>
      <c r="D4143" s="460">
        <v>44958</v>
      </c>
      <c r="E4143" s="420" t="s">
        <v>3110</v>
      </c>
      <c r="F4143" s="493"/>
      <c r="G4143" s="258">
        <v>1935</v>
      </c>
      <c r="H4143" s="512"/>
      <c r="I4143" s="520"/>
      <c r="J4143" s="520"/>
      <c r="K4143" s="520"/>
      <c r="L4143" s="520"/>
      <c r="M4143" s="520"/>
      <c r="N4143" s="520"/>
      <c r="O4143" s="520"/>
      <c r="P4143" s="520"/>
      <c r="Q4143" s="520"/>
      <c r="R4143" s="520"/>
      <c r="S4143" s="520"/>
      <c r="T4143" s="520"/>
      <c r="U4143" s="251"/>
      <c r="V4143" s="251"/>
      <c r="W4143" s="251"/>
      <c r="X4143" s="251"/>
      <c r="Y4143" s="200"/>
      <c r="Z4143" s="292"/>
      <c r="AA4143" s="292"/>
      <c r="AB4143" s="292"/>
      <c r="AC4143" s="200"/>
      <c r="AD4143" s="200"/>
    </row>
    <row r="4144" spans="2:30">
      <c r="B4144" s="293"/>
      <c r="C4144" s="512"/>
      <c r="D4144" s="460">
        <v>44958</v>
      </c>
      <c r="E4144" s="420" t="s">
        <v>673</v>
      </c>
      <c r="F4144" s="493"/>
      <c r="G4144" s="258"/>
      <c r="H4144" s="258">
        <v>1750.37</v>
      </c>
      <c r="I4144" s="520"/>
      <c r="J4144" s="520"/>
      <c r="K4144" s="520"/>
      <c r="L4144" s="520"/>
      <c r="M4144" s="520"/>
      <c r="N4144" s="520"/>
      <c r="O4144" s="520"/>
      <c r="P4144" s="520"/>
      <c r="Q4144" s="520"/>
      <c r="R4144" s="520"/>
      <c r="S4144" s="520"/>
      <c r="T4144" s="520"/>
      <c r="U4144" s="251"/>
      <c r="V4144" s="251"/>
      <c r="W4144" s="251"/>
      <c r="X4144" s="251"/>
      <c r="Y4144" s="200"/>
      <c r="Z4144" s="292"/>
      <c r="AA4144" s="292"/>
      <c r="AB4144" s="292"/>
      <c r="AC4144" s="200"/>
      <c r="AD4144" s="200"/>
    </row>
    <row r="4145" spans="2:30">
      <c r="B4145" s="293"/>
      <c r="C4145" s="512"/>
      <c r="D4145" s="460">
        <v>44958</v>
      </c>
      <c r="E4145" s="421" t="s">
        <v>3111</v>
      </c>
      <c r="F4145" s="434"/>
      <c r="G4145" s="259"/>
      <c r="H4145" s="234">
        <v>184.63</v>
      </c>
      <c r="I4145" s="520"/>
      <c r="J4145" s="520"/>
      <c r="K4145" s="520"/>
      <c r="L4145" s="520"/>
      <c r="M4145" s="520"/>
      <c r="N4145" s="520"/>
      <c r="O4145" s="520"/>
      <c r="P4145" s="520"/>
      <c r="Q4145" s="520"/>
      <c r="R4145" s="520"/>
      <c r="S4145" s="520"/>
      <c r="T4145" s="520"/>
      <c r="U4145" s="251"/>
      <c r="V4145" s="251"/>
      <c r="W4145" s="251"/>
      <c r="X4145" s="251"/>
      <c r="Y4145" s="200"/>
      <c r="Z4145" s="292"/>
      <c r="AA4145" s="292"/>
      <c r="AB4145" s="292"/>
      <c r="AC4145" s="200"/>
      <c r="AD4145" s="200"/>
    </row>
    <row r="4146" spans="2:30">
      <c r="B4146" s="293"/>
      <c r="C4146" s="512"/>
      <c r="D4146" s="460">
        <v>44958</v>
      </c>
      <c r="E4146" s="420" t="s">
        <v>495</v>
      </c>
      <c r="F4146" s="493"/>
      <c r="G4146" s="258">
        <v>2196.86</v>
      </c>
      <c r="H4146" s="512"/>
      <c r="I4146" s="520"/>
      <c r="J4146" s="520"/>
      <c r="K4146" s="520"/>
      <c r="L4146" s="520"/>
      <c r="M4146" s="520"/>
      <c r="N4146" s="520"/>
      <c r="O4146" s="520"/>
      <c r="P4146" s="520"/>
      <c r="Q4146" s="520"/>
      <c r="R4146" s="520"/>
      <c r="S4146" s="520"/>
      <c r="T4146" s="520"/>
      <c r="U4146" s="251"/>
      <c r="V4146" s="251"/>
      <c r="W4146" s="251"/>
      <c r="X4146" s="251"/>
      <c r="Y4146" s="200"/>
      <c r="Z4146" s="292"/>
      <c r="AA4146" s="292"/>
      <c r="AB4146" s="292"/>
      <c r="AC4146" s="200"/>
      <c r="AD4146" s="200"/>
    </row>
    <row r="4147" spans="2:30">
      <c r="B4147" s="293"/>
      <c r="C4147" s="512">
        <v>5</v>
      </c>
      <c r="D4147" s="460">
        <v>44958</v>
      </c>
      <c r="E4147" s="420" t="s">
        <v>3112</v>
      </c>
      <c r="F4147" s="493" t="s">
        <v>2856</v>
      </c>
      <c r="G4147" s="258"/>
      <c r="H4147" s="512">
        <v>1175</v>
      </c>
      <c r="I4147" s="520"/>
      <c r="J4147" s="520"/>
      <c r="K4147" s="520"/>
      <c r="L4147" s="520"/>
      <c r="M4147" s="520"/>
      <c r="N4147" s="520"/>
      <c r="O4147" s="520">
        <v>1175</v>
      </c>
      <c r="P4147" s="520"/>
      <c r="Q4147" s="520"/>
      <c r="R4147" s="520"/>
      <c r="S4147" s="520"/>
      <c r="T4147" s="520"/>
      <c r="U4147" s="251"/>
      <c r="V4147" s="251"/>
      <c r="W4147" s="251"/>
      <c r="X4147" s="251"/>
      <c r="Y4147" s="200"/>
      <c r="Z4147" s="292"/>
      <c r="AA4147" s="292"/>
      <c r="AB4147" s="292"/>
      <c r="AC4147" s="200"/>
      <c r="AD4147" s="200"/>
    </row>
    <row r="4148" spans="2:30">
      <c r="B4148" s="293"/>
      <c r="C4148" s="512"/>
      <c r="D4148" s="460">
        <v>44958</v>
      </c>
      <c r="E4148" s="420" t="s">
        <v>3113</v>
      </c>
      <c r="F4148" s="493" t="s">
        <v>2855</v>
      </c>
      <c r="G4148" s="258"/>
      <c r="H4148" s="512">
        <v>327.66000000000003</v>
      </c>
      <c r="I4148" s="520"/>
      <c r="J4148" s="520">
        <v>327.66000000000003</v>
      </c>
      <c r="K4148" s="520"/>
      <c r="L4148" s="520"/>
      <c r="M4148" s="520"/>
      <c r="N4148" s="520"/>
      <c r="O4148" s="520"/>
      <c r="P4148" s="520"/>
      <c r="Q4148" s="520"/>
      <c r="R4148" s="520"/>
      <c r="S4148" s="520"/>
      <c r="T4148" s="520"/>
      <c r="U4148" s="251"/>
      <c r="V4148" s="251"/>
      <c r="W4148" s="251"/>
      <c r="X4148" s="251"/>
      <c r="Y4148" s="200"/>
      <c r="Z4148" s="292"/>
      <c r="AA4148" s="292"/>
      <c r="AB4148" s="292"/>
      <c r="AC4148" s="200"/>
      <c r="AD4148" s="200"/>
    </row>
    <row r="4149" spans="2:30">
      <c r="B4149" s="293"/>
      <c r="C4149" s="512"/>
      <c r="D4149" s="460">
        <v>44958</v>
      </c>
      <c r="E4149" s="420" t="s">
        <v>3114</v>
      </c>
      <c r="F4149" s="493" t="s">
        <v>2855</v>
      </c>
      <c r="G4149" s="258"/>
      <c r="H4149" s="512">
        <v>239.94</v>
      </c>
      <c r="I4149" s="520"/>
      <c r="J4149" s="520"/>
      <c r="K4149" s="520">
        <v>239.94</v>
      </c>
      <c r="L4149" s="520"/>
      <c r="M4149" s="520"/>
      <c r="N4149" s="520"/>
      <c r="O4149" s="520"/>
      <c r="P4149" s="520"/>
      <c r="Q4149" s="520"/>
      <c r="R4149" s="520"/>
      <c r="S4149" s="520"/>
      <c r="T4149" s="520"/>
      <c r="U4149" s="251"/>
      <c r="V4149" s="251"/>
      <c r="W4149" s="251"/>
      <c r="X4149" s="251"/>
      <c r="Y4149" s="200"/>
      <c r="Z4149" s="292"/>
      <c r="AA4149" s="292"/>
      <c r="AB4149" s="292"/>
      <c r="AC4149" s="200"/>
      <c r="AD4149" s="200"/>
    </row>
    <row r="4150" spans="2:30">
      <c r="B4150" s="293"/>
      <c r="C4150" s="512"/>
      <c r="D4150" s="460">
        <v>44958</v>
      </c>
      <c r="E4150" s="420" t="s">
        <v>3115</v>
      </c>
      <c r="F4150" s="493" t="s">
        <v>2855</v>
      </c>
      <c r="G4150" s="258"/>
      <c r="H4150" s="512">
        <v>292.26</v>
      </c>
      <c r="I4150" s="520"/>
      <c r="J4150" s="520">
        <v>292.26</v>
      </c>
      <c r="K4150" s="520"/>
      <c r="L4150" s="520"/>
      <c r="M4150" s="520"/>
      <c r="N4150" s="520"/>
      <c r="O4150" s="520"/>
      <c r="P4150" s="520"/>
      <c r="Q4150" s="520"/>
      <c r="R4150" s="520"/>
      <c r="S4150" s="520"/>
      <c r="T4150" s="520"/>
      <c r="U4150" s="251"/>
      <c r="V4150" s="251"/>
      <c r="W4150" s="251"/>
      <c r="X4150" s="251"/>
      <c r="Y4150" s="200"/>
      <c r="Z4150" s="292"/>
      <c r="AA4150" s="292"/>
      <c r="AB4150" s="292"/>
      <c r="AC4150" s="200"/>
      <c r="AD4150" s="200"/>
    </row>
    <row r="4151" spans="2:30">
      <c r="B4151" s="293"/>
      <c r="C4151" s="512"/>
      <c r="D4151" s="460">
        <v>44958</v>
      </c>
      <c r="E4151" s="420" t="s">
        <v>1895</v>
      </c>
      <c r="F4151" s="493"/>
      <c r="G4151" s="258"/>
      <c r="H4151" s="512">
        <v>50</v>
      </c>
      <c r="I4151" s="520"/>
      <c r="J4151" s="520"/>
      <c r="K4151" s="520"/>
      <c r="L4151" s="520"/>
      <c r="M4151" s="520"/>
      <c r="N4151" s="520"/>
      <c r="O4151" s="520"/>
      <c r="P4151" s="520"/>
      <c r="Q4151" s="520"/>
      <c r="R4151" s="520"/>
      <c r="S4151" s="520"/>
      <c r="T4151" s="520">
        <v>50</v>
      </c>
      <c r="U4151" s="251"/>
      <c r="V4151" s="251"/>
      <c r="W4151" s="251"/>
      <c r="X4151" s="251"/>
      <c r="Y4151" s="200"/>
      <c r="Z4151" s="292"/>
      <c r="AA4151" s="292"/>
      <c r="AB4151" s="292"/>
      <c r="AC4151" s="200"/>
      <c r="AD4151" s="200"/>
    </row>
    <row r="4152" spans="2:30">
      <c r="B4152" s="293"/>
      <c r="C4152" s="512"/>
      <c r="D4152" s="460">
        <v>44958</v>
      </c>
      <c r="E4152" s="420" t="s">
        <v>1877</v>
      </c>
      <c r="F4152" s="493"/>
      <c r="G4152" s="258"/>
      <c r="H4152" s="512">
        <v>112</v>
      </c>
      <c r="I4152" s="520"/>
      <c r="J4152" s="520"/>
      <c r="K4152" s="520"/>
      <c r="L4152" s="520"/>
      <c r="M4152" s="520"/>
      <c r="N4152" s="520"/>
      <c r="O4152" s="520"/>
      <c r="P4152" s="520"/>
      <c r="Q4152" s="520"/>
      <c r="R4152" s="520"/>
      <c r="S4152" s="520"/>
      <c r="T4152" s="520">
        <v>112</v>
      </c>
      <c r="U4152" s="251"/>
      <c r="V4152" s="251"/>
      <c r="W4152" s="251"/>
      <c r="X4152" s="251"/>
      <c r="Y4152" s="200"/>
      <c r="Z4152" s="292"/>
      <c r="AA4152" s="292"/>
      <c r="AB4152" s="292"/>
      <c r="AC4152" s="200"/>
      <c r="AD4152" s="200"/>
    </row>
    <row r="4153" spans="2:30">
      <c r="B4153" s="537">
        <v>2455</v>
      </c>
      <c r="C4153" s="512"/>
      <c r="D4153" s="460">
        <v>44958</v>
      </c>
      <c r="E4153" s="420" t="s">
        <v>2553</v>
      </c>
      <c r="F4153" s="493"/>
      <c r="G4153" s="258">
        <v>2455</v>
      </c>
      <c r="H4153" s="512"/>
      <c r="I4153" s="520"/>
      <c r="J4153" s="520"/>
      <c r="K4153" s="520"/>
      <c r="L4153" s="520"/>
      <c r="M4153" s="520"/>
      <c r="N4153" s="520"/>
      <c r="O4153" s="520"/>
      <c r="P4153" s="520"/>
      <c r="Q4153" s="520"/>
      <c r="R4153" s="520"/>
      <c r="S4153" s="520"/>
      <c r="T4153" s="520"/>
      <c r="U4153" s="251"/>
      <c r="V4153" s="251"/>
      <c r="W4153" s="251"/>
      <c r="X4153" s="251"/>
      <c r="Y4153" s="200"/>
      <c r="Z4153" s="292"/>
      <c r="AA4153" s="292"/>
      <c r="AB4153" s="292"/>
      <c r="AC4153" s="200"/>
      <c r="AD4153" s="200"/>
    </row>
    <row r="4154" spans="2:30">
      <c r="B4154" s="293"/>
      <c r="C4154" s="512"/>
      <c r="D4154" s="460">
        <v>44958</v>
      </c>
      <c r="E4154" s="420" t="s">
        <v>673</v>
      </c>
      <c r="F4154" s="493"/>
      <c r="G4154" s="258"/>
      <c r="H4154" s="258">
        <v>2196.86</v>
      </c>
      <c r="I4154" s="520"/>
      <c r="J4154" s="520"/>
      <c r="K4154" s="520"/>
      <c r="L4154" s="520"/>
      <c r="M4154" s="520"/>
      <c r="N4154" s="520"/>
      <c r="O4154" s="520"/>
      <c r="P4154" s="520"/>
      <c r="Q4154" s="520"/>
      <c r="R4154" s="520"/>
      <c r="S4154" s="520"/>
      <c r="T4154" s="520"/>
      <c r="U4154" s="251"/>
      <c r="V4154" s="251"/>
      <c r="W4154" s="251"/>
      <c r="X4154" s="251"/>
      <c r="Y4154" s="200"/>
      <c r="Z4154" s="292"/>
      <c r="AA4154" s="292"/>
      <c r="AB4154" s="292"/>
      <c r="AC4154" s="200"/>
      <c r="AD4154" s="200"/>
    </row>
    <row r="4155" spans="2:30">
      <c r="B4155" s="293"/>
      <c r="C4155" s="512"/>
      <c r="D4155" s="460">
        <v>44958</v>
      </c>
      <c r="E4155" s="421" t="s">
        <v>2554</v>
      </c>
      <c r="F4155" s="434"/>
      <c r="G4155" s="259"/>
      <c r="H4155" s="234">
        <v>258.14</v>
      </c>
      <c r="I4155" s="520"/>
      <c r="J4155" s="520"/>
      <c r="K4155" s="520"/>
      <c r="L4155" s="520"/>
      <c r="M4155" s="520"/>
      <c r="N4155" s="520"/>
      <c r="O4155" s="520"/>
      <c r="P4155" s="520"/>
      <c r="Q4155" s="520"/>
      <c r="R4155" s="520"/>
      <c r="S4155" s="520"/>
      <c r="T4155" s="520"/>
      <c r="U4155" s="251"/>
      <c r="V4155" s="251"/>
      <c r="W4155" s="251"/>
      <c r="X4155" s="251"/>
      <c r="Y4155" s="200"/>
      <c r="Z4155" s="292"/>
      <c r="AA4155" s="292"/>
      <c r="AB4155" s="292"/>
      <c r="AC4155" s="200"/>
      <c r="AD4155" s="200"/>
    </row>
    <row r="4156" spans="2:30">
      <c r="B4156" s="293"/>
      <c r="C4156" s="512"/>
      <c r="D4156" s="460">
        <v>44958</v>
      </c>
      <c r="E4156" s="420" t="s">
        <v>495</v>
      </c>
      <c r="F4156" s="493"/>
      <c r="G4156" s="258">
        <v>1555.5</v>
      </c>
      <c r="H4156" s="512"/>
      <c r="I4156" s="520"/>
      <c r="J4156" s="520"/>
      <c r="K4156" s="520"/>
      <c r="L4156" s="520"/>
      <c r="M4156" s="520"/>
      <c r="N4156" s="520"/>
      <c r="O4156" s="520"/>
      <c r="P4156" s="520"/>
      <c r="Q4156" s="520"/>
      <c r="R4156" s="520"/>
      <c r="S4156" s="520"/>
      <c r="T4156" s="520"/>
      <c r="U4156" s="251"/>
      <c r="V4156" s="251"/>
      <c r="W4156" s="251"/>
      <c r="X4156" s="251"/>
      <c r="Y4156" s="200"/>
      <c r="Z4156" s="292"/>
      <c r="AA4156" s="292"/>
      <c r="AB4156" s="292"/>
      <c r="AC4156" s="200"/>
      <c r="AD4156" s="200"/>
    </row>
    <row r="4157" spans="2:30">
      <c r="B4157" s="293"/>
      <c r="C4157" s="512"/>
      <c r="D4157" s="460">
        <v>44958</v>
      </c>
      <c r="E4157" s="420" t="s">
        <v>3116</v>
      </c>
      <c r="F4157" s="493"/>
      <c r="G4157" s="258"/>
      <c r="H4157" s="512">
        <v>165.25</v>
      </c>
      <c r="I4157" s="520"/>
      <c r="J4157" s="520">
        <v>165.25</v>
      </c>
      <c r="K4157" s="520"/>
      <c r="L4157" s="520"/>
      <c r="M4157" s="520"/>
      <c r="N4157" s="520"/>
      <c r="O4157" s="520"/>
      <c r="P4157" s="520"/>
      <c r="Q4157" s="520"/>
      <c r="R4157" s="520"/>
      <c r="S4157" s="520"/>
      <c r="T4157" s="520"/>
      <c r="U4157" s="251"/>
      <c r="V4157" s="251"/>
      <c r="W4157" s="251"/>
      <c r="X4157" s="251"/>
      <c r="Y4157" s="200"/>
      <c r="Z4157" s="292"/>
      <c r="AA4157" s="292"/>
      <c r="AB4157" s="292"/>
      <c r="AC4157" s="200"/>
      <c r="AD4157" s="200"/>
    </row>
    <row r="4158" spans="2:30">
      <c r="B4158" s="293"/>
      <c r="C4158" s="512"/>
      <c r="D4158" s="460">
        <v>44958</v>
      </c>
      <c r="E4158" s="420" t="s">
        <v>3117</v>
      </c>
      <c r="F4158" s="493"/>
      <c r="G4158" s="258"/>
      <c r="H4158" s="512">
        <v>253.25</v>
      </c>
      <c r="I4158" s="520"/>
      <c r="J4158" s="520">
        <v>253.25</v>
      </c>
      <c r="K4158" s="520"/>
      <c r="L4158" s="520"/>
      <c r="M4158" s="520"/>
      <c r="N4158" s="520"/>
      <c r="O4158" s="520"/>
      <c r="P4158" s="520"/>
      <c r="Q4158" s="520"/>
      <c r="R4158" s="520"/>
      <c r="S4158" s="520"/>
      <c r="T4158" s="520"/>
      <c r="U4158" s="251"/>
      <c r="V4158" s="251"/>
      <c r="W4158" s="251"/>
      <c r="X4158" s="251"/>
      <c r="Y4158" s="200"/>
      <c r="Z4158" s="292"/>
      <c r="AA4158" s="292"/>
      <c r="AB4158" s="292"/>
      <c r="AC4158" s="200"/>
      <c r="AD4158" s="200"/>
    </row>
    <row r="4159" spans="2:30">
      <c r="B4159" s="293"/>
      <c r="C4159" s="512">
        <v>5</v>
      </c>
      <c r="D4159" s="460">
        <v>44958</v>
      </c>
      <c r="E4159" s="420" t="s">
        <v>2671</v>
      </c>
      <c r="F4159" s="493"/>
      <c r="G4159" s="258"/>
      <c r="H4159" s="512">
        <v>979</v>
      </c>
      <c r="I4159" s="520"/>
      <c r="J4159" s="520"/>
      <c r="K4159" s="520"/>
      <c r="L4159" s="520"/>
      <c r="M4159" s="520"/>
      <c r="N4159" s="520"/>
      <c r="O4159" s="520">
        <v>979</v>
      </c>
      <c r="P4159" s="520"/>
      <c r="Q4159" s="520"/>
      <c r="R4159" s="520"/>
      <c r="S4159" s="520"/>
      <c r="T4159" s="520"/>
      <c r="U4159" s="251"/>
      <c r="V4159" s="251"/>
      <c r="W4159" s="251"/>
      <c r="X4159" s="251"/>
      <c r="Y4159" s="200"/>
      <c r="Z4159" s="292"/>
      <c r="AA4159" s="292"/>
      <c r="AB4159" s="292"/>
      <c r="AC4159" s="200"/>
      <c r="AD4159" s="200"/>
    </row>
    <row r="4160" spans="2:30">
      <c r="B4160" s="293"/>
      <c r="C4160" s="512"/>
      <c r="D4160" s="460">
        <v>44958</v>
      </c>
      <c r="E4160" s="420" t="s">
        <v>1895</v>
      </c>
      <c r="F4160" s="493"/>
      <c r="G4160" s="258"/>
      <c r="H4160" s="512">
        <v>50</v>
      </c>
      <c r="I4160" s="520"/>
      <c r="J4160" s="520"/>
      <c r="K4160" s="520"/>
      <c r="L4160" s="520"/>
      <c r="M4160" s="520"/>
      <c r="N4160" s="520"/>
      <c r="O4160" s="520"/>
      <c r="P4160" s="520"/>
      <c r="Q4160" s="520"/>
      <c r="R4160" s="520"/>
      <c r="S4160" s="520"/>
      <c r="T4160" s="520">
        <v>50</v>
      </c>
      <c r="U4160" s="251"/>
      <c r="V4160" s="251"/>
      <c r="W4160" s="251"/>
      <c r="X4160" s="251"/>
      <c r="Y4160" s="200"/>
      <c r="Z4160" s="292"/>
      <c r="AA4160" s="292"/>
      <c r="AB4160" s="292"/>
      <c r="AC4160" s="200"/>
      <c r="AD4160" s="200"/>
    </row>
    <row r="4161" spans="2:30">
      <c r="B4161" s="293"/>
      <c r="C4161" s="512"/>
      <c r="D4161" s="460">
        <v>44958</v>
      </c>
      <c r="E4161" s="420" t="s">
        <v>1877</v>
      </c>
      <c r="F4161" s="493"/>
      <c r="G4161" s="258"/>
      <c r="H4161" s="512">
        <v>108</v>
      </c>
      <c r="I4161" s="520"/>
      <c r="J4161" s="520"/>
      <c r="K4161" s="520"/>
      <c r="L4161" s="520"/>
      <c r="M4161" s="520"/>
      <c r="N4161" s="520"/>
      <c r="O4161" s="520"/>
      <c r="P4161" s="520"/>
      <c r="Q4161" s="520"/>
      <c r="R4161" s="520"/>
      <c r="S4161" s="520"/>
      <c r="T4161" s="520">
        <v>108</v>
      </c>
      <c r="U4161" s="251"/>
      <c r="V4161" s="251"/>
      <c r="W4161" s="251"/>
      <c r="X4161" s="251"/>
      <c r="Y4161" s="200"/>
      <c r="Z4161" s="292"/>
      <c r="AA4161" s="292"/>
      <c r="AB4161" s="292"/>
      <c r="AC4161" s="200"/>
      <c r="AD4161" s="200"/>
    </row>
    <row r="4162" spans="2:30">
      <c r="B4162" s="537">
        <v>1625</v>
      </c>
      <c r="C4162" s="512"/>
      <c r="D4162" s="460">
        <v>44958</v>
      </c>
      <c r="E4162" s="420" t="s">
        <v>3118</v>
      </c>
      <c r="F4162" s="493"/>
      <c r="G4162" s="258">
        <v>1625</v>
      </c>
      <c r="H4162" s="512"/>
      <c r="I4162" s="520"/>
      <c r="J4162" s="520"/>
      <c r="K4162" s="520"/>
      <c r="L4162" s="520"/>
      <c r="M4162" s="520"/>
      <c r="N4162" s="520"/>
      <c r="O4162" s="520"/>
      <c r="P4162" s="520"/>
      <c r="Q4162" s="520"/>
      <c r="R4162" s="520"/>
      <c r="S4162" s="520"/>
      <c r="T4162" s="520"/>
      <c r="U4162" s="251"/>
      <c r="V4162" s="251"/>
      <c r="W4162" s="251"/>
      <c r="X4162" s="251"/>
      <c r="Y4162" s="200"/>
      <c r="Z4162" s="292"/>
      <c r="AA4162" s="292"/>
      <c r="AB4162" s="292"/>
      <c r="AC4162" s="200"/>
      <c r="AD4162" s="200"/>
    </row>
    <row r="4163" spans="2:30">
      <c r="B4163" s="293"/>
      <c r="C4163" s="512"/>
      <c r="D4163" s="460">
        <v>44958</v>
      </c>
      <c r="E4163" s="420" t="s">
        <v>1741</v>
      </c>
      <c r="F4163" s="493"/>
      <c r="G4163" s="258"/>
      <c r="H4163" s="512">
        <v>52</v>
      </c>
      <c r="I4163" s="520"/>
      <c r="J4163" s="520"/>
      <c r="K4163" s="520"/>
      <c r="L4163" s="520"/>
      <c r="M4163" s="520"/>
      <c r="N4163" s="520"/>
      <c r="O4163" s="520"/>
      <c r="P4163" s="520"/>
      <c r="Q4163" s="520"/>
      <c r="R4163" s="520"/>
      <c r="S4163" s="520"/>
      <c r="T4163" s="520">
        <v>52</v>
      </c>
      <c r="U4163" s="251"/>
      <c r="V4163" s="251"/>
      <c r="W4163" s="251"/>
      <c r="X4163" s="251"/>
      <c r="Y4163" s="200"/>
      <c r="Z4163" s="292"/>
      <c r="AA4163" s="292"/>
      <c r="AB4163" s="292"/>
      <c r="AC4163" s="200"/>
      <c r="AD4163" s="200"/>
    </row>
    <row r="4164" spans="2:30">
      <c r="B4164" s="293"/>
      <c r="C4164" s="512"/>
      <c r="D4164" s="460">
        <v>44958</v>
      </c>
      <c r="E4164" s="420" t="s">
        <v>673</v>
      </c>
      <c r="F4164" s="493"/>
      <c r="G4164" s="258"/>
      <c r="H4164" s="258">
        <v>1555.5</v>
      </c>
      <c r="I4164" s="520"/>
      <c r="J4164" s="520"/>
      <c r="K4164" s="520"/>
      <c r="L4164" s="520"/>
      <c r="M4164" s="520"/>
      <c r="N4164" s="520"/>
      <c r="O4164" s="520"/>
      <c r="P4164" s="520"/>
      <c r="Q4164" s="520"/>
      <c r="R4164" s="520"/>
      <c r="S4164" s="520"/>
      <c r="T4164" s="520"/>
      <c r="U4164" s="251"/>
      <c r="V4164" s="251"/>
      <c r="W4164" s="251"/>
      <c r="X4164" s="251"/>
      <c r="Y4164" s="200"/>
      <c r="Z4164" s="292"/>
      <c r="AA4164" s="292"/>
      <c r="AB4164" s="292"/>
      <c r="AC4164" s="200"/>
      <c r="AD4164" s="200"/>
    </row>
    <row r="4165" spans="2:30">
      <c r="B4165" s="293"/>
      <c r="C4165" s="512"/>
      <c r="D4165" s="460">
        <v>44958</v>
      </c>
      <c r="E4165" s="421" t="s">
        <v>3119</v>
      </c>
      <c r="F4165" s="434"/>
      <c r="G4165" s="259"/>
      <c r="H4165" s="234">
        <v>17.5</v>
      </c>
      <c r="I4165" s="520"/>
      <c r="J4165" s="520"/>
      <c r="K4165" s="520"/>
      <c r="L4165" s="520"/>
      <c r="M4165" s="520"/>
      <c r="N4165" s="520"/>
      <c r="O4165" s="520"/>
      <c r="P4165" s="520"/>
      <c r="Q4165" s="520"/>
      <c r="R4165" s="520"/>
      <c r="S4165" s="520"/>
      <c r="T4165" s="520"/>
      <c r="U4165" s="251"/>
      <c r="V4165" s="251"/>
      <c r="W4165" s="251"/>
      <c r="X4165" s="251"/>
      <c r="Y4165" s="200"/>
      <c r="Z4165" s="292"/>
      <c r="AA4165" s="292"/>
      <c r="AB4165" s="292"/>
      <c r="AC4165" s="200"/>
      <c r="AD4165" s="200"/>
    </row>
    <row r="4166" spans="2:30">
      <c r="B4166" s="293"/>
      <c r="C4166" s="512"/>
      <c r="D4166" s="460">
        <v>44958</v>
      </c>
      <c r="E4166" s="420" t="s">
        <v>495</v>
      </c>
      <c r="F4166" s="493"/>
      <c r="G4166" s="258">
        <v>7296.75</v>
      </c>
      <c r="H4166" s="512"/>
      <c r="I4166" s="520"/>
      <c r="J4166" s="520"/>
      <c r="K4166" s="520"/>
      <c r="L4166" s="520"/>
      <c r="M4166" s="520"/>
      <c r="N4166" s="520"/>
      <c r="O4166" s="520"/>
      <c r="P4166" s="520"/>
      <c r="Q4166" s="520"/>
      <c r="R4166" s="520"/>
      <c r="S4166" s="520"/>
      <c r="T4166" s="520"/>
      <c r="U4166" s="251"/>
      <c r="V4166" s="251"/>
      <c r="W4166" s="251"/>
      <c r="X4166" s="251"/>
      <c r="Y4166" s="200"/>
      <c r="Z4166" s="292"/>
      <c r="AA4166" s="292"/>
      <c r="AB4166" s="292"/>
      <c r="AC4166" s="200"/>
      <c r="AD4166" s="200"/>
    </row>
    <row r="4167" spans="2:30">
      <c r="B4167" s="293"/>
      <c r="C4167" s="512"/>
      <c r="D4167" s="460">
        <v>44958</v>
      </c>
      <c r="E4167" s="420" t="s">
        <v>3120</v>
      </c>
      <c r="F4167" s="493" t="s">
        <v>2858</v>
      </c>
      <c r="G4167" s="258"/>
      <c r="H4167" s="512">
        <v>1206.1199999999999</v>
      </c>
      <c r="I4167" s="520"/>
      <c r="J4167" s="520">
        <v>1206.1199999999999</v>
      </c>
      <c r="K4167" s="520"/>
      <c r="L4167" s="520"/>
      <c r="M4167" s="520"/>
      <c r="N4167" s="520"/>
      <c r="O4167" s="520"/>
      <c r="P4167" s="520"/>
      <c r="Q4167" s="520"/>
      <c r="R4167" s="520"/>
      <c r="S4167" s="520"/>
      <c r="T4167" s="520"/>
      <c r="U4167" s="251"/>
      <c r="V4167" s="251"/>
      <c r="W4167" s="251"/>
      <c r="X4167" s="251"/>
      <c r="Y4167" s="200"/>
      <c r="Z4167" s="292"/>
      <c r="AA4167" s="292"/>
      <c r="AB4167" s="292"/>
      <c r="AC4167" s="200"/>
      <c r="AD4167" s="200"/>
    </row>
    <row r="4168" spans="2:30">
      <c r="B4168" s="293"/>
      <c r="C4168" s="512"/>
      <c r="D4168" s="460">
        <v>44958</v>
      </c>
      <c r="E4168" s="420" t="s">
        <v>3121</v>
      </c>
      <c r="F4168" s="493" t="s">
        <v>2855</v>
      </c>
      <c r="G4168" s="258"/>
      <c r="H4168" s="512">
        <v>476.62</v>
      </c>
      <c r="I4168" s="520"/>
      <c r="J4168" s="520"/>
      <c r="K4168" s="520">
        <v>476.62</v>
      </c>
      <c r="L4168" s="520"/>
      <c r="M4168" s="520"/>
      <c r="N4168" s="520"/>
      <c r="O4168" s="520"/>
      <c r="P4168" s="520"/>
      <c r="Q4168" s="520"/>
      <c r="R4168" s="520"/>
      <c r="S4168" s="520"/>
      <c r="T4168" s="520"/>
      <c r="U4168" s="251"/>
      <c r="V4168" s="251"/>
      <c r="W4168" s="251"/>
      <c r="X4168" s="251"/>
      <c r="Y4168" s="200"/>
      <c r="Z4168" s="292"/>
      <c r="AA4168" s="292"/>
      <c r="AB4168" s="292"/>
      <c r="AC4168" s="200"/>
      <c r="AD4168" s="200"/>
    </row>
    <row r="4169" spans="2:30">
      <c r="B4169" s="293"/>
      <c r="C4169" s="512"/>
      <c r="D4169" s="460">
        <v>44958</v>
      </c>
      <c r="E4169" s="420" t="s">
        <v>3122</v>
      </c>
      <c r="F4169" s="493" t="s">
        <v>2855</v>
      </c>
      <c r="G4169" s="258"/>
      <c r="H4169" s="512">
        <v>1323.83</v>
      </c>
      <c r="I4169" s="520"/>
      <c r="J4169" s="520"/>
      <c r="K4169" s="520">
        <v>1323.83</v>
      </c>
      <c r="L4169" s="520"/>
      <c r="M4169" s="520"/>
      <c r="N4169" s="520"/>
      <c r="O4169" s="520"/>
      <c r="P4169" s="520"/>
      <c r="Q4169" s="520"/>
      <c r="R4169" s="520"/>
      <c r="S4169" s="520"/>
      <c r="T4169" s="520"/>
      <c r="U4169" s="251"/>
      <c r="V4169" s="251"/>
      <c r="W4169" s="251"/>
      <c r="X4169" s="251"/>
      <c r="Y4169" s="200"/>
      <c r="Z4169" s="292"/>
      <c r="AA4169" s="292"/>
      <c r="AB4169" s="292"/>
      <c r="AC4169" s="200"/>
      <c r="AD4169" s="200"/>
    </row>
    <row r="4170" spans="2:30">
      <c r="B4170" s="293"/>
      <c r="C4170" s="512"/>
      <c r="D4170" s="460">
        <v>44958</v>
      </c>
      <c r="E4170" s="420" t="s">
        <v>3123</v>
      </c>
      <c r="F4170" s="493" t="s">
        <v>2858</v>
      </c>
      <c r="G4170" s="258"/>
      <c r="H4170" s="512">
        <v>6.24</v>
      </c>
      <c r="I4170" s="520"/>
      <c r="J4170" s="520">
        <v>6.24</v>
      </c>
      <c r="K4170" s="520"/>
      <c r="L4170" s="520"/>
      <c r="M4170" s="520"/>
      <c r="N4170" s="520"/>
      <c r="O4170" s="520"/>
      <c r="P4170" s="520"/>
      <c r="Q4170" s="520"/>
      <c r="R4170" s="520"/>
      <c r="S4170" s="520"/>
      <c r="T4170" s="520"/>
      <c r="U4170" s="251"/>
      <c r="V4170" s="251"/>
      <c r="W4170" s="251"/>
      <c r="X4170" s="251"/>
      <c r="Y4170" s="200"/>
      <c r="Z4170" s="292"/>
      <c r="AA4170" s="292"/>
      <c r="AB4170" s="292"/>
      <c r="AC4170" s="200"/>
      <c r="AD4170" s="200"/>
    </row>
    <row r="4171" spans="2:30">
      <c r="B4171" s="293"/>
      <c r="C4171" s="512"/>
      <c r="D4171" s="460">
        <v>44958</v>
      </c>
      <c r="E4171" s="420" t="s">
        <v>3124</v>
      </c>
      <c r="F4171" s="493" t="s">
        <v>2855</v>
      </c>
      <c r="G4171" s="258"/>
      <c r="H4171" s="512">
        <v>197.94</v>
      </c>
      <c r="I4171" s="520"/>
      <c r="J4171" s="520">
        <v>197.94</v>
      </c>
      <c r="K4171" s="520"/>
      <c r="L4171" s="520"/>
      <c r="M4171" s="520"/>
      <c r="N4171" s="520"/>
      <c r="O4171" s="520"/>
      <c r="P4171" s="520"/>
      <c r="Q4171" s="520"/>
      <c r="R4171" s="520"/>
      <c r="S4171" s="520"/>
      <c r="T4171" s="520"/>
      <c r="U4171" s="251"/>
      <c r="V4171" s="251"/>
      <c r="W4171" s="251"/>
      <c r="X4171" s="251"/>
      <c r="Y4171" s="200"/>
      <c r="Z4171" s="292"/>
      <c r="AA4171" s="292"/>
      <c r="AB4171" s="292"/>
      <c r="AC4171" s="200"/>
      <c r="AD4171" s="200"/>
    </row>
    <row r="4172" spans="2:30">
      <c r="B4172" s="293"/>
      <c r="C4172" s="512">
        <v>1</v>
      </c>
      <c r="D4172" s="460">
        <v>44958</v>
      </c>
      <c r="E4172" s="420" t="s">
        <v>3125</v>
      </c>
      <c r="F4172" s="493" t="s">
        <v>2856</v>
      </c>
      <c r="G4172" s="258"/>
      <c r="H4172" s="512">
        <v>1052</v>
      </c>
      <c r="I4172" s="520"/>
      <c r="J4172" s="520"/>
      <c r="K4172" s="520"/>
      <c r="L4172" s="520"/>
      <c r="M4172" s="520"/>
      <c r="N4172" s="520"/>
      <c r="O4172" s="520">
        <v>1052</v>
      </c>
      <c r="P4172" s="520"/>
      <c r="Q4172" s="520"/>
      <c r="R4172" s="520"/>
      <c r="S4172" s="520"/>
      <c r="T4172" s="520"/>
      <c r="U4172" s="251"/>
      <c r="V4172" s="251"/>
      <c r="W4172" s="251"/>
      <c r="X4172" s="251"/>
      <c r="Y4172" s="200"/>
      <c r="Z4172" s="292"/>
      <c r="AA4172" s="292"/>
      <c r="AB4172" s="292"/>
      <c r="AC4172" s="200"/>
      <c r="AD4172" s="200"/>
    </row>
    <row r="4173" spans="2:30">
      <c r="B4173" s="293"/>
      <c r="C4173" s="512"/>
      <c r="D4173" s="460">
        <v>44958</v>
      </c>
      <c r="E4173" s="420" t="s">
        <v>1895</v>
      </c>
      <c r="F4173" s="493"/>
      <c r="G4173" s="258"/>
      <c r="H4173" s="512">
        <v>70</v>
      </c>
      <c r="I4173" s="520"/>
      <c r="J4173" s="520"/>
      <c r="K4173" s="520"/>
      <c r="L4173" s="520"/>
      <c r="M4173" s="520"/>
      <c r="N4173" s="520"/>
      <c r="O4173" s="520"/>
      <c r="P4173" s="520"/>
      <c r="Q4173" s="520"/>
      <c r="R4173" s="520"/>
      <c r="S4173" s="520"/>
      <c r="T4173" s="520">
        <v>70</v>
      </c>
      <c r="U4173" s="251"/>
      <c r="V4173" s="251"/>
      <c r="W4173" s="251"/>
      <c r="X4173" s="251"/>
      <c r="Y4173" s="200"/>
      <c r="Z4173" s="292"/>
      <c r="AA4173" s="292"/>
      <c r="AB4173" s="292"/>
      <c r="AC4173" s="200"/>
      <c r="AD4173" s="200"/>
    </row>
    <row r="4174" spans="2:30">
      <c r="B4174" s="293"/>
      <c r="C4174" s="512">
        <v>7</v>
      </c>
      <c r="D4174" s="460">
        <v>44958</v>
      </c>
      <c r="E4174" s="420" t="s">
        <v>2156</v>
      </c>
      <c r="F4174" s="493" t="s">
        <v>2856</v>
      </c>
      <c r="G4174" s="258"/>
      <c r="H4174" s="512">
        <v>2722</v>
      </c>
      <c r="I4174" s="520">
        <v>2722</v>
      </c>
      <c r="J4174" s="520"/>
      <c r="K4174" s="520"/>
      <c r="L4174" s="520"/>
      <c r="M4174" s="520"/>
      <c r="N4174" s="520"/>
      <c r="O4174" s="520"/>
      <c r="P4174" s="520"/>
      <c r="Q4174" s="520"/>
      <c r="R4174" s="520"/>
      <c r="S4174" s="520"/>
      <c r="T4174" s="520"/>
      <c r="U4174" s="251"/>
      <c r="V4174" s="251"/>
      <c r="W4174" s="251"/>
      <c r="X4174" s="251"/>
      <c r="Y4174" s="200"/>
      <c r="Z4174" s="292"/>
      <c r="AA4174" s="292"/>
      <c r="AB4174" s="292"/>
      <c r="AC4174" s="200"/>
      <c r="AD4174" s="200"/>
    </row>
    <row r="4175" spans="2:30">
      <c r="B4175" s="293"/>
      <c r="C4175" s="512"/>
      <c r="D4175" s="460">
        <v>44958</v>
      </c>
      <c r="E4175" s="420" t="s">
        <v>1877</v>
      </c>
      <c r="F4175" s="493"/>
      <c r="G4175" s="258"/>
      <c r="H4175" s="512">
        <v>242</v>
      </c>
      <c r="I4175" s="520"/>
      <c r="J4175" s="520"/>
      <c r="K4175" s="520"/>
      <c r="L4175" s="520"/>
      <c r="M4175" s="520"/>
      <c r="N4175" s="520"/>
      <c r="O4175" s="520">
        <v>242</v>
      </c>
      <c r="P4175" s="520"/>
      <c r="Q4175" s="520"/>
      <c r="R4175" s="520"/>
      <c r="S4175" s="520"/>
      <c r="T4175" s="520"/>
      <c r="U4175" s="251"/>
      <c r="V4175" s="251"/>
      <c r="W4175" s="251"/>
      <c r="X4175" s="251"/>
      <c r="Y4175" s="200"/>
      <c r="Z4175" s="292"/>
      <c r="AA4175" s="292"/>
      <c r="AB4175" s="292"/>
      <c r="AC4175" s="200"/>
      <c r="AD4175" s="200"/>
    </row>
    <row r="4176" spans="2:30">
      <c r="B4176" s="258">
        <v>6681</v>
      </c>
      <c r="C4176" s="512"/>
      <c r="D4176" s="460">
        <v>44958</v>
      </c>
      <c r="E4176" s="420" t="s">
        <v>3060</v>
      </c>
      <c r="F4176" s="493"/>
      <c r="G4176" s="258">
        <v>6681</v>
      </c>
      <c r="H4176" s="512"/>
      <c r="I4176" s="520"/>
      <c r="J4176" s="520"/>
      <c r="K4176" s="520"/>
      <c r="L4176" s="520"/>
      <c r="M4176" s="520"/>
      <c r="N4176" s="520"/>
      <c r="O4176" s="520"/>
      <c r="P4176" s="520"/>
      <c r="Q4176" s="520"/>
      <c r="R4176" s="520"/>
      <c r="S4176" s="520"/>
      <c r="T4176" s="520"/>
      <c r="U4176" s="251"/>
      <c r="V4176" s="251"/>
      <c r="W4176" s="251"/>
      <c r="X4176" s="251"/>
      <c r="Y4176" s="200"/>
      <c r="Z4176" s="292"/>
      <c r="AA4176" s="292"/>
      <c r="AB4176" s="292"/>
      <c r="AC4176" s="200"/>
      <c r="AD4176" s="200"/>
    </row>
    <row r="4177" spans="2:30">
      <c r="B4177" s="293"/>
      <c r="C4177" s="512"/>
      <c r="D4177" s="460">
        <v>44958</v>
      </c>
      <c r="E4177" s="420" t="s">
        <v>673</v>
      </c>
      <c r="F4177" s="493"/>
      <c r="G4177" s="258"/>
      <c r="H4177" s="258">
        <v>7296.75</v>
      </c>
      <c r="I4177" s="520"/>
      <c r="J4177" s="520"/>
      <c r="K4177" s="520"/>
      <c r="L4177" s="520"/>
      <c r="M4177" s="520"/>
      <c r="N4177" s="520"/>
      <c r="O4177" s="520"/>
      <c r="P4177" s="520"/>
      <c r="Q4177" s="520"/>
      <c r="R4177" s="520"/>
      <c r="S4177" s="520"/>
      <c r="T4177" s="520"/>
      <c r="U4177" s="251"/>
      <c r="V4177" s="251"/>
      <c r="W4177" s="251"/>
      <c r="X4177" s="251"/>
      <c r="Y4177" s="200"/>
      <c r="Z4177" s="292"/>
      <c r="AA4177" s="292"/>
      <c r="AB4177" s="292"/>
      <c r="AC4177" s="200"/>
      <c r="AD4177" s="200"/>
    </row>
    <row r="4178" spans="2:30">
      <c r="B4178" s="293"/>
      <c r="C4178" s="512"/>
      <c r="D4178" s="460">
        <v>44958</v>
      </c>
      <c r="E4178" s="421" t="s">
        <v>3061</v>
      </c>
      <c r="F4178" s="434"/>
      <c r="G4178" s="259"/>
      <c r="H4178" s="234">
        <v>-615.75</v>
      </c>
      <c r="I4178" s="520"/>
      <c r="J4178" s="520"/>
      <c r="K4178" s="520"/>
      <c r="L4178" s="520"/>
      <c r="M4178" s="520"/>
      <c r="N4178" s="520"/>
      <c r="O4178" s="520"/>
      <c r="P4178" s="520"/>
      <c r="Q4178" s="520"/>
      <c r="R4178" s="520"/>
      <c r="S4178" s="520"/>
      <c r="T4178" s="520"/>
      <c r="U4178" s="251"/>
      <c r="V4178" s="251"/>
      <c r="W4178" s="251"/>
      <c r="X4178" s="251"/>
      <c r="Y4178" s="200"/>
      <c r="Z4178" s="292"/>
      <c r="AA4178" s="292"/>
      <c r="AB4178" s="292"/>
      <c r="AC4178" s="200"/>
      <c r="AD4178" s="200"/>
    </row>
    <row r="4179" spans="2:30">
      <c r="B4179" s="293"/>
      <c r="C4179" s="512"/>
      <c r="D4179" s="460">
        <v>44958</v>
      </c>
      <c r="E4179" s="420" t="s">
        <v>495</v>
      </c>
      <c r="F4179" s="493"/>
      <c r="G4179" s="258">
        <v>1578</v>
      </c>
      <c r="H4179" s="512"/>
      <c r="I4179" s="520"/>
      <c r="J4179" s="520"/>
      <c r="K4179" s="520"/>
      <c r="L4179" s="520"/>
      <c r="M4179" s="520"/>
      <c r="N4179" s="520"/>
      <c r="O4179" s="520"/>
      <c r="P4179" s="520"/>
      <c r="Q4179" s="520"/>
      <c r="R4179" s="520"/>
      <c r="S4179" s="520"/>
      <c r="T4179" s="520"/>
      <c r="U4179" s="251"/>
      <c r="V4179" s="251"/>
      <c r="W4179" s="251"/>
      <c r="X4179" s="251"/>
      <c r="Y4179" s="200"/>
      <c r="Z4179" s="292"/>
      <c r="AA4179" s="292"/>
      <c r="AB4179" s="292"/>
      <c r="AC4179" s="200"/>
      <c r="AD4179" s="200"/>
    </row>
    <row r="4180" spans="2:30">
      <c r="B4180" s="293"/>
      <c r="C4180" s="512"/>
      <c r="D4180" s="460">
        <v>44958</v>
      </c>
      <c r="E4180" s="420" t="s">
        <v>3126</v>
      </c>
      <c r="F4180" s="493" t="s">
        <v>2858</v>
      </c>
      <c r="G4180" s="258"/>
      <c r="H4180" s="512">
        <v>1578</v>
      </c>
      <c r="I4180" s="520"/>
      <c r="J4180" s="520"/>
      <c r="K4180" s="520"/>
      <c r="L4180" s="520"/>
      <c r="M4180" s="520"/>
      <c r="N4180" s="520"/>
      <c r="O4180" s="520">
        <v>1578</v>
      </c>
      <c r="P4180" s="520"/>
      <c r="Q4180" s="520"/>
      <c r="R4180" s="520"/>
      <c r="S4180" s="520"/>
      <c r="T4180" s="520"/>
      <c r="U4180" s="251"/>
      <c r="V4180" s="251"/>
      <c r="W4180" s="251"/>
      <c r="X4180" s="251"/>
      <c r="Y4180" s="200"/>
      <c r="Z4180" s="292"/>
      <c r="AA4180" s="292"/>
      <c r="AB4180" s="292"/>
      <c r="AC4180" s="200"/>
      <c r="AD4180" s="200"/>
    </row>
    <row r="4181" spans="2:30">
      <c r="B4181" s="537">
        <v>1740</v>
      </c>
      <c r="C4181" s="512"/>
      <c r="D4181" s="460">
        <v>44958</v>
      </c>
      <c r="E4181" s="420" t="s">
        <v>1283</v>
      </c>
      <c r="F4181" s="493"/>
      <c r="G4181" s="258">
        <v>1740</v>
      </c>
      <c r="H4181" s="512"/>
      <c r="I4181" s="520"/>
      <c r="J4181" s="520"/>
      <c r="K4181" s="520"/>
      <c r="L4181" s="520"/>
      <c r="M4181" s="520"/>
      <c r="N4181" s="520"/>
      <c r="O4181" s="520"/>
      <c r="P4181" s="520"/>
      <c r="Q4181" s="520"/>
      <c r="R4181" s="520"/>
      <c r="S4181" s="520"/>
      <c r="T4181" s="520"/>
      <c r="U4181" s="251"/>
      <c r="V4181" s="251"/>
      <c r="W4181" s="251"/>
      <c r="X4181" s="251"/>
      <c r="Y4181" s="200"/>
      <c r="Z4181" s="292"/>
      <c r="AA4181" s="292"/>
      <c r="AB4181" s="292"/>
      <c r="AC4181" s="200"/>
      <c r="AD4181" s="200"/>
    </row>
    <row r="4182" spans="2:30">
      <c r="B4182" s="293"/>
      <c r="C4182" s="512"/>
      <c r="D4182" s="460">
        <v>44958</v>
      </c>
      <c r="E4182" s="420" t="s">
        <v>673</v>
      </c>
      <c r="F4182" s="493"/>
      <c r="G4182" s="258"/>
      <c r="H4182" s="258">
        <v>1578</v>
      </c>
      <c r="I4182" s="520"/>
      <c r="J4182" s="520"/>
      <c r="K4182" s="520"/>
      <c r="L4182" s="520"/>
      <c r="M4182" s="520"/>
      <c r="N4182" s="520"/>
      <c r="O4182" s="520"/>
      <c r="P4182" s="520"/>
      <c r="Q4182" s="520"/>
      <c r="R4182" s="520"/>
      <c r="S4182" s="520"/>
      <c r="T4182" s="520"/>
      <c r="U4182" s="251"/>
      <c r="V4182" s="251"/>
      <c r="W4182" s="251"/>
      <c r="X4182" s="251"/>
      <c r="Y4182" s="200"/>
      <c r="Z4182" s="292"/>
      <c r="AA4182" s="292"/>
      <c r="AB4182" s="292"/>
      <c r="AC4182" s="200"/>
      <c r="AD4182" s="200"/>
    </row>
    <row r="4183" spans="2:30">
      <c r="B4183" s="293"/>
      <c r="C4183" s="512"/>
      <c r="D4183" s="460">
        <v>44958</v>
      </c>
      <c r="E4183" s="421" t="s">
        <v>1633</v>
      </c>
      <c r="F4183" s="434"/>
      <c r="G4183" s="259"/>
      <c r="H4183" s="234">
        <v>162</v>
      </c>
      <c r="I4183" s="520"/>
      <c r="J4183" s="520"/>
      <c r="K4183" s="520"/>
      <c r="L4183" s="520"/>
      <c r="M4183" s="520"/>
      <c r="N4183" s="520"/>
      <c r="O4183" s="520"/>
      <c r="P4183" s="520"/>
      <c r="Q4183" s="520"/>
      <c r="R4183" s="520"/>
      <c r="S4183" s="520"/>
      <c r="T4183" s="520"/>
      <c r="U4183" s="251"/>
      <c r="V4183" s="251"/>
      <c r="W4183" s="251"/>
      <c r="X4183" s="251"/>
      <c r="Y4183" s="200"/>
      <c r="Z4183" s="292"/>
      <c r="AA4183" s="292"/>
      <c r="AB4183" s="292"/>
      <c r="AC4183" s="200"/>
      <c r="AD4183" s="200"/>
    </row>
    <row r="4184" spans="2:30">
      <c r="B4184" s="293"/>
      <c r="C4184" s="512"/>
      <c r="D4184" s="460">
        <v>44958</v>
      </c>
      <c r="E4184" s="420" t="s">
        <v>495</v>
      </c>
      <c r="F4184" s="493"/>
      <c r="G4184" s="535">
        <v>245.18</v>
      </c>
      <c r="H4184" s="512"/>
      <c r="I4184" s="520"/>
      <c r="J4184" s="520"/>
      <c r="K4184" s="520"/>
      <c r="L4184" s="520"/>
      <c r="M4184" s="520"/>
      <c r="N4184" s="520"/>
      <c r="O4184" s="520"/>
      <c r="P4184" s="520"/>
      <c r="Q4184" s="520"/>
      <c r="R4184" s="520"/>
      <c r="S4184" s="520"/>
      <c r="T4184" s="520"/>
      <c r="U4184" s="251"/>
      <c r="V4184" s="251"/>
      <c r="W4184" s="251"/>
      <c r="X4184" s="251"/>
      <c r="Y4184" s="200"/>
      <c r="Z4184" s="292"/>
      <c r="AA4184" s="292"/>
      <c r="AB4184" s="292"/>
      <c r="AC4184" s="200"/>
      <c r="AD4184" s="200"/>
    </row>
    <row r="4185" spans="2:30">
      <c r="B4185" s="293"/>
      <c r="C4185" s="512"/>
      <c r="D4185" s="460">
        <v>44958</v>
      </c>
      <c r="E4185" s="420" t="s">
        <v>3127</v>
      </c>
      <c r="F4185" s="493" t="s">
        <v>2858</v>
      </c>
      <c r="G4185" s="258"/>
      <c r="H4185" s="512">
        <v>245.18</v>
      </c>
      <c r="I4185" s="520"/>
      <c r="J4185" s="520"/>
      <c r="K4185" s="520"/>
      <c r="L4185" s="520"/>
      <c r="M4185" s="520"/>
      <c r="N4185" s="520">
        <v>245.18</v>
      </c>
      <c r="O4185" s="520"/>
      <c r="P4185" s="520"/>
      <c r="Q4185" s="520"/>
      <c r="R4185" s="520"/>
      <c r="S4185" s="520"/>
      <c r="T4185" s="520"/>
      <c r="U4185" s="251"/>
      <c r="V4185" s="251"/>
      <c r="W4185" s="251"/>
      <c r="X4185" s="251"/>
      <c r="Y4185" s="200"/>
      <c r="Z4185" s="292"/>
      <c r="AA4185" s="292"/>
      <c r="AB4185" s="292"/>
      <c r="AC4185" s="200"/>
      <c r="AD4185" s="200"/>
    </row>
    <row r="4186" spans="2:30">
      <c r="B4186" s="537">
        <v>300</v>
      </c>
      <c r="C4186" s="512"/>
      <c r="D4186" s="460">
        <v>44958</v>
      </c>
      <c r="E4186" s="420" t="s">
        <v>1571</v>
      </c>
      <c r="F4186" s="493"/>
      <c r="G4186" s="258">
        <v>300</v>
      </c>
      <c r="H4186" s="512"/>
      <c r="I4186" s="520"/>
      <c r="J4186" s="520"/>
      <c r="K4186" s="520"/>
      <c r="L4186" s="520"/>
      <c r="M4186" s="520"/>
      <c r="N4186" s="520"/>
      <c r="O4186" s="520"/>
      <c r="P4186" s="520"/>
      <c r="Q4186" s="520"/>
      <c r="R4186" s="520"/>
      <c r="S4186" s="520"/>
      <c r="T4186" s="520"/>
      <c r="U4186" s="251"/>
      <c r="V4186" s="251"/>
      <c r="W4186" s="251"/>
      <c r="X4186" s="251"/>
      <c r="Y4186" s="200"/>
      <c r="Z4186" s="292"/>
      <c r="AA4186" s="292"/>
      <c r="AB4186" s="292"/>
      <c r="AC4186" s="200"/>
      <c r="AD4186" s="200"/>
    </row>
    <row r="4187" spans="2:30">
      <c r="B4187" s="293"/>
      <c r="C4187" s="512"/>
      <c r="D4187" s="460">
        <v>44958</v>
      </c>
      <c r="E4187" s="420" t="s">
        <v>673</v>
      </c>
      <c r="F4187" s="493"/>
      <c r="G4187" s="258"/>
      <c r="H4187" s="535">
        <v>245.18</v>
      </c>
      <c r="I4187" s="520"/>
      <c r="J4187" s="520"/>
      <c r="K4187" s="520"/>
      <c r="L4187" s="520"/>
      <c r="M4187" s="520"/>
      <c r="N4187" s="520"/>
      <c r="O4187" s="520"/>
      <c r="P4187" s="520"/>
      <c r="Q4187" s="520"/>
      <c r="R4187" s="520"/>
      <c r="S4187" s="520"/>
      <c r="T4187" s="520"/>
      <c r="U4187" s="251"/>
      <c r="V4187" s="251"/>
      <c r="W4187" s="251"/>
      <c r="X4187" s="251"/>
      <c r="Y4187" s="200"/>
      <c r="Z4187" s="292"/>
      <c r="AA4187" s="292"/>
      <c r="AB4187" s="292"/>
      <c r="AC4187" s="200"/>
      <c r="AD4187" s="200"/>
    </row>
    <row r="4188" spans="2:30">
      <c r="B4188" s="293"/>
      <c r="C4188" s="512"/>
      <c r="D4188" s="460">
        <v>44958</v>
      </c>
      <c r="E4188" s="421" t="s">
        <v>1572</v>
      </c>
      <c r="F4188" s="434"/>
      <c r="G4188" s="259"/>
      <c r="H4188" s="234">
        <v>54.82</v>
      </c>
      <c r="I4188" s="520"/>
      <c r="J4188" s="520"/>
      <c r="K4188" s="520"/>
      <c r="L4188" s="520"/>
      <c r="M4188" s="520"/>
      <c r="N4188" s="520"/>
      <c r="O4188" s="520"/>
      <c r="P4188" s="520"/>
      <c r="Q4188" s="520"/>
      <c r="R4188" s="520"/>
      <c r="S4188" s="520"/>
      <c r="T4188" s="520"/>
      <c r="U4188" s="251"/>
      <c r="V4188" s="251"/>
      <c r="W4188" s="251"/>
      <c r="X4188" s="251"/>
      <c r="Y4188" s="200"/>
      <c r="Z4188" s="292"/>
      <c r="AA4188" s="292"/>
      <c r="AB4188" s="292"/>
      <c r="AC4188" s="200"/>
      <c r="AD4188" s="200"/>
    </row>
    <row r="4189" spans="2:30">
      <c r="B4189" s="293"/>
      <c r="C4189" s="512"/>
      <c r="D4189" s="460">
        <v>44958</v>
      </c>
      <c r="E4189" s="420" t="s">
        <v>495</v>
      </c>
      <c r="F4189" s="493"/>
      <c r="G4189" s="258">
        <v>1824</v>
      </c>
      <c r="H4189" s="512"/>
      <c r="I4189" s="520"/>
      <c r="J4189" s="520"/>
      <c r="K4189" s="520"/>
      <c r="L4189" s="520"/>
      <c r="M4189" s="520"/>
      <c r="N4189" s="520"/>
      <c r="O4189" s="520"/>
      <c r="P4189" s="520"/>
      <c r="Q4189" s="520"/>
      <c r="R4189" s="520"/>
      <c r="S4189" s="520"/>
      <c r="T4189" s="520"/>
      <c r="U4189" s="251"/>
      <c r="V4189" s="251"/>
      <c r="W4189" s="251"/>
      <c r="X4189" s="251"/>
      <c r="Y4189" s="200"/>
      <c r="Z4189" s="292"/>
      <c r="AA4189" s="292"/>
      <c r="AB4189" s="292"/>
      <c r="AC4189" s="200"/>
      <c r="AD4189" s="200"/>
    </row>
    <row r="4190" spans="2:30">
      <c r="B4190" s="293"/>
      <c r="C4190" s="512">
        <v>5</v>
      </c>
      <c r="D4190" s="460">
        <v>44958</v>
      </c>
      <c r="E4190" s="420" t="s">
        <v>3128</v>
      </c>
      <c r="F4190" s="493"/>
      <c r="G4190" s="258"/>
      <c r="H4190" s="512">
        <v>0</v>
      </c>
      <c r="I4190" s="520"/>
      <c r="J4190" s="520"/>
      <c r="K4190" s="520"/>
      <c r="L4190" s="520"/>
      <c r="M4190" s="520"/>
      <c r="N4190" s="520"/>
      <c r="O4190" s="520">
        <v>0</v>
      </c>
      <c r="P4190" s="520"/>
      <c r="Q4190" s="520"/>
      <c r="R4190" s="520"/>
      <c r="S4190" s="520"/>
      <c r="T4190" s="520"/>
      <c r="U4190" s="251"/>
      <c r="V4190" s="251"/>
      <c r="W4190" s="251"/>
      <c r="X4190" s="251"/>
      <c r="Y4190" s="200"/>
      <c r="Z4190" s="292"/>
      <c r="AA4190" s="292"/>
      <c r="AB4190" s="292"/>
      <c r="AC4190" s="200"/>
      <c r="AD4190" s="200"/>
    </row>
    <row r="4191" spans="2:30">
      <c r="B4191" s="293"/>
      <c r="C4191" s="535"/>
      <c r="D4191" s="460">
        <v>44958</v>
      </c>
      <c r="E4191" s="420" t="s">
        <v>1895</v>
      </c>
      <c r="F4191" s="493"/>
      <c r="G4191" s="258"/>
      <c r="H4191" s="535">
        <v>100</v>
      </c>
      <c r="I4191" s="520"/>
      <c r="J4191" s="520"/>
      <c r="K4191" s="520"/>
      <c r="L4191" s="520"/>
      <c r="M4191" s="520"/>
      <c r="N4191" s="520"/>
      <c r="O4191" s="520"/>
      <c r="P4191" s="520"/>
      <c r="Q4191" s="520"/>
      <c r="R4191" s="520"/>
      <c r="S4191" s="520"/>
      <c r="T4191" s="520">
        <v>100</v>
      </c>
      <c r="U4191" s="251"/>
      <c r="V4191" s="251"/>
      <c r="W4191" s="251"/>
      <c r="X4191" s="251"/>
      <c r="Y4191" s="200"/>
      <c r="Z4191" s="292"/>
      <c r="AA4191" s="292"/>
      <c r="AB4191" s="292"/>
      <c r="AC4191" s="200"/>
      <c r="AD4191" s="200"/>
    </row>
    <row r="4192" spans="2:30">
      <c r="B4192" s="293"/>
      <c r="C4192" s="535"/>
      <c r="D4192" s="460">
        <v>44958</v>
      </c>
      <c r="E4192" s="420" t="s">
        <v>3142</v>
      </c>
      <c r="F4192" s="493"/>
      <c r="G4192" s="258"/>
      <c r="H4192" s="535">
        <v>100</v>
      </c>
      <c r="I4192" s="520"/>
      <c r="J4192" s="520"/>
      <c r="K4192" s="520"/>
      <c r="L4192" s="520"/>
      <c r="M4192" s="520"/>
      <c r="N4192" s="520"/>
      <c r="O4192" s="520"/>
      <c r="P4192" s="520"/>
      <c r="Q4192" s="520"/>
      <c r="R4192" s="520"/>
      <c r="S4192" s="520"/>
      <c r="T4192" s="520">
        <v>100</v>
      </c>
      <c r="U4192" s="251"/>
      <c r="V4192" s="251"/>
      <c r="W4192" s="251"/>
      <c r="X4192" s="251"/>
      <c r="Y4192" s="200"/>
      <c r="Z4192" s="292"/>
      <c r="AA4192" s="292"/>
      <c r="AB4192" s="292"/>
      <c r="AC4192" s="200"/>
      <c r="AD4192" s="200"/>
    </row>
    <row r="4193" spans="2:30">
      <c r="B4193" s="293"/>
      <c r="C4193" s="535"/>
      <c r="D4193" s="460">
        <v>44958</v>
      </c>
      <c r="E4193" s="420" t="s">
        <v>3128</v>
      </c>
      <c r="F4193" s="493"/>
      <c r="G4193" s="258"/>
      <c r="H4193" s="535">
        <v>1524</v>
      </c>
      <c r="I4193" s="520"/>
      <c r="J4193" s="520"/>
      <c r="K4193" s="520"/>
      <c r="L4193" s="520"/>
      <c r="M4193" s="520"/>
      <c r="N4193" s="520"/>
      <c r="O4193" s="520"/>
      <c r="P4193" s="520"/>
      <c r="Q4193" s="520"/>
      <c r="R4193" s="520">
        <v>1524</v>
      </c>
      <c r="S4193" s="520"/>
      <c r="T4193" s="520"/>
      <c r="U4193" s="251"/>
      <c r="V4193" s="251"/>
      <c r="W4193" s="251"/>
      <c r="X4193" s="251"/>
      <c r="Y4193" s="200"/>
      <c r="Z4193" s="292"/>
      <c r="AA4193" s="292"/>
      <c r="AB4193" s="292"/>
      <c r="AC4193" s="200"/>
      <c r="AD4193" s="200"/>
    </row>
    <row r="4194" spans="2:30">
      <c r="B4194" s="293"/>
      <c r="C4194" s="512"/>
      <c r="D4194" s="460">
        <v>44958</v>
      </c>
      <c r="E4194" s="419" t="s">
        <v>1877</v>
      </c>
      <c r="F4194" s="493"/>
      <c r="G4194" s="258"/>
      <c r="H4194" s="512">
        <v>100</v>
      </c>
      <c r="I4194" s="520"/>
      <c r="J4194" s="520"/>
      <c r="K4194" s="520"/>
      <c r="L4194" s="520"/>
      <c r="M4194" s="520"/>
      <c r="N4194" s="520"/>
      <c r="O4194" s="520"/>
      <c r="P4194" s="520"/>
      <c r="Q4194" s="520"/>
      <c r="R4194" s="520"/>
      <c r="S4194" s="520"/>
      <c r="T4194" s="520">
        <v>100</v>
      </c>
      <c r="U4194" s="251"/>
      <c r="V4194" s="251"/>
      <c r="W4194" s="251"/>
      <c r="X4194" s="251"/>
      <c r="Y4194" s="200"/>
      <c r="Z4194" s="292"/>
      <c r="AA4194" s="292"/>
      <c r="AB4194" s="292"/>
      <c r="AC4194" s="200"/>
      <c r="AD4194" s="200"/>
    </row>
    <row r="4195" spans="2:30">
      <c r="B4195" s="537">
        <v>1560</v>
      </c>
      <c r="C4195" s="512"/>
      <c r="D4195" s="460">
        <v>44958</v>
      </c>
      <c r="E4195" s="420" t="s">
        <v>2564</v>
      </c>
      <c r="F4195" s="493"/>
      <c r="G4195" s="258">
        <v>1560</v>
      </c>
      <c r="H4195" s="512"/>
      <c r="I4195" s="520"/>
      <c r="J4195" s="520"/>
      <c r="K4195" s="520"/>
      <c r="L4195" s="520"/>
      <c r="M4195" s="520"/>
      <c r="N4195" s="520"/>
      <c r="O4195" s="520"/>
      <c r="P4195" s="520"/>
      <c r="Q4195" s="520"/>
      <c r="R4195" s="520"/>
      <c r="S4195" s="520"/>
      <c r="T4195" s="520"/>
      <c r="U4195" s="251"/>
      <c r="V4195" s="251"/>
      <c r="W4195" s="251"/>
      <c r="X4195" s="251"/>
      <c r="Y4195" s="200"/>
      <c r="Z4195" s="292"/>
      <c r="AA4195" s="292"/>
      <c r="AB4195" s="292"/>
      <c r="AC4195" s="200"/>
      <c r="AD4195" s="200"/>
    </row>
    <row r="4196" spans="2:30">
      <c r="B4196" s="293"/>
      <c r="C4196" s="512"/>
      <c r="D4196" s="460">
        <v>44958</v>
      </c>
      <c r="E4196" s="420" t="s">
        <v>673</v>
      </c>
      <c r="F4196" s="493"/>
      <c r="G4196" s="258"/>
      <c r="H4196" s="258">
        <v>1824</v>
      </c>
      <c r="I4196" s="520"/>
      <c r="J4196" s="520"/>
      <c r="K4196" s="520"/>
      <c r="L4196" s="520"/>
      <c r="M4196" s="520"/>
      <c r="N4196" s="520"/>
      <c r="O4196" s="520"/>
      <c r="P4196" s="520"/>
      <c r="Q4196" s="520"/>
      <c r="R4196" s="520"/>
      <c r="S4196" s="520"/>
      <c r="T4196" s="520"/>
      <c r="U4196" s="251"/>
      <c r="V4196" s="251"/>
      <c r="W4196" s="251"/>
      <c r="X4196" s="251"/>
      <c r="Y4196" s="200"/>
      <c r="Z4196" s="292"/>
      <c r="AA4196" s="292"/>
      <c r="AB4196" s="292"/>
      <c r="AC4196" s="200"/>
      <c r="AD4196" s="200"/>
    </row>
    <row r="4197" spans="2:30">
      <c r="B4197" s="293"/>
      <c r="C4197" s="512"/>
      <c r="D4197" s="460">
        <v>44958</v>
      </c>
      <c r="E4197" s="421" t="s">
        <v>2565</v>
      </c>
      <c r="F4197" s="434"/>
      <c r="G4197" s="259"/>
      <c r="H4197" s="234">
        <v>-264</v>
      </c>
      <c r="I4197" s="520"/>
      <c r="J4197" s="520"/>
      <c r="K4197" s="520"/>
      <c r="L4197" s="520"/>
      <c r="M4197" s="520"/>
      <c r="N4197" s="520"/>
      <c r="O4197" s="520"/>
      <c r="P4197" s="520"/>
      <c r="Q4197" s="520"/>
      <c r="R4197" s="520"/>
      <c r="S4197" s="520"/>
      <c r="T4197" s="520"/>
      <c r="U4197" s="251"/>
      <c r="V4197" s="251"/>
      <c r="W4197" s="251"/>
      <c r="X4197" s="251"/>
      <c r="Y4197" s="200"/>
      <c r="Z4197" s="292"/>
      <c r="AA4197" s="292"/>
      <c r="AB4197" s="292"/>
      <c r="AC4197" s="200"/>
      <c r="AD4197" s="200"/>
    </row>
    <row r="4198" spans="2:30">
      <c r="B4198" s="293"/>
      <c r="C4198" s="512"/>
      <c r="D4198" s="460">
        <v>44958</v>
      </c>
      <c r="E4198" s="420" t="s">
        <v>495</v>
      </c>
      <c r="F4198" s="493"/>
      <c r="G4198" s="535">
        <v>626.05999999999995</v>
      </c>
      <c r="H4198" s="512"/>
      <c r="I4198" s="520"/>
      <c r="J4198" s="520"/>
      <c r="K4198" s="520"/>
      <c r="L4198" s="520"/>
      <c r="M4198" s="520"/>
      <c r="N4198" s="520"/>
      <c r="O4198" s="520"/>
      <c r="P4198" s="520"/>
      <c r="Q4198" s="520"/>
      <c r="R4198" s="520"/>
      <c r="S4198" s="520"/>
      <c r="T4198" s="520"/>
      <c r="U4198" s="251"/>
      <c r="V4198" s="251"/>
      <c r="W4198" s="251"/>
      <c r="X4198" s="251"/>
      <c r="Y4198" s="200"/>
      <c r="Z4198" s="292"/>
      <c r="AA4198" s="292"/>
      <c r="AB4198" s="292"/>
      <c r="AC4198" s="200"/>
      <c r="AD4198" s="200"/>
    </row>
    <row r="4199" spans="2:30">
      <c r="B4199" s="293"/>
      <c r="C4199" s="512">
        <v>5</v>
      </c>
      <c r="D4199" s="460">
        <v>44958</v>
      </c>
      <c r="E4199" s="420" t="s">
        <v>3129</v>
      </c>
      <c r="F4199" s="493"/>
      <c r="G4199" s="258"/>
      <c r="H4199" s="512">
        <v>626.05999999999995</v>
      </c>
      <c r="I4199" s="520"/>
      <c r="J4199" s="520"/>
      <c r="K4199" s="520"/>
      <c r="L4199" s="520">
        <v>626.05999999999995</v>
      </c>
      <c r="M4199" s="520"/>
      <c r="N4199" s="520"/>
      <c r="O4199" s="520"/>
      <c r="P4199" s="520"/>
      <c r="Q4199" s="520"/>
      <c r="R4199" s="520"/>
      <c r="S4199" s="520"/>
      <c r="T4199" s="520"/>
      <c r="U4199" s="251"/>
      <c r="V4199" s="251"/>
      <c r="W4199" s="251"/>
      <c r="X4199" s="251"/>
      <c r="Y4199" s="200"/>
      <c r="Z4199" s="292"/>
      <c r="AA4199" s="292"/>
      <c r="AB4199" s="292"/>
      <c r="AC4199" s="200"/>
      <c r="AD4199" s="200"/>
    </row>
    <row r="4200" spans="2:30">
      <c r="B4200" s="537">
        <v>690</v>
      </c>
      <c r="C4200" s="512"/>
      <c r="D4200" s="460">
        <v>44958</v>
      </c>
      <c r="E4200" s="420" t="s">
        <v>1888</v>
      </c>
      <c r="F4200" s="493"/>
      <c r="G4200" s="258">
        <v>690</v>
      </c>
      <c r="H4200" s="512"/>
      <c r="I4200" s="520"/>
      <c r="J4200" s="520"/>
      <c r="K4200" s="520"/>
      <c r="L4200" s="520"/>
      <c r="M4200" s="520"/>
      <c r="N4200" s="520"/>
      <c r="O4200" s="520"/>
      <c r="P4200" s="520"/>
      <c r="Q4200" s="520"/>
      <c r="R4200" s="520"/>
      <c r="S4200" s="520"/>
      <c r="T4200" s="520"/>
      <c r="U4200" s="251"/>
      <c r="V4200" s="251"/>
      <c r="W4200" s="251"/>
      <c r="X4200" s="251"/>
      <c r="Y4200" s="200"/>
      <c r="Z4200" s="292"/>
      <c r="AA4200" s="292"/>
      <c r="AB4200" s="292"/>
      <c r="AC4200" s="200"/>
      <c r="AD4200" s="200"/>
    </row>
    <row r="4201" spans="2:30">
      <c r="B4201" s="293"/>
      <c r="C4201" s="512"/>
      <c r="D4201" s="460">
        <v>44958</v>
      </c>
      <c r="E4201" s="420" t="s">
        <v>673</v>
      </c>
      <c r="F4201" s="493"/>
      <c r="G4201" s="258"/>
      <c r="H4201" s="535">
        <v>626.05999999999995</v>
      </c>
      <c r="I4201" s="520"/>
      <c r="J4201" s="520"/>
      <c r="K4201" s="520"/>
      <c r="L4201" s="520"/>
      <c r="M4201" s="520"/>
      <c r="N4201" s="520"/>
      <c r="O4201" s="520"/>
      <c r="P4201" s="520"/>
      <c r="Q4201" s="520"/>
      <c r="R4201" s="520"/>
      <c r="S4201" s="520"/>
      <c r="T4201" s="520"/>
      <c r="U4201" s="251"/>
      <c r="V4201" s="251"/>
      <c r="W4201" s="251"/>
      <c r="X4201" s="251"/>
      <c r="Y4201" s="200"/>
      <c r="Z4201" s="292"/>
      <c r="AA4201" s="292"/>
      <c r="AB4201" s="292"/>
      <c r="AC4201" s="200"/>
      <c r="AD4201" s="200"/>
    </row>
    <row r="4202" spans="2:30">
      <c r="B4202" s="293"/>
      <c r="C4202" s="512"/>
      <c r="D4202" s="460">
        <v>44958</v>
      </c>
      <c r="E4202" s="421" t="s">
        <v>1611</v>
      </c>
      <c r="F4202" s="434"/>
      <c r="G4202" s="259"/>
      <c r="H4202" s="234">
        <v>63.94</v>
      </c>
      <c r="I4202" s="520"/>
      <c r="J4202" s="520"/>
      <c r="K4202" s="520"/>
      <c r="L4202" s="520"/>
      <c r="M4202" s="520"/>
      <c r="N4202" s="520"/>
      <c r="O4202" s="520"/>
      <c r="P4202" s="520"/>
      <c r="Q4202" s="520"/>
      <c r="R4202" s="520"/>
      <c r="S4202" s="520"/>
      <c r="T4202" s="520"/>
      <c r="U4202" s="251"/>
      <c r="V4202" s="251"/>
      <c r="W4202" s="251"/>
      <c r="X4202" s="251"/>
      <c r="Y4202" s="200"/>
      <c r="Z4202" s="292"/>
      <c r="AA4202" s="292"/>
      <c r="AB4202" s="292"/>
      <c r="AC4202" s="200"/>
      <c r="AD4202" s="200"/>
    </row>
    <row r="4203" spans="2:30">
      <c r="B4203" s="293"/>
      <c r="C4203" s="512"/>
      <c r="D4203" s="460">
        <v>44958</v>
      </c>
      <c r="E4203" s="420" t="s">
        <v>495</v>
      </c>
      <c r="F4203" s="493"/>
      <c r="G4203" s="535">
        <v>341.32</v>
      </c>
      <c r="H4203" s="512"/>
      <c r="I4203" s="520"/>
      <c r="J4203" s="520"/>
      <c r="K4203" s="520"/>
      <c r="L4203" s="520"/>
      <c r="M4203" s="520"/>
      <c r="N4203" s="520"/>
      <c r="O4203" s="520"/>
      <c r="P4203" s="520"/>
      <c r="Q4203" s="520"/>
      <c r="R4203" s="520"/>
      <c r="S4203" s="520"/>
      <c r="T4203" s="520"/>
      <c r="U4203" s="251"/>
      <c r="V4203" s="251"/>
      <c r="W4203" s="251"/>
      <c r="X4203" s="251"/>
      <c r="Y4203" s="200"/>
      <c r="Z4203" s="292"/>
      <c r="AA4203" s="292"/>
      <c r="AB4203" s="292"/>
      <c r="AC4203" s="200"/>
      <c r="AD4203" s="200"/>
    </row>
    <row r="4204" spans="2:30">
      <c r="B4204" s="293"/>
      <c r="C4204" s="512"/>
      <c r="D4204" s="460">
        <v>44958</v>
      </c>
      <c r="E4204" s="420" t="s">
        <v>3130</v>
      </c>
      <c r="F4204" s="493" t="s">
        <v>2858</v>
      </c>
      <c r="G4204" s="258"/>
      <c r="H4204" s="512">
        <v>341.32</v>
      </c>
      <c r="I4204" s="520"/>
      <c r="J4204" s="520"/>
      <c r="K4204" s="520"/>
      <c r="L4204" s="520">
        <v>341.32</v>
      </c>
      <c r="M4204" s="520"/>
      <c r="N4204" s="520"/>
      <c r="O4204" s="520"/>
      <c r="P4204" s="520"/>
      <c r="Q4204" s="520"/>
      <c r="R4204" s="520"/>
      <c r="S4204" s="520"/>
      <c r="T4204" s="520"/>
      <c r="U4204" s="251"/>
      <c r="V4204" s="251"/>
      <c r="W4204" s="251"/>
      <c r="X4204" s="251"/>
      <c r="Y4204" s="200"/>
      <c r="Z4204" s="292"/>
      <c r="AA4204" s="292"/>
      <c r="AB4204" s="292"/>
      <c r="AC4204" s="200"/>
      <c r="AD4204" s="200"/>
    </row>
    <row r="4205" spans="2:30">
      <c r="B4205" s="537">
        <v>376</v>
      </c>
      <c r="C4205" s="512"/>
      <c r="D4205" s="460">
        <v>44958</v>
      </c>
      <c r="E4205" s="420" t="s">
        <v>1571</v>
      </c>
      <c r="F4205" s="493"/>
      <c r="G4205" s="258">
        <v>376</v>
      </c>
      <c r="H4205" s="512"/>
      <c r="I4205" s="520"/>
      <c r="J4205" s="520"/>
      <c r="K4205" s="520"/>
      <c r="L4205" s="520"/>
      <c r="M4205" s="520"/>
      <c r="N4205" s="520"/>
      <c r="O4205" s="520"/>
      <c r="P4205" s="520"/>
      <c r="Q4205" s="520"/>
      <c r="R4205" s="520"/>
      <c r="S4205" s="520"/>
      <c r="T4205" s="520"/>
      <c r="U4205" s="251"/>
      <c r="V4205" s="251"/>
      <c r="W4205" s="251"/>
      <c r="X4205" s="251"/>
      <c r="Y4205" s="200"/>
      <c r="Z4205" s="292"/>
      <c r="AA4205" s="292"/>
      <c r="AB4205" s="292"/>
      <c r="AC4205" s="200"/>
      <c r="AD4205" s="200"/>
    </row>
    <row r="4206" spans="2:30">
      <c r="B4206" s="293"/>
      <c r="C4206" s="512"/>
      <c r="D4206" s="460">
        <v>44958</v>
      </c>
      <c r="E4206" s="420" t="s">
        <v>673</v>
      </c>
      <c r="F4206" s="493"/>
      <c r="G4206" s="258"/>
      <c r="H4206" s="535">
        <v>341.32</v>
      </c>
      <c r="I4206" s="520"/>
      <c r="J4206" s="520"/>
      <c r="K4206" s="520"/>
      <c r="L4206" s="520"/>
      <c r="M4206" s="520"/>
      <c r="N4206" s="520"/>
      <c r="O4206" s="520"/>
      <c r="P4206" s="520"/>
      <c r="Q4206" s="520"/>
      <c r="R4206" s="520"/>
      <c r="S4206" s="520"/>
      <c r="T4206" s="520"/>
      <c r="U4206" s="251"/>
      <c r="V4206" s="251"/>
      <c r="W4206" s="251"/>
      <c r="X4206" s="251"/>
      <c r="Y4206" s="200"/>
      <c r="Z4206" s="292"/>
      <c r="AA4206" s="292"/>
      <c r="AB4206" s="292"/>
      <c r="AC4206" s="200"/>
      <c r="AD4206" s="200"/>
    </row>
    <row r="4207" spans="2:30">
      <c r="B4207" s="293"/>
      <c r="C4207" s="512"/>
      <c r="D4207" s="460">
        <v>44958</v>
      </c>
      <c r="E4207" s="421" t="s">
        <v>1572</v>
      </c>
      <c r="F4207" s="434"/>
      <c r="G4207" s="259"/>
      <c r="H4207" s="234">
        <v>34.68</v>
      </c>
      <c r="I4207" s="520"/>
      <c r="J4207" s="520"/>
      <c r="K4207" s="520"/>
      <c r="L4207" s="520"/>
      <c r="M4207" s="520"/>
      <c r="N4207" s="520"/>
      <c r="O4207" s="520"/>
      <c r="P4207" s="520"/>
      <c r="Q4207" s="520"/>
      <c r="R4207" s="520"/>
      <c r="S4207" s="520"/>
      <c r="T4207" s="520"/>
      <c r="U4207" s="251"/>
      <c r="V4207" s="251"/>
      <c r="W4207" s="251"/>
      <c r="X4207" s="251"/>
      <c r="Y4207" s="200"/>
      <c r="Z4207" s="292"/>
      <c r="AA4207" s="292"/>
      <c r="AB4207" s="292"/>
      <c r="AC4207" s="200"/>
      <c r="AD4207" s="200"/>
    </row>
    <row r="4208" spans="2:30">
      <c r="B4208" s="293"/>
      <c r="C4208" s="512"/>
      <c r="D4208" s="460">
        <v>44958</v>
      </c>
      <c r="E4208" s="420" t="s">
        <v>495</v>
      </c>
      <c r="F4208" s="493"/>
      <c r="G4208" s="535">
        <v>199.26</v>
      </c>
      <c r="H4208" s="512"/>
      <c r="I4208" s="520"/>
      <c r="J4208" s="520"/>
      <c r="K4208" s="520"/>
      <c r="L4208" s="520"/>
      <c r="M4208" s="520"/>
      <c r="N4208" s="520"/>
      <c r="O4208" s="520"/>
      <c r="P4208" s="520"/>
      <c r="Q4208" s="520"/>
      <c r="R4208" s="520"/>
      <c r="S4208" s="520"/>
      <c r="T4208" s="520"/>
      <c r="U4208" s="251"/>
      <c r="V4208" s="251"/>
      <c r="W4208" s="251"/>
      <c r="X4208" s="251"/>
      <c r="Y4208" s="200"/>
      <c r="Z4208" s="292"/>
      <c r="AA4208" s="292"/>
      <c r="AB4208" s="292"/>
      <c r="AC4208" s="200"/>
      <c r="AD4208" s="200"/>
    </row>
    <row r="4209" spans="2:30">
      <c r="B4209" s="293"/>
      <c r="C4209" s="512"/>
      <c r="D4209" s="460">
        <v>44958</v>
      </c>
      <c r="E4209" s="420" t="s">
        <v>3131</v>
      </c>
      <c r="F4209" s="493" t="s">
        <v>2855</v>
      </c>
      <c r="G4209" s="258"/>
      <c r="H4209" s="512">
        <v>199.26</v>
      </c>
      <c r="I4209" s="520"/>
      <c r="J4209" s="520">
        <v>199.26</v>
      </c>
      <c r="K4209" s="520"/>
      <c r="L4209" s="520"/>
      <c r="M4209" s="520"/>
      <c r="N4209" s="520"/>
      <c r="O4209" s="520"/>
      <c r="P4209" s="520"/>
      <c r="Q4209" s="520"/>
      <c r="R4209" s="520"/>
      <c r="S4209" s="520"/>
      <c r="T4209" s="520"/>
      <c r="U4209" s="251"/>
      <c r="V4209" s="251"/>
      <c r="W4209" s="251"/>
      <c r="X4209" s="251"/>
      <c r="Y4209" s="200"/>
      <c r="Z4209" s="292"/>
      <c r="AA4209" s="292"/>
      <c r="AB4209" s="292"/>
      <c r="AC4209" s="200"/>
      <c r="AD4209" s="200"/>
    </row>
    <row r="4210" spans="2:30">
      <c r="B4210" s="537">
        <v>230</v>
      </c>
      <c r="C4210" s="512"/>
      <c r="D4210" s="460">
        <v>44958</v>
      </c>
      <c r="E4210" s="420" t="s">
        <v>1571</v>
      </c>
      <c r="F4210" s="493"/>
      <c r="G4210" s="258">
        <v>230</v>
      </c>
      <c r="H4210" s="512"/>
      <c r="I4210" s="520"/>
      <c r="J4210" s="520"/>
      <c r="K4210" s="520"/>
      <c r="L4210" s="520"/>
      <c r="M4210" s="520"/>
      <c r="N4210" s="520"/>
      <c r="O4210" s="520"/>
      <c r="P4210" s="520"/>
      <c r="Q4210" s="520"/>
      <c r="R4210" s="520"/>
      <c r="S4210" s="520"/>
      <c r="T4210" s="520"/>
      <c r="U4210" s="251"/>
      <c r="V4210" s="251"/>
      <c r="W4210" s="251"/>
      <c r="X4210" s="251"/>
      <c r="Y4210" s="200"/>
      <c r="Z4210" s="292"/>
      <c r="AA4210" s="292"/>
      <c r="AB4210" s="292"/>
      <c r="AC4210" s="200"/>
      <c r="AD4210" s="200"/>
    </row>
    <row r="4211" spans="2:30">
      <c r="B4211" s="293"/>
      <c r="C4211" s="512"/>
      <c r="D4211" s="460">
        <v>44958</v>
      </c>
      <c r="E4211" s="420" t="s">
        <v>673</v>
      </c>
      <c r="F4211" s="493"/>
      <c r="G4211" s="258"/>
      <c r="H4211" s="535">
        <v>199.26</v>
      </c>
      <c r="I4211" s="520"/>
      <c r="J4211" s="520"/>
      <c r="K4211" s="520"/>
      <c r="L4211" s="520"/>
      <c r="M4211" s="520"/>
      <c r="N4211" s="520"/>
      <c r="O4211" s="520"/>
      <c r="P4211" s="520"/>
      <c r="Q4211" s="520"/>
      <c r="R4211" s="520"/>
      <c r="S4211" s="520"/>
      <c r="T4211" s="520"/>
      <c r="U4211" s="251"/>
      <c r="V4211" s="251"/>
      <c r="W4211" s="251"/>
      <c r="X4211" s="251"/>
      <c r="Y4211" s="200"/>
      <c r="Z4211" s="292"/>
      <c r="AA4211" s="292"/>
      <c r="AB4211" s="292"/>
      <c r="AC4211" s="200"/>
      <c r="AD4211" s="200"/>
    </row>
    <row r="4212" spans="2:30">
      <c r="B4212" s="293"/>
      <c r="C4212" s="512"/>
      <c r="D4212" s="460">
        <v>44958</v>
      </c>
      <c r="E4212" s="421" t="s">
        <v>1572</v>
      </c>
      <c r="F4212" s="434"/>
      <c r="G4212" s="259"/>
      <c r="H4212" s="234">
        <v>30.74</v>
      </c>
      <c r="I4212" s="520"/>
      <c r="J4212" s="520"/>
      <c r="K4212" s="520"/>
      <c r="L4212" s="520"/>
      <c r="M4212" s="520"/>
      <c r="N4212" s="520"/>
      <c r="O4212" s="520"/>
      <c r="P4212" s="520"/>
      <c r="Q4212" s="520"/>
      <c r="R4212" s="520"/>
      <c r="S4212" s="520"/>
      <c r="T4212" s="520"/>
      <c r="U4212" s="251"/>
      <c r="V4212" s="251"/>
      <c r="W4212" s="251"/>
      <c r="X4212" s="251"/>
      <c r="Y4212" s="200"/>
      <c r="Z4212" s="292"/>
      <c r="AA4212" s="292"/>
      <c r="AB4212" s="292"/>
      <c r="AC4212" s="200"/>
      <c r="AD4212" s="200"/>
    </row>
    <row r="4213" spans="2:30">
      <c r="B4213" s="293"/>
      <c r="C4213" s="512"/>
      <c r="D4213" s="460">
        <v>44958</v>
      </c>
      <c r="E4213" s="420" t="s">
        <v>495</v>
      </c>
      <c r="F4213" s="493"/>
      <c r="G4213" s="535">
        <v>396.95</v>
      </c>
      <c r="H4213" s="512"/>
      <c r="I4213" s="520"/>
      <c r="J4213" s="520"/>
      <c r="K4213" s="520"/>
      <c r="L4213" s="520"/>
      <c r="M4213" s="520"/>
      <c r="N4213" s="520"/>
      <c r="O4213" s="520"/>
      <c r="P4213" s="520"/>
      <c r="Q4213" s="520"/>
      <c r="R4213" s="520"/>
      <c r="S4213" s="520"/>
      <c r="T4213" s="520"/>
      <c r="U4213" s="251"/>
      <c r="V4213" s="251"/>
      <c r="W4213" s="251"/>
      <c r="X4213" s="251"/>
      <c r="Y4213" s="200"/>
      <c r="Z4213" s="292"/>
      <c r="AA4213" s="292"/>
      <c r="AB4213" s="292"/>
      <c r="AC4213" s="200"/>
      <c r="AD4213" s="200"/>
    </row>
    <row r="4214" spans="2:30">
      <c r="B4214" s="293"/>
      <c r="C4214" s="512"/>
      <c r="D4214" s="460">
        <v>44958</v>
      </c>
      <c r="E4214" s="420" t="s">
        <v>3132</v>
      </c>
      <c r="F4214" s="493" t="s">
        <v>2858</v>
      </c>
      <c r="G4214" s="258"/>
      <c r="H4214" s="512">
        <v>396.95</v>
      </c>
      <c r="I4214" s="520"/>
      <c r="J4214" s="520"/>
      <c r="K4214" s="520"/>
      <c r="L4214" s="520"/>
      <c r="M4214" s="520"/>
      <c r="N4214" s="520">
        <v>396.95</v>
      </c>
      <c r="O4214" s="520"/>
      <c r="P4214" s="520"/>
      <c r="Q4214" s="520"/>
      <c r="R4214" s="520"/>
      <c r="S4214" s="520"/>
      <c r="T4214" s="520"/>
      <c r="U4214" s="251"/>
      <c r="V4214" s="251"/>
      <c r="W4214" s="251"/>
      <c r="X4214" s="251"/>
      <c r="Y4214" s="200"/>
      <c r="Z4214" s="292"/>
      <c r="AA4214" s="292"/>
      <c r="AB4214" s="292"/>
      <c r="AC4214" s="200"/>
      <c r="AD4214" s="200"/>
    </row>
    <row r="4215" spans="2:30">
      <c r="B4215" s="537">
        <v>530</v>
      </c>
      <c r="C4215" s="258"/>
      <c r="D4215" s="460">
        <v>44958</v>
      </c>
      <c r="E4215" s="420" t="s">
        <v>3133</v>
      </c>
      <c r="F4215" s="493"/>
      <c r="G4215" s="258">
        <v>530</v>
      </c>
      <c r="H4215" s="512"/>
      <c r="I4215" s="520"/>
      <c r="J4215" s="520"/>
      <c r="K4215" s="520"/>
      <c r="L4215" s="520"/>
      <c r="M4215" s="520"/>
      <c r="N4215" s="520"/>
      <c r="O4215" s="520"/>
      <c r="P4215" s="520"/>
      <c r="Q4215" s="520"/>
      <c r="R4215" s="520"/>
      <c r="S4215" s="520"/>
      <c r="T4215" s="520"/>
      <c r="U4215" s="251"/>
      <c r="V4215" s="251"/>
      <c r="W4215" s="251"/>
      <c r="X4215" s="251"/>
      <c r="Y4215" s="200"/>
      <c r="Z4215" s="292"/>
      <c r="AA4215" s="292"/>
      <c r="AB4215" s="292"/>
      <c r="AC4215" s="200"/>
      <c r="AD4215" s="200"/>
    </row>
    <row r="4216" spans="2:30">
      <c r="B4216" s="293"/>
      <c r="C4216" s="512"/>
      <c r="D4216" s="460">
        <v>44958</v>
      </c>
      <c r="E4216" s="420" t="s">
        <v>673</v>
      </c>
      <c r="F4216" s="493"/>
      <c r="G4216" s="258"/>
      <c r="H4216" s="535">
        <v>396.95</v>
      </c>
      <c r="I4216" s="520"/>
      <c r="J4216" s="520"/>
      <c r="K4216" s="520"/>
      <c r="L4216" s="520"/>
      <c r="M4216" s="520"/>
      <c r="N4216" s="520"/>
      <c r="O4216" s="520"/>
      <c r="P4216" s="520"/>
      <c r="Q4216" s="520"/>
      <c r="R4216" s="520"/>
      <c r="S4216" s="520"/>
      <c r="T4216" s="520"/>
      <c r="U4216" s="251"/>
      <c r="V4216" s="251"/>
      <c r="W4216" s="251"/>
      <c r="X4216" s="251"/>
      <c r="Y4216" s="200"/>
      <c r="Z4216" s="292"/>
      <c r="AA4216" s="292"/>
      <c r="AB4216" s="292"/>
      <c r="AC4216" s="200"/>
      <c r="AD4216" s="200"/>
    </row>
    <row r="4217" spans="2:30">
      <c r="B4217" s="293"/>
      <c r="C4217" s="512"/>
      <c r="D4217" s="460">
        <v>44958</v>
      </c>
      <c r="E4217" s="421" t="s">
        <v>3134</v>
      </c>
      <c r="F4217" s="434"/>
      <c r="G4217" s="259"/>
      <c r="H4217" s="234">
        <v>133.05000000000001</v>
      </c>
      <c r="I4217" s="520"/>
      <c r="J4217" s="520"/>
      <c r="K4217" s="520"/>
      <c r="L4217" s="520"/>
      <c r="M4217" s="520"/>
      <c r="N4217" s="520"/>
      <c r="O4217" s="520"/>
      <c r="P4217" s="520"/>
      <c r="Q4217" s="520"/>
      <c r="R4217" s="520"/>
      <c r="S4217" s="520"/>
      <c r="T4217" s="520"/>
      <c r="U4217" s="251"/>
      <c r="V4217" s="251"/>
      <c r="W4217" s="251"/>
      <c r="X4217" s="251"/>
      <c r="Y4217" s="200"/>
      <c r="Z4217" s="292"/>
      <c r="AA4217" s="292"/>
      <c r="AB4217" s="292"/>
      <c r="AC4217" s="200"/>
      <c r="AD4217" s="200"/>
    </row>
    <row r="4218" spans="2:30">
      <c r="B4218" s="293"/>
      <c r="C4218" s="512"/>
      <c r="D4218" s="460">
        <v>44958</v>
      </c>
      <c r="E4218" s="420" t="s">
        <v>495</v>
      </c>
      <c r="F4218" s="493"/>
      <c r="G4218" s="258">
        <v>2329.36</v>
      </c>
      <c r="H4218" s="512"/>
      <c r="I4218" s="520"/>
      <c r="J4218" s="520"/>
      <c r="K4218" s="520"/>
      <c r="L4218" s="520"/>
      <c r="M4218" s="520"/>
      <c r="N4218" s="520"/>
      <c r="O4218" s="520"/>
      <c r="P4218" s="520"/>
      <c r="Q4218" s="520"/>
      <c r="R4218" s="520"/>
      <c r="S4218" s="520"/>
      <c r="T4218" s="520"/>
      <c r="U4218" s="251"/>
      <c r="V4218" s="251"/>
      <c r="W4218" s="251"/>
      <c r="X4218" s="251"/>
      <c r="Y4218" s="200"/>
      <c r="Z4218" s="292"/>
      <c r="AA4218" s="292"/>
      <c r="AB4218" s="292"/>
      <c r="AC4218" s="200"/>
      <c r="AD4218" s="200"/>
    </row>
    <row r="4219" spans="2:30">
      <c r="B4219" s="293"/>
      <c r="C4219" s="512"/>
      <c r="D4219" s="460">
        <v>44958</v>
      </c>
      <c r="E4219" s="420" t="s">
        <v>3135</v>
      </c>
      <c r="F4219" s="493" t="s">
        <v>2855</v>
      </c>
      <c r="G4219" s="258"/>
      <c r="H4219" s="512">
        <v>237.86</v>
      </c>
      <c r="I4219" s="520"/>
      <c r="J4219" s="520"/>
      <c r="K4219" s="520"/>
      <c r="L4219" s="520"/>
      <c r="M4219" s="520"/>
      <c r="N4219" s="520">
        <v>237.86</v>
      </c>
      <c r="O4219" s="520"/>
      <c r="P4219" s="520"/>
      <c r="Q4219" s="520"/>
      <c r="R4219" s="520"/>
      <c r="S4219" s="520"/>
      <c r="T4219" s="520"/>
      <c r="U4219" s="251"/>
      <c r="V4219" s="251"/>
      <c r="W4219" s="251"/>
      <c r="X4219" s="251"/>
      <c r="Y4219" s="200"/>
      <c r="Z4219" s="292"/>
      <c r="AA4219" s="292"/>
      <c r="AB4219" s="292"/>
      <c r="AC4219" s="200"/>
      <c r="AD4219" s="200"/>
    </row>
    <row r="4220" spans="2:30">
      <c r="B4220" s="293"/>
      <c r="C4220" s="512">
        <v>5</v>
      </c>
      <c r="D4220" s="460">
        <v>44958</v>
      </c>
      <c r="E4220" s="420" t="s">
        <v>3136</v>
      </c>
      <c r="F4220" s="493" t="s">
        <v>2856</v>
      </c>
      <c r="G4220" s="258"/>
      <c r="H4220" s="512">
        <v>908</v>
      </c>
      <c r="I4220" s="520"/>
      <c r="J4220" s="520"/>
      <c r="K4220" s="520"/>
      <c r="L4220" s="520"/>
      <c r="M4220" s="520"/>
      <c r="N4220" s="520"/>
      <c r="O4220" s="520">
        <v>908</v>
      </c>
      <c r="P4220" s="520"/>
      <c r="Q4220" s="520"/>
      <c r="R4220" s="520"/>
      <c r="S4220" s="520"/>
      <c r="T4220" s="520"/>
      <c r="U4220" s="251"/>
      <c r="V4220" s="251"/>
      <c r="W4220" s="251"/>
      <c r="X4220" s="251"/>
      <c r="Y4220" s="200"/>
      <c r="Z4220" s="292"/>
      <c r="AA4220" s="292"/>
      <c r="AB4220" s="292"/>
      <c r="AC4220" s="200"/>
      <c r="AD4220" s="200"/>
    </row>
    <row r="4221" spans="2:30">
      <c r="B4221" s="293"/>
      <c r="C4221" s="512"/>
      <c r="D4221" s="460">
        <v>44958</v>
      </c>
      <c r="E4221" s="420" t="s">
        <v>1895</v>
      </c>
      <c r="F4221" s="493"/>
      <c r="G4221" s="258"/>
      <c r="H4221" s="512">
        <v>100</v>
      </c>
      <c r="I4221" s="520"/>
      <c r="J4221" s="520"/>
      <c r="K4221" s="520"/>
      <c r="L4221" s="520"/>
      <c r="M4221" s="520"/>
      <c r="N4221" s="520"/>
      <c r="O4221" s="520"/>
      <c r="P4221" s="520"/>
      <c r="Q4221" s="520"/>
      <c r="R4221" s="520"/>
      <c r="S4221" s="520"/>
      <c r="T4221" s="520">
        <v>100</v>
      </c>
      <c r="U4221" s="251"/>
      <c r="V4221" s="251"/>
      <c r="W4221" s="251"/>
      <c r="X4221" s="251"/>
      <c r="Y4221" s="200"/>
      <c r="Z4221" s="292"/>
      <c r="AA4221" s="292"/>
      <c r="AB4221" s="292"/>
      <c r="AC4221" s="200"/>
      <c r="AD4221" s="200"/>
    </row>
    <row r="4222" spans="2:30">
      <c r="B4222" s="293"/>
      <c r="C4222" s="512"/>
      <c r="D4222" s="460">
        <v>44958</v>
      </c>
      <c r="E4222" s="420" t="s">
        <v>3137</v>
      </c>
      <c r="F4222" s="493" t="s">
        <v>2855</v>
      </c>
      <c r="G4222" s="258"/>
      <c r="H4222" s="512">
        <v>233.4</v>
      </c>
      <c r="I4222" s="520"/>
      <c r="J4222" s="520">
        <v>233.4</v>
      </c>
      <c r="K4222" s="520"/>
      <c r="L4222" s="520"/>
      <c r="M4222" s="520"/>
      <c r="N4222" s="520"/>
      <c r="O4222" s="520"/>
      <c r="P4222" s="520"/>
      <c r="Q4222" s="520"/>
      <c r="R4222" s="520"/>
      <c r="S4222" s="520"/>
      <c r="T4222" s="520"/>
      <c r="U4222" s="251"/>
      <c r="V4222" s="251"/>
      <c r="W4222" s="251"/>
      <c r="X4222" s="251"/>
      <c r="Y4222" s="200"/>
      <c r="Z4222" s="292"/>
      <c r="AA4222" s="292"/>
      <c r="AB4222" s="292"/>
      <c r="AC4222" s="200"/>
      <c r="AD4222" s="200"/>
    </row>
    <row r="4223" spans="2:30">
      <c r="B4223" s="293"/>
      <c r="C4223" s="512"/>
      <c r="D4223" s="460">
        <v>44958</v>
      </c>
      <c r="E4223" s="420" t="s">
        <v>3138</v>
      </c>
      <c r="F4223" s="493" t="s">
        <v>2855</v>
      </c>
      <c r="G4223" s="258"/>
      <c r="H4223" s="512">
        <v>738.1</v>
      </c>
      <c r="I4223" s="520"/>
      <c r="J4223" s="520">
        <v>738.1</v>
      </c>
      <c r="K4223" s="520"/>
      <c r="L4223" s="520"/>
      <c r="M4223" s="520"/>
      <c r="N4223" s="520"/>
      <c r="O4223" s="520"/>
      <c r="P4223" s="520"/>
      <c r="Q4223" s="520"/>
      <c r="R4223" s="520"/>
      <c r="S4223" s="520"/>
      <c r="T4223" s="520"/>
      <c r="U4223" s="251"/>
      <c r="V4223" s="251"/>
      <c r="W4223" s="251"/>
      <c r="X4223" s="251"/>
      <c r="Y4223" s="200"/>
      <c r="Z4223" s="292"/>
      <c r="AA4223" s="292"/>
      <c r="AB4223" s="292"/>
      <c r="AC4223" s="200"/>
      <c r="AD4223" s="200"/>
    </row>
    <row r="4224" spans="2:30">
      <c r="B4224" s="293"/>
      <c r="C4224" s="512"/>
      <c r="D4224" s="460">
        <v>44958</v>
      </c>
      <c r="E4224" s="420" t="s">
        <v>1877</v>
      </c>
      <c r="F4224" s="493"/>
      <c r="G4224" s="258"/>
      <c r="H4224" s="512">
        <v>112</v>
      </c>
      <c r="I4224" s="520"/>
      <c r="J4224" s="520"/>
      <c r="K4224" s="520"/>
      <c r="L4224" s="520"/>
      <c r="M4224" s="520"/>
      <c r="N4224" s="520"/>
      <c r="O4224" s="520"/>
      <c r="P4224" s="520"/>
      <c r="Q4224" s="520"/>
      <c r="R4224" s="520"/>
      <c r="S4224" s="520"/>
      <c r="T4224" s="520">
        <v>112</v>
      </c>
      <c r="U4224" s="251"/>
      <c r="V4224" s="251"/>
      <c r="W4224" s="251"/>
      <c r="X4224" s="251"/>
      <c r="Y4224" s="200"/>
      <c r="Z4224" s="292"/>
      <c r="AA4224" s="292"/>
      <c r="AB4224" s="292"/>
      <c r="AC4224" s="200"/>
      <c r="AD4224" s="200"/>
    </row>
    <row r="4225" spans="2:30">
      <c r="B4225" s="537">
        <v>2480</v>
      </c>
      <c r="C4225" s="512"/>
      <c r="D4225" s="460">
        <v>44958</v>
      </c>
      <c r="E4225" s="420" t="s">
        <v>3139</v>
      </c>
      <c r="F4225" s="493"/>
      <c r="G4225" s="258">
        <v>2480</v>
      </c>
      <c r="H4225" s="512"/>
      <c r="I4225" s="520"/>
      <c r="J4225" s="520"/>
      <c r="K4225" s="520"/>
      <c r="L4225" s="520"/>
      <c r="M4225" s="520"/>
      <c r="N4225" s="520"/>
      <c r="O4225" s="520"/>
      <c r="P4225" s="520"/>
      <c r="Q4225" s="520"/>
      <c r="R4225" s="520"/>
      <c r="S4225" s="520"/>
      <c r="T4225" s="520"/>
      <c r="U4225" s="251"/>
      <c r="V4225" s="251"/>
      <c r="W4225" s="251"/>
      <c r="X4225" s="251"/>
      <c r="Y4225" s="200"/>
      <c r="Z4225" s="292"/>
      <c r="AA4225" s="292"/>
      <c r="AB4225" s="292"/>
      <c r="AC4225" s="200"/>
      <c r="AD4225" s="200"/>
    </row>
    <row r="4226" spans="2:30">
      <c r="B4226" s="293"/>
      <c r="C4226" s="512"/>
      <c r="D4226" s="460">
        <v>44958</v>
      </c>
      <c r="E4226" s="420" t="s">
        <v>673</v>
      </c>
      <c r="F4226" s="493"/>
      <c r="G4226" s="258"/>
      <c r="H4226" s="258">
        <v>2329.36</v>
      </c>
      <c r="I4226" s="520"/>
      <c r="J4226" s="520"/>
      <c r="K4226" s="520"/>
      <c r="L4226" s="520"/>
      <c r="M4226" s="520"/>
      <c r="N4226" s="520"/>
      <c r="O4226" s="520"/>
      <c r="P4226" s="520"/>
      <c r="Q4226" s="520"/>
      <c r="R4226" s="520"/>
      <c r="S4226" s="520"/>
      <c r="T4226" s="520"/>
      <c r="U4226" s="251"/>
      <c r="V4226" s="251"/>
      <c r="W4226" s="251"/>
      <c r="X4226" s="251"/>
      <c r="Y4226" s="200"/>
      <c r="Z4226" s="292"/>
      <c r="AA4226" s="292"/>
      <c r="AB4226" s="292"/>
      <c r="AC4226" s="200"/>
      <c r="AD4226" s="200"/>
    </row>
    <row r="4227" spans="2:30">
      <c r="B4227" s="293"/>
      <c r="C4227" s="512"/>
      <c r="D4227" s="460">
        <v>44958</v>
      </c>
      <c r="E4227" s="420" t="s">
        <v>1741</v>
      </c>
      <c r="F4227" s="493"/>
      <c r="G4227" s="258"/>
      <c r="H4227" s="512">
        <v>67</v>
      </c>
      <c r="I4227" s="520"/>
      <c r="J4227" s="520"/>
      <c r="K4227" s="520"/>
      <c r="L4227" s="520"/>
      <c r="M4227" s="520"/>
      <c r="N4227" s="520"/>
      <c r="O4227" s="520"/>
      <c r="P4227" s="520"/>
      <c r="Q4227" s="520"/>
      <c r="R4227" s="520"/>
      <c r="S4227" s="520"/>
      <c r="T4227" s="520">
        <v>67</v>
      </c>
      <c r="U4227" s="251"/>
      <c r="V4227" s="251"/>
      <c r="W4227" s="251"/>
      <c r="X4227" s="251"/>
      <c r="Y4227" s="200"/>
      <c r="Z4227" s="292"/>
      <c r="AA4227" s="292"/>
      <c r="AB4227" s="292"/>
      <c r="AC4227" s="200"/>
      <c r="AD4227" s="200"/>
    </row>
    <row r="4228" spans="2:30">
      <c r="B4228" s="293"/>
      <c r="C4228" s="512"/>
      <c r="D4228" s="460">
        <v>44958</v>
      </c>
      <c r="E4228" s="421" t="s">
        <v>3140</v>
      </c>
      <c r="F4228" s="434"/>
      <c r="G4228" s="259"/>
      <c r="H4228" s="234">
        <v>83.64</v>
      </c>
      <c r="I4228" s="520"/>
      <c r="J4228" s="520"/>
      <c r="K4228" s="520"/>
      <c r="L4228" s="520"/>
      <c r="M4228" s="520"/>
      <c r="N4228" s="520"/>
      <c r="O4228" s="520"/>
      <c r="P4228" s="520"/>
      <c r="Q4228" s="520"/>
      <c r="R4228" s="520"/>
      <c r="S4228" s="520"/>
      <c r="T4228" s="520"/>
      <c r="U4228" s="251"/>
      <c r="V4228" s="251"/>
      <c r="W4228" s="251"/>
      <c r="X4228" s="251"/>
      <c r="Y4228" s="200"/>
      <c r="Z4228" s="292"/>
      <c r="AA4228" s="292"/>
      <c r="AB4228" s="292"/>
      <c r="AC4228" s="200"/>
      <c r="AD4228" s="200"/>
    </row>
    <row r="4229" spans="2:30">
      <c r="B4229" s="541"/>
      <c r="C4229" s="313"/>
      <c r="D4229" s="460">
        <v>44986</v>
      </c>
      <c r="E4229" s="420" t="s">
        <v>495</v>
      </c>
      <c r="F4229" s="493"/>
      <c r="G4229" s="258">
        <v>209.52</v>
      </c>
      <c r="H4229" s="512"/>
      <c r="I4229" s="313"/>
      <c r="J4229" s="313"/>
      <c r="K4229" s="313"/>
      <c r="L4229" s="313"/>
      <c r="M4229" s="313"/>
      <c r="N4229" s="313"/>
      <c r="O4229" s="313"/>
      <c r="P4229" s="313"/>
      <c r="Q4229" s="332"/>
      <c r="R4229" s="332"/>
      <c r="S4229" s="332"/>
      <c r="T4229" s="313"/>
      <c r="U4229" s="332"/>
      <c r="V4229" s="332"/>
      <c r="W4229" s="332"/>
      <c r="X4229" s="332"/>
      <c r="Y4229" s="267"/>
      <c r="Z4229" s="267"/>
      <c r="AA4229" s="267"/>
      <c r="AB4229" s="267"/>
      <c r="AC4229" s="267"/>
      <c r="AD4229" s="267"/>
    </row>
    <row r="4230" spans="2:30">
      <c r="B4230" s="541"/>
      <c r="C4230" s="313"/>
      <c r="D4230" s="460">
        <v>44986</v>
      </c>
      <c r="E4230" s="420" t="s">
        <v>3143</v>
      </c>
      <c r="F4230" s="493" t="s">
        <v>2855</v>
      </c>
      <c r="G4230" s="258"/>
      <c r="H4230" s="512">
        <v>209.52</v>
      </c>
      <c r="I4230" s="313"/>
      <c r="J4230" s="313">
        <v>209.52</v>
      </c>
      <c r="K4230" s="313"/>
      <c r="L4230" s="313"/>
      <c r="M4230" s="313"/>
      <c r="N4230" s="313"/>
      <c r="O4230" s="313"/>
      <c r="P4230" s="313"/>
      <c r="Q4230" s="332"/>
      <c r="R4230" s="332"/>
      <c r="S4230" s="332"/>
      <c r="T4230" s="313"/>
      <c r="U4230" s="332"/>
      <c r="V4230" s="332"/>
      <c r="W4230" s="332"/>
      <c r="X4230" s="332"/>
      <c r="Y4230" s="267"/>
      <c r="Z4230" s="267"/>
      <c r="AA4230" s="267"/>
      <c r="AB4230" s="267"/>
      <c r="AC4230" s="267"/>
      <c r="AD4230" s="267"/>
    </row>
    <row r="4231" spans="2:30">
      <c r="B4231" s="540">
        <v>260</v>
      </c>
      <c r="C4231" s="313"/>
      <c r="D4231" s="460">
        <v>44986</v>
      </c>
      <c r="E4231" s="420" t="s">
        <v>1571</v>
      </c>
      <c r="F4231" s="493"/>
      <c r="G4231" s="258">
        <v>260</v>
      </c>
      <c r="H4231" s="512"/>
      <c r="I4231" s="313"/>
      <c r="J4231" s="313"/>
      <c r="K4231" s="313"/>
      <c r="L4231" s="313"/>
      <c r="M4231" s="313"/>
      <c r="N4231" s="313"/>
      <c r="O4231" s="313"/>
      <c r="P4231" s="313"/>
      <c r="Q4231" s="332"/>
      <c r="R4231" s="332"/>
      <c r="S4231" s="332"/>
      <c r="T4231" s="313"/>
      <c r="U4231" s="332"/>
      <c r="V4231" s="332"/>
      <c r="W4231" s="332"/>
      <c r="X4231" s="332"/>
      <c r="Y4231" s="267"/>
      <c r="Z4231" s="267"/>
      <c r="AA4231" s="267"/>
      <c r="AB4231" s="267"/>
      <c r="AC4231" s="267"/>
      <c r="AD4231" s="267"/>
    </row>
    <row r="4232" spans="2:30">
      <c r="B4232" s="541"/>
      <c r="C4232" s="313"/>
      <c r="D4232" s="460">
        <v>44986</v>
      </c>
      <c r="E4232" s="420" t="s">
        <v>673</v>
      </c>
      <c r="F4232" s="493"/>
      <c r="G4232" s="258"/>
      <c r="H4232" s="512">
        <v>209.52</v>
      </c>
      <c r="I4232" s="313"/>
      <c r="J4232" s="313"/>
      <c r="K4232" s="313"/>
      <c r="L4232" s="313"/>
      <c r="M4232" s="313"/>
      <c r="N4232" s="313"/>
      <c r="O4232" s="313"/>
      <c r="P4232" s="313"/>
      <c r="Q4232" s="332"/>
      <c r="R4232" s="332"/>
      <c r="S4232" s="332"/>
      <c r="T4232" s="313"/>
      <c r="U4232" s="332"/>
      <c r="V4232" s="332"/>
      <c r="W4232" s="332"/>
      <c r="X4232" s="332"/>
      <c r="Y4232" s="267"/>
      <c r="Z4232" s="267"/>
      <c r="AA4232" s="267"/>
      <c r="AB4232" s="267"/>
      <c r="AC4232" s="267"/>
      <c r="AD4232" s="267"/>
    </row>
    <row r="4233" spans="2:30">
      <c r="B4233" s="541"/>
      <c r="C4233" s="313"/>
      <c r="D4233" s="460">
        <v>44986</v>
      </c>
      <c r="E4233" s="421" t="s">
        <v>1572</v>
      </c>
      <c r="F4233" s="434"/>
      <c r="G4233" s="259"/>
      <c r="H4233" s="234">
        <v>50.48</v>
      </c>
      <c r="I4233" s="313"/>
      <c r="J4233" s="313"/>
      <c r="K4233" s="313"/>
      <c r="L4233" s="313"/>
      <c r="M4233" s="313"/>
      <c r="N4233" s="313"/>
      <c r="O4233" s="313"/>
      <c r="P4233" s="313"/>
      <c r="Q4233" s="332"/>
      <c r="R4233" s="332"/>
      <c r="S4233" s="332"/>
      <c r="T4233" s="313"/>
      <c r="U4233" s="332"/>
      <c r="V4233" s="332"/>
      <c r="W4233" s="332"/>
      <c r="X4233" s="332"/>
      <c r="Y4233" s="267"/>
      <c r="Z4233" s="267"/>
      <c r="AA4233" s="267"/>
      <c r="AB4233" s="267"/>
      <c r="AC4233" s="267"/>
      <c r="AD4233" s="267"/>
    </row>
    <row r="4234" spans="2:30">
      <c r="B4234" s="541"/>
      <c r="C4234" s="313"/>
      <c r="D4234" s="460">
        <v>44986</v>
      </c>
      <c r="E4234" s="420" t="s">
        <v>495</v>
      </c>
      <c r="F4234" s="493"/>
      <c r="G4234" s="258">
        <v>1845.65</v>
      </c>
      <c r="H4234" s="512"/>
      <c r="I4234" s="313"/>
      <c r="J4234" s="313"/>
      <c r="K4234" s="313"/>
      <c r="L4234" s="313"/>
      <c r="M4234" s="313"/>
      <c r="N4234" s="313"/>
      <c r="O4234" s="313"/>
      <c r="P4234" s="313"/>
      <c r="Q4234" s="332"/>
      <c r="R4234" s="332"/>
      <c r="S4234" s="332"/>
      <c r="T4234" s="313"/>
      <c r="U4234" s="332"/>
      <c r="V4234" s="332"/>
      <c r="W4234" s="332"/>
      <c r="X4234" s="332"/>
      <c r="Y4234" s="267"/>
      <c r="Z4234" s="267"/>
      <c r="AA4234" s="267"/>
      <c r="AB4234" s="267"/>
      <c r="AC4234" s="267"/>
      <c r="AD4234" s="267"/>
    </row>
    <row r="4235" spans="2:30">
      <c r="B4235" s="541"/>
      <c r="C4235" s="313"/>
      <c r="D4235" s="460">
        <v>44986</v>
      </c>
      <c r="E4235" s="420" t="s">
        <v>3144</v>
      </c>
      <c r="F4235" s="493" t="s">
        <v>2858</v>
      </c>
      <c r="G4235" s="258"/>
      <c r="H4235" s="258">
        <v>1845.65</v>
      </c>
      <c r="I4235" s="313"/>
      <c r="J4235" s="313"/>
      <c r="K4235" s="313"/>
      <c r="L4235" s="540">
        <v>1845.65</v>
      </c>
      <c r="M4235" s="313"/>
      <c r="N4235" s="313"/>
      <c r="O4235" s="313"/>
      <c r="P4235" s="313"/>
      <c r="Q4235" s="332"/>
      <c r="R4235" s="332"/>
      <c r="S4235" s="332"/>
      <c r="T4235" s="313"/>
      <c r="U4235" s="332"/>
      <c r="V4235" s="332"/>
      <c r="W4235" s="332"/>
      <c r="X4235" s="332"/>
      <c r="Y4235" s="267"/>
      <c r="Z4235" s="267"/>
      <c r="AA4235" s="267"/>
      <c r="AB4235" s="267"/>
      <c r="AC4235" s="267"/>
      <c r="AD4235" s="267"/>
    </row>
    <row r="4236" spans="2:30">
      <c r="B4236" s="540">
        <v>2080</v>
      </c>
      <c r="C4236" s="313"/>
      <c r="D4236" s="460">
        <v>44986</v>
      </c>
      <c r="E4236" s="420" t="s">
        <v>2657</v>
      </c>
      <c r="F4236" s="493"/>
      <c r="G4236" s="258">
        <v>2080</v>
      </c>
      <c r="H4236" s="512"/>
      <c r="I4236" s="313"/>
      <c r="J4236" s="313"/>
      <c r="K4236" s="313"/>
      <c r="L4236" s="313"/>
      <c r="M4236" s="313"/>
      <c r="N4236" s="313"/>
      <c r="O4236" s="313"/>
      <c r="P4236" s="313"/>
      <c r="Q4236" s="332"/>
      <c r="R4236" s="332"/>
      <c r="S4236" s="332"/>
      <c r="T4236" s="313"/>
      <c r="U4236" s="332"/>
      <c r="V4236" s="332"/>
      <c r="W4236" s="332"/>
      <c r="X4236" s="332"/>
      <c r="Y4236" s="267"/>
      <c r="Z4236" s="267"/>
      <c r="AA4236" s="267"/>
      <c r="AB4236" s="267"/>
      <c r="AC4236" s="267"/>
      <c r="AD4236" s="267"/>
    </row>
    <row r="4237" spans="2:30">
      <c r="B4237" s="541"/>
      <c r="C4237" s="313"/>
      <c r="D4237" s="460">
        <v>44986</v>
      </c>
      <c r="E4237" s="420" t="s">
        <v>673</v>
      </c>
      <c r="F4237" s="493"/>
      <c r="G4237" s="258"/>
      <c r="H4237" s="258">
        <v>1845.65</v>
      </c>
      <c r="I4237" s="313"/>
      <c r="J4237" s="313"/>
      <c r="K4237" s="313"/>
      <c r="L4237" s="313"/>
      <c r="M4237" s="313"/>
      <c r="N4237" s="313"/>
      <c r="O4237" s="313"/>
      <c r="P4237" s="313"/>
      <c r="Q4237" s="332"/>
      <c r="R4237" s="332"/>
      <c r="S4237" s="332"/>
      <c r="T4237" s="313"/>
      <c r="U4237" s="332"/>
      <c r="V4237" s="332"/>
      <c r="W4237" s="332"/>
      <c r="X4237" s="332"/>
      <c r="Y4237" s="267"/>
      <c r="Z4237" s="267"/>
      <c r="AA4237" s="267"/>
      <c r="AB4237" s="267"/>
      <c r="AC4237" s="267"/>
      <c r="AD4237" s="267"/>
    </row>
    <row r="4238" spans="2:30">
      <c r="B4238" s="541"/>
      <c r="C4238" s="313"/>
      <c r="D4238" s="460">
        <v>44986</v>
      </c>
      <c r="E4238" s="421" t="s">
        <v>2658</v>
      </c>
      <c r="F4238" s="434"/>
      <c r="G4238" s="259"/>
      <c r="H4238" s="234">
        <v>234.35</v>
      </c>
      <c r="I4238" s="313"/>
      <c r="J4238" s="313"/>
      <c r="K4238" s="313"/>
      <c r="L4238" s="313"/>
      <c r="M4238" s="313"/>
      <c r="N4238" s="313"/>
      <c r="O4238" s="313"/>
      <c r="P4238" s="313"/>
      <c r="Q4238" s="332"/>
      <c r="R4238" s="332"/>
      <c r="S4238" s="332"/>
      <c r="T4238" s="313"/>
      <c r="U4238" s="332"/>
      <c r="V4238" s="332"/>
      <c r="W4238" s="332"/>
      <c r="X4238" s="332"/>
      <c r="Y4238" s="267"/>
      <c r="Z4238" s="267"/>
      <c r="AA4238" s="267"/>
      <c r="AB4238" s="267"/>
      <c r="AC4238" s="267"/>
      <c r="AD4238" s="267"/>
    </row>
    <row r="4239" spans="2:30">
      <c r="B4239" s="541"/>
      <c r="C4239" s="313"/>
      <c r="D4239" s="460">
        <v>44986</v>
      </c>
      <c r="E4239" s="420" t="s">
        <v>495</v>
      </c>
      <c r="F4239" s="493"/>
      <c r="G4239" s="258">
        <v>317</v>
      </c>
      <c r="H4239" s="512"/>
      <c r="I4239" s="313"/>
      <c r="J4239" s="313"/>
      <c r="K4239" s="313"/>
      <c r="L4239" s="313"/>
      <c r="M4239" s="313"/>
      <c r="N4239" s="313"/>
      <c r="O4239" s="313"/>
      <c r="P4239" s="313"/>
      <c r="Q4239" s="332"/>
      <c r="R4239" s="332"/>
      <c r="S4239" s="332"/>
      <c r="T4239" s="313"/>
      <c r="U4239" s="332"/>
      <c r="V4239" s="332"/>
      <c r="W4239" s="332"/>
      <c r="X4239" s="332"/>
      <c r="Y4239" s="267"/>
      <c r="Z4239" s="267"/>
      <c r="AA4239" s="267"/>
      <c r="AB4239" s="267"/>
      <c r="AC4239" s="267"/>
      <c r="AD4239" s="267"/>
    </row>
    <row r="4240" spans="2:30">
      <c r="B4240" s="541"/>
      <c r="C4240" s="313">
        <v>1</v>
      </c>
      <c r="D4240" s="460">
        <v>44986</v>
      </c>
      <c r="E4240" s="420" t="s">
        <v>2542</v>
      </c>
      <c r="F4240" s="493" t="s">
        <v>2856</v>
      </c>
      <c r="G4240" s="258"/>
      <c r="H4240" s="512">
        <v>317</v>
      </c>
      <c r="I4240" s="313"/>
      <c r="J4240" s="313"/>
      <c r="K4240" s="313"/>
      <c r="L4240" s="313"/>
      <c r="M4240" s="313"/>
      <c r="N4240" s="313"/>
      <c r="O4240" s="313">
        <v>317</v>
      </c>
      <c r="P4240" s="313"/>
      <c r="Q4240" s="332"/>
      <c r="R4240" s="332"/>
      <c r="S4240" s="332"/>
      <c r="T4240" s="313"/>
      <c r="U4240" s="332"/>
      <c r="V4240" s="332"/>
      <c r="W4240" s="332"/>
      <c r="X4240" s="332"/>
      <c r="Y4240" s="267"/>
      <c r="Z4240" s="267"/>
      <c r="AA4240" s="267"/>
      <c r="AB4240" s="267"/>
      <c r="AC4240" s="267"/>
      <c r="AD4240" s="267"/>
    </row>
    <row r="4241" spans="2:30">
      <c r="B4241" s="540">
        <v>350</v>
      </c>
      <c r="C4241" s="313"/>
      <c r="D4241" s="460">
        <v>44986</v>
      </c>
      <c r="E4241" s="420" t="s">
        <v>2543</v>
      </c>
      <c r="F4241" s="493"/>
      <c r="G4241" s="258">
        <v>350</v>
      </c>
      <c r="H4241" s="512"/>
      <c r="I4241" s="313"/>
      <c r="J4241" s="313"/>
      <c r="K4241" s="313"/>
      <c r="L4241" s="313"/>
      <c r="M4241" s="313"/>
      <c r="N4241" s="313"/>
      <c r="O4241" s="313"/>
      <c r="P4241" s="313"/>
      <c r="Q4241" s="332"/>
      <c r="R4241" s="332"/>
      <c r="S4241" s="332"/>
      <c r="T4241" s="313"/>
      <c r="U4241" s="332"/>
      <c r="V4241" s="332"/>
      <c r="W4241" s="332"/>
      <c r="X4241" s="332"/>
      <c r="Y4241" s="267"/>
      <c r="Z4241" s="267"/>
      <c r="AA4241" s="267"/>
      <c r="AB4241" s="267"/>
      <c r="AC4241" s="267"/>
      <c r="AD4241" s="267"/>
    </row>
    <row r="4242" spans="2:30">
      <c r="B4242" s="541"/>
      <c r="C4242" s="313"/>
      <c r="D4242" s="460">
        <v>44986</v>
      </c>
      <c r="E4242" s="420" t="s">
        <v>673</v>
      </c>
      <c r="F4242" s="493"/>
      <c r="G4242" s="258"/>
      <c r="H4242" s="512">
        <v>317</v>
      </c>
      <c r="I4242" s="313"/>
      <c r="J4242" s="313"/>
      <c r="K4242" s="313"/>
      <c r="L4242" s="313"/>
      <c r="M4242" s="313"/>
      <c r="N4242" s="313"/>
      <c r="O4242" s="313"/>
      <c r="P4242" s="313"/>
      <c r="Q4242" s="332"/>
      <c r="R4242" s="332"/>
      <c r="S4242" s="332"/>
      <c r="T4242" s="313"/>
      <c r="U4242" s="332"/>
      <c r="V4242" s="332"/>
      <c r="W4242" s="332"/>
      <c r="X4242" s="332"/>
      <c r="Y4242" s="267"/>
      <c r="Z4242" s="267"/>
      <c r="AA4242" s="267"/>
      <c r="AB4242" s="267"/>
      <c r="AC4242" s="267"/>
      <c r="AD4242" s="267"/>
    </row>
    <row r="4243" spans="2:30">
      <c r="B4243" s="541"/>
      <c r="C4243" s="313"/>
      <c r="D4243" s="460">
        <v>44986</v>
      </c>
      <c r="E4243" s="421" t="s">
        <v>2544</v>
      </c>
      <c r="F4243" s="434"/>
      <c r="G4243" s="259"/>
      <c r="H4243" s="234">
        <v>33</v>
      </c>
      <c r="I4243" s="313"/>
      <c r="J4243" s="313"/>
      <c r="K4243" s="313"/>
      <c r="L4243" s="313"/>
      <c r="M4243" s="313"/>
      <c r="N4243" s="313"/>
      <c r="O4243" s="313"/>
      <c r="P4243" s="313"/>
      <c r="Q4243" s="332"/>
      <c r="R4243" s="332"/>
      <c r="S4243" s="332"/>
      <c r="T4243" s="313"/>
      <c r="U4243" s="332"/>
      <c r="V4243" s="332"/>
      <c r="W4243" s="332"/>
      <c r="X4243" s="332"/>
      <c r="Y4243" s="267"/>
      <c r="Z4243" s="267"/>
      <c r="AA4243" s="267"/>
      <c r="AB4243" s="267"/>
      <c r="AC4243" s="267"/>
      <c r="AD4243" s="267"/>
    </row>
    <row r="4244" spans="2:30">
      <c r="B4244" s="541"/>
      <c r="C4244" s="313"/>
      <c r="D4244" s="460">
        <v>44986</v>
      </c>
      <c r="E4244" s="420" t="s">
        <v>495</v>
      </c>
      <c r="F4244" s="493"/>
      <c r="G4244" s="258">
        <v>423.37</v>
      </c>
      <c r="H4244" s="512"/>
      <c r="I4244" s="313"/>
      <c r="J4244" s="313"/>
      <c r="K4244" s="313"/>
      <c r="L4244" s="313"/>
      <c r="M4244" s="313"/>
      <c r="N4244" s="313"/>
      <c r="O4244" s="313"/>
      <c r="P4244" s="313"/>
      <c r="Q4244" s="332"/>
      <c r="R4244" s="332"/>
      <c r="S4244" s="332"/>
      <c r="T4244" s="313"/>
      <c r="U4244" s="332"/>
      <c r="V4244" s="332"/>
      <c r="W4244" s="332"/>
      <c r="X4244" s="332"/>
      <c r="Y4244" s="267"/>
      <c r="Z4244" s="267"/>
      <c r="AA4244" s="267"/>
      <c r="AB4244" s="267"/>
      <c r="AC4244" s="267"/>
      <c r="AD4244" s="267"/>
    </row>
    <row r="4245" spans="2:30">
      <c r="B4245" s="541"/>
      <c r="C4245" s="313"/>
      <c r="D4245" s="460">
        <v>44986</v>
      </c>
      <c r="E4245" s="420" t="s">
        <v>3145</v>
      </c>
      <c r="F4245" s="493" t="s">
        <v>2858</v>
      </c>
      <c r="G4245" s="258"/>
      <c r="H4245" s="512">
        <v>322.32</v>
      </c>
      <c r="I4245" s="313"/>
      <c r="J4245" s="313"/>
      <c r="K4245" s="313"/>
      <c r="L4245" s="313"/>
      <c r="M4245" s="313">
        <v>322.32</v>
      </c>
      <c r="N4245" s="313"/>
      <c r="O4245" s="313"/>
      <c r="P4245" s="313"/>
      <c r="Q4245" s="332"/>
      <c r="R4245" s="332"/>
      <c r="S4245" s="332"/>
      <c r="T4245" s="313"/>
      <c r="U4245" s="332"/>
      <c r="V4245" s="332"/>
      <c r="W4245" s="332"/>
      <c r="X4245" s="332"/>
      <c r="Y4245" s="267"/>
      <c r="Z4245" s="267"/>
      <c r="AA4245" s="267"/>
      <c r="AB4245" s="267"/>
      <c r="AC4245" s="267"/>
      <c r="AD4245" s="267"/>
    </row>
    <row r="4246" spans="2:30">
      <c r="B4246" s="541"/>
      <c r="C4246" s="313"/>
      <c r="D4246" s="460">
        <v>44986</v>
      </c>
      <c r="E4246" s="420" t="s">
        <v>3146</v>
      </c>
      <c r="F4246" s="493" t="s">
        <v>2858</v>
      </c>
      <c r="G4246" s="258"/>
      <c r="H4246" s="512">
        <v>101.05</v>
      </c>
      <c r="I4246" s="313"/>
      <c r="J4246" s="313"/>
      <c r="K4246" s="313"/>
      <c r="L4246" s="313"/>
      <c r="M4246" s="313"/>
      <c r="N4246" s="313">
        <v>101.05</v>
      </c>
      <c r="O4246" s="313"/>
      <c r="P4246" s="313"/>
      <c r="Q4246" s="332"/>
      <c r="R4246" s="332"/>
      <c r="S4246" s="332"/>
      <c r="T4246" s="313"/>
      <c r="U4246" s="332"/>
      <c r="V4246" s="332"/>
      <c r="W4246" s="332"/>
      <c r="X4246" s="332"/>
      <c r="Y4246" s="267"/>
      <c r="Z4246" s="267"/>
      <c r="AA4246" s="267"/>
      <c r="AB4246" s="267"/>
      <c r="AC4246" s="267"/>
      <c r="AD4246" s="267"/>
    </row>
    <row r="4247" spans="2:30">
      <c r="B4247" s="540">
        <v>580</v>
      </c>
      <c r="C4247" s="313"/>
      <c r="D4247" s="460">
        <v>44986</v>
      </c>
      <c r="E4247" s="420" t="s">
        <v>2657</v>
      </c>
      <c r="F4247" s="493"/>
      <c r="G4247" s="258">
        <v>580</v>
      </c>
      <c r="H4247" s="512"/>
      <c r="I4247" s="313"/>
      <c r="J4247" s="313"/>
      <c r="K4247" s="313"/>
      <c r="L4247" s="313"/>
      <c r="M4247" s="313"/>
      <c r="N4247" s="313"/>
      <c r="O4247" s="313"/>
      <c r="P4247" s="313"/>
      <c r="Q4247" s="332"/>
      <c r="R4247" s="332"/>
      <c r="S4247" s="332"/>
      <c r="T4247" s="313"/>
      <c r="U4247" s="332"/>
      <c r="V4247" s="332"/>
      <c r="W4247" s="332"/>
      <c r="X4247" s="332"/>
      <c r="Y4247" s="267"/>
      <c r="Z4247" s="267"/>
      <c r="AA4247" s="267"/>
      <c r="AB4247" s="267"/>
      <c r="AC4247" s="267"/>
      <c r="AD4247" s="267"/>
    </row>
    <row r="4248" spans="2:30">
      <c r="B4248" s="541"/>
      <c r="C4248" s="313"/>
      <c r="D4248" s="460">
        <v>44986</v>
      </c>
      <c r="E4248" s="420" t="s">
        <v>673</v>
      </c>
      <c r="F4248" s="493"/>
      <c r="G4248" s="258"/>
      <c r="H4248" s="258">
        <v>423.37</v>
      </c>
      <c r="I4248" s="313"/>
      <c r="J4248" s="313"/>
      <c r="K4248" s="313"/>
      <c r="L4248" s="313"/>
      <c r="M4248" s="313"/>
      <c r="N4248" s="313"/>
      <c r="O4248" s="313"/>
      <c r="P4248" s="313"/>
      <c r="Q4248" s="332"/>
      <c r="R4248" s="332"/>
      <c r="S4248" s="332"/>
      <c r="T4248" s="313"/>
      <c r="U4248" s="332"/>
      <c r="V4248" s="332"/>
      <c r="W4248" s="332"/>
      <c r="X4248" s="332"/>
      <c r="Y4248" s="267"/>
      <c r="Z4248" s="267"/>
      <c r="AA4248" s="267"/>
      <c r="AB4248" s="267"/>
      <c r="AC4248" s="267"/>
      <c r="AD4248" s="267"/>
    </row>
    <row r="4249" spans="2:30">
      <c r="B4249" s="541"/>
      <c r="C4249" s="313"/>
      <c r="D4249" s="460">
        <v>44986</v>
      </c>
      <c r="E4249" s="421" t="s">
        <v>2658</v>
      </c>
      <c r="F4249" s="434"/>
      <c r="G4249" s="259"/>
      <c r="H4249" s="234">
        <v>156.63</v>
      </c>
      <c r="I4249" s="313"/>
      <c r="J4249" s="313"/>
      <c r="K4249" s="313"/>
      <c r="L4249" s="313"/>
      <c r="M4249" s="313"/>
      <c r="N4249" s="313"/>
      <c r="O4249" s="313"/>
      <c r="P4249" s="313"/>
      <c r="Q4249" s="332"/>
      <c r="R4249" s="332"/>
      <c r="S4249" s="332"/>
      <c r="T4249" s="313"/>
      <c r="U4249" s="332"/>
      <c r="V4249" s="332"/>
      <c r="W4249" s="332"/>
      <c r="X4249" s="332"/>
      <c r="Y4249" s="267"/>
      <c r="Z4249" s="267"/>
      <c r="AA4249" s="267"/>
      <c r="AB4249" s="267"/>
      <c r="AC4249" s="267"/>
      <c r="AD4249" s="267"/>
    </row>
    <row r="4250" spans="2:30">
      <c r="B4250" s="541"/>
      <c r="C4250" s="313"/>
      <c r="D4250" s="460">
        <v>44986</v>
      </c>
      <c r="E4250" s="420" t="s">
        <v>495</v>
      </c>
      <c r="F4250" s="493"/>
      <c r="G4250" s="258">
        <v>635.45000000000005</v>
      </c>
      <c r="H4250" s="512"/>
      <c r="I4250" s="313"/>
      <c r="J4250" s="313"/>
      <c r="K4250" s="313"/>
      <c r="L4250" s="313"/>
      <c r="M4250" s="313"/>
      <c r="N4250" s="313"/>
      <c r="O4250" s="313"/>
      <c r="P4250" s="313"/>
      <c r="Q4250" s="332"/>
      <c r="R4250" s="332"/>
      <c r="S4250" s="332"/>
      <c r="T4250" s="313"/>
      <c r="U4250" s="332"/>
      <c r="V4250" s="332"/>
      <c r="W4250" s="332"/>
      <c r="X4250" s="332"/>
      <c r="Y4250" s="267"/>
      <c r="Z4250" s="267"/>
      <c r="AA4250" s="267"/>
      <c r="AB4250" s="267"/>
      <c r="AC4250" s="267"/>
      <c r="AD4250" s="267"/>
    </row>
    <row r="4251" spans="2:30">
      <c r="B4251" s="541"/>
      <c r="C4251" s="313">
        <v>1</v>
      </c>
      <c r="D4251" s="460">
        <v>44986</v>
      </c>
      <c r="E4251" s="420" t="s">
        <v>3147</v>
      </c>
      <c r="F4251" s="493" t="s">
        <v>2856</v>
      </c>
      <c r="G4251" s="258"/>
      <c r="H4251" s="512">
        <v>332.92</v>
      </c>
      <c r="I4251" s="313"/>
      <c r="J4251" s="313"/>
      <c r="K4251" s="313"/>
      <c r="L4251" s="313">
        <v>332.92</v>
      </c>
      <c r="M4251" s="313"/>
      <c r="N4251" s="313"/>
      <c r="O4251" s="313"/>
      <c r="P4251" s="313"/>
      <c r="Q4251" s="332"/>
      <c r="R4251" s="332"/>
      <c r="S4251" s="332"/>
      <c r="T4251" s="313"/>
      <c r="U4251" s="332"/>
      <c r="V4251" s="332"/>
      <c r="W4251" s="332"/>
      <c r="X4251" s="332"/>
      <c r="Y4251" s="267"/>
      <c r="Z4251" s="267"/>
      <c r="AA4251" s="267"/>
      <c r="AB4251" s="267"/>
      <c r="AC4251" s="267"/>
      <c r="AD4251" s="267"/>
    </row>
    <row r="4252" spans="2:30">
      <c r="B4252" s="541"/>
      <c r="C4252" s="313">
        <v>1</v>
      </c>
      <c r="D4252" s="460">
        <v>44986</v>
      </c>
      <c r="E4252" s="420" t="s">
        <v>3148</v>
      </c>
      <c r="F4252" s="493" t="s">
        <v>2856</v>
      </c>
      <c r="G4252" s="258"/>
      <c r="H4252" s="512">
        <v>302.52999999999997</v>
      </c>
      <c r="I4252" s="313"/>
      <c r="J4252" s="313"/>
      <c r="K4252" s="313"/>
      <c r="L4252" s="313">
        <v>302.52999999999997</v>
      </c>
      <c r="M4252" s="313"/>
      <c r="N4252" s="313"/>
      <c r="O4252" s="313"/>
      <c r="P4252" s="313"/>
      <c r="Q4252" s="332"/>
      <c r="R4252" s="332"/>
      <c r="S4252" s="332"/>
      <c r="T4252" s="313"/>
      <c r="U4252" s="332"/>
      <c r="V4252" s="332"/>
      <c r="W4252" s="332"/>
      <c r="X4252" s="332"/>
      <c r="Y4252" s="267"/>
      <c r="Z4252" s="267"/>
      <c r="AA4252" s="267"/>
      <c r="AB4252" s="267"/>
      <c r="AC4252" s="267"/>
      <c r="AD4252" s="267"/>
    </row>
    <row r="4253" spans="2:30">
      <c r="B4253" s="540">
        <v>740</v>
      </c>
      <c r="C4253" s="313"/>
      <c r="D4253" s="460">
        <v>44986</v>
      </c>
      <c r="E4253" s="420" t="s">
        <v>2228</v>
      </c>
      <c r="F4253" s="493"/>
      <c r="G4253" s="258">
        <v>740</v>
      </c>
      <c r="H4253" s="512"/>
      <c r="I4253" s="313"/>
      <c r="J4253" s="313"/>
      <c r="K4253" s="313"/>
      <c r="L4253" s="313"/>
      <c r="M4253" s="313"/>
      <c r="N4253" s="313"/>
      <c r="O4253" s="313"/>
      <c r="P4253" s="313"/>
      <c r="Q4253" s="332"/>
      <c r="R4253" s="332"/>
      <c r="S4253" s="332"/>
      <c r="T4253" s="313"/>
      <c r="U4253" s="332"/>
      <c r="V4253" s="332"/>
      <c r="W4253" s="332"/>
      <c r="X4253" s="332"/>
      <c r="Y4253" s="267"/>
      <c r="Z4253" s="267"/>
      <c r="AA4253" s="267"/>
      <c r="AB4253" s="267"/>
      <c r="AC4253" s="267"/>
      <c r="AD4253" s="267"/>
    </row>
    <row r="4254" spans="2:30">
      <c r="B4254" s="541"/>
      <c r="C4254" s="313"/>
      <c r="D4254" s="460">
        <v>44986</v>
      </c>
      <c r="E4254" s="420" t="s">
        <v>673</v>
      </c>
      <c r="F4254" s="493"/>
      <c r="G4254" s="258"/>
      <c r="H4254" s="258">
        <v>635.45000000000005</v>
      </c>
      <c r="I4254" s="313"/>
      <c r="J4254" s="313"/>
      <c r="K4254" s="313"/>
      <c r="L4254" s="313"/>
      <c r="M4254" s="313"/>
      <c r="N4254" s="313"/>
      <c r="O4254" s="313"/>
      <c r="P4254" s="313"/>
      <c r="Q4254" s="332"/>
      <c r="R4254" s="332"/>
      <c r="S4254" s="332"/>
      <c r="T4254" s="313"/>
      <c r="U4254" s="332"/>
      <c r="V4254" s="332"/>
      <c r="W4254" s="332"/>
      <c r="X4254" s="332"/>
      <c r="Y4254" s="267"/>
      <c r="Z4254" s="267"/>
      <c r="AA4254" s="267"/>
      <c r="AB4254" s="267"/>
      <c r="AC4254" s="267"/>
      <c r="AD4254" s="267"/>
    </row>
    <row r="4255" spans="2:30">
      <c r="B4255" s="541"/>
      <c r="C4255" s="313"/>
      <c r="D4255" s="460">
        <v>44986</v>
      </c>
      <c r="E4255" s="421" t="s">
        <v>2717</v>
      </c>
      <c r="F4255" s="434" t="s">
        <v>850</v>
      </c>
      <c r="G4255" s="259"/>
      <c r="H4255" s="234">
        <v>104.55</v>
      </c>
      <c r="I4255" s="313"/>
      <c r="J4255" s="313"/>
      <c r="K4255" s="313"/>
      <c r="L4255" s="313"/>
      <c r="M4255" s="313"/>
      <c r="N4255" s="313"/>
      <c r="O4255" s="313"/>
      <c r="P4255" s="313"/>
      <c r="Q4255" s="332"/>
      <c r="R4255" s="332"/>
      <c r="S4255" s="332"/>
      <c r="T4255" s="313"/>
      <c r="U4255" s="332"/>
      <c r="V4255" s="332"/>
      <c r="W4255" s="332"/>
      <c r="X4255" s="332"/>
      <c r="Y4255" s="267"/>
      <c r="Z4255" s="267"/>
      <c r="AA4255" s="267"/>
      <c r="AB4255" s="267"/>
      <c r="AC4255" s="267"/>
      <c r="AD4255" s="267"/>
    </row>
    <row r="4256" spans="2:30">
      <c r="B4256" s="541"/>
      <c r="C4256" s="313"/>
      <c r="D4256" s="460">
        <v>44986</v>
      </c>
      <c r="E4256" s="420" t="s">
        <v>669</v>
      </c>
      <c r="F4256" s="493"/>
      <c r="G4256" s="258">
        <v>1542.54</v>
      </c>
      <c r="H4256" s="512"/>
      <c r="I4256" s="313"/>
      <c r="J4256" s="313"/>
      <c r="K4256" s="313"/>
      <c r="L4256" s="313"/>
      <c r="M4256" s="313"/>
      <c r="N4256" s="313"/>
      <c r="O4256" s="313"/>
      <c r="P4256" s="313"/>
      <c r="Q4256" s="332"/>
      <c r="R4256" s="332"/>
      <c r="S4256" s="332"/>
      <c r="T4256" s="313"/>
      <c r="U4256" s="332"/>
      <c r="V4256" s="332"/>
      <c r="W4256" s="332"/>
      <c r="X4256" s="332"/>
      <c r="Y4256" s="267"/>
      <c r="Z4256" s="267"/>
      <c r="AA4256" s="267"/>
      <c r="AB4256" s="267"/>
      <c r="AC4256" s="267"/>
      <c r="AD4256" s="267"/>
    </row>
    <row r="4257" spans="2:30">
      <c r="B4257" s="541"/>
      <c r="C4257" s="313"/>
      <c r="D4257" s="460">
        <v>44986</v>
      </c>
      <c r="E4257" s="420" t="s">
        <v>3149</v>
      </c>
      <c r="F4257" s="493" t="s">
        <v>2858</v>
      </c>
      <c r="G4257" s="258"/>
      <c r="H4257" s="512">
        <v>967.92</v>
      </c>
      <c r="I4257" s="313"/>
      <c r="J4257" s="313"/>
      <c r="K4257" s="313"/>
      <c r="L4257" s="313"/>
      <c r="M4257" s="313">
        <v>967.92</v>
      </c>
      <c r="N4257" s="313"/>
      <c r="O4257" s="313"/>
      <c r="P4257" s="313"/>
      <c r="Q4257" s="332"/>
      <c r="R4257" s="332"/>
      <c r="S4257" s="332"/>
      <c r="T4257" s="313"/>
      <c r="U4257" s="332"/>
      <c r="V4257" s="332"/>
      <c r="W4257" s="332"/>
      <c r="X4257" s="332"/>
      <c r="Y4257" s="267"/>
      <c r="Z4257" s="267"/>
      <c r="AA4257" s="267"/>
      <c r="AB4257" s="267"/>
      <c r="AC4257" s="267"/>
      <c r="AD4257" s="267"/>
    </row>
    <row r="4258" spans="2:30">
      <c r="B4258" s="541"/>
      <c r="C4258" s="313"/>
      <c r="D4258" s="460">
        <v>44986</v>
      </c>
      <c r="E4258" s="420" t="s">
        <v>3150</v>
      </c>
      <c r="F4258" s="493" t="s">
        <v>2858</v>
      </c>
      <c r="G4258" s="258"/>
      <c r="H4258" s="512">
        <v>574.62</v>
      </c>
      <c r="I4258" s="313"/>
      <c r="J4258" s="313"/>
      <c r="K4258" s="313"/>
      <c r="L4258" s="313"/>
      <c r="M4258" s="313">
        <v>574.62</v>
      </c>
      <c r="N4258" s="313"/>
      <c r="O4258" s="313"/>
      <c r="P4258" s="313"/>
      <c r="Q4258" s="332"/>
      <c r="R4258" s="332"/>
      <c r="S4258" s="332"/>
      <c r="T4258" s="313"/>
      <c r="U4258" s="332"/>
      <c r="V4258" s="332"/>
      <c r="W4258" s="332"/>
      <c r="X4258" s="332"/>
      <c r="Y4258" s="267"/>
      <c r="Z4258" s="267"/>
      <c r="AA4258" s="267"/>
      <c r="AB4258" s="267"/>
      <c r="AC4258" s="267"/>
      <c r="AD4258" s="267"/>
    </row>
    <row r="4259" spans="2:30">
      <c r="B4259" s="540">
        <v>1737</v>
      </c>
      <c r="C4259" s="313"/>
      <c r="D4259" s="460">
        <v>44986</v>
      </c>
      <c r="E4259" s="420" t="s">
        <v>3118</v>
      </c>
      <c r="F4259" s="493"/>
      <c r="G4259" s="258">
        <v>1737</v>
      </c>
      <c r="H4259" s="512"/>
      <c r="I4259" s="313"/>
      <c r="J4259" s="313"/>
      <c r="K4259" s="313"/>
      <c r="L4259" s="313"/>
      <c r="M4259" s="313"/>
      <c r="N4259" s="313"/>
      <c r="O4259" s="313"/>
      <c r="P4259" s="313"/>
      <c r="Q4259" s="332"/>
      <c r="R4259" s="332"/>
      <c r="S4259" s="332"/>
      <c r="T4259" s="313"/>
      <c r="U4259" s="332"/>
      <c r="V4259" s="332"/>
      <c r="W4259" s="332"/>
      <c r="X4259" s="332"/>
      <c r="Y4259" s="267"/>
      <c r="Z4259" s="267"/>
      <c r="AA4259" s="267"/>
      <c r="AB4259" s="267"/>
      <c r="AC4259" s="267"/>
      <c r="AD4259" s="267"/>
    </row>
    <row r="4260" spans="2:30">
      <c r="B4260" s="541"/>
      <c r="C4260" s="313"/>
      <c r="D4260" s="460">
        <v>44986</v>
      </c>
      <c r="E4260" s="421" t="s">
        <v>674</v>
      </c>
      <c r="F4260" s="434"/>
      <c r="G4260" s="259"/>
      <c r="H4260" s="259">
        <v>1542.54</v>
      </c>
      <c r="I4260" s="313"/>
      <c r="J4260" s="313"/>
      <c r="K4260" s="313"/>
      <c r="L4260" s="313"/>
      <c r="M4260" s="313"/>
      <c r="N4260" s="313"/>
      <c r="O4260" s="313"/>
      <c r="P4260" s="313"/>
      <c r="Q4260" s="332"/>
      <c r="R4260" s="332"/>
      <c r="S4260" s="332"/>
      <c r="T4260" s="313"/>
      <c r="U4260" s="332"/>
      <c r="V4260" s="332"/>
      <c r="W4260" s="332"/>
      <c r="X4260" s="332"/>
      <c r="Y4260" s="267"/>
      <c r="Z4260" s="267"/>
      <c r="AA4260" s="267"/>
      <c r="AB4260" s="267"/>
      <c r="AC4260" s="267"/>
      <c r="AD4260" s="267"/>
    </row>
    <row r="4261" spans="2:30">
      <c r="B4261" s="541"/>
      <c r="C4261" s="313"/>
      <c r="D4261" s="460">
        <v>44986</v>
      </c>
      <c r="E4261" s="421" t="s">
        <v>3119</v>
      </c>
      <c r="F4261" s="434"/>
      <c r="G4261" s="259"/>
      <c r="H4261" s="234">
        <v>194.46</v>
      </c>
      <c r="I4261" s="313"/>
      <c r="J4261" s="313"/>
      <c r="K4261" s="313"/>
      <c r="L4261" s="313"/>
      <c r="M4261" s="313"/>
      <c r="N4261" s="313"/>
      <c r="O4261" s="313"/>
      <c r="P4261" s="313"/>
      <c r="Q4261" s="332"/>
      <c r="R4261" s="332"/>
      <c r="S4261" s="332"/>
      <c r="T4261" s="313"/>
      <c r="U4261" s="332"/>
      <c r="V4261" s="332"/>
      <c r="W4261" s="332"/>
      <c r="X4261" s="332"/>
      <c r="Y4261" s="267"/>
      <c r="Z4261" s="267"/>
      <c r="AA4261" s="267"/>
      <c r="AB4261" s="267"/>
      <c r="AC4261" s="267"/>
      <c r="AD4261" s="267"/>
    </row>
    <row r="4262" spans="2:30">
      <c r="B4262" s="541"/>
      <c r="C4262" s="313"/>
      <c r="D4262" s="460">
        <v>44986</v>
      </c>
      <c r="E4262" s="420" t="s">
        <v>495</v>
      </c>
      <c r="F4262" s="493"/>
      <c r="G4262" s="258">
        <v>3805.43</v>
      </c>
      <c r="H4262" s="512"/>
      <c r="I4262" s="313"/>
      <c r="J4262" s="313"/>
      <c r="K4262" s="313"/>
      <c r="L4262" s="313"/>
      <c r="M4262" s="313"/>
      <c r="N4262" s="313"/>
      <c r="O4262" s="313"/>
      <c r="P4262" s="313"/>
      <c r="Q4262" s="332"/>
      <c r="R4262" s="332"/>
      <c r="S4262" s="332"/>
      <c r="T4262" s="313"/>
      <c r="U4262" s="332"/>
      <c r="V4262" s="332"/>
      <c r="W4262" s="332"/>
      <c r="X4262" s="332"/>
      <c r="Y4262" s="267"/>
      <c r="Z4262" s="267"/>
      <c r="AA4262" s="267"/>
      <c r="AB4262" s="267"/>
      <c r="AC4262" s="267"/>
      <c r="AD4262" s="267"/>
    </row>
    <row r="4263" spans="2:30">
      <c r="B4263" s="541"/>
      <c r="C4263" s="313"/>
      <c r="D4263" s="460">
        <v>44986</v>
      </c>
      <c r="E4263" s="420" t="s">
        <v>3151</v>
      </c>
      <c r="F4263" s="493" t="s">
        <v>2855</v>
      </c>
      <c r="G4263" s="258"/>
      <c r="H4263" s="512">
        <v>467.04</v>
      </c>
      <c r="I4263" s="313"/>
      <c r="J4263" s="313">
        <v>467.04</v>
      </c>
      <c r="K4263" s="313"/>
      <c r="L4263" s="313"/>
      <c r="M4263" s="313"/>
      <c r="N4263" s="313"/>
      <c r="O4263" s="313"/>
      <c r="P4263" s="313"/>
      <c r="Q4263" s="332"/>
      <c r="R4263" s="332"/>
      <c r="S4263" s="332"/>
      <c r="T4263" s="313"/>
      <c r="U4263" s="332"/>
      <c r="V4263" s="332"/>
      <c r="W4263" s="332"/>
      <c r="X4263" s="332"/>
      <c r="Y4263" s="267"/>
      <c r="Z4263" s="267"/>
      <c r="AA4263" s="267"/>
      <c r="AB4263" s="267"/>
      <c r="AC4263" s="267"/>
      <c r="AD4263" s="267"/>
    </row>
    <row r="4264" spans="2:30">
      <c r="B4264" s="541"/>
      <c r="C4264" s="313"/>
      <c r="D4264" s="460">
        <v>44986</v>
      </c>
      <c r="E4264" s="420" t="s">
        <v>3152</v>
      </c>
      <c r="F4264" s="493" t="s">
        <v>2855</v>
      </c>
      <c r="G4264" s="258"/>
      <c r="H4264" s="512">
        <v>665.1</v>
      </c>
      <c r="I4264" s="313"/>
      <c r="J4264" s="313">
        <v>665.1</v>
      </c>
      <c r="K4264" s="313"/>
      <c r="L4264" s="313"/>
      <c r="M4264" s="313"/>
      <c r="N4264" s="313"/>
      <c r="O4264" s="313"/>
      <c r="P4264" s="313"/>
      <c r="Q4264" s="332"/>
      <c r="R4264" s="332"/>
      <c r="S4264" s="332"/>
      <c r="T4264" s="313"/>
      <c r="U4264" s="332"/>
      <c r="V4264" s="332"/>
      <c r="W4264" s="332"/>
      <c r="X4264" s="332"/>
      <c r="Y4264" s="267"/>
      <c r="Z4264" s="267"/>
      <c r="AA4264" s="267"/>
      <c r="AB4264" s="267"/>
      <c r="AC4264" s="267"/>
      <c r="AD4264" s="267"/>
    </row>
    <row r="4265" spans="2:30">
      <c r="B4265" s="541"/>
      <c r="C4265" s="313"/>
      <c r="D4265" s="460">
        <v>44986</v>
      </c>
      <c r="E4265" s="420" t="s">
        <v>3153</v>
      </c>
      <c r="F4265" s="493" t="s">
        <v>2855</v>
      </c>
      <c r="G4265" s="258"/>
      <c r="H4265" s="512">
        <v>1300.05</v>
      </c>
      <c r="I4265" s="313"/>
      <c r="J4265" s="313">
        <v>1300.05</v>
      </c>
      <c r="K4265" s="313"/>
      <c r="L4265" s="313"/>
      <c r="M4265" s="313"/>
      <c r="N4265" s="313"/>
      <c r="O4265" s="313"/>
      <c r="P4265" s="313"/>
      <c r="Q4265" s="332"/>
      <c r="R4265" s="332"/>
      <c r="S4265" s="332"/>
      <c r="T4265" s="313"/>
      <c r="U4265" s="332"/>
      <c r="V4265" s="332"/>
      <c r="W4265" s="332"/>
      <c r="X4265" s="332"/>
      <c r="Y4265" s="267"/>
      <c r="Z4265" s="267"/>
      <c r="AA4265" s="267"/>
      <c r="AB4265" s="267"/>
      <c r="AC4265" s="267"/>
      <c r="AD4265" s="267"/>
    </row>
    <row r="4266" spans="2:30">
      <c r="B4266" s="541"/>
      <c r="C4266" s="313"/>
      <c r="D4266" s="460">
        <v>44986</v>
      </c>
      <c r="E4266" s="420" t="s">
        <v>3154</v>
      </c>
      <c r="F4266" s="493" t="s">
        <v>2855</v>
      </c>
      <c r="G4266" s="258"/>
      <c r="H4266" s="512">
        <v>180.24</v>
      </c>
      <c r="I4266" s="313"/>
      <c r="J4266" s="313">
        <v>180.24</v>
      </c>
      <c r="K4266" s="313"/>
      <c r="L4266" s="313"/>
      <c r="M4266" s="313"/>
      <c r="N4266" s="313"/>
      <c r="O4266" s="313"/>
      <c r="P4266" s="313"/>
      <c r="Q4266" s="332"/>
      <c r="R4266" s="332"/>
      <c r="S4266" s="332"/>
      <c r="T4266" s="313"/>
      <c r="U4266" s="332"/>
      <c r="V4266" s="332"/>
      <c r="W4266" s="332"/>
      <c r="X4266" s="332"/>
      <c r="Y4266" s="267"/>
      <c r="Z4266" s="267"/>
      <c r="AA4266" s="267"/>
      <c r="AB4266" s="267"/>
      <c r="AC4266" s="267"/>
      <c r="AD4266" s="267"/>
    </row>
    <row r="4267" spans="2:30">
      <c r="B4267" s="541"/>
      <c r="C4267" s="313"/>
      <c r="D4267" s="460">
        <v>44986</v>
      </c>
      <c r="E4267" s="420" t="s">
        <v>1895</v>
      </c>
      <c r="F4267" s="493"/>
      <c r="G4267" s="258"/>
      <c r="H4267" s="512">
        <v>100</v>
      </c>
      <c r="I4267" s="313"/>
      <c r="J4267" s="313"/>
      <c r="K4267" s="313"/>
      <c r="L4267" s="313"/>
      <c r="M4267" s="313"/>
      <c r="N4267" s="313"/>
      <c r="O4267" s="313"/>
      <c r="P4267" s="313"/>
      <c r="Q4267" s="332"/>
      <c r="R4267" s="332"/>
      <c r="S4267" s="332"/>
      <c r="T4267" s="313">
        <v>100</v>
      </c>
      <c r="U4267" s="332"/>
      <c r="V4267" s="332"/>
      <c r="W4267" s="332"/>
      <c r="X4267" s="332"/>
      <c r="Y4267" s="267"/>
      <c r="Z4267" s="267"/>
      <c r="AA4267" s="267"/>
      <c r="AB4267" s="267"/>
      <c r="AC4267" s="267"/>
      <c r="AD4267" s="267"/>
    </row>
    <row r="4268" spans="2:30">
      <c r="B4268" s="541"/>
      <c r="C4268" s="313">
        <v>5</v>
      </c>
      <c r="D4268" s="460">
        <v>44986</v>
      </c>
      <c r="E4268" s="420" t="s">
        <v>2671</v>
      </c>
      <c r="F4268" s="493" t="s">
        <v>2856</v>
      </c>
      <c r="G4268" s="258"/>
      <c r="H4268" s="512">
        <v>979</v>
      </c>
      <c r="I4268" s="313"/>
      <c r="J4268" s="313"/>
      <c r="K4268" s="313"/>
      <c r="L4268" s="313"/>
      <c r="M4268" s="313"/>
      <c r="N4268" s="313"/>
      <c r="O4268" s="313">
        <v>979</v>
      </c>
      <c r="P4268" s="313"/>
      <c r="Q4268" s="332"/>
      <c r="R4268" s="332"/>
      <c r="S4268" s="332"/>
      <c r="T4268" s="313"/>
      <c r="U4268" s="332"/>
      <c r="V4268" s="332"/>
      <c r="W4268" s="332"/>
      <c r="X4268" s="332"/>
      <c r="Y4268" s="267"/>
      <c r="Z4268" s="267"/>
      <c r="AA4268" s="267"/>
      <c r="AB4268" s="267"/>
      <c r="AC4268" s="267"/>
      <c r="AD4268" s="267"/>
    </row>
    <row r="4269" spans="2:30">
      <c r="B4269" s="541"/>
      <c r="C4269" s="313"/>
      <c r="D4269" s="460">
        <v>44986</v>
      </c>
      <c r="E4269" s="420" t="s">
        <v>1877</v>
      </c>
      <c r="F4269" s="493"/>
      <c r="G4269" s="258"/>
      <c r="H4269" s="512">
        <v>114</v>
      </c>
      <c r="I4269" s="313"/>
      <c r="J4269" s="313"/>
      <c r="K4269" s="313"/>
      <c r="L4269" s="313"/>
      <c r="M4269" s="313"/>
      <c r="N4269" s="313"/>
      <c r="O4269" s="313"/>
      <c r="P4269" s="313"/>
      <c r="Q4269" s="332"/>
      <c r="R4269" s="332"/>
      <c r="S4269" s="332"/>
      <c r="T4269" s="313">
        <v>114</v>
      </c>
      <c r="U4269" s="332"/>
      <c r="V4269" s="332"/>
      <c r="W4269" s="332"/>
      <c r="X4269" s="332"/>
      <c r="Y4269" s="267"/>
      <c r="Z4269" s="267"/>
      <c r="AA4269" s="267"/>
      <c r="AB4269" s="267"/>
      <c r="AC4269" s="267"/>
      <c r="AD4269" s="267"/>
    </row>
    <row r="4270" spans="2:30">
      <c r="B4270" s="540">
        <v>4080</v>
      </c>
      <c r="C4270" s="313"/>
      <c r="D4270" s="460">
        <v>44986</v>
      </c>
      <c r="E4270" s="420" t="s">
        <v>2672</v>
      </c>
      <c r="F4270" s="493"/>
      <c r="G4270" s="258">
        <v>4080</v>
      </c>
      <c r="H4270" s="512"/>
      <c r="I4270" s="313"/>
      <c r="J4270" s="313"/>
      <c r="K4270" s="313"/>
      <c r="L4270" s="313"/>
      <c r="M4270" s="313"/>
      <c r="N4270" s="313"/>
      <c r="O4270" s="313"/>
      <c r="P4270" s="313"/>
      <c r="Q4270" s="332"/>
      <c r="R4270" s="332"/>
      <c r="S4270" s="332"/>
      <c r="T4270" s="313"/>
      <c r="U4270" s="332"/>
      <c r="V4270" s="332"/>
      <c r="W4270" s="332"/>
      <c r="X4270" s="332"/>
      <c r="Y4270" s="267"/>
      <c r="Z4270" s="267"/>
      <c r="AA4270" s="267"/>
      <c r="AB4270" s="267"/>
      <c r="AC4270" s="267"/>
      <c r="AD4270" s="267"/>
    </row>
    <row r="4271" spans="2:30">
      <c r="B4271" s="541"/>
      <c r="C4271" s="313"/>
      <c r="D4271" s="460">
        <v>44986</v>
      </c>
      <c r="E4271" s="420" t="s">
        <v>1741</v>
      </c>
      <c r="F4271" s="493"/>
      <c r="G4271" s="258"/>
      <c r="H4271" s="512">
        <v>102</v>
      </c>
      <c r="I4271" s="313"/>
      <c r="J4271" s="313"/>
      <c r="K4271" s="313"/>
      <c r="L4271" s="313"/>
      <c r="M4271" s="313"/>
      <c r="N4271" s="313"/>
      <c r="O4271" s="313"/>
      <c r="P4271" s="313"/>
      <c r="Q4271" s="332"/>
      <c r="R4271" s="332"/>
      <c r="S4271" s="332"/>
      <c r="T4271" s="313">
        <v>102</v>
      </c>
      <c r="U4271" s="332"/>
      <c r="V4271" s="332"/>
      <c r="W4271" s="332"/>
      <c r="X4271" s="332"/>
      <c r="Y4271" s="267"/>
      <c r="Z4271" s="267"/>
      <c r="AA4271" s="267"/>
      <c r="AB4271" s="267"/>
      <c r="AC4271" s="267"/>
      <c r="AD4271" s="267"/>
    </row>
    <row r="4272" spans="2:30">
      <c r="B4272" s="541"/>
      <c r="C4272" s="313"/>
      <c r="D4272" s="460">
        <v>44986</v>
      </c>
      <c r="E4272" s="420" t="s">
        <v>673</v>
      </c>
      <c r="F4272" s="493"/>
      <c r="G4272" s="258"/>
      <c r="H4272" s="258">
        <v>3805.43</v>
      </c>
      <c r="I4272" s="313"/>
      <c r="J4272" s="313"/>
      <c r="K4272" s="313"/>
      <c r="L4272" s="313"/>
      <c r="M4272" s="313"/>
      <c r="N4272" s="313"/>
      <c r="O4272" s="313"/>
      <c r="P4272" s="313"/>
      <c r="Q4272" s="332"/>
      <c r="R4272" s="332"/>
      <c r="S4272" s="332"/>
      <c r="T4272" s="313"/>
      <c r="U4272" s="332"/>
      <c r="V4272" s="332"/>
      <c r="W4272" s="332"/>
      <c r="X4272" s="332"/>
      <c r="Y4272" s="267"/>
      <c r="Z4272" s="267"/>
      <c r="AA4272" s="267"/>
      <c r="AB4272" s="267"/>
      <c r="AC4272" s="267"/>
      <c r="AD4272" s="267"/>
    </row>
    <row r="4273" spans="2:30">
      <c r="B4273" s="541"/>
      <c r="C4273" s="313"/>
      <c r="D4273" s="460">
        <v>44986</v>
      </c>
      <c r="E4273" s="421" t="s">
        <v>2673</v>
      </c>
      <c r="F4273" s="434"/>
      <c r="G4273" s="259"/>
      <c r="H4273" s="234">
        <v>172.57</v>
      </c>
      <c r="I4273" s="313"/>
      <c r="J4273" s="313"/>
      <c r="K4273" s="313"/>
      <c r="L4273" s="313"/>
      <c r="M4273" s="313"/>
      <c r="N4273" s="313"/>
      <c r="O4273" s="313"/>
      <c r="P4273" s="313"/>
      <c r="Q4273" s="332"/>
      <c r="R4273" s="332"/>
      <c r="S4273" s="332"/>
      <c r="T4273" s="313"/>
      <c r="U4273" s="332"/>
      <c r="V4273" s="332"/>
      <c r="W4273" s="332"/>
      <c r="X4273" s="332"/>
      <c r="Y4273" s="267"/>
      <c r="Z4273" s="267"/>
      <c r="AA4273" s="267"/>
      <c r="AB4273" s="267"/>
      <c r="AC4273" s="267"/>
      <c r="AD4273" s="267"/>
    </row>
    <row r="4274" spans="2:30">
      <c r="B4274" s="541"/>
      <c r="C4274" s="313"/>
      <c r="D4274" s="460">
        <v>44986</v>
      </c>
      <c r="E4274" s="420" t="s">
        <v>495</v>
      </c>
      <c r="F4274" s="493"/>
      <c r="G4274" s="539">
        <v>634.32000000000005</v>
      </c>
      <c r="H4274" s="512"/>
      <c r="I4274" s="313"/>
      <c r="J4274" s="313"/>
      <c r="K4274" s="313"/>
      <c r="L4274" s="313"/>
      <c r="M4274" s="313"/>
      <c r="N4274" s="313"/>
      <c r="O4274" s="313"/>
      <c r="P4274" s="313"/>
      <c r="Q4274" s="332"/>
      <c r="R4274" s="332"/>
      <c r="S4274" s="332"/>
      <c r="T4274" s="313"/>
      <c r="U4274" s="332"/>
      <c r="V4274" s="332"/>
      <c r="W4274" s="332"/>
      <c r="X4274" s="332"/>
      <c r="Y4274" s="267"/>
      <c r="Z4274" s="267"/>
      <c r="AA4274" s="267"/>
      <c r="AB4274" s="267"/>
      <c r="AC4274" s="267"/>
      <c r="AD4274" s="267"/>
    </row>
    <row r="4275" spans="2:30">
      <c r="B4275" s="541"/>
      <c r="C4275" s="313">
        <v>2</v>
      </c>
      <c r="D4275" s="460">
        <v>44986</v>
      </c>
      <c r="E4275" s="420" t="s">
        <v>3148</v>
      </c>
      <c r="F4275" s="493" t="s">
        <v>2856</v>
      </c>
      <c r="G4275" s="258"/>
      <c r="H4275" s="512">
        <v>634.32000000000005</v>
      </c>
      <c r="I4275" s="313"/>
      <c r="J4275" s="313">
        <v>634.32000000000005</v>
      </c>
      <c r="K4275" s="313"/>
      <c r="L4275" s="313"/>
      <c r="M4275" s="313"/>
      <c r="N4275" s="313"/>
      <c r="O4275" s="313"/>
      <c r="P4275" s="313"/>
      <c r="Q4275" s="332"/>
      <c r="R4275" s="332"/>
      <c r="S4275" s="332"/>
      <c r="T4275" s="313"/>
      <c r="U4275" s="332"/>
      <c r="V4275" s="332"/>
      <c r="W4275" s="332"/>
      <c r="X4275" s="332"/>
      <c r="Y4275" s="267"/>
      <c r="Z4275" s="267"/>
      <c r="AA4275" s="267"/>
      <c r="AB4275" s="267"/>
      <c r="AC4275" s="267"/>
      <c r="AD4275" s="267"/>
    </row>
    <row r="4276" spans="2:30">
      <c r="B4276" s="541"/>
      <c r="C4276" s="313"/>
      <c r="D4276" s="460">
        <v>44986</v>
      </c>
      <c r="E4276" s="420" t="s">
        <v>2362</v>
      </c>
      <c r="F4276" s="493"/>
      <c r="G4276" s="258">
        <v>780</v>
      </c>
      <c r="H4276" s="512"/>
      <c r="I4276" s="313"/>
      <c r="J4276" s="313"/>
      <c r="K4276" s="313"/>
      <c r="L4276" s="313"/>
      <c r="M4276" s="313"/>
      <c r="N4276" s="313"/>
      <c r="O4276" s="313"/>
      <c r="P4276" s="313"/>
      <c r="Q4276" s="332"/>
      <c r="R4276" s="332"/>
      <c r="S4276" s="332"/>
      <c r="T4276" s="313"/>
      <c r="U4276" s="332"/>
      <c r="V4276" s="332"/>
      <c r="W4276" s="332"/>
      <c r="X4276" s="332"/>
      <c r="Y4276" s="267"/>
      <c r="Z4276" s="267"/>
      <c r="AA4276" s="267"/>
      <c r="AB4276" s="267"/>
      <c r="AC4276" s="267"/>
      <c r="AD4276" s="267"/>
    </row>
    <row r="4277" spans="2:30">
      <c r="B4277" s="541"/>
      <c r="C4277" s="313"/>
      <c r="D4277" s="460">
        <v>44986</v>
      </c>
      <c r="E4277" s="420" t="s">
        <v>673</v>
      </c>
      <c r="F4277" s="493"/>
      <c r="G4277" s="258"/>
      <c r="H4277" s="539">
        <v>634.32000000000005</v>
      </c>
      <c r="I4277" s="313"/>
      <c r="J4277" s="313"/>
      <c r="K4277" s="313"/>
      <c r="L4277" s="313"/>
      <c r="M4277" s="313"/>
      <c r="N4277" s="313"/>
      <c r="O4277" s="313"/>
      <c r="P4277" s="313"/>
      <c r="Q4277" s="332"/>
      <c r="R4277" s="332"/>
      <c r="S4277" s="332"/>
      <c r="T4277" s="313"/>
      <c r="U4277" s="332"/>
      <c r="V4277" s="332"/>
      <c r="W4277" s="332"/>
      <c r="X4277" s="332"/>
      <c r="Y4277" s="267"/>
      <c r="Z4277" s="267"/>
      <c r="AA4277" s="267"/>
      <c r="AB4277" s="267"/>
      <c r="AC4277" s="267"/>
      <c r="AD4277" s="267"/>
    </row>
    <row r="4278" spans="2:30">
      <c r="B4278" s="541"/>
      <c r="C4278" s="313"/>
      <c r="D4278" s="460">
        <v>44986</v>
      </c>
      <c r="E4278" s="421" t="s">
        <v>2363</v>
      </c>
      <c r="F4278" s="434"/>
      <c r="G4278" s="259"/>
      <c r="H4278" s="234">
        <v>145.68</v>
      </c>
      <c r="I4278" s="313"/>
      <c r="J4278" s="313"/>
      <c r="K4278" s="313"/>
      <c r="L4278" s="313"/>
      <c r="M4278" s="313"/>
      <c r="N4278" s="313"/>
      <c r="O4278" s="313"/>
      <c r="P4278" s="313"/>
      <c r="Q4278" s="332"/>
      <c r="R4278" s="332"/>
      <c r="S4278" s="332"/>
      <c r="T4278" s="313"/>
      <c r="U4278" s="332"/>
      <c r="V4278" s="332"/>
      <c r="W4278" s="332"/>
      <c r="X4278" s="332"/>
      <c r="Y4278" s="267"/>
      <c r="Z4278" s="267"/>
      <c r="AA4278" s="267"/>
      <c r="AB4278" s="267"/>
      <c r="AC4278" s="267"/>
      <c r="AD4278" s="267"/>
    </row>
    <row r="4279" spans="2:30">
      <c r="B4279" s="541"/>
      <c r="C4279" s="313"/>
      <c r="D4279" s="460">
        <v>44986</v>
      </c>
      <c r="E4279" s="420" t="s">
        <v>495</v>
      </c>
      <c r="F4279" s="493"/>
      <c r="G4279" s="258">
        <v>3062.54</v>
      </c>
      <c r="H4279" s="512"/>
      <c r="I4279" s="313"/>
      <c r="J4279" s="313"/>
      <c r="K4279" s="313"/>
      <c r="L4279" s="313"/>
      <c r="M4279" s="313"/>
      <c r="N4279" s="313"/>
      <c r="O4279" s="313"/>
      <c r="P4279" s="313"/>
      <c r="Q4279" s="332"/>
      <c r="R4279" s="332"/>
      <c r="S4279" s="332"/>
      <c r="T4279" s="313"/>
      <c r="U4279" s="332"/>
      <c r="V4279" s="332"/>
      <c r="W4279" s="332"/>
      <c r="X4279" s="332"/>
      <c r="Y4279" s="267"/>
      <c r="Z4279" s="267"/>
      <c r="AA4279" s="267"/>
      <c r="AB4279" s="267"/>
      <c r="AC4279" s="267"/>
      <c r="AD4279" s="267"/>
    </row>
    <row r="4280" spans="2:30">
      <c r="B4280" s="541"/>
      <c r="C4280" s="313">
        <v>7</v>
      </c>
      <c r="D4280" s="460">
        <v>44986</v>
      </c>
      <c r="E4280" s="420" t="s">
        <v>3155</v>
      </c>
      <c r="F4280" s="258" t="s">
        <v>2856</v>
      </c>
      <c r="G4280" s="258"/>
      <c r="H4280" s="512">
        <v>1700</v>
      </c>
      <c r="I4280" s="313"/>
      <c r="J4280" s="313"/>
      <c r="K4280" s="313"/>
      <c r="L4280" s="313"/>
      <c r="M4280" s="313"/>
      <c r="N4280" s="313"/>
      <c r="O4280" s="313">
        <v>1700</v>
      </c>
      <c r="P4280" s="313"/>
      <c r="Q4280" s="332"/>
      <c r="R4280" s="332"/>
      <c r="S4280" s="332"/>
      <c r="T4280" s="313"/>
      <c r="U4280" s="332"/>
      <c r="V4280" s="332"/>
      <c r="W4280" s="332"/>
      <c r="X4280" s="332"/>
      <c r="Y4280" s="267"/>
      <c r="Z4280" s="267"/>
      <c r="AA4280" s="267"/>
      <c r="AB4280" s="267"/>
      <c r="AC4280" s="267"/>
      <c r="AD4280" s="267"/>
    </row>
    <row r="4281" spans="2:30">
      <c r="B4281" s="541"/>
      <c r="C4281" s="313"/>
      <c r="D4281" s="460">
        <v>44986</v>
      </c>
      <c r="E4281" s="420" t="s">
        <v>1895</v>
      </c>
      <c r="F4281" s="258"/>
      <c r="G4281" s="258"/>
      <c r="H4281" s="512">
        <v>100</v>
      </c>
      <c r="I4281" s="313"/>
      <c r="J4281" s="313"/>
      <c r="K4281" s="313"/>
      <c r="L4281" s="313"/>
      <c r="M4281" s="313"/>
      <c r="N4281" s="313"/>
      <c r="O4281" s="313"/>
      <c r="P4281" s="313"/>
      <c r="Q4281" s="332"/>
      <c r="R4281" s="332"/>
      <c r="S4281" s="332"/>
      <c r="T4281" s="313">
        <v>100</v>
      </c>
      <c r="U4281" s="332"/>
      <c r="V4281" s="332"/>
      <c r="W4281" s="332"/>
      <c r="X4281" s="332"/>
      <c r="Y4281" s="267"/>
      <c r="Z4281" s="267"/>
      <c r="AA4281" s="267"/>
      <c r="AB4281" s="267"/>
      <c r="AC4281" s="267"/>
      <c r="AD4281" s="267"/>
    </row>
    <row r="4282" spans="2:30">
      <c r="B4282" s="541"/>
      <c r="C4282" s="313"/>
      <c r="D4282" s="460">
        <v>44986</v>
      </c>
      <c r="E4282" s="420" t="s">
        <v>3156</v>
      </c>
      <c r="F4282" s="258" t="s">
        <v>2855</v>
      </c>
      <c r="G4282" s="258"/>
      <c r="H4282" s="512">
        <v>314.94</v>
      </c>
      <c r="I4282" s="313"/>
      <c r="J4282" s="313">
        <v>314.94</v>
      </c>
      <c r="K4282" s="313"/>
      <c r="L4282" s="313"/>
      <c r="M4282" s="313"/>
      <c r="N4282" s="313"/>
      <c r="O4282" s="313"/>
      <c r="P4282" s="313"/>
      <c r="Q4282" s="332"/>
      <c r="R4282" s="332"/>
      <c r="S4282" s="332"/>
      <c r="T4282" s="313"/>
      <c r="U4282" s="332"/>
      <c r="V4282" s="332"/>
      <c r="W4282" s="332"/>
      <c r="X4282" s="332"/>
      <c r="Y4282" s="267"/>
      <c r="Z4282" s="267"/>
      <c r="AA4282" s="267"/>
      <c r="AB4282" s="267"/>
      <c r="AC4282" s="267"/>
      <c r="AD4282" s="267"/>
    </row>
    <row r="4283" spans="2:30">
      <c r="B4283" s="541"/>
      <c r="C4283" s="313"/>
      <c r="D4283" s="460">
        <v>44986</v>
      </c>
      <c r="E4283" s="420" t="s">
        <v>3157</v>
      </c>
      <c r="F4283" s="258" t="s">
        <v>2855</v>
      </c>
      <c r="G4283" s="258"/>
      <c r="H4283" s="512">
        <v>598.79999999999995</v>
      </c>
      <c r="I4283" s="313"/>
      <c r="J4283" s="313"/>
      <c r="K4283" s="313">
        <v>598.79999999999995</v>
      </c>
      <c r="L4283" s="313"/>
      <c r="M4283" s="313"/>
      <c r="N4283" s="313"/>
      <c r="O4283" s="313"/>
      <c r="P4283" s="313"/>
      <c r="Q4283" s="332"/>
      <c r="R4283" s="332"/>
      <c r="S4283" s="332"/>
      <c r="T4283" s="313"/>
      <c r="U4283" s="332"/>
      <c r="V4283" s="332"/>
      <c r="W4283" s="332"/>
      <c r="X4283" s="332"/>
      <c r="Y4283" s="267"/>
      <c r="Z4283" s="267"/>
      <c r="AA4283" s="267"/>
      <c r="AB4283" s="267"/>
      <c r="AC4283" s="267"/>
      <c r="AD4283" s="267"/>
    </row>
    <row r="4284" spans="2:30">
      <c r="B4284" s="541"/>
      <c r="C4284" s="313"/>
      <c r="D4284" s="460">
        <v>44986</v>
      </c>
      <c r="E4284" s="420" t="s">
        <v>2168</v>
      </c>
      <c r="F4284" s="258" t="s">
        <v>2855</v>
      </c>
      <c r="G4284" s="258"/>
      <c r="H4284" s="512">
        <v>232.8</v>
      </c>
      <c r="I4284" s="313"/>
      <c r="J4284" s="313"/>
      <c r="K4284" s="313">
        <v>232.8</v>
      </c>
      <c r="L4284" s="313"/>
      <c r="M4284" s="313"/>
      <c r="N4284" s="313"/>
      <c r="O4284" s="313"/>
      <c r="P4284" s="313"/>
      <c r="Q4284" s="332"/>
      <c r="R4284" s="332"/>
      <c r="S4284" s="332"/>
      <c r="T4284" s="313"/>
      <c r="U4284" s="332"/>
      <c r="V4284" s="332"/>
      <c r="W4284" s="332"/>
      <c r="X4284" s="332"/>
      <c r="Y4284" s="267"/>
      <c r="Z4284" s="267"/>
      <c r="AA4284" s="267"/>
      <c r="AB4284" s="267"/>
      <c r="AC4284" s="267"/>
      <c r="AD4284" s="267"/>
    </row>
    <row r="4285" spans="2:30">
      <c r="B4285" s="541"/>
      <c r="C4285" s="313"/>
      <c r="D4285" s="460">
        <v>44986</v>
      </c>
      <c r="E4285" s="420" t="s">
        <v>1877</v>
      </c>
      <c r="F4285" s="493"/>
      <c r="G4285" s="258"/>
      <c r="H4285" s="512">
        <v>116</v>
      </c>
      <c r="I4285" s="313"/>
      <c r="J4285" s="313"/>
      <c r="K4285" s="313"/>
      <c r="L4285" s="313"/>
      <c r="M4285" s="313"/>
      <c r="N4285" s="313"/>
      <c r="O4285" s="313"/>
      <c r="P4285" s="313"/>
      <c r="Q4285" s="332"/>
      <c r="R4285" s="332"/>
      <c r="S4285" s="332"/>
      <c r="T4285" s="313">
        <v>116</v>
      </c>
      <c r="U4285" s="332"/>
      <c r="V4285" s="332"/>
      <c r="W4285" s="332"/>
      <c r="X4285" s="332"/>
      <c r="Y4285" s="267"/>
      <c r="Z4285" s="267"/>
      <c r="AA4285" s="267"/>
      <c r="AB4285" s="267"/>
      <c r="AC4285" s="267"/>
      <c r="AD4285" s="267"/>
    </row>
    <row r="4286" spans="2:30">
      <c r="B4286" s="540">
        <v>3289</v>
      </c>
      <c r="C4286" s="313"/>
      <c r="D4286" s="460">
        <v>44986</v>
      </c>
      <c r="E4286" s="420" t="s">
        <v>2170</v>
      </c>
      <c r="F4286" s="493"/>
      <c r="G4286" s="258">
        <v>3289</v>
      </c>
      <c r="H4286" s="512"/>
      <c r="I4286" s="313"/>
      <c r="J4286" s="313"/>
      <c r="K4286" s="313"/>
      <c r="L4286" s="313"/>
      <c r="M4286" s="313"/>
      <c r="N4286" s="313"/>
      <c r="O4286" s="313"/>
      <c r="P4286" s="313"/>
      <c r="Q4286" s="332"/>
      <c r="R4286" s="332"/>
      <c r="S4286" s="332"/>
      <c r="T4286" s="313"/>
      <c r="U4286" s="332"/>
      <c r="V4286" s="332"/>
      <c r="W4286" s="332"/>
      <c r="X4286" s="332"/>
      <c r="Y4286" s="267"/>
      <c r="Z4286" s="267"/>
      <c r="AA4286" s="267"/>
      <c r="AB4286" s="267"/>
      <c r="AC4286" s="267"/>
      <c r="AD4286" s="267"/>
    </row>
    <row r="4287" spans="2:30">
      <c r="B4287" s="541"/>
      <c r="C4287" s="313"/>
      <c r="D4287" s="460">
        <v>44986</v>
      </c>
      <c r="E4287" s="420" t="s">
        <v>673</v>
      </c>
      <c r="F4287" s="493"/>
      <c r="G4287" s="258"/>
      <c r="H4287" s="258">
        <v>3062.54</v>
      </c>
      <c r="I4287" s="313"/>
      <c r="J4287" s="313"/>
      <c r="K4287" s="313"/>
      <c r="L4287" s="313"/>
      <c r="M4287" s="313"/>
      <c r="N4287" s="313"/>
      <c r="O4287" s="313"/>
      <c r="P4287" s="313"/>
      <c r="Q4287" s="332"/>
      <c r="R4287" s="332"/>
      <c r="S4287" s="332"/>
      <c r="T4287" s="313"/>
      <c r="U4287" s="332"/>
      <c r="V4287" s="332"/>
      <c r="W4287" s="332"/>
      <c r="X4287" s="332"/>
      <c r="Y4287" s="267"/>
      <c r="Z4287" s="267"/>
      <c r="AA4287" s="267"/>
      <c r="AB4287" s="267"/>
      <c r="AC4287" s="267"/>
      <c r="AD4287" s="267"/>
    </row>
    <row r="4288" spans="2:30">
      <c r="B4288" s="541"/>
      <c r="C4288" s="313"/>
      <c r="D4288" s="460">
        <v>44986</v>
      </c>
      <c r="E4288" s="421" t="s">
        <v>2171</v>
      </c>
      <c r="F4288" s="434"/>
      <c r="G4288" s="259"/>
      <c r="H4288" s="234">
        <v>226.46</v>
      </c>
      <c r="I4288" s="313"/>
      <c r="J4288" s="313"/>
      <c r="K4288" s="313"/>
      <c r="L4288" s="313"/>
      <c r="M4288" s="313"/>
      <c r="N4288" s="313"/>
      <c r="O4288" s="313"/>
      <c r="P4288" s="313"/>
      <c r="Q4288" s="332"/>
      <c r="R4288" s="332"/>
      <c r="S4288" s="332"/>
      <c r="T4288" s="313"/>
      <c r="U4288" s="332"/>
      <c r="V4288" s="332"/>
      <c r="W4288" s="332"/>
      <c r="X4288" s="332"/>
      <c r="Y4288" s="267"/>
      <c r="Z4288" s="267"/>
      <c r="AA4288" s="267"/>
      <c r="AB4288" s="267"/>
      <c r="AC4288" s="267"/>
      <c r="AD4288" s="267"/>
    </row>
    <row r="4289" spans="2:30">
      <c r="B4289" s="541"/>
      <c r="C4289" s="313"/>
      <c r="D4289" s="460">
        <v>44986</v>
      </c>
      <c r="E4289" s="420" t="s">
        <v>495</v>
      </c>
      <c r="F4289" s="493"/>
      <c r="G4289" s="258">
        <v>1550</v>
      </c>
      <c r="H4289" s="512"/>
      <c r="I4289" s="313"/>
      <c r="J4289" s="313"/>
      <c r="K4289" s="313"/>
      <c r="L4289" s="313"/>
      <c r="M4289" s="313"/>
      <c r="N4289" s="313"/>
      <c r="O4289" s="313"/>
      <c r="P4289" s="313"/>
      <c r="Q4289" s="332"/>
      <c r="R4289" s="332"/>
      <c r="S4289" s="332"/>
      <c r="T4289" s="313"/>
      <c r="U4289" s="332"/>
      <c r="V4289" s="332"/>
      <c r="W4289" s="332"/>
      <c r="X4289" s="332"/>
      <c r="Y4289" s="267"/>
      <c r="Z4289" s="267"/>
      <c r="AA4289" s="267"/>
      <c r="AB4289" s="267"/>
      <c r="AC4289" s="267"/>
      <c r="AD4289" s="267"/>
    </row>
    <row r="4290" spans="2:30">
      <c r="B4290" s="541"/>
      <c r="C4290" s="313">
        <v>5</v>
      </c>
      <c r="D4290" s="460">
        <v>44986</v>
      </c>
      <c r="E4290" s="420" t="s">
        <v>3158</v>
      </c>
      <c r="F4290" s="493" t="s">
        <v>2856</v>
      </c>
      <c r="G4290" s="258"/>
      <c r="H4290" s="512">
        <v>1550</v>
      </c>
      <c r="I4290" s="313"/>
      <c r="J4290" s="313"/>
      <c r="K4290" s="313"/>
      <c r="L4290" s="313"/>
      <c r="M4290" s="313"/>
      <c r="N4290" s="313"/>
      <c r="O4290" s="313"/>
      <c r="P4290" s="313"/>
      <c r="Q4290" s="332"/>
      <c r="R4290" s="332"/>
      <c r="S4290" s="332">
        <v>1550</v>
      </c>
      <c r="T4290" s="313"/>
      <c r="U4290" s="332"/>
      <c r="V4290" s="332"/>
      <c r="W4290" s="332"/>
      <c r="X4290" s="332"/>
      <c r="Y4290" s="267"/>
      <c r="Z4290" s="267"/>
      <c r="AA4290" s="267"/>
      <c r="AB4290" s="267"/>
      <c r="AC4290" s="267"/>
      <c r="AD4290" s="267"/>
    </row>
    <row r="4291" spans="2:30">
      <c r="B4291" s="540">
        <v>1710</v>
      </c>
      <c r="C4291" s="313"/>
      <c r="D4291" s="460">
        <v>44986</v>
      </c>
      <c r="E4291" s="420" t="s">
        <v>3159</v>
      </c>
      <c r="F4291" s="493"/>
      <c r="G4291" s="258">
        <v>1710</v>
      </c>
      <c r="H4291" s="512"/>
      <c r="I4291" s="313"/>
      <c r="J4291" s="313"/>
      <c r="K4291" s="313"/>
      <c r="L4291" s="313"/>
      <c r="M4291" s="313"/>
      <c r="N4291" s="313"/>
      <c r="O4291" s="313"/>
      <c r="P4291" s="313"/>
      <c r="Q4291" s="332"/>
      <c r="R4291" s="332"/>
      <c r="S4291" s="332"/>
      <c r="T4291" s="313"/>
      <c r="U4291" s="332"/>
      <c r="V4291" s="332"/>
      <c r="W4291" s="332"/>
      <c r="X4291" s="332"/>
      <c r="Y4291" s="267"/>
      <c r="Z4291" s="267"/>
      <c r="AA4291" s="267"/>
      <c r="AB4291" s="267"/>
      <c r="AC4291" s="267"/>
      <c r="AD4291" s="267"/>
    </row>
    <row r="4292" spans="2:30">
      <c r="B4292" s="541"/>
      <c r="C4292" s="313"/>
      <c r="D4292" s="460">
        <v>44986</v>
      </c>
      <c r="E4292" s="420" t="s">
        <v>673</v>
      </c>
      <c r="F4292" s="493"/>
      <c r="G4292" s="258"/>
      <c r="H4292" s="258">
        <v>1550</v>
      </c>
      <c r="I4292" s="313"/>
      <c r="J4292" s="313"/>
      <c r="K4292" s="313"/>
      <c r="L4292" s="313"/>
      <c r="M4292" s="313"/>
      <c r="N4292" s="313"/>
      <c r="O4292" s="313"/>
      <c r="P4292" s="313"/>
      <c r="Q4292" s="332"/>
      <c r="R4292" s="332"/>
      <c r="S4292" s="332"/>
      <c r="T4292" s="313"/>
      <c r="U4292" s="332"/>
      <c r="V4292" s="332"/>
      <c r="W4292" s="332"/>
      <c r="X4292" s="332"/>
      <c r="Y4292" s="267"/>
      <c r="Z4292" s="267"/>
      <c r="AA4292" s="267"/>
      <c r="AB4292" s="267"/>
      <c r="AC4292" s="267"/>
      <c r="AD4292" s="267"/>
    </row>
    <row r="4293" spans="2:30">
      <c r="B4293" s="541"/>
      <c r="C4293" s="313"/>
      <c r="D4293" s="460">
        <v>44986</v>
      </c>
      <c r="E4293" s="421" t="s">
        <v>3160</v>
      </c>
      <c r="F4293" s="434"/>
      <c r="G4293" s="259"/>
      <c r="H4293" s="234">
        <v>160</v>
      </c>
      <c r="I4293" s="313"/>
      <c r="J4293" s="313"/>
      <c r="K4293" s="313"/>
      <c r="L4293" s="313"/>
      <c r="M4293" s="313"/>
      <c r="N4293" s="313"/>
      <c r="O4293" s="313"/>
      <c r="P4293" s="313"/>
      <c r="Q4293" s="332"/>
      <c r="R4293" s="332"/>
      <c r="S4293" s="332"/>
      <c r="T4293" s="313"/>
      <c r="U4293" s="332"/>
      <c r="V4293" s="332"/>
      <c r="W4293" s="332"/>
      <c r="X4293" s="332"/>
      <c r="Y4293" s="267"/>
      <c r="Z4293" s="267"/>
      <c r="AA4293" s="267"/>
      <c r="AB4293" s="267"/>
      <c r="AC4293" s="267"/>
      <c r="AD4293" s="267"/>
    </row>
    <row r="4294" spans="2:30">
      <c r="B4294" s="541"/>
      <c r="C4294" s="313"/>
      <c r="D4294" s="460">
        <v>44986</v>
      </c>
      <c r="E4294" s="420" t="s">
        <v>495</v>
      </c>
      <c r="F4294" s="493"/>
      <c r="G4294" s="258">
        <v>3062.32</v>
      </c>
      <c r="H4294" s="512"/>
      <c r="I4294" s="313"/>
      <c r="J4294" s="313"/>
      <c r="K4294" s="313"/>
      <c r="L4294" s="313"/>
      <c r="M4294" s="313"/>
      <c r="N4294" s="313"/>
      <c r="O4294" s="313"/>
      <c r="P4294" s="313"/>
      <c r="Q4294" s="332"/>
      <c r="R4294" s="332"/>
      <c r="S4294" s="332"/>
      <c r="T4294" s="313"/>
      <c r="U4294" s="332"/>
      <c r="V4294" s="332"/>
      <c r="W4294" s="332"/>
      <c r="X4294" s="332"/>
      <c r="Y4294" s="267"/>
      <c r="Z4294" s="267"/>
      <c r="AA4294" s="267"/>
      <c r="AB4294" s="267"/>
      <c r="AC4294" s="267"/>
      <c r="AD4294" s="267"/>
    </row>
    <row r="4295" spans="2:30">
      <c r="B4295" s="541"/>
      <c r="C4295" s="313"/>
      <c r="D4295" s="460">
        <v>44986</v>
      </c>
      <c r="E4295" s="420" t="s">
        <v>3161</v>
      </c>
      <c r="F4295" s="493"/>
      <c r="G4295" s="258"/>
      <c r="H4295" s="512">
        <v>2704.2</v>
      </c>
      <c r="I4295" s="313"/>
      <c r="J4295" s="313">
        <v>2704.2</v>
      </c>
      <c r="K4295" s="313"/>
      <c r="L4295" s="313"/>
      <c r="M4295" s="313"/>
      <c r="N4295" s="313"/>
      <c r="O4295" s="313"/>
      <c r="P4295" s="313"/>
      <c r="Q4295" s="332"/>
      <c r="R4295" s="332"/>
      <c r="S4295" s="332"/>
      <c r="T4295" s="313"/>
      <c r="U4295" s="332"/>
      <c r="V4295" s="332"/>
      <c r="W4295" s="332"/>
      <c r="X4295" s="332"/>
      <c r="Y4295" s="267"/>
      <c r="Z4295" s="267"/>
      <c r="AA4295" s="267"/>
      <c r="AB4295" s="267"/>
      <c r="AC4295" s="267"/>
      <c r="AD4295" s="267"/>
    </row>
    <row r="4296" spans="2:30">
      <c r="B4296" s="541"/>
      <c r="C4296" s="313"/>
      <c r="D4296" s="460">
        <v>44986</v>
      </c>
      <c r="E4296" s="420" t="s">
        <v>3018</v>
      </c>
      <c r="F4296" s="493"/>
      <c r="G4296" s="258"/>
      <c r="H4296" s="512">
        <v>162.12</v>
      </c>
      <c r="I4296" s="313"/>
      <c r="J4296" s="313">
        <v>162.12</v>
      </c>
      <c r="K4296" s="313"/>
      <c r="L4296" s="313"/>
      <c r="M4296" s="313"/>
      <c r="N4296" s="313"/>
      <c r="O4296" s="313"/>
      <c r="P4296" s="313"/>
      <c r="Q4296" s="332"/>
      <c r="R4296" s="332"/>
      <c r="S4296" s="332"/>
      <c r="T4296" s="313"/>
      <c r="U4296" s="332"/>
      <c r="V4296" s="332"/>
      <c r="W4296" s="332"/>
      <c r="X4296" s="332"/>
      <c r="Y4296" s="267"/>
      <c r="Z4296" s="267"/>
      <c r="AA4296" s="267"/>
      <c r="AB4296" s="267"/>
      <c r="AC4296" s="267"/>
      <c r="AD4296" s="267"/>
    </row>
    <row r="4297" spans="2:30">
      <c r="B4297" s="541"/>
      <c r="C4297" s="313"/>
      <c r="D4297" s="460">
        <v>44986</v>
      </c>
      <c r="E4297" s="420" t="s">
        <v>2476</v>
      </c>
      <c r="F4297" s="493"/>
      <c r="G4297" s="258"/>
      <c r="H4297" s="512">
        <v>196</v>
      </c>
      <c r="I4297" s="313"/>
      <c r="J4297" s="313">
        <v>196</v>
      </c>
      <c r="K4297" s="313"/>
      <c r="L4297" s="313"/>
      <c r="M4297" s="313"/>
      <c r="N4297" s="313"/>
      <c r="O4297" s="313"/>
      <c r="P4297" s="313"/>
      <c r="Q4297" s="332"/>
      <c r="R4297" s="332"/>
      <c r="S4297" s="332"/>
      <c r="T4297" s="313"/>
      <c r="U4297" s="332"/>
      <c r="V4297" s="332"/>
      <c r="W4297" s="332"/>
      <c r="X4297" s="332"/>
      <c r="Y4297" s="267"/>
      <c r="Z4297" s="267"/>
      <c r="AA4297" s="267"/>
      <c r="AB4297" s="267"/>
      <c r="AC4297" s="267"/>
      <c r="AD4297" s="267"/>
    </row>
    <row r="4298" spans="2:30">
      <c r="B4298" s="540">
        <v>3580</v>
      </c>
      <c r="C4298" s="313"/>
      <c r="D4298" s="460">
        <v>44986</v>
      </c>
      <c r="E4298" s="420" t="s">
        <v>2682</v>
      </c>
      <c r="F4298" s="493"/>
      <c r="G4298" s="258">
        <v>3580</v>
      </c>
      <c r="H4298" s="512"/>
      <c r="I4298" s="313"/>
      <c r="J4298" s="313"/>
      <c r="K4298" s="313"/>
      <c r="L4298" s="313"/>
      <c r="M4298" s="313"/>
      <c r="N4298" s="313"/>
      <c r="O4298" s="313"/>
      <c r="P4298" s="313"/>
      <c r="Q4298" s="332"/>
      <c r="R4298" s="332"/>
      <c r="S4298" s="332"/>
      <c r="T4298" s="313"/>
      <c r="U4298" s="332"/>
      <c r="V4298" s="332"/>
      <c r="W4298" s="332"/>
      <c r="X4298" s="332"/>
      <c r="Y4298" s="267"/>
      <c r="Z4298" s="267"/>
      <c r="AA4298" s="267"/>
      <c r="AB4298" s="267"/>
      <c r="AC4298" s="267"/>
      <c r="AD4298" s="267"/>
    </row>
    <row r="4299" spans="2:30">
      <c r="B4299" s="541"/>
      <c r="C4299" s="313"/>
      <c r="D4299" s="460">
        <v>44986</v>
      </c>
      <c r="E4299" s="420" t="s">
        <v>673</v>
      </c>
      <c r="F4299" s="493"/>
      <c r="G4299" s="258"/>
      <c r="H4299" s="258">
        <v>3062.32</v>
      </c>
      <c r="I4299" s="313"/>
      <c r="J4299" s="313"/>
      <c r="K4299" s="313"/>
      <c r="L4299" s="313"/>
      <c r="M4299" s="313"/>
      <c r="N4299" s="313"/>
      <c r="O4299" s="313"/>
      <c r="P4299" s="313"/>
      <c r="Q4299" s="332"/>
      <c r="R4299" s="332"/>
      <c r="S4299" s="332"/>
      <c r="T4299" s="313"/>
      <c r="U4299" s="332"/>
      <c r="V4299" s="332"/>
      <c r="W4299" s="332"/>
      <c r="X4299" s="332"/>
      <c r="Y4299" s="267"/>
      <c r="Z4299" s="267"/>
      <c r="AA4299" s="267"/>
      <c r="AB4299" s="267"/>
      <c r="AC4299" s="267"/>
      <c r="AD4299" s="267"/>
    </row>
    <row r="4300" spans="2:30">
      <c r="B4300" s="541"/>
      <c r="C4300" s="313"/>
      <c r="D4300" s="460">
        <v>44986</v>
      </c>
      <c r="E4300" s="421" t="s">
        <v>2683</v>
      </c>
      <c r="F4300" s="434"/>
      <c r="G4300" s="259"/>
      <c r="H4300" s="234">
        <v>517.67999999999995</v>
      </c>
      <c r="I4300" s="313"/>
      <c r="J4300" s="313"/>
      <c r="K4300" s="313"/>
      <c r="L4300" s="313"/>
      <c r="M4300" s="313"/>
      <c r="N4300" s="313"/>
      <c r="O4300" s="313"/>
      <c r="P4300" s="313"/>
      <c r="Q4300" s="332"/>
      <c r="R4300" s="332"/>
      <c r="S4300" s="332"/>
      <c r="T4300" s="313"/>
      <c r="U4300" s="332"/>
      <c r="V4300" s="332"/>
      <c r="W4300" s="332"/>
      <c r="X4300" s="332"/>
      <c r="Y4300" s="267"/>
      <c r="Z4300" s="267"/>
      <c r="AA4300" s="267"/>
      <c r="AB4300" s="267"/>
      <c r="AC4300" s="267"/>
      <c r="AD4300" s="267"/>
    </row>
    <row r="4301" spans="2:30">
      <c r="B4301" s="541"/>
      <c r="C4301" s="313"/>
      <c r="D4301" s="460">
        <v>44986</v>
      </c>
      <c r="E4301" s="420" t="s">
        <v>495</v>
      </c>
      <c r="F4301" s="493"/>
      <c r="G4301" s="258">
        <v>7090.8</v>
      </c>
      <c r="H4301" s="512"/>
      <c r="I4301" s="313"/>
      <c r="J4301" s="313"/>
      <c r="K4301" s="313"/>
      <c r="L4301" s="313"/>
      <c r="M4301" s="313"/>
      <c r="N4301" s="313"/>
      <c r="O4301" s="313"/>
      <c r="P4301" s="313"/>
      <c r="Q4301" s="332"/>
      <c r="R4301" s="332"/>
      <c r="S4301" s="332"/>
      <c r="T4301" s="313"/>
      <c r="U4301" s="332"/>
      <c r="V4301" s="332"/>
      <c r="W4301" s="332"/>
      <c r="X4301" s="332"/>
      <c r="Y4301" s="267"/>
      <c r="Z4301" s="267"/>
      <c r="AA4301" s="267"/>
      <c r="AB4301" s="267"/>
      <c r="AC4301" s="267"/>
      <c r="AD4301" s="267"/>
    </row>
    <row r="4302" spans="2:30">
      <c r="B4302" s="541"/>
      <c r="C4302" s="313"/>
      <c r="D4302" s="460">
        <v>44986</v>
      </c>
      <c r="E4302" s="420" t="s">
        <v>3162</v>
      </c>
      <c r="F4302" s="493" t="s">
        <v>2858</v>
      </c>
      <c r="G4302" s="258"/>
      <c r="H4302" s="512">
        <v>3347.4</v>
      </c>
      <c r="I4302" s="313"/>
      <c r="J4302" s="313"/>
      <c r="K4302" s="313">
        <v>3347.4</v>
      </c>
      <c r="L4302" s="313"/>
      <c r="M4302" s="313"/>
      <c r="N4302" s="313"/>
      <c r="O4302" s="313"/>
      <c r="P4302" s="313"/>
      <c r="Q4302" s="332"/>
      <c r="R4302" s="332"/>
      <c r="S4302" s="332"/>
      <c r="T4302" s="313"/>
      <c r="U4302" s="332"/>
      <c r="V4302" s="332"/>
      <c r="W4302" s="332"/>
      <c r="X4302" s="332"/>
      <c r="Y4302" s="267"/>
      <c r="Z4302" s="267"/>
      <c r="AA4302" s="267"/>
      <c r="AB4302" s="267"/>
      <c r="AC4302" s="267"/>
      <c r="AD4302" s="267"/>
    </row>
    <row r="4303" spans="2:30">
      <c r="B4303" s="541"/>
      <c r="C4303" s="313"/>
      <c r="D4303" s="460">
        <v>44986</v>
      </c>
      <c r="E4303" s="420" t="s">
        <v>3163</v>
      </c>
      <c r="F4303" s="493" t="s">
        <v>2858</v>
      </c>
      <c r="G4303" s="258"/>
      <c r="H4303" s="512">
        <v>3743.4</v>
      </c>
      <c r="I4303" s="313"/>
      <c r="J4303" s="313"/>
      <c r="K4303" s="313">
        <v>3743.4</v>
      </c>
      <c r="L4303" s="313"/>
      <c r="M4303" s="313"/>
      <c r="N4303" s="313"/>
      <c r="O4303" s="313"/>
      <c r="P4303" s="313"/>
      <c r="Q4303" s="332"/>
      <c r="R4303" s="332"/>
      <c r="S4303" s="332"/>
      <c r="T4303" s="313"/>
      <c r="U4303" s="332"/>
      <c r="V4303" s="332"/>
      <c r="W4303" s="332"/>
      <c r="X4303" s="332"/>
      <c r="Y4303" s="267"/>
      <c r="Z4303" s="267"/>
      <c r="AA4303" s="267"/>
      <c r="AB4303" s="267"/>
      <c r="AC4303" s="267"/>
      <c r="AD4303" s="267"/>
    </row>
    <row r="4304" spans="2:30">
      <c r="B4304" s="540">
        <v>7796</v>
      </c>
      <c r="C4304" s="313"/>
      <c r="D4304" s="460">
        <v>44986</v>
      </c>
      <c r="E4304" s="420" t="s">
        <v>1810</v>
      </c>
      <c r="F4304" s="493"/>
      <c r="G4304" s="258">
        <v>7796</v>
      </c>
      <c r="H4304" s="512"/>
      <c r="I4304" s="313"/>
      <c r="J4304" s="313"/>
      <c r="K4304" s="313"/>
      <c r="L4304" s="313"/>
      <c r="M4304" s="313"/>
      <c r="N4304" s="313"/>
      <c r="O4304" s="313"/>
      <c r="P4304" s="313"/>
      <c r="Q4304" s="332"/>
      <c r="R4304" s="332"/>
      <c r="S4304" s="332"/>
      <c r="T4304" s="313"/>
      <c r="U4304" s="332"/>
      <c r="V4304" s="332"/>
      <c r="W4304" s="332"/>
      <c r="X4304" s="332"/>
      <c r="Y4304" s="267"/>
      <c r="Z4304" s="267"/>
      <c r="AA4304" s="267"/>
      <c r="AB4304" s="267"/>
      <c r="AC4304" s="267"/>
      <c r="AD4304" s="267"/>
    </row>
    <row r="4305" spans="2:30">
      <c r="B4305" s="541"/>
      <c r="C4305" s="313"/>
      <c r="D4305" s="460">
        <v>44986</v>
      </c>
      <c r="E4305" s="420" t="s">
        <v>673</v>
      </c>
      <c r="F4305" s="493"/>
      <c r="G4305" s="258"/>
      <c r="H4305" s="258">
        <v>7090.8</v>
      </c>
      <c r="I4305" s="313"/>
      <c r="J4305" s="313"/>
      <c r="K4305" s="313"/>
      <c r="L4305" s="313"/>
      <c r="M4305" s="313"/>
      <c r="N4305" s="313"/>
      <c r="O4305" s="313"/>
      <c r="P4305" s="313"/>
      <c r="Q4305" s="332"/>
      <c r="R4305" s="332"/>
      <c r="S4305" s="332"/>
      <c r="T4305" s="313"/>
      <c r="U4305" s="332"/>
      <c r="V4305" s="332"/>
      <c r="W4305" s="332"/>
      <c r="X4305" s="332"/>
      <c r="Y4305" s="267"/>
      <c r="Z4305" s="267"/>
      <c r="AA4305" s="267"/>
      <c r="AB4305" s="267"/>
      <c r="AC4305" s="267"/>
      <c r="AD4305" s="267"/>
    </row>
    <row r="4306" spans="2:30">
      <c r="B4306" s="541"/>
      <c r="C4306" s="313"/>
      <c r="D4306" s="460">
        <v>44986</v>
      </c>
      <c r="E4306" s="421" t="s">
        <v>1516</v>
      </c>
      <c r="F4306" s="434"/>
      <c r="G4306" s="259"/>
      <c r="H4306" s="234">
        <v>705.2</v>
      </c>
      <c r="I4306" s="313"/>
      <c r="J4306" s="313"/>
      <c r="K4306" s="313"/>
      <c r="L4306" s="313"/>
      <c r="M4306" s="313"/>
      <c r="N4306" s="313"/>
      <c r="O4306" s="313"/>
      <c r="P4306" s="313"/>
      <c r="Q4306" s="332"/>
      <c r="R4306" s="332"/>
      <c r="S4306" s="332"/>
      <c r="T4306" s="313"/>
      <c r="U4306" s="332"/>
      <c r="V4306" s="332"/>
      <c r="W4306" s="332"/>
      <c r="X4306" s="332"/>
      <c r="Y4306" s="267"/>
      <c r="Z4306" s="267"/>
      <c r="AA4306" s="267"/>
      <c r="AB4306" s="267"/>
      <c r="AC4306" s="267"/>
      <c r="AD4306" s="267"/>
    </row>
    <row r="4307" spans="2:30">
      <c r="B4307" s="541"/>
      <c r="C4307" s="313"/>
      <c r="D4307" s="460">
        <v>44986</v>
      </c>
      <c r="E4307" s="420" t="s">
        <v>495</v>
      </c>
      <c r="F4307" s="493"/>
      <c r="G4307" s="258">
        <v>1426.5</v>
      </c>
      <c r="H4307" s="512"/>
      <c r="I4307" s="313"/>
      <c r="J4307" s="313"/>
      <c r="K4307" s="313"/>
      <c r="L4307" s="313"/>
      <c r="M4307" s="313"/>
      <c r="N4307" s="313"/>
      <c r="O4307" s="313"/>
      <c r="P4307" s="313"/>
      <c r="Q4307" s="332"/>
      <c r="R4307" s="332"/>
      <c r="S4307" s="332"/>
      <c r="T4307" s="313"/>
      <c r="U4307" s="332"/>
      <c r="V4307" s="332"/>
      <c r="W4307" s="332"/>
      <c r="X4307" s="332"/>
      <c r="Y4307" s="267"/>
      <c r="Z4307" s="267"/>
      <c r="AA4307" s="267"/>
      <c r="AB4307" s="267"/>
      <c r="AC4307" s="267"/>
      <c r="AD4307" s="267"/>
    </row>
    <row r="4308" spans="2:30">
      <c r="B4308" s="541"/>
      <c r="C4308" s="313">
        <v>5</v>
      </c>
      <c r="D4308" s="460">
        <v>44986</v>
      </c>
      <c r="E4308" s="420" t="s">
        <v>2175</v>
      </c>
      <c r="F4308" s="493" t="s">
        <v>2856</v>
      </c>
      <c r="G4308" s="258"/>
      <c r="H4308" s="512">
        <v>1271.0999999999999</v>
      </c>
      <c r="I4308" s="313">
        <v>1271.0999999999999</v>
      </c>
      <c r="J4308" s="313"/>
      <c r="K4308" s="313"/>
      <c r="L4308" s="313"/>
      <c r="M4308" s="313"/>
      <c r="N4308" s="313"/>
      <c r="O4308" s="313"/>
      <c r="P4308" s="313"/>
      <c r="Q4308" s="332"/>
      <c r="R4308" s="332"/>
      <c r="S4308" s="332"/>
      <c r="T4308" s="313"/>
      <c r="U4308" s="332"/>
      <c r="V4308" s="332"/>
      <c r="W4308" s="332"/>
      <c r="X4308" s="332"/>
      <c r="Y4308" s="267"/>
      <c r="Z4308" s="267"/>
      <c r="AA4308" s="267"/>
      <c r="AB4308" s="267"/>
      <c r="AC4308" s="267"/>
      <c r="AD4308" s="267"/>
    </row>
    <row r="4309" spans="2:30">
      <c r="B4309" s="541"/>
      <c r="C4309" s="313"/>
      <c r="D4309" s="460">
        <v>44986</v>
      </c>
      <c r="E4309" s="420" t="s">
        <v>2128</v>
      </c>
      <c r="F4309" s="493" t="s">
        <v>2855</v>
      </c>
      <c r="G4309" s="258"/>
      <c r="H4309" s="512">
        <v>155.4</v>
      </c>
      <c r="I4309" s="313"/>
      <c r="J4309" s="313"/>
      <c r="K4309" s="313">
        <v>155.4</v>
      </c>
      <c r="L4309" s="313"/>
      <c r="M4309" s="313"/>
      <c r="N4309" s="313"/>
      <c r="O4309" s="313"/>
      <c r="P4309" s="313"/>
      <c r="Q4309" s="332"/>
      <c r="R4309" s="332"/>
      <c r="S4309" s="332"/>
      <c r="T4309" s="313"/>
      <c r="U4309" s="332"/>
      <c r="V4309" s="332"/>
      <c r="W4309" s="332"/>
      <c r="X4309" s="332"/>
      <c r="Y4309" s="267"/>
      <c r="Z4309" s="267"/>
      <c r="AA4309" s="267"/>
      <c r="AB4309" s="267"/>
      <c r="AC4309" s="267"/>
      <c r="AD4309" s="267"/>
    </row>
    <row r="4310" spans="2:30">
      <c r="B4310" s="540">
        <v>1575</v>
      </c>
      <c r="C4310" s="313"/>
      <c r="D4310" s="460">
        <v>44986</v>
      </c>
      <c r="E4310" s="420" t="s">
        <v>3164</v>
      </c>
      <c r="F4310" s="493"/>
      <c r="G4310" s="258">
        <v>1575</v>
      </c>
      <c r="H4310" s="512"/>
      <c r="I4310" s="313"/>
      <c r="J4310" s="313"/>
      <c r="K4310" s="313"/>
      <c r="L4310" s="313"/>
      <c r="M4310" s="313"/>
      <c r="N4310" s="313"/>
      <c r="O4310" s="313"/>
      <c r="P4310" s="313"/>
      <c r="Q4310" s="332"/>
      <c r="R4310" s="332"/>
      <c r="S4310" s="332"/>
      <c r="T4310" s="313"/>
      <c r="U4310" s="332"/>
      <c r="V4310" s="332"/>
      <c r="W4310" s="332"/>
      <c r="X4310" s="332"/>
      <c r="Y4310" s="267"/>
      <c r="Z4310" s="267"/>
      <c r="AA4310" s="267"/>
      <c r="AB4310" s="267"/>
      <c r="AC4310" s="267"/>
      <c r="AD4310" s="267"/>
    </row>
    <row r="4311" spans="2:30">
      <c r="B4311" s="541"/>
      <c r="C4311" s="313"/>
      <c r="D4311" s="460">
        <v>44986</v>
      </c>
      <c r="E4311" s="420" t="s">
        <v>673</v>
      </c>
      <c r="F4311" s="493"/>
      <c r="G4311" s="258"/>
      <c r="H4311" s="258">
        <v>1426.5</v>
      </c>
      <c r="I4311" s="313"/>
      <c r="J4311" s="313"/>
      <c r="K4311" s="313"/>
      <c r="L4311" s="313"/>
      <c r="M4311" s="313"/>
      <c r="N4311" s="313"/>
      <c r="O4311" s="313"/>
      <c r="P4311" s="313"/>
      <c r="Q4311" s="332"/>
      <c r="R4311" s="332"/>
      <c r="S4311" s="332"/>
      <c r="T4311" s="313"/>
      <c r="U4311" s="332"/>
      <c r="V4311" s="332"/>
      <c r="W4311" s="332"/>
      <c r="X4311" s="332"/>
      <c r="Y4311" s="267"/>
      <c r="Z4311" s="267"/>
      <c r="AA4311" s="267"/>
      <c r="AB4311" s="267"/>
      <c r="AC4311" s="267"/>
      <c r="AD4311" s="267"/>
    </row>
    <row r="4312" spans="2:30">
      <c r="B4312" s="541"/>
      <c r="C4312" s="313"/>
      <c r="D4312" s="460">
        <v>44986</v>
      </c>
      <c r="E4312" s="421" t="s">
        <v>3165</v>
      </c>
      <c r="F4312" s="434"/>
      <c r="G4312" s="259"/>
      <c r="H4312" s="234">
        <v>148.5</v>
      </c>
      <c r="I4312" s="313"/>
      <c r="J4312" s="313"/>
      <c r="K4312" s="313"/>
      <c r="L4312" s="313"/>
      <c r="M4312" s="313"/>
      <c r="N4312" s="313"/>
      <c r="O4312" s="313"/>
      <c r="P4312" s="313"/>
      <c r="Q4312" s="332"/>
      <c r="R4312" s="332"/>
      <c r="S4312" s="332"/>
      <c r="T4312" s="313"/>
      <c r="U4312" s="332"/>
      <c r="V4312" s="332"/>
      <c r="W4312" s="332"/>
      <c r="X4312" s="332"/>
      <c r="Y4312" s="267"/>
      <c r="Z4312" s="267"/>
      <c r="AA4312" s="267"/>
      <c r="AB4312" s="267"/>
      <c r="AC4312" s="267"/>
      <c r="AD4312" s="267"/>
    </row>
    <row r="4313" spans="2:30">
      <c r="B4313" s="541"/>
      <c r="C4313" s="313"/>
      <c r="D4313" s="460">
        <v>44986</v>
      </c>
      <c r="E4313" s="420" t="s">
        <v>495</v>
      </c>
      <c r="F4313" s="493"/>
      <c r="G4313" s="258">
        <v>2895.08</v>
      </c>
      <c r="H4313" s="512"/>
      <c r="I4313" s="313"/>
      <c r="J4313" s="313"/>
      <c r="K4313" s="313"/>
      <c r="L4313" s="313"/>
      <c r="M4313" s="313"/>
      <c r="N4313" s="313"/>
      <c r="O4313" s="313"/>
      <c r="P4313" s="313"/>
      <c r="Q4313" s="332"/>
      <c r="R4313" s="332"/>
      <c r="S4313" s="332"/>
      <c r="T4313" s="313"/>
      <c r="U4313" s="332"/>
      <c r="V4313" s="332"/>
      <c r="W4313" s="332"/>
      <c r="X4313" s="332"/>
      <c r="Y4313" s="267"/>
      <c r="Z4313" s="267"/>
      <c r="AA4313" s="267"/>
      <c r="AB4313" s="267"/>
      <c r="AC4313" s="267"/>
      <c r="AD4313" s="267"/>
    </row>
    <row r="4314" spans="2:30">
      <c r="B4314" s="541"/>
      <c r="C4314" s="313"/>
      <c r="D4314" s="460">
        <v>44986</v>
      </c>
      <c r="E4314" s="420" t="s">
        <v>3166</v>
      </c>
      <c r="F4314" s="493" t="s">
        <v>2855</v>
      </c>
      <c r="G4314" s="258"/>
      <c r="H4314" s="512">
        <v>223.8</v>
      </c>
      <c r="I4314" s="313"/>
      <c r="J4314" s="313"/>
      <c r="K4314" s="313">
        <v>223.8</v>
      </c>
      <c r="L4314" s="313"/>
      <c r="M4314" s="313"/>
      <c r="N4314" s="313"/>
      <c r="O4314" s="313"/>
      <c r="P4314" s="313"/>
      <c r="Q4314" s="332"/>
      <c r="R4314" s="332"/>
      <c r="S4314" s="332"/>
      <c r="T4314" s="313"/>
      <c r="U4314" s="332"/>
      <c r="V4314" s="332"/>
      <c r="W4314" s="332"/>
      <c r="X4314" s="332"/>
      <c r="Y4314" s="267"/>
      <c r="Z4314" s="267"/>
      <c r="AA4314" s="267"/>
      <c r="AB4314" s="267"/>
      <c r="AC4314" s="267"/>
      <c r="AD4314" s="267"/>
    </row>
    <row r="4315" spans="2:30">
      <c r="B4315" s="541"/>
      <c r="C4315" s="313"/>
      <c r="D4315" s="460">
        <v>44986</v>
      </c>
      <c r="E4315" s="420" t="s">
        <v>3167</v>
      </c>
      <c r="F4315" s="493" t="s">
        <v>2858</v>
      </c>
      <c r="G4315" s="258"/>
      <c r="H4315" s="512">
        <v>29.28</v>
      </c>
      <c r="I4315" s="313"/>
      <c r="J4315" s="313">
        <v>29.28</v>
      </c>
      <c r="K4315" s="313"/>
      <c r="L4315" s="313"/>
      <c r="M4315" s="313"/>
      <c r="N4315" s="313"/>
      <c r="O4315" s="313"/>
      <c r="P4315" s="313"/>
      <c r="Q4315" s="332"/>
      <c r="R4315" s="332"/>
      <c r="S4315" s="332"/>
      <c r="T4315" s="313"/>
      <c r="U4315" s="332"/>
      <c r="V4315" s="332"/>
      <c r="W4315" s="332"/>
      <c r="X4315" s="332"/>
      <c r="Y4315" s="267"/>
      <c r="Z4315" s="267"/>
      <c r="AA4315" s="267"/>
      <c r="AB4315" s="267"/>
      <c r="AC4315" s="267"/>
      <c r="AD4315" s="267"/>
    </row>
    <row r="4316" spans="2:30">
      <c r="B4316" s="541"/>
      <c r="C4316" s="313"/>
      <c r="D4316" s="460">
        <v>44986</v>
      </c>
      <c r="E4316" s="420" t="s">
        <v>3168</v>
      </c>
      <c r="F4316" s="493" t="s">
        <v>2855</v>
      </c>
      <c r="G4316" s="258"/>
      <c r="H4316" s="512">
        <v>524.76</v>
      </c>
      <c r="I4316" s="313"/>
      <c r="J4316" s="313">
        <v>524.76</v>
      </c>
      <c r="K4316" s="313"/>
      <c r="L4316" s="313"/>
      <c r="M4316" s="313"/>
      <c r="N4316" s="313"/>
      <c r="O4316" s="313"/>
      <c r="P4316" s="313"/>
      <c r="Q4316" s="332"/>
      <c r="R4316" s="332"/>
      <c r="S4316" s="332"/>
      <c r="T4316" s="313"/>
      <c r="U4316" s="332"/>
      <c r="V4316" s="332"/>
      <c r="W4316" s="332"/>
      <c r="X4316" s="332"/>
      <c r="Y4316" s="267"/>
      <c r="Z4316" s="267"/>
      <c r="AA4316" s="267"/>
      <c r="AB4316" s="267"/>
      <c r="AC4316" s="267"/>
      <c r="AD4316" s="267"/>
    </row>
    <row r="4317" spans="2:30">
      <c r="B4317" s="541"/>
      <c r="C4317" s="313"/>
      <c r="D4317" s="460">
        <v>44986</v>
      </c>
      <c r="E4317" s="420" t="s">
        <v>3169</v>
      </c>
      <c r="F4317" s="493" t="s">
        <v>2855</v>
      </c>
      <c r="G4317" s="258"/>
      <c r="H4317" s="512">
        <v>183</v>
      </c>
      <c r="I4317" s="313"/>
      <c r="J4317" s="313"/>
      <c r="K4317" s="313">
        <v>183</v>
      </c>
      <c r="L4317" s="313"/>
      <c r="M4317" s="313"/>
      <c r="N4317" s="313"/>
      <c r="O4317" s="313"/>
      <c r="P4317" s="313"/>
      <c r="Q4317" s="332"/>
      <c r="R4317" s="332"/>
      <c r="S4317" s="332"/>
      <c r="T4317" s="313"/>
      <c r="U4317" s="332"/>
      <c r="V4317" s="332"/>
      <c r="W4317" s="332"/>
      <c r="X4317" s="332"/>
      <c r="Y4317" s="267"/>
      <c r="Z4317" s="267"/>
      <c r="AA4317" s="267"/>
      <c r="AB4317" s="267"/>
      <c r="AC4317" s="267"/>
      <c r="AD4317" s="267"/>
    </row>
    <row r="4318" spans="2:30">
      <c r="B4318" s="541"/>
      <c r="C4318" s="313">
        <v>5</v>
      </c>
      <c r="D4318" s="460">
        <v>44986</v>
      </c>
      <c r="E4318" s="420" t="s">
        <v>2357</v>
      </c>
      <c r="F4318" s="493" t="s">
        <v>2856</v>
      </c>
      <c r="G4318" s="258"/>
      <c r="H4318" s="512">
        <v>1818.24</v>
      </c>
      <c r="I4318" s="313"/>
      <c r="J4318" s="313"/>
      <c r="K4318" s="313"/>
      <c r="L4318" s="313">
        <v>1818.24</v>
      </c>
      <c r="M4318" s="313"/>
      <c r="N4318" s="313"/>
      <c r="O4318" s="313"/>
      <c r="P4318" s="313"/>
      <c r="Q4318" s="332"/>
      <c r="R4318" s="332"/>
      <c r="S4318" s="332"/>
      <c r="T4318" s="313"/>
      <c r="U4318" s="332"/>
      <c r="V4318" s="332"/>
      <c r="W4318" s="332"/>
      <c r="X4318" s="332"/>
      <c r="Y4318" s="267"/>
      <c r="Z4318" s="267"/>
      <c r="AA4318" s="267"/>
      <c r="AB4318" s="267"/>
      <c r="AC4318" s="267"/>
      <c r="AD4318" s="267"/>
    </row>
    <row r="4319" spans="2:30">
      <c r="B4319" s="541"/>
      <c r="C4319" s="313"/>
      <c r="D4319" s="460">
        <v>44986</v>
      </c>
      <c r="E4319" s="420" t="s">
        <v>1877</v>
      </c>
      <c r="F4319" s="493"/>
      <c r="G4319" s="258"/>
      <c r="H4319" s="512">
        <v>116</v>
      </c>
      <c r="I4319" s="313"/>
      <c r="J4319" s="313"/>
      <c r="K4319" s="313"/>
      <c r="L4319" s="313"/>
      <c r="M4319" s="313"/>
      <c r="N4319" s="313"/>
      <c r="O4319" s="313"/>
      <c r="P4319" s="313"/>
      <c r="Q4319" s="332"/>
      <c r="R4319" s="332"/>
      <c r="S4319" s="332"/>
      <c r="T4319" s="313">
        <v>116</v>
      </c>
      <c r="U4319" s="332"/>
      <c r="V4319" s="332"/>
      <c r="W4319" s="332"/>
      <c r="X4319" s="332"/>
      <c r="Y4319" s="267"/>
      <c r="Z4319" s="267"/>
      <c r="AA4319" s="267"/>
      <c r="AB4319" s="267"/>
      <c r="AC4319" s="267"/>
      <c r="AD4319" s="267"/>
    </row>
    <row r="4320" spans="2:30">
      <c r="B4320" s="540">
        <v>3260</v>
      </c>
      <c r="C4320" s="313"/>
      <c r="D4320" s="460">
        <v>44986</v>
      </c>
      <c r="E4320" s="420" t="s">
        <v>3170</v>
      </c>
      <c r="F4320" s="493"/>
      <c r="G4320" s="258">
        <v>3260</v>
      </c>
      <c r="H4320" s="512"/>
      <c r="I4320" s="313"/>
      <c r="J4320" s="313"/>
      <c r="K4320" s="313"/>
      <c r="L4320" s="313"/>
      <c r="M4320" s="313"/>
      <c r="N4320" s="313"/>
      <c r="O4320" s="313"/>
      <c r="P4320" s="313"/>
      <c r="Q4320" s="332"/>
      <c r="R4320" s="332"/>
      <c r="S4320" s="332"/>
      <c r="T4320" s="313"/>
      <c r="U4320" s="332"/>
      <c r="V4320" s="332"/>
      <c r="W4320" s="332"/>
      <c r="X4320" s="332"/>
      <c r="Y4320" s="267"/>
      <c r="Z4320" s="267"/>
      <c r="AA4320" s="267"/>
      <c r="AB4320" s="267"/>
      <c r="AC4320" s="267"/>
      <c r="AD4320" s="267"/>
    </row>
    <row r="4321" spans="2:30">
      <c r="B4321" s="541"/>
      <c r="C4321" s="313"/>
      <c r="D4321" s="460">
        <v>44986</v>
      </c>
      <c r="E4321" s="420" t="s">
        <v>1741</v>
      </c>
      <c r="F4321" s="493"/>
      <c r="G4321" s="258"/>
      <c r="H4321" s="512">
        <v>86</v>
      </c>
      <c r="I4321" s="313"/>
      <c r="J4321" s="313"/>
      <c r="K4321" s="313"/>
      <c r="L4321" s="313"/>
      <c r="M4321" s="313"/>
      <c r="N4321" s="313"/>
      <c r="O4321" s="313"/>
      <c r="P4321" s="313"/>
      <c r="Q4321" s="332"/>
      <c r="R4321" s="332"/>
      <c r="S4321" s="332"/>
      <c r="T4321" s="313">
        <v>86</v>
      </c>
      <c r="U4321" s="332"/>
      <c r="V4321" s="332"/>
      <c r="W4321" s="332"/>
      <c r="X4321" s="332"/>
      <c r="Y4321" s="267"/>
      <c r="Z4321" s="267"/>
      <c r="AA4321" s="267"/>
      <c r="AB4321" s="267"/>
      <c r="AC4321" s="267"/>
      <c r="AD4321" s="267"/>
    </row>
    <row r="4322" spans="2:30">
      <c r="B4322" s="541"/>
      <c r="C4322" s="313"/>
      <c r="D4322" s="460">
        <v>44986</v>
      </c>
      <c r="E4322" s="420" t="s">
        <v>673</v>
      </c>
      <c r="F4322" s="493"/>
      <c r="G4322" s="258"/>
      <c r="H4322" s="258">
        <v>2895.08</v>
      </c>
      <c r="I4322" s="313"/>
      <c r="J4322" s="313"/>
      <c r="K4322" s="313"/>
      <c r="L4322" s="313"/>
      <c r="M4322" s="313"/>
      <c r="N4322" s="313"/>
      <c r="O4322" s="313"/>
      <c r="P4322" s="313"/>
      <c r="Q4322" s="332"/>
      <c r="R4322" s="332"/>
      <c r="S4322" s="332"/>
      <c r="T4322" s="313"/>
      <c r="U4322" s="332"/>
      <c r="V4322" s="332"/>
      <c r="W4322" s="332"/>
      <c r="X4322" s="332"/>
      <c r="Y4322" s="267"/>
      <c r="Z4322" s="267"/>
      <c r="AA4322" s="267"/>
      <c r="AB4322" s="267"/>
      <c r="AC4322" s="267"/>
      <c r="AD4322" s="267"/>
    </row>
    <row r="4323" spans="2:30">
      <c r="B4323" s="541"/>
      <c r="C4323" s="313"/>
      <c r="D4323" s="460">
        <v>44986</v>
      </c>
      <c r="E4323" s="421" t="s">
        <v>3171</v>
      </c>
      <c r="F4323" s="434"/>
      <c r="G4323" s="259"/>
      <c r="H4323" s="234">
        <v>278.92</v>
      </c>
      <c r="I4323" s="313"/>
      <c r="J4323" s="313"/>
      <c r="K4323" s="313"/>
      <c r="L4323" s="313"/>
      <c r="M4323" s="313"/>
      <c r="N4323" s="313"/>
      <c r="O4323" s="313"/>
      <c r="P4323" s="313"/>
      <c r="Q4323" s="332"/>
      <c r="R4323" s="332"/>
      <c r="S4323" s="332"/>
      <c r="T4323" s="313"/>
      <c r="U4323" s="332"/>
      <c r="V4323" s="332"/>
      <c r="W4323" s="332"/>
      <c r="X4323" s="332"/>
      <c r="Y4323" s="267"/>
      <c r="Z4323" s="267"/>
      <c r="AA4323" s="267"/>
      <c r="AB4323" s="267"/>
      <c r="AC4323" s="267"/>
      <c r="AD4323" s="267"/>
    </row>
    <row r="4324" spans="2:30">
      <c r="C4324" s="249"/>
      <c r="D4324" s="603">
        <v>45021</v>
      </c>
      <c r="E4324" s="601" t="s">
        <v>495</v>
      </c>
      <c r="F4324" s="602"/>
      <c r="G4324" s="475">
        <v>5549.87</v>
      </c>
      <c r="H4324" s="249"/>
      <c r="I4324" s="249"/>
      <c r="J4324" s="249"/>
      <c r="K4324" s="249"/>
      <c r="L4324" s="249"/>
      <c r="M4324" s="249"/>
      <c r="N4324" s="249"/>
      <c r="O4324" s="249"/>
      <c r="P4324" s="249"/>
      <c r="Q4324" s="249"/>
      <c r="R4324" s="249"/>
      <c r="S4324" s="249"/>
      <c r="T4324" s="249"/>
      <c r="U4324" s="249"/>
      <c r="V4324" s="249"/>
      <c r="W4324" s="249"/>
      <c r="X4324" s="249"/>
      <c r="Y4324" s="198"/>
      <c r="Z4324" s="198"/>
      <c r="AA4324" s="198"/>
      <c r="AB4324" s="198"/>
      <c r="AC4324" s="198"/>
      <c r="AD4324" s="198"/>
    </row>
    <row r="4325" spans="2:30">
      <c r="C4325" s="249"/>
      <c r="D4325" s="603">
        <v>45021</v>
      </c>
      <c r="E4325" s="601" t="s">
        <v>2172</v>
      </c>
      <c r="F4325" s="602" t="s">
        <v>2855</v>
      </c>
      <c r="G4325" s="475"/>
      <c r="H4325" s="249">
        <v>224.61</v>
      </c>
      <c r="I4325" s="249"/>
      <c r="J4325" s="249"/>
      <c r="K4325" s="249">
        <v>224.61</v>
      </c>
      <c r="L4325" s="249"/>
      <c r="M4325" s="249"/>
      <c r="N4325" s="249"/>
      <c r="O4325" s="249"/>
      <c r="P4325" s="249"/>
      <c r="Q4325" s="249"/>
      <c r="R4325" s="249"/>
      <c r="S4325" s="249"/>
      <c r="T4325" s="249"/>
      <c r="U4325" s="249"/>
      <c r="V4325" s="249"/>
      <c r="W4325" s="249"/>
      <c r="X4325" s="249"/>
      <c r="Y4325" s="198"/>
      <c r="Z4325" s="198"/>
      <c r="AA4325" s="198"/>
      <c r="AB4325" s="198"/>
      <c r="AC4325" s="198"/>
      <c r="AD4325" s="198"/>
    </row>
    <row r="4326" spans="2:30">
      <c r="C4326" s="249">
        <v>5</v>
      </c>
      <c r="D4326" s="603">
        <v>45021</v>
      </c>
      <c r="E4326" s="601" t="s">
        <v>2174</v>
      </c>
      <c r="F4326" s="602" t="s">
        <v>2856</v>
      </c>
      <c r="G4326" s="475"/>
      <c r="H4326" s="249">
        <v>1053</v>
      </c>
      <c r="I4326" s="249"/>
      <c r="J4326" s="249"/>
      <c r="K4326" s="249"/>
      <c r="L4326" s="249"/>
      <c r="M4326" s="249"/>
      <c r="N4326" s="249"/>
      <c r="O4326" s="249">
        <v>1053</v>
      </c>
      <c r="P4326" s="249"/>
      <c r="Q4326" s="249"/>
      <c r="R4326" s="249"/>
      <c r="S4326" s="249"/>
      <c r="T4326" s="249"/>
      <c r="U4326" s="249"/>
      <c r="V4326" s="249"/>
      <c r="W4326" s="249"/>
      <c r="X4326" s="249"/>
      <c r="Y4326" s="198"/>
      <c r="Z4326" s="198"/>
      <c r="AA4326" s="198"/>
      <c r="AB4326" s="198"/>
      <c r="AC4326" s="198"/>
      <c r="AD4326" s="198"/>
    </row>
    <row r="4327" spans="2:30">
      <c r="C4327" s="249"/>
      <c r="D4327" s="603">
        <v>45021</v>
      </c>
      <c r="E4327" s="601" t="s">
        <v>1895</v>
      </c>
      <c r="F4327" s="602"/>
      <c r="G4327" s="475"/>
      <c r="H4327" s="249">
        <v>100</v>
      </c>
      <c r="I4327" s="249"/>
      <c r="J4327" s="249"/>
      <c r="K4327" s="249"/>
      <c r="L4327" s="249"/>
      <c r="M4327" s="249"/>
      <c r="N4327" s="249"/>
      <c r="O4327" s="249"/>
      <c r="P4327" s="249"/>
      <c r="Q4327" s="249"/>
      <c r="R4327" s="249"/>
      <c r="S4327" s="249"/>
      <c r="T4327" s="249">
        <v>100</v>
      </c>
      <c r="U4327" s="249"/>
      <c r="V4327" s="249"/>
      <c r="W4327" s="249"/>
      <c r="X4327" s="249"/>
      <c r="Y4327" s="198"/>
      <c r="Z4327" s="198"/>
      <c r="AA4327" s="198"/>
      <c r="AB4327" s="198"/>
      <c r="AC4327" s="198"/>
      <c r="AD4327" s="198"/>
    </row>
    <row r="4328" spans="2:30">
      <c r="C4328" s="249"/>
      <c r="D4328" s="603">
        <v>45021</v>
      </c>
      <c r="E4328" s="601" t="s">
        <v>3173</v>
      </c>
      <c r="F4328" s="602" t="s">
        <v>2858</v>
      </c>
      <c r="G4328" s="475"/>
      <c r="H4328" s="249">
        <v>1498.02</v>
      </c>
      <c r="I4328" s="249"/>
      <c r="J4328" s="249">
        <v>1498.02</v>
      </c>
      <c r="K4328" s="249"/>
      <c r="L4328" s="249"/>
      <c r="M4328" s="249"/>
      <c r="N4328" s="249"/>
      <c r="O4328" s="249"/>
      <c r="P4328" s="249"/>
      <c r="Q4328" s="249"/>
      <c r="R4328" s="249"/>
      <c r="S4328" s="249"/>
      <c r="T4328" s="249"/>
      <c r="U4328" s="249"/>
      <c r="V4328" s="249"/>
      <c r="W4328" s="249"/>
      <c r="X4328" s="249"/>
      <c r="Y4328" s="198"/>
      <c r="Z4328" s="198"/>
      <c r="AA4328" s="198"/>
      <c r="AB4328" s="198"/>
      <c r="AC4328" s="198"/>
      <c r="AD4328" s="198"/>
    </row>
    <row r="4329" spans="2:30">
      <c r="C4329" s="249"/>
      <c r="D4329" s="603">
        <v>45021</v>
      </c>
      <c r="E4329" s="601" t="s">
        <v>3174</v>
      </c>
      <c r="F4329" s="602" t="s">
        <v>2858</v>
      </c>
      <c r="G4329" s="475"/>
      <c r="H4329" s="249">
        <v>1049.04</v>
      </c>
      <c r="I4329" s="249"/>
      <c r="J4329" s="249">
        <v>1049.04</v>
      </c>
      <c r="K4329" s="249"/>
      <c r="L4329" s="249"/>
      <c r="M4329" s="249"/>
      <c r="N4329" s="249"/>
      <c r="O4329" s="249"/>
      <c r="P4329" s="249"/>
      <c r="Q4329" s="249"/>
      <c r="R4329" s="249"/>
      <c r="S4329" s="249"/>
      <c r="T4329" s="249"/>
      <c r="U4329" s="249"/>
      <c r="V4329" s="249"/>
      <c r="W4329" s="249"/>
      <c r="X4329" s="249"/>
      <c r="Y4329" s="198"/>
      <c r="Z4329" s="198"/>
      <c r="AA4329" s="198"/>
      <c r="AB4329" s="198"/>
      <c r="AC4329" s="198"/>
      <c r="AD4329" s="198"/>
    </row>
    <row r="4330" spans="2:30">
      <c r="C4330" s="249"/>
      <c r="D4330" s="603">
        <v>45021</v>
      </c>
      <c r="E4330" s="601" t="s">
        <v>3175</v>
      </c>
      <c r="F4330" s="602" t="s">
        <v>2858</v>
      </c>
      <c r="G4330" s="475"/>
      <c r="H4330" s="249">
        <v>603.6</v>
      </c>
      <c r="I4330" s="249"/>
      <c r="J4330" s="249"/>
      <c r="K4330" s="249">
        <v>603.6</v>
      </c>
      <c r="L4330" s="249"/>
      <c r="M4330" s="249"/>
      <c r="N4330" s="249"/>
      <c r="O4330" s="249"/>
      <c r="P4330" s="249"/>
      <c r="Q4330" s="249"/>
      <c r="R4330" s="249"/>
      <c r="S4330" s="249"/>
      <c r="T4330" s="249"/>
      <c r="U4330" s="249"/>
      <c r="V4330" s="249"/>
      <c r="W4330" s="249"/>
      <c r="X4330" s="249"/>
      <c r="Y4330" s="198"/>
      <c r="Z4330" s="198"/>
      <c r="AA4330" s="198"/>
      <c r="AB4330" s="198"/>
      <c r="AC4330" s="198"/>
      <c r="AD4330" s="198"/>
    </row>
    <row r="4331" spans="2:30">
      <c r="C4331" s="249"/>
      <c r="D4331" s="603">
        <v>45021</v>
      </c>
      <c r="E4331" s="601" t="s">
        <v>3176</v>
      </c>
      <c r="F4331" s="602" t="s">
        <v>2858</v>
      </c>
      <c r="G4331" s="475"/>
      <c r="H4331" s="249">
        <v>603.6</v>
      </c>
      <c r="I4331" s="249"/>
      <c r="J4331" s="249"/>
      <c r="K4331" s="249">
        <v>603.6</v>
      </c>
      <c r="L4331" s="249"/>
      <c r="M4331" s="249"/>
      <c r="N4331" s="249"/>
      <c r="O4331" s="249"/>
      <c r="P4331" s="249"/>
      <c r="Q4331" s="249"/>
      <c r="R4331" s="249"/>
      <c r="S4331" s="249"/>
      <c r="T4331" s="249"/>
      <c r="U4331" s="249"/>
      <c r="V4331" s="249"/>
      <c r="W4331" s="249"/>
      <c r="X4331" s="249"/>
      <c r="Y4331" s="198"/>
      <c r="Z4331" s="198"/>
      <c r="AA4331" s="198"/>
      <c r="AB4331" s="198"/>
      <c r="AC4331" s="198"/>
      <c r="AD4331" s="198"/>
    </row>
    <row r="4332" spans="2:30">
      <c r="C4332" s="249"/>
      <c r="D4332" s="603">
        <v>45021</v>
      </c>
      <c r="E4332" s="601" t="s">
        <v>1877</v>
      </c>
      <c r="F4332" s="602"/>
      <c r="G4332" s="475"/>
      <c r="H4332" s="249">
        <v>418</v>
      </c>
      <c r="I4332" s="249"/>
      <c r="J4332" s="249"/>
      <c r="K4332" s="249"/>
      <c r="L4332" s="249"/>
      <c r="M4332" s="249"/>
      <c r="N4332" s="249"/>
      <c r="O4332" s="249"/>
      <c r="P4332" s="249"/>
      <c r="Q4332" s="249"/>
      <c r="R4332" s="249"/>
      <c r="S4332" s="249"/>
      <c r="T4332" s="249">
        <v>418</v>
      </c>
      <c r="U4332" s="249"/>
      <c r="V4332" s="249"/>
      <c r="W4332" s="249"/>
      <c r="X4332" s="249"/>
      <c r="Y4332" s="198"/>
      <c r="Z4332" s="198"/>
      <c r="AA4332" s="198"/>
      <c r="AB4332" s="198"/>
      <c r="AC4332" s="198"/>
      <c r="AD4332" s="198"/>
    </row>
    <row r="4333" spans="2:30">
      <c r="B4333" s="258">
        <v>5984</v>
      </c>
      <c r="C4333" s="249"/>
      <c r="D4333" s="603">
        <v>45021</v>
      </c>
      <c r="E4333" s="601" t="s">
        <v>2634</v>
      </c>
      <c r="F4333" s="602"/>
      <c r="G4333" s="475">
        <v>5984</v>
      </c>
      <c r="H4333" s="249"/>
      <c r="I4333" s="249"/>
      <c r="J4333" s="249"/>
      <c r="K4333" s="249"/>
      <c r="L4333" s="249"/>
      <c r="M4333" s="249"/>
      <c r="N4333" s="249"/>
      <c r="O4333" s="249"/>
      <c r="P4333" s="249"/>
      <c r="Q4333" s="249"/>
      <c r="R4333" s="249"/>
      <c r="S4333" s="249"/>
      <c r="T4333" s="249"/>
      <c r="U4333" s="249"/>
      <c r="V4333" s="249"/>
      <c r="W4333" s="249"/>
      <c r="X4333" s="249"/>
      <c r="Y4333" s="198"/>
      <c r="Z4333" s="198"/>
      <c r="AA4333" s="198"/>
      <c r="AB4333" s="198"/>
      <c r="AC4333" s="198"/>
      <c r="AD4333" s="198"/>
    </row>
    <row r="4334" spans="2:30">
      <c r="C4334" s="249"/>
      <c r="D4334" s="603">
        <v>45021</v>
      </c>
      <c r="E4334" s="601" t="s">
        <v>673</v>
      </c>
      <c r="F4334" s="602"/>
      <c r="G4334" s="475"/>
      <c r="H4334" s="475">
        <v>5549.87</v>
      </c>
      <c r="I4334" s="249"/>
      <c r="J4334" s="249"/>
      <c r="K4334" s="249"/>
      <c r="L4334" s="249"/>
      <c r="M4334" s="249"/>
      <c r="N4334" s="249"/>
      <c r="O4334" s="249"/>
      <c r="P4334" s="249"/>
      <c r="Q4334" s="249"/>
      <c r="R4334" s="249"/>
      <c r="S4334" s="249"/>
      <c r="T4334" s="249"/>
      <c r="U4334" s="249"/>
      <c r="V4334" s="249"/>
      <c r="W4334" s="249"/>
      <c r="X4334" s="249"/>
      <c r="Y4334" s="198"/>
      <c r="Z4334" s="198"/>
      <c r="AA4334" s="198"/>
      <c r="AB4334" s="198"/>
      <c r="AC4334" s="198"/>
      <c r="AD4334" s="198"/>
    </row>
    <row r="4335" spans="2:30">
      <c r="C4335" s="249"/>
      <c r="D4335" s="603">
        <v>45021</v>
      </c>
      <c r="E4335" s="601" t="s">
        <v>2635</v>
      </c>
      <c r="F4335" s="602"/>
      <c r="G4335" s="475"/>
      <c r="H4335" s="249">
        <v>434.13</v>
      </c>
      <c r="I4335" s="249"/>
      <c r="J4335" s="249"/>
      <c r="K4335" s="249"/>
      <c r="L4335" s="249"/>
      <c r="M4335" s="249"/>
      <c r="N4335" s="249"/>
      <c r="O4335" s="249"/>
      <c r="P4335" s="249"/>
      <c r="Q4335" s="249"/>
      <c r="R4335" s="249"/>
      <c r="S4335" s="249"/>
      <c r="T4335" s="249"/>
      <c r="U4335" s="249"/>
      <c r="V4335" s="249"/>
      <c r="W4335" s="249"/>
      <c r="X4335" s="249"/>
      <c r="Y4335" s="198"/>
      <c r="Z4335" s="198"/>
      <c r="AA4335" s="198"/>
      <c r="AB4335" s="198"/>
      <c r="AC4335" s="198"/>
      <c r="AD4335" s="198"/>
    </row>
    <row r="4336" spans="2:30">
      <c r="C4336" s="249"/>
      <c r="D4336" s="603">
        <v>45020</v>
      </c>
      <c r="E4336" s="601" t="s">
        <v>495</v>
      </c>
      <c r="F4336" s="602"/>
      <c r="G4336" s="475">
        <v>1538.54</v>
      </c>
      <c r="H4336" s="249"/>
      <c r="I4336" s="249"/>
      <c r="J4336" s="249"/>
      <c r="K4336" s="249"/>
      <c r="L4336" s="249"/>
      <c r="M4336" s="249"/>
      <c r="N4336" s="249"/>
      <c r="O4336" s="249"/>
      <c r="P4336" s="249"/>
      <c r="Q4336" s="249"/>
      <c r="R4336" s="249"/>
      <c r="S4336" s="249"/>
      <c r="T4336" s="249"/>
      <c r="U4336" s="249"/>
      <c r="V4336" s="249"/>
      <c r="W4336" s="249"/>
      <c r="X4336" s="249"/>
      <c r="Y4336" s="198"/>
      <c r="Z4336" s="198"/>
      <c r="AA4336" s="198"/>
      <c r="AB4336" s="198"/>
      <c r="AC4336" s="198"/>
      <c r="AD4336" s="198"/>
    </row>
    <row r="4337" spans="2:30">
      <c r="C4337" s="249"/>
      <c r="D4337" s="603">
        <v>45020</v>
      </c>
      <c r="E4337" s="601" t="s">
        <v>3114</v>
      </c>
      <c r="F4337" s="602" t="s">
        <v>2855</v>
      </c>
      <c r="G4337" s="475"/>
      <c r="H4337" s="249">
        <v>231.97</v>
      </c>
      <c r="I4337" s="249"/>
      <c r="J4337" s="249"/>
      <c r="K4337" s="249"/>
      <c r="L4337" s="249">
        <v>231.97</v>
      </c>
      <c r="M4337" s="249"/>
      <c r="N4337" s="249"/>
      <c r="O4337" s="249"/>
      <c r="P4337" s="249"/>
      <c r="Q4337" s="249"/>
      <c r="R4337" s="249"/>
      <c r="S4337" s="249"/>
      <c r="T4337" s="249"/>
      <c r="U4337" s="249"/>
      <c r="V4337" s="249"/>
      <c r="W4337" s="249"/>
      <c r="X4337" s="249"/>
      <c r="Y4337" s="198"/>
      <c r="Z4337" s="198"/>
      <c r="AA4337" s="198"/>
      <c r="AB4337" s="198"/>
      <c r="AC4337" s="198"/>
      <c r="AD4337" s="198"/>
    </row>
    <row r="4338" spans="2:30">
      <c r="C4338" s="249">
        <v>5</v>
      </c>
      <c r="D4338" s="603">
        <v>45020</v>
      </c>
      <c r="E4338" s="601" t="s">
        <v>2638</v>
      </c>
      <c r="F4338" s="602" t="s">
        <v>2856</v>
      </c>
      <c r="G4338" s="475"/>
      <c r="H4338" s="249">
        <v>1306.57</v>
      </c>
      <c r="I4338" s="249"/>
      <c r="J4338" s="249"/>
      <c r="K4338" s="249"/>
      <c r="L4338" s="249">
        <v>1306.57</v>
      </c>
      <c r="M4338" s="249"/>
      <c r="N4338" s="249"/>
      <c r="O4338" s="249"/>
      <c r="P4338" s="249"/>
      <c r="Q4338" s="249"/>
      <c r="R4338" s="249"/>
      <c r="S4338" s="249"/>
      <c r="T4338" s="249"/>
      <c r="U4338" s="249"/>
      <c r="V4338" s="249"/>
      <c r="W4338" s="249"/>
      <c r="X4338" s="249"/>
      <c r="Y4338" s="198"/>
      <c r="Z4338" s="198"/>
      <c r="AA4338" s="198"/>
      <c r="AB4338" s="198"/>
      <c r="AC4338" s="198"/>
      <c r="AD4338" s="198"/>
    </row>
    <row r="4339" spans="2:30">
      <c r="B4339" s="258">
        <v>1775</v>
      </c>
      <c r="C4339" s="249"/>
      <c r="D4339" s="603">
        <v>45020</v>
      </c>
      <c r="E4339" s="601" t="s">
        <v>2815</v>
      </c>
      <c r="F4339" s="602"/>
      <c r="G4339" s="475">
        <v>1775</v>
      </c>
      <c r="H4339" s="249"/>
      <c r="I4339" s="249"/>
      <c r="J4339" s="249"/>
      <c r="K4339" s="249"/>
      <c r="L4339" s="249"/>
      <c r="M4339" s="249"/>
      <c r="N4339" s="249"/>
      <c r="O4339" s="249"/>
      <c r="P4339" s="249"/>
      <c r="Q4339" s="249"/>
      <c r="R4339" s="249"/>
      <c r="S4339" s="249"/>
      <c r="T4339" s="249"/>
      <c r="U4339" s="249"/>
      <c r="V4339" s="249"/>
      <c r="W4339" s="249"/>
      <c r="X4339" s="249"/>
      <c r="Y4339" s="198"/>
      <c r="Z4339" s="198"/>
      <c r="AA4339" s="198"/>
      <c r="AB4339" s="198"/>
      <c r="AC4339" s="198"/>
      <c r="AD4339" s="198"/>
    </row>
    <row r="4340" spans="2:30">
      <c r="C4340" s="249"/>
      <c r="D4340" s="603">
        <v>45020</v>
      </c>
      <c r="E4340" s="601" t="s">
        <v>673</v>
      </c>
      <c r="F4340" s="602"/>
      <c r="G4340" s="475"/>
      <c r="H4340" s="475">
        <v>1538.54</v>
      </c>
      <c r="I4340" s="249"/>
      <c r="J4340" s="249"/>
      <c r="K4340" s="249"/>
      <c r="L4340" s="249"/>
      <c r="M4340" s="249"/>
      <c r="N4340" s="249"/>
      <c r="O4340" s="249"/>
      <c r="P4340" s="249"/>
      <c r="Q4340" s="249"/>
      <c r="R4340" s="249"/>
      <c r="S4340" s="249"/>
      <c r="T4340" s="249"/>
      <c r="U4340" s="249"/>
      <c r="V4340" s="249"/>
      <c r="W4340" s="249"/>
      <c r="X4340" s="249"/>
      <c r="Y4340" s="198"/>
      <c r="Z4340" s="198"/>
      <c r="AA4340" s="198"/>
      <c r="AB4340" s="198"/>
      <c r="AC4340" s="198"/>
      <c r="AD4340" s="198"/>
    </row>
    <row r="4341" spans="2:30">
      <c r="C4341" s="249"/>
      <c r="D4341" s="603">
        <v>45020</v>
      </c>
      <c r="E4341" s="601" t="s">
        <v>2816</v>
      </c>
      <c r="F4341" s="602"/>
      <c r="G4341" s="475"/>
      <c r="H4341" s="249">
        <v>236.46</v>
      </c>
      <c r="I4341" s="249"/>
      <c r="J4341" s="249"/>
      <c r="K4341" s="249"/>
      <c r="L4341" s="249"/>
      <c r="M4341" s="249"/>
      <c r="N4341" s="249"/>
      <c r="O4341" s="249"/>
      <c r="P4341" s="249"/>
      <c r="Q4341" s="249"/>
      <c r="R4341" s="249"/>
      <c r="S4341" s="249"/>
      <c r="T4341" s="249"/>
      <c r="U4341" s="249"/>
      <c r="V4341" s="249"/>
      <c r="W4341" s="249"/>
      <c r="X4341" s="249"/>
      <c r="Y4341" s="198"/>
      <c r="Z4341" s="198"/>
      <c r="AA4341" s="198"/>
      <c r="AB4341" s="198"/>
      <c r="AC4341" s="198"/>
      <c r="AD4341" s="198"/>
    </row>
    <row r="4342" spans="2:30">
      <c r="C4342" s="249"/>
      <c r="D4342" s="603">
        <v>45023</v>
      </c>
      <c r="E4342" s="601" t="s">
        <v>495</v>
      </c>
      <c r="F4342" s="602"/>
      <c r="G4342" s="475">
        <v>1324.36</v>
      </c>
      <c r="H4342" s="249"/>
      <c r="I4342" s="249"/>
      <c r="J4342" s="249"/>
      <c r="K4342" s="249"/>
      <c r="L4342" s="249"/>
      <c r="M4342" s="249"/>
      <c r="N4342" s="249"/>
      <c r="O4342" s="249"/>
      <c r="P4342" s="249"/>
      <c r="Q4342" s="249"/>
      <c r="R4342" s="249"/>
      <c r="S4342" s="249"/>
      <c r="T4342" s="249"/>
      <c r="U4342" s="249"/>
      <c r="V4342" s="249"/>
      <c r="W4342" s="249"/>
      <c r="X4342" s="249"/>
      <c r="Y4342" s="198"/>
      <c r="Z4342" s="198"/>
      <c r="AA4342" s="198"/>
      <c r="AB4342" s="198"/>
      <c r="AC4342" s="198"/>
      <c r="AD4342" s="198"/>
    </row>
    <row r="4343" spans="2:30">
      <c r="C4343" s="249"/>
      <c r="D4343" s="603">
        <v>45023</v>
      </c>
      <c r="E4343" s="601" t="s">
        <v>3184</v>
      </c>
      <c r="F4343" s="602" t="s">
        <v>2855</v>
      </c>
      <c r="G4343" s="475"/>
      <c r="H4343" s="249">
        <v>211.74</v>
      </c>
      <c r="I4343" s="249"/>
      <c r="J4343" s="249">
        <v>211.74</v>
      </c>
      <c r="K4343" s="249"/>
      <c r="L4343" s="249"/>
      <c r="M4343" s="249"/>
      <c r="N4343" s="249"/>
      <c r="O4343" s="249"/>
      <c r="P4343" s="249"/>
      <c r="Q4343" s="249"/>
      <c r="R4343" s="249"/>
      <c r="S4343" s="249"/>
      <c r="T4343" s="249"/>
      <c r="U4343" s="249"/>
      <c r="V4343" s="249"/>
      <c r="W4343" s="249"/>
      <c r="X4343" s="249"/>
      <c r="Y4343" s="198"/>
      <c r="Z4343" s="198"/>
      <c r="AA4343" s="198"/>
      <c r="AB4343" s="198"/>
      <c r="AC4343" s="198"/>
      <c r="AD4343" s="198"/>
    </row>
    <row r="4344" spans="2:30">
      <c r="C4344" s="249"/>
      <c r="D4344" s="603">
        <v>45023</v>
      </c>
      <c r="E4344" s="601" t="s">
        <v>3185</v>
      </c>
      <c r="F4344" s="602" t="s">
        <v>2855</v>
      </c>
      <c r="G4344" s="475"/>
      <c r="H4344" s="249">
        <v>163.62</v>
      </c>
      <c r="I4344" s="249"/>
      <c r="J4344" s="249">
        <v>163.62</v>
      </c>
      <c r="K4344" s="249"/>
      <c r="L4344" s="249"/>
      <c r="M4344" s="249"/>
      <c r="N4344" s="249"/>
      <c r="O4344" s="249"/>
      <c r="P4344" s="249"/>
      <c r="Q4344" s="249"/>
      <c r="R4344" s="249"/>
      <c r="S4344" s="249"/>
      <c r="T4344" s="249"/>
      <c r="U4344" s="249"/>
      <c r="V4344" s="249"/>
      <c r="W4344" s="249"/>
      <c r="X4344" s="249"/>
      <c r="Y4344" s="198"/>
      <c r="Z4344" s="198"/>
      <c r="AA4344" s="198"/>
      <c r="AB4344" s="198"/>
      <c r="AC4344" s="198"/>
      <c r="AD4344" s="198"/>
    </row>
    <row r="4345" spans="2:30">
      <c r="C4345" s="249">
        <v>4</v>
      </c>
      <c r="D4345" s="603">
        <v>45023</v>
      </c>
      <c r="E4345" s="601" t="s">
        <v>3186</v>
      </c>
      <c r="F4345" s="602" t="s">
        <v>2856</v>
      </c>
      <c r="G4345" s="475"/>
      <c r="H4345" s="249">
        <v>849</v>
      </c>
      <c r="I4345" s="249"/>
      <c r="J4345" s="249"/>
      <c r="K4345" s="249"/>
      <c r="L4345" s="249"/>
      <c r="M4345" s="249"/>
      <c r="N4345" s="249"/>
      <c r="O4345" s="249">
        <v>849</v>
      </c>
      <c r="P4345" s="249"/>
      <c r="Q4345" s="249"/>
      <c r="R4345" s="249"/>
      <c r="S4345" s="249"/>
      <c r="T4345" s="249"/>
      <c r="U4345" s="249"/>
      <c r="V4345" s="249"/>
      <c r="W4345" s="249"/>
      <c r="X4345" s="249"/>
      <c r="Y4345" s="198"/>
      <c r="Z4345" s="198"/>
      <c r="AA4345" s="198"/>
      <c r="AB4345" s="198"/>
      <c r="AC4345" s="198"/>
      <c r="AD4345" s="198"/>
    </row>
    <row r="4346" spans="2:30">
      <c r="C4346" s="249"/>
      <c r="D4346" s="603">
        <v>45023</v>
      </c>
      <c r="E4346" s="601" t="s">
        <v>1895</v>
      </c>
      <c r="F4346" s="602"/>
      <c r="G4346" s="475"/>
      <c r="H4346" s="249">
        <v>100</v>
      </c>
      <c r="I4346" s="249"/>
      <c r="J4346" s="249"/>
      <c r="K4346" s="249"/>
      <c r="L4346" s="249"/>
      <c r="M4346" s="249"/>
      <c r="N4346" s="249"/>
      <c r="O4346" s="249"/>
      <c r="P4346" s="249"/>
      <c r="Q4346" s="249"/>
      <c r="R4346" s="249"/>
      <c r="S4346" s="249"/>
      <c r="T4346" s="249">
        <v>100</v>
      </c>
      <c r="U4346" s="249"/>
      <c r="V4346" s="249"/>
      <c r="W4346" s="249"/>
      <c r="X4346" s="249"/>
      <c r="Y4346" s="198"/>
      <c r="Z4346" s="198"/>
      <c r="AA4346" s="198"/>
      <c r="AB4346" s="198"/>
      <c r="AC4346" s="198"/>
      <c r="AD4346" s="198"/>
    </row>
    <row r="4347" spans="2:30">
      <c r="B4347" s="258">
        <v>1630</v>
      </c>
      <c r="C4347" s="249"/>
      <c r="D4347" s="603">
        <v>45023</v>
      </c>
      <c r="E4347" s="601" t="s">
        <v>3189</v>
      </c>
      <c r="F4347" s="602"/>
      <c r="G4347" s="475">
        <v>1630</v>
      </c>
      <c r="H4347" s="249"/>
      <c r="I4347" s="249"/>
      <c r="J4347" s="249"/>
      <c r="K4347" s="249"/>
      <c r="L4347" s="249"/>
      <c r="M4347" s="249"/>
      <c r="N4347" s="249"/>
      <c r="O4347" s="249"/>
      <c r="P4347" s="249"/>
      <c r="Q4347" s="249"/>
      <c r="R4347" s="249"/>
      <c r="S4347" s="249"/>
      <c r="T4347" s="249"/>
      <c r="U4347" s="249"/>
      <c r="V4347" s="249"/>
      <c r="W4347" s="249"/>
      <c r="X4347" s="249"/>
      <c r="Y4347" s="198"/>
      <c r="Z4347" s="198"/>
      <c r="AA4347" s="198"/>
      <c r="AB4347" s="198"/>
      <c r="AC4347" s="198"/>
      <c r="AD4347" s="198"/>
    </row>
    <row r="4348" spans="2:30">
      <c r="C4348" s="249"/>
      <c r="D4348" s="603">
        <v>45023</v>
      </c>
      <c r="E4348" s="601" t="s">
        <v>1741</v>
      </c>
      <c r="F4348" s="602"/>
      <c r="G4348" s="475"/>
      <c r="H4348" s="249">
        <v>53</v>
      </c>
      <c r="I4348" s="249"/>
      <c r="J4348" s="249"/>
      <c r="K4348" s="249"/>
      <c r="L4348" s="249"/>
      <c r="M4348" s="249"/>
      <c r="N4348" s="249"/>
      <c r="O4348" s="249"/>
      <c r="P4348" s="249"/>
      <c r="Q4348" s="249"/>
      <c r="R4348" s="249"/>
      <c r="S4348" s="249"/>
      <c r="T4348" s="249">
        <v>53</v>
      </c>
      <c r="U4348" s="249"/>
      <c r="V4348" s="249"/>
      <c r="W4348" s="249"/>
      <c r="X4348" s="249"/>
      <c r="Y4348" s="198"/>
      <c r="Z4348" s="198"/>
      <c r="AA4348" s="198"/>
      <c r="AB4348" s="198"/>
      <c r="AC4348" s="198"/>
      <c r="AD4348" s="198"/>
    </row>
    <row r="4349" spans="2:30">
      <c r="C4349" s="249"/>
      <c r="D4349" s="603">
        <v>45023</v>
      </c>
      <c r="E4349" s="601" t="s">
        <v>673</v>
      </c>
      <c r="F4349" s="602"/>
      <c r="G4349" s="475"/>
      <c r="H4349" s="475">
        <v>1324.36</v>
      </c>
      <c r="I4349" s="249"/>
      <c r="J4349" s="249"/>
      <c r="K4349" s="249"/>
      <c r="L4349" s="249"/>
      <c r="M4349" s="249"/>
      <c r="N4349" s="249"/>
      <c r="O4349" s="249"/>
      <c r="P4349" s="249"/>
      <c r="Q4349" s="249"/>
      <c r="R4349" s="249"/>
      <c r="S4349" s="249"/>
      <c r="T4349" s="249"/>
      <c r="U4349" s="249"/>
      <c r="V4349" s="249"/>
      <c r="W4349" s="249"/>
      <c r="X4349" s="249"/>
      <c r="Y4349" s="198"/>
      <c r="Z4349" s="198"/>
      <c r="AA4349" s="198"/>
      <c r="AB4349" s="198"/>
      <c r="AC4349" s="198"/>
      <c r="AD4349" s="198"/>
    </row>
    <row r="4350" spans="2:30">
      <c r="C4350" s="249"/>
      <c r="D4350" s="603">
        <v>45023</v>
      </c>
      <c r="E4350" s="601" t="s">
        <v>3190</v>
      </c>
      <c r="F4350" s="602"/>
      <c r="G4350" s="475"/>
      <c r="H4350" s="249">
        <v>252.64</v>
      </c>
      <c r="I4350" s="249"/>
      <c r="J4350" s="249"/>
      <c r="K4350" s="249"/>
      <c r="L4350" s="249"/>
      <c r="M4350" s="249"/>
      <c r="N4350" s="249"/>
      <c r="O4350" s="249"/>
      <c r="P4350" s="249"/>
      <c r="Q4350" s="249"/>
      <c r="R4350" s="249"/>
      <c r="S4350" s="249"/>
      <c r="T4350" s="249"/>
      <c r="U4350" s="249"/>
      <c r="V4350" s="249"/>
      <c r="W4350" s="249"/>
      <c r="X4350" s="249"/>
      <c r="Y4350" s="198"/>
      <c r="Z4350" s="198"/>
      <c r="AA4350" s="198"/>
      <c r="AB4350" s="198"/>
      <c r="AC4350" s="198"/>
      <c r="AD4350" s="198"/>
    </row>
    <row r="4351" spans="2:30">
      <c r="C4351" s="249"/>
      <c r="D4351" s="603">
        <v>45026</v>
      </c>
      <c r="E4351" s="601" t="s">
        <v>495</v>
      </c>
      <c r="F4351" s="602"/>
      <c r="G4351" s="475">
        <v>691.2</v>
      </c>
      <c r="H4351" s="249"/>
      <c r="I4351" s="249"/>
      <c r="J4351" s="249"/>
      <c r="K4351" s="249"/>
      <c r="L4351" s="249"/>
      <c r="M4351" s="249"/>
      <c r="N4351" s="249"/>
      <c r="O4351" s="249"/>
      <c r="P4351" s="249"/>
      <c r="Q4351" s="249"/>
      <c r="R4351" s="249"/>
      <c r="S4351" s="249"/>
      <c r="T4351" s="249"/>
      <c r="U4351" s="249"/>
      <c r="V4351" s="249"/>
      <c r="W4351" s="249"/>
      <c r="X4351" s="249"/>
      <c r="Y4351" s="198"/>
      <c r="Z4351" s="198"/>
      <c r="AA4351" s="198"/>
      <c r="AB4351" s="198"/>
      <c r="AC4351" s="198"/>
      <c r="AD4351" s="198"/>
    </row>
    <row r="4352" spans="2:30">
      <c r="C4352" s="249"/>
      <c r="D4352" s="603">
        <v>45026</v>
      </c>
      <c r="E4352" s="601" t="s">
        <v>3191</v>
      </c>
      <c r="F4352" s="602" t="s">
        <v>2858</v>
      </c>
      <c r="G4352" s="475"/>
      <c r="H4352" s="249">
        <v>691.2</v>
      </c>
      <c r="I4352" s="249"/>
      <c r="J4352" s="249">
        <v>691.2</v>
      </c>
      <c r="K4352" s="249"/>
      <c r="L4352" s="249"/>
      <c r="M4352" s="249"/>
      <c r="N4352" s="249"/>
      <c r="O4352" s="249"/>
      <c r="P4352" s="249"/>
      <c r="Q4352" s="249"/>
      <c r="R4352" s="249"/>
      <c r="S4352" s="249"/>
      <c r="T4352" s="249"/>
      <c r="U4352" s="249"/>
      <c r="V4352" s="249"/>
      <c r="W4352" s="249"/>
      <c r="X4352" s="249"/>
      <c r="Y4352" s="198"/>
      <c r="Z4352" s="198"/>
      <c r="AA4352" s="198"/>
      <c r="AB4352" s="198"/>
      <c r="AC4352" s="198"/>
      <c r="AD4352" s="198"/>
    </row>
    <row r="4353" spans="2:30">
      <c r="B4353" s="258">
        <v>820</v>
      </c>
      <c r="C4353" s="249"/>
      <c r="D4353" s="603">
        <v>45026</v>
      </c>
      <c r="E4353" s="601" t="s">
        <v>2682</v>
      </c>
      <c r="F4353" s="602"/>
      <c r="G4353" s="475">
        <v>820</v>
      </c>
      <c r="H4353" s="249"/>
      <c r="I4353" s="249"/>
      <c r="J4353" s="249"/>
      <c r="K4353" s="249"/>
      <c r="L4353" s="249"/>
      <c r="M4353" s="249"/>
      <c r="N4353" s="249"/>
      <c r="O4353" s="249"/>
      <c r="P4353" s="249"/>
      <c r="Q4353" s="249"/>
      <c r="R4353" s="249"/>
      <c r="S4353" s="249"/>
      <c r="T4353" s="249"/>
      <c r="U4353" s="249"/>
      <c r="V4353" s="249"/>
      <c r="W4353" s="249"/>
      <c r="X4353" s="249"/>
      <c r="Y4353" s="198"/>
      <c r="Z4353" s="198"/>
      <c r="AA4353" s="198"/>
      <c r="AB4353" s="198"/>
      <c r="AC4353" s="198"/>
      <c r="AD4353" s="198"/>
    </row>
    <row r="4354" spans="2:30">
      <c r="C4354" s="249"/>
      <c r="D4354" s="603">
        <v>45026</v>
      </c>
      <c r="E4354" s="601" t="s">
        <v>673</v>
      </c>
      <c r="F4354" s="602"/>
      <c r="G4354" s="475"/>
      <c r="H4354" s="475">
        <v>691.2</v>
      </c>
      <c r="I4354" s="249"/>
      <c r="J4354" s="249"/>
      <c r="K4354" s="249"/>
      <c r="L4354" s="249"/>
      <c r="M4354" s="249"/>
      <c r="N4354" s="249"/>
      <c r="O4354" s="249"/>
      <c r="P4354" s="249"/>
      <c r="Q4354" s="249"/>
      <c r="R4354" s="249"/>
      <c r="S4354" s="249"/>
      <c r="T4354" s="249"/>
      <c r="U4354" s="249"/>
      <c r="V4354" s="249"/>
      <c r="W4354" s="249"/>
      <c r="X4354" s="249"/>
      <c r="Y4354" s="198"/>
      <c r="Z4354" s="198"/>
      <c r="AA4354" s="198"/>
      <c r="AB4354" s="198"/>
      <c r="AC4354" s="198"/>
      <c r="AD4354" s="198"/>
    </row>
    <row r="4355" spans="2:30">
      <c r="C4355" s="249"/>
      <c r="D4355" s="603">
        <v>45026</v>
      </c>
      <c r="E4355" s="601" t="s">
        <v>2683</v>
      </c>
      <c r="F4355" s="602"/>
      <c r="G4355" s="475"/>
      <c r="H4355" s="249">
        <v>128.80000000000001</v>
      </c>
      <c r="I4355" s="249"/>
      <c r="J4355" s="249"/>
      <c r="K4355" s="249"/>
      <c r="L4355" s="249"/>
      <c r="M4355" s="249"/>
      <c r="N4355" s="249"/>
      <c r="O4355" s="249"/>
      <c r="P4355" s="249"/>
      <c r="Q4355" s="249"/>
      <c r="R4355" s="249"/>
      <c r="S4355" s="249"/>
      <c r="T4355" s="249"/>
      <c r="U4355" s="249"/>
      <c r="V4355" s="249"/>
      <c r="W4355" s="249"/>
      <c r="X4355" s="249"/>
      <c r="Y4355" s="198"/>
      <c r="Z4355" s="198"/>
      <c r="AA4355" s="198"/>
      <c r="AB4355" s="198"/>
      <c r="AC4355" s="198"/>
      <c r="AD4355" s="198"/>
    </row>
    <row r="4356" spans="2:30">
      <c r="C4356" s="249"/>
      <c r="D4356" s="603">
        <v>45026</v>
      </c>
      <c r="E4356" s="601" t="s">
        <v>495</v>
      </c>
      <c r="F4356" s="602"/>
      <c r="G4356" s="475">
        <v>2397.02</v>
      </c>
      <c r="H4356" s="249"/>
      <c r="I4356" s="249"/>
      <c r="J4356" s="249"/>
      <c r="K4356" s="249"/>
      <c r="L4356" s="249"/>
      <c r="M4356" s="249"/>
      <c r="N4356" s="249"/>
      <c r="O4356" s="249"/>
      <c r="P4356" s="249"/>
      <c r="Q4356" s="249"/>
      <c r="R4356" s="249"/>
      <c r="S4356" s="249"/>
      <c r="T4356" s="249"/>
      <c r="U4356" s="249"/>
      <c r="V4356" s="249"/>
      <c r="W4356" s="249"/>
      <c r="X4356" s="249"/>
      <c r="Y4356" s="198"/>
      <c r="Z4356" s="198"/>
      <c r="AA4356" s="198"/>
      <c r="AB4356" s="198"/>
      <c r="AC4356" s="198"/>
      <c r="AD4356" s="198"/>
    </row>
    <row r="4357" spans="2:30">
      <c r="C4357" s="249"/>
      <c r="D4357" s="603">
        <v>45026</v>
      </c>
      <c r="E4357" s="601" t="s">
        <v>3192</v>
      </c>
      <c r="F4357" s="602" t="s">
        <v>2855</v>
      </c>
      <c r="G4357" s="475"/>
      <c r="H4357" s="249">
        <v>145.26</v>
      </c>
      <c r="I4357" s="249"/>
      <c r="J4357" s="249">
        <v>145.26</v>
      </c>
      <c r="K4357" s="249"/>
      <c r="L4357" s="249"/>
      <c r="M4357" s="249"/>
      <c r="N4357" s="249"/>
      <c r="O4357" s="249"/>
      <c r="P4357" s="249"/>
      <c r="Q4357" s="249"/>
      <c r="R4357" s="249"/>
      <c r="S4357" s="249"/>
      <c r="T4357" s="249"/>
      <c r="U4357" s="249"/>
      <c r="V4357" s="249"/>
      <c r="W4357" s="249"/>
      <c r="X4357" s="249"/>
      <c r="Y4357" s="198"/>
      <c r="Z4357" s="198"/>
      <c r="AA4357" s="198"/>
      <c r="AB4357" s="198"/>
      <c r="AC4357" s="198"/>
      <c r="AD4357" s="198"/>
    </row>
    <row r="4358" spans="2:30">
      <c r="C4358" s="249"/>
      <c r="D4358" s="603">
        <v>45026</v>
      </c>
      <c r="E4358" s="601" t="s">
        <v>3193</v>
      </c>
      <c r="F4358" s="602" t="s">
        <v>2855</v>
      </c>
      <c r="G4358" s="475"/>
      <c r="H4358" s="249">
        <v>618.05999999999995</v>
      </c>
      <c r="I4358" s="249"/>
      <c r="J4358" s="249">
        <v>618.05999999999995</v>
      </c>
      <c r="K4358" s="249"/>
      <c r="L4358" s="249"/>
      <c r="M4358" s="249"/>
      <c r="N4358" s="249"/>
      <c r="O4358" s="249"/>
      <c r="P4358" s="249"/>
      <c r="Q4358" s="249"/>
      <c r="R4358" s="249"/>
      <c r="S4358" s="249"/>
      <c r="T4358" s="249"/>
      <c r="U4358" s="249"/>
      <c r="V4358" s="249"/>
      <c r="W4358" s="249"/>
      <c r="X4358" s="249"/>
      <c r="Y4358" s="198"/>
      <c r="Z4358" s="198"/>
      <c r="AA4358" s="198"/>
      <c r="AB4358" s="198"/>
      <c r="AC4358" s="198"/>
      <c r="AD4358" s="198"/>
    </row>
    <row r="4359" spans="2:30">
      <c r="C4359" s="249"/>
      <c r="D4359" s="603">
        <v>45026</v>
      </c>
      <c r="E4359" s="601" t="s">
        <v>3194</v>
      </c>
      <c r="F4359" s="602" t="s">
        <v>2855</v>
      </c>
      <c r="G4359" s="475"/>
      <c r="H4359" s="249">
        <v>152.69999999999999</v>
      </c>
      <c r="I4359" s="249"/>
      <c r="J4359" s="249">
        <v>152.69999999999999</v>
      </c>
      <c r="K4359" s="249"/>
      <c r="L4359" s="249"/>
      <c r="M4359" s="249"/>
      <c r="N4359" s="249"/>
      <c r="O4359" s="249"/>
      <c r="P4359" s="249"/>
      <c r="Q4359" s="249"/>
      <c r="R4359" s="249"/>
      <c r="S4359" s="249"/>
      <c r="T4359" s="249"/>
      <c r="U4359" s="249"/>
      <c r="V4359" s="249"/>
      <c r="W4359" s="249"/>
      <c r="X4359" s="249"/>
      <c r="Y4359" s="198"/>
      <c r="Z4359" s="198"/>
      <c r="AA4359" s="198"/>
      <c r="AB4359" s="198"/>
      <c r="AC4359" s="198"/>
      <c r="AD4359" s="198"/>
    </row>
    <row r="4360" spans="2:30">
      <c r="C4360" s="249">
        <v>5</v>
      </c>
      <c r="D4360" s="603">
        <v>45026</v>
      </c>
      <c r="E4360" s="601" t="s">
        <v>2402</v>
      </c>
      <c r="F4360" s="602" t="s">
        <v>2856</v>
      </c>
      <c r="G4360" s="475"/>
      <c r="H4360" s="249">
        <v>1268</v>
      </c>
      <c r="I4360" s="249"/>
      <c r="J4360" s="249"/>
      <c r="K4360" s="249"/>
      <c r="L4360" s="249"/>
      <c r="M4360" s="249"/>
      <c r="N4360" s="249"/>
      <c r="O4360" s="249">
        <v>1268</v>
      </c>
      <c r="P4360" s="249"/>
      <c r="Q4360" s="249"/>
      <c r="R4360" s="249"/>
      <c r="S4360" s="249"/>
      <c r="T4360" s="249"/>
      <c r="U4360" s="249"/>
      <c r="V4360" s="249"/>
      <c r="W4360" s="249"/>
      <c r="X4360" s="249"/>
      <c r="Y4360" s="198"/>
      <c r="Z4360" s="198"/>
      <c r="AA4360" s="198"/>
      <c r="AB4360" s="198"/>
      <c r="AC4360" s="198"/>
      <c r="AD4360" s="198"/>
    </row>
    <row r="4361" spans="2:30">
      <c r="C4361" s="249"/>
      <c r="D4361" s="603">
        <v>45026</v>
      </c>
      <c r="E4361" s="601" t="s">
        <v>1895</v>
      </c>
      <c r="F4361" s="602"/>
      <c r="G4361" s="475"/>
      <c r="H4361" s="249">
        <v>100</v>
      </c>
      <c r="I4361" s="249"/>
      <c r="J4361" s="249"/>
      <c r="K4361" s="249"/>
      <c r="L4361" s="249"/>
      <c r="M4361" s="249"/>
      <c r="N4361" s="249"/>
      <c r="O4361" s="249"/>
      <c r="P4361" s="249"/>
      <c r="Q4361" s="249"/>
      <c r="R4361" s="249"/>
      <c r="S4361" s="249"/>
      <c r="T4361" s="249">
        <v>100</v>
      </c>
      <c r="U4361" s="249"/>
      <c r="V4361" s="249"/>
      <c r="W4361" s="249"/>
      <c r="X4361" s="249"/>
      <c r="Y4361" s="198"/>
      <c r="Z4361" s="198"/>
      <c r="AA4361" s="198"/>
      <c r="AB4361" s="198"/>
      <c r="AC4361" s="198"/>
      <c r="AD4361" s="198"/>
    </row>
    <row r="4362" spans="2:30">
      <c r="C4362" s="249"/>
      <c r="D4362" s="603">
        <v>45026</v>
      </c>
      <c r="E4362" s="601" t="s">
        <v>1877</v>
      </c>
      <c r="F4362" s="602"/>
      <c r="G4362" s="475"/>
      <c r="H4362" s="249">
        <v>113</v>
      </c>
      <c r="I4362" s="249"/>
      <c r="J4362" s="249"/>
      <c r="K4362" s="249"/>
      <c r="L4362" s="249"/>
      <c r="M4362" s="249"/>
      <c r="N4362" s="249"/>
      <c r="O4362" s="249"/>
      <c r="P4362" s="249"/>
      <c r="Q4362" s="249"/>
      <c r="R4362" s="249"/>
      <c r="S4362" s="249"/>
      <c r="T4362" s="249">
        <v>113</v>
      </c>
      <c r="U4362" s="249"/>
      <c r="V4362" s="249"/>
      <c r="W4362" s="249"/>
      <c r="X4362" s="249"/>
      <c r="Y4362" s="198"/>
      <c r="Z4362" s="198"/>
      <c r="AA4362" s="198"/>
      <c r="AB4362" s="198"/>
      <c r="AC4362" s="198"/>
      <c r="AD4362" s="198"/>
    </row>
    <row r="4363" spans="2:30">
      <c r="B4363" s="258">
        <v>2665</v>
      </c>
      <c r="C4363" s="249"/>
      <c r="D4363" s="603">
        <v>45026</v>
      </c>
      <c r="E4363" s="601" t="s">
        <v>3195</v>
      </c>
      <c r="F4363" s="602"/>
      <c r="G4363" s="475">
        <v>2665</v>
      </c>
      <c r="H4363" s="249"/>
      <c r="I4363" s="249"/>
      <c r="J4363" s="249"/>
      <c r="K4363" s="249"/>
      <c r="L4363" s="249"/>
      <c r="M4363" s="249"/>
      <c r="N4363" s="249"/>
      <c r="O4363" s="249"/>
      <c r="P4363" s="249"/>
      <c r="Q4363" s="249"/>
      <c r="R4363" s="249"/>
      <c r="S4363" s="249"/>
      <c r="T4363" s="249"/>
      <c r="U4363" s="249"/>
      <c r="V4363" s="249"/>
      <c r="W4363" s="249"/>
      <c r="X4363" s="249"/>
      <c r="Y4363" s="198"/>
      <c r="Z4363" s="198"/>
      <c r="AA4363" s="198"/>
      <c r="AB4363" s="198"/>
      <c r="AC4363" s="198"/>
      <c r="AD4363" s="198"/>
    </row>
    <row r="4364" spans="2:30">
      <c r="C4364" s="249"/>
      <c r="D4364" s="603">
        <v>45026</v>
      </c>
      <c r="E4364" s="601" t="s">
        <v>1741</v>
      </c>
      <c r="F4364" s="602"/>
      <c r="G4364" s="475"/>
      <c r="H4364" s="249">
        <v>74</v>
      </c>
      <c r="I4364" s="249"/>
      <c r="J4364" s="249"/>
      <c r="K4364" s="249"/>
      <c r="L4364" s="249"/>
      <c r="M4364" s="249"/>
      <c r="N4364" s="249"/>
      <c r="O4364" s="249"/>
      <c r="P4364" s="249"/>
      <c r="Q4364" s="249"/>
      <c r="R4364" s="249"/>
      <c r="S4364" s="249"/>
      <c r="T4364" s="249">
        <v>74</v>
      </c>
      <c r="U4364" s="249"/>
      <c r="V4364" s="249"/>
      <c r="W4364" s="249"/>
      <c r="X4364" s="249"/>
      <c r="Y4364" s="198"/>
      <c r="Z4364" s="198"/>
      <c r="AA4364" s="198"/>
      <c r="AB4364" s="198"/>
      <c r="AC4364" s="198"/>
      <c r="AD4364" s="198"/>
    </row>
    <row r="4365" spans="2:30">
      <c r="C4365" s="249"/>
      <c r="D4365" s="603">
        <v>45026</v>
      </c>
      <c r="E4365" s="601" t="s">
        <v>673</v>
      </c>
      <c r="F4365" s="602"/>
      <c r="G4365" s="475"/>
      <c r="H4365" s="475">
        <v>2397.02</v>
      </c>
      <c r="I4365" s="249"/>
      <c r="J4365" s="249"/>
      <c r="K4365" s="249"/>
      <c r="L4365" s="249"/>
      <c r="M4365" s="249"/>
      <c r="N4365" s="249"/>
      <c r="O4365" s="249"/>
      <c r="P4365" s="249"/>
      <c r="Q4365" s="249"/>
      <c r="R4365" s="249"/>
      <c r="S4365" s="249"/>
      <c r="T4365" s="249"/>
      <c r="U4365" s="249"/>
      <c r="V4365" s="249"/>
      <c r="W4365" s="249"/>
      <c r="X4365" s="249"/>
      <c r="Y4365" s="198"/>
      <c r="Z4365" s="198"/>
      <c r="AA4365" s="198"/>
      <c r="AB4365" s="198"/>
      <c r="AC4365" s="198"/>
      <c r="AD4365" s="198"/>
    </row>
    <row r="4366" spans="2:30">
      <c r="C4366" s="249"/>
      <c r="D4366" s="603">
        <v>45026</v>
      </c>
      <c r="E4366" s="601" t="s">
        <v>3196</v>
      </c>
      <c r="F4366" s="602"/>
      <c r="G4366" s="475"/>
      <c r="H4366" s="249">
        <v>193.98</v>
      </c>
      <c r="I4366" s="249"/>
      <c r="J4366" s="249"/>
      <c r="K4366" s="249"/>
      <c r="L4366" s="249"/>
      <c r="M4366" s="249"/>
      <c r="N4366" s="249"/>
      <c r="O4366" s="249"/>
      <c r="P4366" s="249"/>
      <c r="Q4366" s="249"/>
      <c r="R4366" s="249"/>
      <c r="S4366" s="249"/>
      <c r="T4366" s="249"/>
      <c r="U4366" s="249"/>
      <c r="V4366" s="249"/>
      <c r="W4366" s="249"/>
      <c r="X4366" s="249"/>
      <c r="Y4366" s="198"/>
      <c r="Z4366" s="198"/>
      <c r="AA4366" s="198"/>
      <c r="AB4366" s="198"/>
      <c r="AC4366" s="198"/>
      <c r="AD4366" s="198"/>
    </row>
    <row r="4367" spans="2:30">
      <c r="C4367" s="249"/>
      <c r="D4367" s="603">
        <v>45026</v>
      </c>
      <c r="E4367" s="601" t="s">
        <v>495</v>
      </c>
      <c r="F4367" s="602"/>
      <c r="G4367" s="475">
        <v>42.84</v>
      </c>
      <c r="H4367" s="249"/>
      <c r="I4367" s="249"/>
      <c r="J4367" s="249"/>
      <c r="K4367" s="249"/>
      <c r="L4367" s="249"/>
      <c r="M4367" s="249"/>
      <c r="N4367" s="249"/>
      <c r="O4367" s="249"/>
      <c r="P4367" s="249"/>
      <c r="Q4367" s="249"/>
      <c r="R4367" s="249"/>
      <c r="S4367" s="249"/>
      <c r="T4367" s="249"/>
      <c r="U4367" s="249"/>
      <c r="V4367" s="249"/>
      <c r="W4367" s="249"/>
      <c r="X4367" s="249"/>
      <c r="Y4367" s="198"/>
      <c r="Z4367" s="198"/>
      <c r="AA4367" s="198"/>
      <c r="AB4367" s="198"/>
      <c r="AC4367" s="198"/>
      <c r="AD4367" s="198"/>
    </row>
    <row r="4368" spans="2:30">
      <c r="C4368" s="249"/>
      <c r="D4368" s="603">
        <v>45026</v>
      </c>
      <c r="E4368" s="601" t="s">
        <v>669</v>
      </c>
      <c r="F4368" s="602"/>
      <c r="G4368" s="475">
        <v>814.14</v>
      </c>
      <c r="H4368" s="249"/>
      <c r="I4368" s="249"/>
      <c r="J4368" s="249"/>
      <c r="K4368" s="249"/>
      <c r="L4368" s="249"/>
      <c r="M4368" s="249"/>
      <c r="N4368" s="249"/>
      <c r="O4368" s="249"/>
      <c r="P4368" s="249"/>
      <c r="Q4368" s="249"/>
      <c r="R4368" s="249"/>
      <c r="S4368" s="249"/>
      <c r="T4368" s="249"/>
      <c r="U4368" s="249"/>
      <c r="V4368" s="249"/>
      <c r="W4368" s="249"/>
      <c r="X4368" s="249"/>
      <c r="Y4368" s="198"/>
      <c r="Z4368" s="198"/>
      <c r="AA4368" s="198"/>
      <c r="AB4368" s="198"/>
      <c r="AC4368" s="198"/>
      <c r="AD4368" s="198"/>
    </row>
    <row r="4369" spans="2:30">
      <c r="C4369" s="249">
        <v>5</v>
      </c>
      <c r="D4369" s="603">
        <v>45026</v>
      </c>
      <c r="E4369" s="601" t="s">
        <v>3197</v>
      </c>
      <c r="F4369" s="602" t="s">
        <v>2856</v>
      </c>
      <c r="G4369" s="475"/>
      <c r="H4369" s="249">
        <v>814.14</v>
      </c>
      <c r="I4369" s="249"/>
      <c r="J4369" s="249"/>
      <c r="K4369" s="249"/>
      <c r="L4369" s="249"/>
      <c r="M4369" s="249">
        <v>814.14</v>
      </c>
      <c r="N4369" s="249"/>
      <c r="O4369" s="249"/>
      <c r="P4369" s="249"/>
      <c r="Q4369" s="249"/>
      <c r="R4369" s="249"/>
      <c r="S4369" s="249"/>
      <c r="T4369" s="249"/>
      <c r="U4369" s="249"/>
      <c r="V4369" s="249"/>
      <c r="W4369" s="249"/>
      <c r="X4369" s="249"/>
      <c r="Y4369" s="198"/>
      <c r="Z4369" s="198"/>
      <c r="AA4369" s="198"/>
      <c r="AB4369" s="198"/>
      <c r="AC4369" s="198"/>
      <c r="AD4369" s="198"/>
    </row>
    <row r="4370" spans="2:30">
      <c r="C4370" s="249">
        <v>5</v>
      </c>
      <c r="D4370" s="603">
        <v>45026</v>
      </c>
      <c r="E4370" s="601" t="s">
        <v>3052</v>
      </c>
      <c r="F4370" s="602" t="s">
        <v>2856</v>
      </c>
      <c r="G4370" s="475"/>
      <c r="H4370" s="249">
        <v>42.84</v>
      </c>
      <c r="I4370" s="249"/>
      <c r="J4370" s="249"/>
      <c r="K4370" s="249"/>
      <c r="L4370" s="249">
        <v>42.84</v>
      </c>
      <c r="M4370" s="249"/>
      <c r="N4370" s="249"/>
      <c r="O4370" s="249"/>
      <c r="P4370" s="249"/>
      <c r="Q4370" s="249"/>
      <c r="R4370" s="249"/>
      <c r="S4370" s="249"/>
      <c r="T4370" s="249"/>
      <c r="U4370" s="249"/>
      <c r="V4370" s="249"/>
      <c r="W4370" s="249"/>
      <c r="X4370" s="249"/>
      <c r="Y4370" s="198"/>
      <c r="Z4370" s="198"/>
      <c r="AA4370" s="198"/>
      <c r="AB4370" s="198"/>
      <c r="AC4370" s="198"/>
      <c r="AD4370" s="198"/>
    </row>
    <row r="4371" spans="2:30">
      <c r="B4371" s="258">
        <v>980</v>
      </c>
      <c r="C4371" s="249"/>
      <c r="D4371" s="603">
        <v>45026</v>
      </c>
      <c r="E4371" s="601" t="s">
        <v>2137</v>
      </c>
      <c r="F4371" s="602"/>
      <c r="G4371" s="475">
        <v>980</v>
      </c>
      <c r="H4371" s="249"/>
      <c r="I4371" s="249"/>
      <c r="J4371" s="249"/>
      <c r="K4371" s="249"/>
      <c r="L4371" s="249"/>
      <c r="M4371" s="249"/>
      <c r="N4371" s="249"/>
      <c r="O4371" s="249"/>
      <c r="P4371" s="249"/>
      <c r="Q4371" s="249"/>
      <c r="R4371" s="249"/>
      <c r="S4371" s="249"/>
      <c r="T4371" s="249"/>
      <c r="U4371" s="249"/>
      <c r="V4371" s="249"/>
      <c r="W4371" s="249"/>
      <c r="X4371" s="249"/>
      <c r="Y4371" s="198"/>
      <c r="Z4371" s="198"/>
      <c r="AA4371" s="198"/>
      <c r="AB4371" s="198"/>
      <c r="AC4371" s="198"/>
      <c r="AD4371" s="198"/>
    </row>
    <row r="4372" spans="2:30">
      <c r="C4372" s="249"/>
      <c r="D4372" s="603">
        <v>45026</v>
      </c>
      <c r="E4372" s="601" t="s">
        <v>674</v>
      </c>
      <c r="F4372" s="602"/>
      <c r="G4372" s="475"/>
      <c r="H4372" s="475">
        <v>814.14</v>
      </c>
      <c r="I4372" s="249"/>
      <c r="J4372" s="249"/>
      <c r="K4372" s="249"/>
      <c r="L4372" s="249"/>
      <c r="M4372" s="249"/>
      <c r="N4372" s="249"/>
      <c r="O4372" s="249"/>
      <c r="P4372" s="249"/>
      <c r="Q4372" s="249"/>
      <c r="R4372" s="249"/>
      <c r="S4372" s="249"/>
      <c r="T4372" s="249"/>
      <c r="U4372" s="249"/>
      <c r="V4372" s="249"/>
      <c r="W4372" s="249"/>
      <c r="X4372" s="249"/>
      <c r="Y4372" s="198"/>
      <c r="Z4372" s="198"/>
      <c r="AA4372" s="198"/>
      <c r="AB4372" s="198"/>
      <c r="AC4372" s="198"/>
      <c r="AD4372" s="198"/>
    </row>
    <row r="4373" spans="2:30">
      <c r="C4373" s="249"/>
      <c r="D4373" s="603">
        <v>45026</v>
      </c>
      <c r="E4373" s="601" t="s">
        <v>673</v>
      </c>
      <c r="F4373" s="602"/>
      <c r="G4373" s="475"/>
      <c r="H4373" s="475">
        <v>42.84</v>
      </c>
      <c r="I4373" s="249"/>
      <c r="J4373" s="249"/>
      <c r="K4373" s="249"/>
      <c r="L4373" s="249"/>
      <c r="M4373" s="249"/>
      <c r="N4373" s="249"/>
      <c r="O4373" s="249"/>
      <c r="P4373" s="249"/>
      <c r="Q4373" s="249"/>
      <c r="R4373" s="249"/>
      <c r="S4373" s="249"/>
      <c r="T4373" s="249"/>
      <c r="U4373" s="249"/>
      <c r="V4373" s="249"/>
      <c r="W4373" s="249"/>
      <c r="X4373" s="249"/>
      <c r="Y4373" s="198"/>
      <c r="Z4373" s="198"/>
      <c r="AA4373" s="198"/>
      <c r="AB4373" s="198"/>
      <c r="AC4373" s="198"/>
      <c r="AD4373" s="198"/>
    </row>
    <row r="4374" spans="2:30">
      <c r="C4374" s="249"/>
      <c r="D4374" s="603">
        <v>45026</v>
      </c>
      <c r="E4374" s="601" t="s">
        <v>1519</v>
      </c>
      <c r="F4374" s="602"/>
      <c r="G4374" s="475"/>
      <c r="H4374" s="249">
        <v>123.02</v>
      </c>
      <c r="I4374" s="249"/>
      <c r="J4374" s="249"/>
      <c r="K4374" s="249"/>
      <c r="L4374" s="249"/>
      <c r="M4374" s="249"/>
      <c r="N4374" s="249"/>
      <c r="O4374" s="249"/>
      <c r="P4374" s="249"/>
      <c r="Q4374" s="249"/>
      <c r="R4374" s="249"/>
      <c r="S4374" s="249"/>
      <c r="T4374" s="249"/>
      <c r="U4374" s="249"/>
      <c r="V4374" s="249"/>
      <c r="W4374" s="249"/>
      <c r="X4374" s="249"/>
      <c r="Y4374" s="198"/>
      <c r="Z4374" s="198"/>
      <c r="AA4374" s="198"/>
      <c r="AB4374" s="198"/>
      <c r="AC4374" s="198"/>
      <c r="AD4374" s="198"/>
    </row>
    <row r="4375" spans="2:30">
      <c r="C4375" s="249"/>
      <c r="D4375" s="603">
        <v>45026</v>
      </c>
      <c r="E4375" s="601" t="s">
        <v>495</v>
      </c>
      <c r="F4375" s="602"/>
      <c r="G4375" s="475">
        <v>2209.96</v>
      </c>
      <c r="H4375" s="249"/>
      <c r="I4375" s="249"/>
      <c r="J4375" s="249"/>
      <c r="K4375" s="249"/>
      <c r="L4375" s="249"/>
      <c r="M4375" s="249"/>
      <c r="N4375" s="249"/>
      <c r="O4375" s="249"/>
      <c r="P4375" s="249"/>
      <c r="Q4375" s="249"/>
      <c r="R4375" s="249"/>
      <c r="S4375" s="249"/>
      <c r="T4375" s="249"/>
      <c r="U4375" s="249"/>
      <c r="V4375" s="249"/>
      <c r="W4375" s="249"/>
      <c r="X4375" s="249"/>
      <c r="Y4375" s="198"/>
      <c r="Z4375" s="198"/>
      <c r="AA4375" s="198"/>
      <c r="AB4375" s="198"/>
      <c r="AC4375" s="198"/>
      <c r="AD4375" s="198"/>
    </row>
    <row r="4376" spans="2:30">
      <c r="C4376" s="249"/>
      <c r="D4376" s="603">
        <v>45026</v>
      </c>
      <c r="E4376" s="601" t="s">
        <v>3198</v>
      </c>
      <c r="F4376" s="602" t="s">
        <v>2855</v>
      </c>
      <c r="G4376" s="475"/>
      <c r="H4376" s="249">
        <v>171.16</v>
      </c>
      <c r="I4376" s="249"/>
      <c r="J4376" s="249"/>
      <c r="K4376" s="249"/>
      <c r="L4376" s="249">
        <v>171.16</v>
      </c>
      <c r="M4376" s="249"/>
      <c r="N4376" s="249"/>
      <c r="O4376" s="249"/>
      <c r="P4376" s="249"/>
      <c r="Q4376" s="249"/>
      <c r="R4376" s="249"/>
      <c r="S4376" s="249"/>
      <c r="T4376" s="249"/>
      <c r="U4376" s="249"/>
      <c r="V4376" s="249"/>
      <c r="W4376" s="249"/>
      <c r="X4376" s="249"/>
      <c r="Y4376" s="198"/>
      <c r="Z4376" s="198"/>
      <c r="AA4376" s="198"/>
      <c r="AB4376" s="198"/>
      <c r="AC4376" s="198"/>
      <c r="AD4376" s="198"/>
    </row>
    <row r="4377" spans="2:30">
      <c r="C4377" s="249"/>
      <c r="D4377" s="603">
        <v>45026</v>
      </c>
      <c r="E4377" s="601" t="s">
        <v>3199</v>
      </c>
      <c r="F4377" s="602" t="s">
        <v>2855</v>
      </c>
      <c r="G4377" s="475"/>
      <c r="H4377" s="249">
        <v>344.7</v>
      </c>
      <c r="I4377" s="249"/>
      <c r="J4377" s="249">
        <v>344.7</v>
      </c>
      <c r="K4377" s="249"/>
      <c r="L4377" s="249"/>
      <c r="M4377" s="249"/>
      <c r="N4377" s="249"/>
      <c r="O4377" s="249"/>
      <c r="P4377" s="249"/>
      <c r="Q4377" s="249"/>
      <c r="R4377" s="249"/>
      <c r="S4377" s="249"/>
      <c r="T4377" s="249"/>
      <c r="U4377" s="249"/>
      <c r="V4377" s="249"/>
      <c r="W4377" s="249"/>
      <c r="X4377" s="249"/>
      <c r="Y4377" s="198"/>
      <c r="Z4377" s="198"/>
      <c r="AA4377" s="198"/>
      <c r="AB4377" s="198"/>
      <c r="AC4377" s="198"/>
      <c r="AD4377" s="198"/>
    </row>
    <row r="4378" spans="2:30">
      <c r="C4378" s="249"/>
      <c r="D4378" s="603">
        <v>45026</v>
      </c>
      <c r="E4378" s="601" t="s">
        <v>3200</v>
      </c>
      <c r="F4378" s="602" t="s">
        <v>2855</v>
      </c>
      <c r="G4378" s="475"/>
      <c r="H4378" s="249">
        <v>209.1</v>
      </c>
      <c r="I4378" s="249"/>
      <c r="J4378" s="249">
        <v>209.1</v>
      </c>
      <c r="K4378" s="249"/>
      <c r="L4378" s="249"/>
      <c r="M4378" s="249"/>
      <c r="N4378" s="249"/>
      <c r="O4378" s="249"/>
      <c r="P4378" s="249"/>
      <c r="Q4378" s="249"/>
      <c r="R4378" s="249"/>
      <c r="S4378" s="249"/>
      <c r="T4378" s="249"/>
      <c r="U4378" s="249"/>
      <c r="V4378" s="249"/>
      <c r="W4378" s="249"/>
      <c r="X4378" s="249"/>
      <c r="Y4378" s="198"/>
      <c r="Z4378" s="198"/>
      <c r="AA4378" s="198"/>
      <c r="AB4378" s="198"/>
      <c r="AC4378" s="198"/>
      <c r="AD4378" s="198"/>
    </row>
    <row r="4379" spans="2:30">
      <c r="C4379" s="249">
        <v>5</v>
      </c>
      <c r="D4379" s="603">
        <v>45026</v>
      </c>
      <c r="E4379" s="601" t="s">
        <v>2533</v>
      </c>
      <c r="F4379" s="602" t="s">
        <v>2856</v>
      </c>
      <c r="G4379" s="475"/>
      <c r="H4379" s="249">
        <v>1273</v>
      </c>
      <c r="I4379" s="249"/>
      <c r="J4379" s="249"/>
      <c r="K4379" s="249"/>
      <c r="L4379" s="249"/>
      <c r="M4379" s="249"/>
      <c r="N4379" s="249"/>
      <c r="O4379" s="249">
        <v>1273</v>
      </c>
      <c r="P4379" s="249"/>
      <c r="Q4379" s="249"/>
      <c r="R4379" s="249"/>
      <c r="S4379" s="249"/>
      <c r="T4379" s="249"/>
      <c r="U4379" s="249"/>
      <c r="V4379" s="249"/>
      <c r="W4379" s="249"/>
      <c r="X4379" s="249"/>
      <c r="Y4379" s="198"/>
      <c r="Z4379" s="198"/>
      <c r="AA4379" s="198"/>
      <c r="AB4379" s="198"/>
      <c r="AC4379" s="198"/>
      <c r="AD4379" s="198"/>
    </row>
    <row r="4380" spans="2:30">
      <c r="C4380" s="249"/>
      <c r="D4380" s="603">
        <v>45026</v>
      </c>
      <c r="E4380" s="601" t="s">
        <v>1895</v>
      </c>
      <c r="F4380" s="602"/>
      <c r="G4380" s="475"/>
      <c r="H4380" s="249">
        <v>100</v>
      </c>
      <c r="I4380" s="249"/>
      <c r="J4380" s="249"/>
      <c r="K4380" s="249"/>
      <c r="L4380" s="249"/>
      <c r="M4380" s="249"/>
      <c r="N4380" s="249"/>
      <c r="O4380" s="249"/>
      <c r="P4380" s="249"/>
      <c r="Q4380" s="249"/>
      <c r="R4380" s="249"/>
      <c r="S4380" s="249"/>
      <c r="T4380" s="249">
        <v>100</v>
      </c>
      <c r="U4380" s="249"/>
      <c r="V4380" s="249"/>
      <c r="W4380" s="249"/>
      <c r="X4380" s="249"/>
      <c r="Y4380" s="198"/>
      <c r="Z4380" s="198"/>
      <c r="AA4380" s="198"/>
      <c r="AB4380" s="198"/>
      <c r="AC4380" s="198"/>
      <c r="AD4380" s="198"/>
    </row>
    <row r="4381" spans="2:30">
      <c r="C4381" s="249"/>
      <c r="D4381" s="603">
        <v>45026</v>
      </c>
      <c r="E4381" s="601" t="s">
        <v>1877</v>
      </c>
      <c r="F4381" s="602"/>
      <c r="G4381" s="475"/>
      <c r="H4381" s="249">
        <v>112</v>
      </c>
      <c r="I4381" s="249"/>
      <c r="J4381" s="249"/>
      <c r="K4381" s="249"/>
      <c r="L4381" s="249"/>
      <c r="M4381" s="249"/>
      <c r="N4381" s="249"/>
      <c r="O4381" s="249"/>
      <c r="P4381" s="249"/>
      <c r="Q4381" s="249"/>
      <c r="R4381" s="249"/>
      <c r="S4381" s="249"/>
      <c r="T4381" s="249">
        <v>112</v>
      </c>
      <c r="U4381" s="249"/>
      <c r="V4381" s="249"/>
      <c r="W4381" s="249"/>
      <c r="X4381" s="249"/>
      <c r="Y4381" s="198"/>
      <c r="Z4381" s="198"/>
      <c r="AA4381" s="198"/>
      <c r="AB4381" s="198"/>
      <c r="AC4381" s="198"/>
      <c r="AD4381" s="198"/>
    </row>
    <row r="4382" spans="2:30">
      <c r="B4382" s="258">
        <v>2435</v>
      </c>
      <c r="C4382" s="249"/>
      <c r="D4382" s="603">
        <v>45026</v>
      </c>
      <c r="E4382" s="601" t="s">
        <v>3201</v>
      </c>
      <c r="F4382" s="602"/>
      <c r="G4382" s="475">
        <v>2435</v>
      </c>
      <c r="H4382" s="249"/>
      <c r="I4382" s="249"/>
      <c r="J4382" s="249"/>
      <c r="K4382" s="249"/>
      <c r="L4382" s="249"/>
      <c r="M4382" s="249"/>
      <c r="N4382" s="249"/>
      <c r="O4382" s="249"/>
      <c r="P4382" s="249"/>
      <c r="Q4382" s="249"/>
      <c r="R4382" s="249"/>
      <c r="S4382" s="249"/>
      <c r="T4382" s="249"/>
      <c r="U4382" s="249"/>
      <c r="V4382" s="249"/>
      <c r="W4382" s="249"/>
      <c r="X4382" s="249"/>
      <c r="Y4382" s="198"/>
      <c r="Z4382" s="198"/>
      <c r="AA4382" s="198"/>
      <c r="AB4382" s="198"/>
      <c r="AC4382" s="198"/>
      <c r="AD4382" s="198"/>
    </row>
    <row r="4383" spans="2:30">
      <c r="C4383" s="249"/>
      <c r="D4383" s="603">
        <v>45026</v>
      </c>
      <c r="E4383" s="601" t="s">
        <v>673</v>
      </c>
      <c r="F4383" s="602"/>
      <c r="G4383" s="475"/>
      <c r="H4383" s="475">
        <v>2209.96</v>
      </c>
      <c r="I4383" s="249"/>
      <c r="J4383" s="249"/>
      <c r="K4383" s="249"/>
      <c r="L4383" s="249"/>
      <c r="M4383" s="249"/>
      <c r="N4383" s="249"/>
      <c r="O4383" s="249"/>
      <c r="P4383" s="249"/>
      <c r="Q4383" s="249"/>
      <c r="R4383" s="249"/>
      <c r="S4383" s="249"/>
      <c r="T4383" s="249"/>
      <c r="U4383" s="249"/>
      <c r="V4383" s="249"/>
      <c r="W4383" s="249"/>
      <c r="X4383" s="249"/>
      <c r="Y4383" s="198"/>
      <c r="Z4383" s="198"/>
      <c r="AA4383" s="198"/>
      <c r="AB4383" s="198"/>
      <c r="AC4383" s="198"/>
      <c r="AD4383" s="198"/>
    </row>
    <row r="4384" spans="2:30">
      <c r="C4384" s="249"/>
      <c r="D4384" s="603">
        <v>45026</v>
      </c>
      <c r="E4384" s="601" t="s">
        <v>1741</v>
      </c>
      <c r="F4384" s="602"/>
      <c r="G4384" s="475"/>
      <c r="H4384" s="249">
        <v>68</v>
      </c>
      <c r="I4384" s="249"/>
      <c r="J4384" s="249"/>
      <c r="K4384" s="249"/>
      <c r="L4384" s="249"/>
      <c r="M4384" s="249"/>
      <c r="N4384" s="249"/>
      <c r="O4384" s="249"/>
      <c r="P4384" s="249"/>
      <c r="Q4384" s="249"/>
      <c r="R4384" s="249"/>
      <c r="S4384" s="249"/>
      <c r="T4384" s="249">
        <v>68</v>
      </c>
      <c r="U4384" s="249"/>
      <c r="V4384" s="249"/>
      <c r="W4384" s="249"/>
      <c r="X4384" s="249"/>
      <c r="Y4384" s="198"/>
      <c r="Z4384" s="198"/>
      <c r="AA4384" s="198"/>
      <c r="AB4384" s="198"/>
      <c r="AC4384" s="198"/>
      <c r="AD4384" s="198"/>
    </row>
    <row r="4385" spans="2:30">
      <c r="C4385" s="249"/>
      <c r="D4385" s="603">
        <v>45026</v>
      </c>
      <c r="E4385" s="601" t="s">
        <v>3202</v>
      </c>
      <c r="F4385" s="602"/>
      <c r="G4385" s="475"/>
      <c r="H4385" s="249">
        <v>157.04</v>
      </c>
      <c r="I4385" s="249"/>
      <c r="J4385" s="249"/>
      <c r="K4385" s="249"/>
      <c r="L4385" s="249"/>
      <c r="M4385" s="249"/>
      <c r="N4385" s="249"/>
      <c r="O4385" s="249"/>
      <c r="P4385" s="249"/>
      <c r="Q4385" s="249"/>
      <c r="R4385" s="249"/>
      <c r="S4385" s="249"/>
      <c r="T4385" s="249"/>
      <c r="U4385" s="249"/>
      <c r="V4385" s="249"/>
      <c r="W4385" s="249"/>
      <c r="X4385" s="249"/>
      <c r="Y4385" s="198"/>
      <c r="Z4385" s="198"/>
      <c r="AA4385" s="198"/>
      <c r="AB4385" s="198"/>
      <c r="AC4385" s="198"/>
      <c r="AD4385" s="198"/>
    </row>
    <row r="4386" spans="2:30">
      <c r="C4386" s="249"/>
      <c r="D4386" s="603">
        <v>45026</v>
      </c>
      <c r="E4386" s="601" t="s">
        <v>495</v>
      </c>
      <c r="F4386" s="602"/>
      <c r="G4386" s="475">
        <v>1370.03</v>
      </c>
      <c r="H4386" s="249"/>
      <c r="I4386" s="249"/>
      <c r="J4386" s="249"/>
      <c r="K4386" s="249"/>
      <c r="L4386" s="249"/>
      <c r="M4386" s="249"/>
      <c r="N4386" s="249"/>
      <c r="O4386" s="249"/>
      <c r="P4386" s="249"/>
      <c r="Q4386" s="249"/>
      <c r="R4386" s="249"/>
      <c r="S4386" s="249"/>
      <c r="T4386" s="249"/>
      <c r="U4386" s="249"/>
      <c r="V4386" s="249"/>
      <c r="W4386" s="249"/>
      <c r="X4386" s="249"/>
      <c r="Y4386" s="198"/>
      <c r="Z4386" s="198"/>
      <c r="AA4386" s="198"/>
      <c r="AB4386" s="198"/>
      <c r="AC4386" s="198"/>
      <c r="AD4386" s="198"/>
    </row>
    <row r="4387" spans="2:30">
      <c r="C4387" s="249">
        <v>4</v>
      </c>
      <c r="D4387" s="603">
        <v>45026</v>
      </c>
      <c r="E4387" s="601" t="s">
        <v>3203</v>
      </c>
      <c r="F4387" s="602" t="s">
        <v>2856</v>
      </c>
      <c r="G4387" s="475"/>
      <c r="H4387" s="249">
        <v>1370.03</v>
      </c>
      <c r="I4387" s="249"/>
      <c r="J4387" s="249"/>
      <c r="K4387" s="249"/>
      <c r="L4387" s="249">
        <v>1370.03</v>
      </c>
      <c r="M4387" s="249"/>
      <c r="N4387" s="249"/>
      <c r="O4387" s="249"/>
      <c r="P4387" s="249"/>
      <c r="Q4387" s="249"/>
      <c r="R4387" s="249"/>
      <c r="S4387" s="249"/>
      <c r="T4387" s="249"/>
      <c r="U4387" s="249"/>
      <c r="V4387" s="249"/>
      <c r="W4387" s="249"/>
      <c r="X4387" s="249"/>
      <c r="Y4387" s="198"/>
      <c r="Z4387" s="198"/>
      <c r="AA4387" s="198"/>
      <c r="AB4387" s="198"/>
      <c r="AC4387" s="198"/>
      <c r="AD4387" s="198"/>
    </row>
    <row r="4388" spans="2:30">
      <c r="B4388" s="258">
        <v>1510</v>
      </c>
      <c r="C4388" s="249"/>
      <c r="D4388" s="603">
        <v>45026</v>
      </c>
      <c r="E4388" s="601" t="s">
        <v>3204</v>
      </c>
      <c r="F4388" s="602"/>
      <c r="G4388" s="475">
        <v>1510</v>
      </c>
      <c r="H4388" s="249"/>
      <c r="I4388" s="249"/>
      <c r="J4388" s="249"/>
      <c r="K4388" s="249"/>
      <c r="L4388" s="249"/>
      <c r="M4388" s="249"/>
      <c r="N4388" s="249"/>
      <c r="O4388" s="249"/>
      <c r="P4388" s="249"/>
      <c r="Q4388" s="249"/>
      <c r="R4388" s="249"/>
      <c r="S4388" s="249"/>
      <c r="T4388" s="249"/>
      <c r="U4388" s="249"/>
      <c r="V4388" s="249"/>
      <c r="W4388" s="249"/>
      <c r="X4388" s="249"/>
      <c r="Y4388" s="198"/>
      <c r="Z4388" s="198"/>
      <c r="AA4388" s="198"/>
      <c r="AB4388" s="198"/>
      <c r="AC4388" s="198"/>
      <c r="AD4388" s="198"/>
    </row>
    <row r="4389" spans="2:30">
      <c r="C4389" s="249"/>
      <c r="D4389" s="603">
        <v>45026</v>
      </c>
      <c r="E4389" s="601" t="s">
        <v>673</v>
      </c>
      <c r="F4389" s="602"/>
      <c r="G4389" s="475"/>
      <c r="H4389" s="475">
        <v>1370.03</v>
      </c>
      <c r="I4389" s="249"/>
      <c r="J4389" s="249"/>
      <c r="K4389" s="249"/>
      <c r="L4389" s="249"/>
      <c r="M4389" s="249"/>
      <c r="N4389" s="249"/>
      <c r="O4389" s="249"/>
      <c r="P4389" s="249"/>
      <c r="Q4389" s="249"/>
      <c r="R4389" s="249"/>
      <c r="S4389" s="249"/>
      <c r="T4389" s="249"/>
      <c r="U4389" s="249"/>
      <c r="V4389" s="249"/>
      <c r="W4389" s="249"/>
      <c r="X4389" s="249"/>
      <c r="Y4389" s="198"/>
      <c r="Z4389" s="198"/>
      <c r="AA4389" s="198"/>
      <c r="AB4389" s="198"/>
      <c r="AC4389" s="198"/>
      <c r="AD4389" s="198"/>
    </row>
    <row r="4390" spans="2:30">
      <c r="C4390" s="249"/>
      <c r="D4390" s="603">
        <v>45026</v>
      </c>
      <c r="E4390" s="601" t="s">
        <v>3205</v>
      </c>
      <c r="F4390" s="602"/>
      <c r="G4390" s="475"/>
      <c r="H4390" s="249">
        <v>139.97</v>
      </c>
      <c r="I4390" s="249"/>
      <c r="J4390" s="249"/>
      <c r="K4390" s="249"/>
      <c r="L4390" s="249"/>
      <c r="M4390" s="249"/>
      <c r="N4390" s="249"/>
      <c r="O4390" s="249"/>
      <c r="P4390" s="249"/>
      <c r="Q4390" s="249"/>
      <c r="R4390" s="249"/>
      <c r="S4390" s="249"/>
      <c r="T4390" s="249"/>
      <c r="U4390" s="249"/>
      <c r="V4390" s="249"/>
      <c r="W4390" s="249"/>
      <c r="X4390" s="249"/>
      <c r="Y4390" s="198"/>
      <c r="Z4390" s="198"/>
      <c r="AA4390" s="198"/>
      <c r="AB4390" s="198"/>
      <c r="AC4390" s="198"/>
      <c r="AD4390" s="198"/>
    </row>
    <row r="4391" spans="2:30">
      <c r="C4391" s="249"/>
      <c r="D4391" s="603">
        <v>45026</v>
      </c>
      <c r="E4391" s="601" t="s">
        <v>495</v>
      </c>
      <c r="F4391" s="602"/>
      <c r="G4391" s="475">
        <v>2508.52</v>
      </c>
      <c r="H4391" s="249"/>
      <c r="I4391" s="249"/>
      <c r="J4391" s="249"/>
      <c r="K4391" s="249"/>
      <c r="L4391" s="249"/>
      <c r="M4391" s="249"/>
      <c r="N4391" s="249"/>
      <c r="O4391" s="249"/>
      <c r="P4391" s="249"/>
      <c r="Q4391" s="249"/>
      <c r="R4391" s="249"/>
      <c r="S4391" s="249"/>
      <c r="T4391" s="249"/>
      <c r="U4391" s="249"/>
      <c r="V4391" s="249"/>
      <c r="W4391" s="249"/>
      <c r="X4391" s="249"/>
      <c r="Y4391" s="198"/>
      <c r="Z4391" s="198"/>
      <c r="AA4391" s="198"/>
      <c r="AB4391" s="198"/>
      <c r="AC4391" s="198"/>
      <c r="AD4391" s="198"/>
    </row>
    <row r="4392" spans="2:30">
      <c r="C4392" s="249"/>
      <c r="D4392" s="603">
        <v>45026</v>
      </c>
      <c r="E4392" s="601" t="s">
        <v>3206</v>
      </c>
      <c r="F4392" s="602" t="s">
        <v>2855</v>
      </c>
      <c r="G4392" s="475"/>
      <c r="H4392" s="249">
        <v>407</v>
      </c>
      <c r="I4392" s="249"/>
      <c r="J4392" s="249"/>
      <c r="K4392" s="249"/>
      <c r="L4392" s="249">
        <v>407</v>
      </c>
      <c r="M4392" s="249"/>
      <c r="N4392" s="249"/>
      <c r="O4392" s="249"/>
      <c r="P4392" s="249"/>
      <c r="Q4392" s="249"/>
      <c r="R4392" s="249"/>
      <c r="S4392" s="249"/>
      <c r="T4392" s="249"/>
      <c r="U4392" s="249"/>
      <c r="V4392" s="249"/>
      <c r="W4392" s="249"/>
      <c r="X4392" s="249"/>
      <c r="Y4392" s="198"/>
      <c r="Z4392" s="198"/>
      <c r="AA4392" s="198"/>
      <c r="AB4392" s="198"/>
      <c r="AC4392" s="198"/>
      <c r="AD4392" s="198"/>
    </row>
    <row r="4393" spans="2:30">
      <c r="C4393" s="249"/>
      <c r="D4393" s="603">
        <v>45026</v>
      </c>
      <c r="E4393" s="601" t="s">
        <v>3207</v>
      </c>
      <c r="F4393" s="602" t="s">
        <v>2855</v>
      </c>
      <c r="G4393" s="475"/>
      <c r="H4393" s="249">
        <v>225.57</v>
      </c>
      <c r="I4393" s="249"/>
      <c r="J4393" s="249"/>
      <c r="K4393" s="249"/>
      <c r="L4393" s="249">
        <v>225.57</v>
      </c>
      <c r="M4393" s="249"/>
      <c r="N4393" s="249"/>
      <c r="O4393" s="249"/>
      <c r="P4393" s="249"/>
      <c r="Q4393" s="249"/>
      <c r="R4393" s="249"/>
      <c r="S4393" s="249"/>
      <c r="T4393" s="249"/>
      <c r="U4393" s="249"/>
      <c r="V4393" s="249"/>
      <c r="W4393" s="249"/>
      <c r="X4393" s="249"/>
      <c r="Y4393" s="198"/>
      <c r="Z4393" s="198"/>
      <c r="AA4393" s="198"/>
      <c r="AB4393" s="198"/>
      <c r="AC4393" s="198"/>
      <c r="AD4393" s="198"/>
    </row>
    <row r="4394" spans="2:30">
      <c r="C4394" s="249">
        <v>5</v>
      </c>
      <c r="D4394" s="603">
        <v>45026</v>
      </c>
      <c r="E4394" s="601" t="s">
        <v>3208</v>
      </c>
      <c r="F4394" s="602" t="s">
        <v>2856</v>
      </c>
      <c r="G4394" s="475"/>
      <c r="H4394" s="249">
        <v>1875.95</v>
      </c>
      <c r="I4394" s="249"/>
      <c r="J4394" s="249"/>
      <c r="K4394" s="249"/>
      <c r="L4394" s="249">
        <v>1875.95</v>
      </c>
      <c r="M4394" s="249"/>
      <c r="N4394" s="249"/>
      <c r="O4394" s="249"/>
      <c r="P4394" s="249"/>
      <c r="Q4394" s="249"/>
      <c r="R4394" s="249"/>
      <c r="S4394" s="249"/>
      <c r="T4394" s="249"/>
      <c r="U4394" s="249"/>
      <c r="V4394" s="249"/>
      <c r="W4394" s="249"/>
      <c r="X4394" s="249"/>
      <c r="Y4394" s="198"/>
      <c r="Z4394" s="198"/>
      <c r="AA4394" s="198"/>
      <c r="AB4394" s="198"/>
      <c r="AC4394" s="198"/>
      <c r="AD4394" s="198"/>
    </row>
    <row r="4395" spans="2:30">
      <c r="B4395" s="258">
        <v>2780</v>
      </c>
      <c r="C4395" s="249"/>
      <c r="D4395" s="603">
        <v>45026</v>
      </c>
      <c r="E4395" s="601" t="s">
        <v>3209</v>
      </c>
      <c r="F4395" s="602"/>
      <c r="G4395" s="475">
        <v>2780</v>
      </c>
      <c r="H4395" s="249"/>
      <c r="I4395" s="249"/>
      <c r="J4395" s="249"/>
      <c r="K4395" s="249"/>
      <c r="L4395" s="249"/>
      <c r="M4395" s="249"/>
      <c r="N4395" s="249"/>
      <c r="O4395" s="249"/>
      <c r="P4395" s="249"/>
      <c r="Q4395" s="249"/>
      <c r="R4395" s="249"/>
      <c r="S4395" s="249"/>
      <c r="T4395" s="249"/>
      <c r="U4395" s="249"/>
      <c r="V4395" s="249"/>
      <c r="W4395" s="249"/>
      <c r="X4395" s="249"/>
      <c r="Y4395" s="198"/>
      <c r="Z4395" s="198"/>
      <c r="AA4395" s="198"/>
      <c r="AB4395" s="198"/>
      <c r="AC4395" s="198"/>
      <c r="AD4395" s="198"/>
    </row>
    <row r="4396" spans="2:30">
      <c r="C4396" s="249"/>
      <c r="D4396" s="603">
        <v>45026</v>
      </c>
      <c r="E4396" s="601" t="s">
        <v>673</v>
      </c>
      <c r="F4396" s="602"/>
      <c r="G4396" s="475"/>
      <c r="H4396" s="475">
        <v>2508.52</v>
      </c>
      <c r="I4396" s="249"/>
      <c r="J4396" s="249"/>
      <c r="K4396" s="249"/>
      <c r="L4396" s="249"/>
      <c r="M4396" s="249"/>
      <c r="N4396" s="249"/>
      <c r="O4396" s="249"/>
      <c r="P4396" s="249"/>
      <c r="Q4396" s="249"/>
      <c r="R4396" s="249"/>
      <c r="S4396" s="249"/>
      <c r="T4396" s="249"/>
      <c r="U4396" s="249"/>
      <c r="V4396" s="249"/>
      <c r="W4396" s="249"/>
      <c r="X4396" s="249"/>
      <c r="Y4396" s="198"/>
      <c r="Z4396" s="198"/>
      <c r="AA4396" s="198"/>
      <c r="AB4396" s="198"/>
      <c r="AC4396" s="198"/>
      <c r="AD4396" s="198"/>
    </row>
    <row r="4397" spans="2:30">
      <c r="C4397" s="249"/>
      <c r="D4397" s="603">
        <v>45026</v>
      </c>
      <c r="E4397" s="601" t="s">
        <v>3210</v>
      </c>
      <c r="F4397" s="602"/>
      <c r="G4397" s="475"/>
      <c r="H4397" s="249">
        <v>271.48</v>
      </c>
      <c r="I4397" s="249"/>
      <c r="J4397" s="249"/>
      <c r="K4397" s="249"/>
      <c r="L4397" s="249"/>
      <c r="M4397" s="249"/>
      <c r="N4397" s="249"/>
      <c r="O4397" s="249"/>
      <c r="P4397" s="249"/>
      <c r="Q4397" s="249"/>
      <c r="R4397" s="249"/>
      <c r="S4397" s="249"/>
      <c r="T4397" s="249"/>
      <c r="U4397" s="249"/>
      <c r="V4397" s="249"/>
      <c r="W4397" s="249"/>
      <c r="X4397" s="249"/>
      <c r="Y4397" s="198"/>
      <c r="Z4397" s="198"/>
      <c r="AA4397" s="198"/>
      <c r="AB4397" s="198"/>
      <c r="AC4397" s="198"/>
      <c r="AD4397" s="198"/>
    </row>
    <row r="4398" spans="2:30">
      <c r="C4398" s="249"/>
      <c r="D4398" s="603">
        <v>45026</v>
      </c>
      <c r="E4398" s="601" t="s">
        <v>495</v>
      </c>
      <c r="F4398" s="602"/>
      <c r="G4398" s="475">
        <v>6745</v>
      </c>
      <c r="H4398" s="249"/>
      <c r="I4398" s="249"/>
      <c r="J4398" s="249"/>
      <c r="K4398" s="249"/>
      <c r="L4398" s="249"/>
      <c r="M4398" s="249"/>
      <c r="N4398" s="249"/>
      <c r="O4398" s="249"/>
      <c r="P4398" s="249"/>
      <c r="Q4398" s="249"/>
      <c r="R4398" s="249"/>
      <c r="S4398" s="249"/>
      <c r="T4398" s="249"/>
      <c r="U4398" s="249"/>
      <c r="V4398" s="249"/>
      <c r="W4398" s="249"/>
      <c r="X4398" s="249"/>
      <c r="Y4398" s="198"/>
      <c r="Z4398" s="198"/>
      <c r="AA4398" s="198"/>
      <c r="AB4398" s="198"/>
      <c r="AC4398" s="198"/>
      <c r="AD4398" s="198"/>
    </row>
    <row r="4399" spans="2:30">
      <c r="C4399" s="249"/>
      <c r="D4399" s="603">
        <v>45026</v>
      </c>
      <c r="E4399" s="601" t="s">
        <v>3211</v>
      </c>
      <c r="F4399" s="602" t="s">
        <v>2855</v>
      </c>
      <c r="G4399" s="475"/>
      <c r="H4399" s="249">
        <v>199.92</v>
      </c>
      <c r="I4399" s="249"/>
      <c r="J4399" s="249">
        <v>199.92</v>
      </c>
      <c r="K4399" s="249"/>
      <c r="L4399" s="249"/>
      <c r="M4399" s="249"/>
      <c r="N4399" s="249"/>
      <c r="O4399" s="249"/>
      <c r="P4399" s="249"/>
      <c r="Q4399" s="249"/>
      <c r="R4399" s="249"/>
      <c r="S4399" s="249"/>
      <c r="T4399" s="249"/>
      <c r="U4399" s="249"/>
      <c r="V4399" s="249"/>
      <c r="W4399" s="249"/>
      <c r="X4399" s="249"/>
      <c r="Y4399" s="198"/>
      <c r="Z4399" s="198"/>
      <c r="AA4399" s="198"/>
      <c r="AB4399" s="198"/>
      <c r="AC4399" s="198"/>
      <c r="AD4399" s="198"/>
    </row>
    <row r="4400" spans="2:30">
      <c r="C4400" s="249"/>
      <c r="D4400" s="603">
        <v>45026</v>
      </c>
      <c r="E4400" s="601" t="s">
        <v>3212</v>
      </c>
      <c r="F4400" s="602" t="s">
        <v>2855</v>
      </c>
      <c r="G4400" s="475"/>
      <c r="H4400" s="249">
        <v>544.62</v>
      </c>
      <c r="I4400" s="249"/>
      <c r="J4400" s="249">
        <v>544.62</v>
      </c>
      <c r="K4400" s="249"/>
      <c r="L4400" s="249"/>
      <c r="M4400" s="249"/>
      <c r="N4400" s="249"/>
      <c r="O4400" s="249"/>
      <c r="P4400" s="249"/>
      <c r="Q4400" s="249"/>
      <c r="R4400" s="249"/>
      <c r="S4400" s="249"/>
      <c r="T4400" s="249"/>
      <c r="U4400" s="249"/>
      <c r="V4400" s="249"/>
      <c r="W4400" s="249"/>
      <c r="X4400" s="249"/>
      <c r="Y4400" s="198"/>
      <c r="Z4400" s="198"/>
      <c r="AA4400" s="198"/>
      <c r="AB4400" s="198"/>
      <c r="AC4400" s="198"/>
      <c r="AD4400" s="198"/>
    </row>
    <row r="4401" spans="2:30">
      <c r="C4401" s="249"/>
      <c r="D4401" s="603">
        <v>45026</v>
      </c>
      <c r="E4401" s="601" t="s">
        <v>3213</v>
      </c>
      <c r="F4401" s="602" t="s">
        <v>2855</v>
      </c>
      <c r="G4401" s="475"/>
      <c r="H4401" s="249">
        <v>927.78</v>
      </c>
      <c r="I4401" s="249"/>
      <c r="J4401" s="249">
        <v>927.78</v>
      </c>
      <c r="K4401" s="249"/>
      <c r="L4401" s="249"/>
      <c r="M4401" s="249"/>
      <c r="N4401" s="249"/>
      <c r="O4401" s="249"/>
      <c r="P4401" s="249"/>
      <c r="Q4401" s="249"/>
      <c r="R4401" s="249"/>
      <c r="S4401" s="249"/>
      <c r="T4401" s="249"/>
      <c r="U4401" s="249"/>
      <c r="V4401" s="249"/>
      <c r="W4401" s="249"/>
      <c r="X4401" s="249"/>
      <c r="Y4401" s="198"/>
      <c r="Z4401" s="198"/>
      <c r="AA4401" s="198"/>
      <c r="AB4401" s="198"/>
      <c r="AC4401" s="198"/>
      <c r="AD4401" s="198"/>
    </row>
    <row r="4402" spans="2:30">
      <c r="C4402" s="249"/>
      <c r="D4402" s="603">
        <v>45026</v>
      </c>
      <c r="E4402" s="601" t="s">
        <v>3214</v>
      </c>
      <c r="F4402" s="602" t="s">
        <v>2855</v>
      </c>
      <c r="G4402" s="475"/>
      <c r="H4402" s="249">
        <v>209.1</v>
      </c>
      <c r="I4402" s="249"/>
      <c r="J4402" s="249">
        <v>209.1</v>
      </c>
      <c r="K4402" s="249"/>
      <c r="L4402" s="249"/>
      <c r="M4402" s="249"/>
      <c r="N4402" s="249"/>
      <c r="O4402" s="249"/>
      <c r="P4402" s="249"/>
      <c r="Q4402" s="249"/>
      <c r="R4402" s="249"/>
      <c r="S4402" s="249"/>
      <c r="T4402" s="249"/>
      <c r="U4402" s="249"/>
      <c r="V4402" s="249"/>
      <c r="W4402" s="249"/>
      <c r="X4402" s="249"/>
      <c r="Y4402" s="198"/>
      <c r="Z4402" s="198"/>
      <c r="AA4402" s="198"/>
      <c r="AB4402" s="198"/>
      <c r="AC4402" s="198"/>
      <c r="AD4402" s="198"/>
    </row>
    <row r="4403" spans="2:30">
      <c r="C4403" s="249"/>
      <c r="D4403" s="603">
        <v>45026</v>
      </c>
      <c r="E4403" s="601" t="s">
        <v>3215</v>
      </c>
      <c r="F4403" s="602" t="s">
        <v>2858</v>
      </c>
      <c r="G4403" s="475"/>
      <c r="H4403" s="249">
        <v>58.62</v>
      </c>
      <c r="I4403" s="249"/>
      <c r="J4403" s="249">
        <v>58.62</v>
      </c>
      <c r="K4403" s="249"/>
      <c r="L4403" s="249"/>
      <c r="M4403" s="249"/>
      <c r="N4403" s="249"/>
      <c r="O4403" s="249"/>
      <c r="P4403" s="249"/>
      <c r="Q4403" s="249"/>
      <c r="R4403" s="249"/>
      <c r="S4403" s="249"/>
      <c r="T4403" s="249"/>
      <c r="U4403" s="249"/>
      <c r="V4403" s="249"/>
      <c r="W4403" s="249"/>
      <c r="X4403" s="249"/>
      <c r="Y4403" s="198"/>
      <c r="Z4403" s="198"/>
      <c r="AA4403" s="198"/>
      <c r="AB4403" s="198"/>
      <c r="AC4403" s="198"/>
      <c r="AD4403" s="198"/>
    </row>
    <row r="4404" spans="2:30">
      <c r="C4404" s="249">
        <v>5</v>
      </c>
      <c r="D4404" s="603">
        <v>45026</v>
      </c>
      <c r="E4404" s="601" t="s">
        <v>2794</v>
      </c>
      <c r="F4404" s="602" t="s">
        <v>2856</v>
      </c>
      <c r="G4404" s="475"/>
      <c r="H4404" s="249">
        <v>1908</v>
      </c>
      <c r="I4404" s="249"/>
      <c r="J4404" s="249"/>
      <c r="K4404" s="249"/>
      <c r="L4404" s="249"/>
      <c r="M4404" s="249"/>
      <c r="N4404" s="249"/>
      <c r="O4404" s="249">
        <v>1908</v>
      </c>
      <c r="P4404" s="249"/>
      <c r="Q4404" s="249"/>
      <c r="R4404" s="249"/>
      <c r="S4404" s="249"/>
      <c r="T4404" s="249"/>
      <c r="U4404" s="249"/>
      <c r="V4404" s="249"/>
      <c r="W4404" s="249"/>
      <c r="X4404" s="249"/>
      <c r="Y4404" s="198"/>
      <c r="Z4404" s="198"/>
      <c r="AA4404" s="198"/>
      <c r="AB4404" s="198"/>
      <c r="AC4404" s="198"/>
      <c r="AD4404" s="198"/>
    </row>
    <row r="4405" spans="2:30">
      <c r="C4405" s="249"/>
      <c r="D4405" s="603">
        <v>45026</v>
      </c>
      <c r="E4405" s="601" t="s">
        <v>1895</v>
      </c>
      <c r="F4405" s="602"/>
      <c r="G4405" s="475"/>
      <c r="H4405" s="249">
        <v>100</v>
      </c>
      <c r="I4405" s="249"/>
      <c r="J4405" s="249"/>
      <c r="K4405" s="249"/>
      <c r="L4405" s="249"/>
      <c r="M4405" s="249"/>
      <c r="N4405" s="249"/>
      <c r="O4405" s="249"/>
      <c r="P4405" s="249"/>
      <c r="Q4405" s="249"/>
      <c r="R4405" s="249"/>
      <c r="S4405" s="249"/>
      <c r="T4405" s="249">
        <v>100</v>
      </c>
      <c r="U4405" s="249"/>
      <c r="V4405" s="249"/>
      <c r="W4405" s="249"/>
      <c r="X4405" s="249"/>
      <c r="Y4405" s="198"/>
      <c r="Z4405" s="198"/>
      <c r="AA4405" s="198"/>
      <c r="AB4405" s="198"/>
      <c r="AC4405" s="198"/>
      <c r="AD4405" s="198"/>
    </row>
    <row r="4406" spans="2:30">
      <c r="C4406" s="249"/>
      <c r="D4406" s="603">
        <v>45026</v>
      </c>
      <c r="E4406" s="601" t="s">
        <v>3216</v>
      </c>
      <c r="F4406" s="602" t="s">
        <v>2858</v>
      </c>
      <c r="G4406" s="475"/>
      <c r="H4406" s="249">
        <v>2423.19</v>
      </c>
      <c r="I4406" s="249"/>
      <c r="J4406" s="249"/>
      <c r="K4406" s="249">
        <v>2423.19</v>
      </c>
      <c r="L4406" s="249"/>
      <c r="M4406" s="249"/>
      <c r="N4406" s="249"/>
      <c r="O4406" s="249"/>
      <c r="P4406" s="249"/>
      <c r="Q4406" s="249"/>
      <c r="R4406" s="249"/>
      <c r="S4406" s="249"/>
      <c r="T4406" s="249"/>
      <c r="U4406" s="249"/>
      <c r="V4406" s="249"/>
      <c r="W4406" s="249"/>
      <c r="X4406" s="249"/>
      <c r="Y4406" s="198"/>
      <c r="Z4406" s="198"/>
      <c r="AA4406" s="198"/>
      <c r="AB4406" s="198"/>
      <c r="AC4406" s="198"/>
      <c r="AD4406" s="198"/>
    </row>
    <row r="4407" spans="2:30">
      <c r="C4407" s="249">
        <v>1</v>
      </c>
      <c r="D4407" s="603">
        <v>45026</v>
      </c>
      <c r="E4407" s="601" t="s">
        <v>3217</v>
      </c>
      <c r="F4407" s="602" t="s">
        <v>2856</v>
      </c>
      <c r="G4407" s="475"/>
      <c r="H4407" s="249">
        <v>236.77</v>
      </c>
      <c r="I4407" s="249"/>
      <c r="J4407" s="249"/>
      <c r="K4407" s="249"/>
      <c r="L4407" s="249">
        <v>236.77</v>
      </c>
      <c r="M4407" s="249"/>
      <c r="N4407" s="249"/>
      <c r="O4407" s="249"/>
      <c r="P4407" s="249"/>
      <c r="Q4407" s="249"/>
      <c r="R4407" s="249"/>
      <c r="S4407" s="249"/>
      <c r="T4407" s="249"/>
      <c r="U4407" s="249"/>
      <c r="V4407" s="249"/>
      <c r="W4407" s="249"/>
      <c r="X4407" s="249"/>
      <c r="Y4407" s="198"/>
      <c r="Z4407" s="198"/>
      <c r="AA4407" s="198"/>
      <c r="AB4407" s="198"/>
      <c r="AC4407" s="198"/>
      <c r="AD4407" s="198"/>
    </row>
    <row r="4408" spans="2:30">
      <c r="C4408" s="249"/>
      <c r="D4408" s="603">
        <v>45026</v>
      </c>
      <c r="E4408" s="601" t="s">
        <v>1877</v>
      </c>
      <c r="F4408" s="602"/>
      <c r="G4408" s="475"/>
      <c r="H4408" s="249">
        <v>137</v>
      </c>
      <c r="I4408" s="249"/>
      <c r="J4408" s="249"/>
      <c r="K4408" s="249"/>
      <c r="L4408" s="249"/>
      <c r="M4408" s="249"/>
      <c r="N4408" s="249"/>
      <c r="O4408" s="249"/>
      <c r="P4408" s="249"/>
      <c r="Q4408" s="249"/>
      <c r="R4408" s="249"/>
      <c r="S4408" s="249"/>
      <c r="T4408" s="249">
        <v>137</v>
      </c>
      <c r="U4408" s="249"/>
      <c r="V4408" s="249"/>
      <c r="W4408" s="249"/>
      <c r="X4408" s="249"/>
      <c r="Y4408" s="198"/>
      <c r="Z4408" s="198"/>
      <c r="AA4408" s="198"/>
      <c r="AB4408" s="198"/>
      <c r="AC4408" s="198"/>
      <c r="AD4408" s="198"/>
    </row>
    <row r="4409" spans="2:30">
      <c r="B4409" s="258">
        <v>7418</v>
      </c>
      <c r="C4409" s="249"/>
      <c r="D4409" s="603">
        <v>45026</v>
      </c>
      <c r="E4409" s="601" t="s">
        <v>3218</v>
      </c>
      <c r="F4409" s="602"/>
      <c r="G4409" s="475">
        <v>7418</v>
      </c>
      <c r="H4409" s="249"/>
      <c r="I4409" s="249"/>
      <c r="J4409" s="249"/>
      <c r="K4409" s="249"/>
      <c r="L4409" s="249"/>
      <c r="M4409" s="249"/>
      <c r="N4409" s="249"/>
      <c r="O4409" s="249"/>
      <c r="P4409" s="249"/>
      <c r="Q4409" s="249"/>
      <c r="R4409" s="249"/>
      <c r="S4409" s="249"/>
      <c r="T4409" s="249"/>
      <c r="U4409" s="249"/>
      <c r="V4409" s="249"/>
      <c r="W4409" s="249"/>
      <c r="X4409" s="249"/>
      <c r="Y4409" s="198"/>
      <c r="Z4409" s="198"/>
      <c r="AA4409" s="198"/>
      <c r="AB4409" s="198"/>
      <c r="AC4409" s="198"/>
      <c r="AD4409" s="198"/>
    </row>
    <row r="4410" spans="2:30">
      <c r="C4410" s="249"/>
      <c r="D4410" s="603">
        <v>45026</v>
      </c>
      <c r="E4410" s="601" t="s">
        <v>1741</v>
      </c>
      <c r="F4410" s="602"/>
      <c r="G4410" s="475"/>
      <c r="H4410" s="249">
        <v>169</v>
      </c>
      <c r="I4410" s="249"/>
      <c r="J4410" s="249"/>
      <c r="K4410" s="249"/>
      <c r="L4410" s="249"/>
      <c r="M4410" s="249"/>
      <c r="N4410" s="249"/>
      <c r="O4410" s="249"/>
      <c r="P4410" s="249"/>
      <c r="Q4410" s="249"/>
      <c r="R4410" s="249"/>
      <c r="S4410" s="249"/>
      <c r="T4410" s="249">
        <v>169</v>
      </c>
      <c r="U4410" s="249"/>
      <c r="V4410" s="249"/>
      <c r="W4410" s="249"/>
      <c r="X4410" s="249"/>
      <c r="Y4410" s="198"/>
      <c r="Z4410" s="198"/>
      <c r="AA4410" s="198"/>
      <c r="AB4410" s="198"/>
      <c r="AC4410" s="198"/>
      <c r="AD4410" s="198"/>
    </row>
    <row r="4411" spans="2:30">
      <c r="C4411" s="249"/>
      <c r="D4411" s="603">
        <v>45026</v>
      </c>
      <c r="E4411" s="601" t="s">
        <v>673</v>
      </c>
      <c r="F4411" s="602"/>
      <c r="G4411" s="475"/>
      <c r="H4411" s="475">
        <v>6745</v>
      </c>
      <c r="I4411" s="249"/>
      <c r="J4411" s="249"/>
      <c r="K4411" s="249"/>
      <c r="L4411" s="249"/>
      <c r="M4411" s="249"/>
      <c r="N4411" s="249"/>
      <c r="O4411" s="249"/>
      <c r="P4411" s="249"/>
      <c r="Q4411" s="249"/>
      <c r="R4411" s="249"/>
      <c r="S4411" s="249"/>
      <c r="T4411" s="249"/>
      <c r="U4411" s="249"/>
      <c r="V4411" s="249"/>
      <c r="W4411" s="249"/>
      <c r="X4411" s="249"/>
      <c r="Y4411" s="198"/>
      <c r="Z4411" s="198"/>
      <c r="AA4411" s="198"/>
      <c r="AB4411" s="198"/>
      <c r="AC4411" s="198"/>
      <c r="AD4411" s="198"/>
    </row>
    <row r="4412" spans="2:30">
      <c r="C4412" s="249"/>
      <c r="D4412" s="603">
        <v>45026</v>
      </c>
      <c r="E4412" s="601" t="s">
        <v>3219</v>
      </c>
      <c r="F4412" s="602"/>
      <c r="G4412" s="475"/>
      <c r="H4412" s="249">
        <v>504</v>
      </c>
      <c r="I4412" s="249"/>
      <c r="J4412" s="249"/>
      <c r="K4412" s="249"/>
      <c r="L4412" s="249"/>
      <c r="M4412" s="249"/>
      <c r="N4412" s="249"/>
      <c r="O4412" s="249"/>
      <c r="P4412" s="249"/>
      <c r="Q4412" s="249"/>
      <c r="R4412" s="249"/>
      <c r="S4412" s="249"/>
      <c r="T4412" s="249"/>
      <c r="U4412" s="249"/>
      <c r="V4412" s="249"/>
      <c r="W4412" s="249"/>
      <c r="X4412" s="249"/>
      <c r="Y4412" s="198"/>
      <c r="Z4412" s="198"/>
      <c r="AA4412" s="198"/>
      <c r="AB4412" s="198"/>
      <c r="AC4412" s="198"/>
      <c r="AD4412" s="198"/>
    </row>
    <row r="4413" spans="2:30">
      <c r="C4413" s="249"/>
      <c r="D4413" s="603">
        <v>45026</v>
      </c>
      <c r="E4413" s="601" t="s">
        <v>495</v>
      </c>
      <c r="F4413" s="602"/>
      <c r="G4413" s="475">
        <v>6006.04</v>
      </c>
      <c r="H4413" s="249"/>
      <c r="I4413" s="249"/>
      <c r="J4413" s="249"/>
      <c r="K4413" s="249"/>
      <c r="L4413" s="249"/>
      <c r="M4413" s="249"/>
      <c r="N4413" s="249"/>
      <c r="O4413" s="249"/>
      <c r="P4413" s="249"/>
      <c r="Q4413" s="249"/>
      <c r="R4413" s="249"/>
      <c r="S4413" s="249"/>
      <c r="T4413" s="249"/>
      <c r="U4413" s="249"/>
      <c r="V4413" s="249"/>
      <c r="W4413" s="249"/>
      <c r="X4413" s="249"/>
      <c r="Y4413" s="198"/>
      <c r="Z4413" s="198"/>
      <c r="AA4413" s="198"/>
      <c r="AB4413" s="198"/>
      <c r="AC4413" s="198"/>
      <c r="AD4413" s="198"/>
    </row>
    <row r="4414" spans="2:30">
      <c r="C4414" s="249">
        <v>5</v>
      </c>
      <c r="D4414" s="603">
        <v>45026</v>
      </c>
      <c r="E4414" s="601" t="s">
        <v>3220</v>
      </c>
      <c r="F4414" s="602" t="s">
        <v>2856</v>
      </c>
      <c r="G4414" s="475"/>
      <c r="H4414" s="249">
        <v>1386</v>
      </c>
      <c r="I4414" s="249"/>
      <c r="J4414" s="249"/>
      <c r="K4414" s="249"/>
      <c r="L4414" s="249"/>
      <c r="M4414" s="249"/>
      <c r="N4414" s="249"/>
      <c r="O4414" s="249">
        <v>1386</v>
      </c>
      <c r="P4414" s="249"/>
      <c r="Q4414" s="249"/>
      <c r="R4414" s="249"/>
      <c r="S4414" s="249"/>
      <c r="T4414" s="249"/>
      <c r="U4414" s="249"/>
      <c r="V4414" s="249"/>
      <c r="W4414" s="249"/>
      <c r="X4414" s="249"/>
      <c r="Y4414" s="198"/>
      <c r="Z4414" s="198"/>
      <c r="AA4414" s="198"/>
      <c r="AB4414" s="198"/>
      <c r="AC4414" s="198"/>
      <c r="AD4414" s="198"/>
    </row>
    <row r="4415" spans="2:30">
      <c r="C4415" s="249"/>
      <c r="D4415" s="603">
        <v>45026</v>
      </c>
      <c r="E4415" s="601" t="s">
        <v>3221</v>
      </c>
      <c r="F4415" s="602" t="s">
        <v>2855</v>
      </c>
      <c r="G4415" s="475"/>
      <c r="H4415" s="249">
        <v>204</v>
      </c>
      <c r="I4415" s="249"/>
      <c r="J4415" s="249"/>
      <c r="K4415" s="249"/>
      <c r="L4415" s="249"/>
      <c r="M4415" s="249"/>
      <c r="N4415" s="249">
        <v>204</v>
      </c>
      <c r="O4415" s="249"/>
      <c r="P4415" s="249"/>
      <c r="Q4415" s="249"/>
      <c r="R4415" s="249"/>
      <c r="S4415" s="249"/>
      <c r="T4415" s="249"/>
      <c r="U4415" s="249"/>
      <c r="V4415" s="249"/>
      <c r="W4415" s="249"/>
      <c r="X4415" s="249"/>
      <c r="Y4415" s="198"/>
      <c r="Z4415" s="198"/>
      <c r="AA4415" s="198"/>
      <c r="AB4415" s="198"/>
      <c r="AC4415" s="198"/>
      <c r="AD4415" s="198"/>
    </row>
    <row r="4416" spans="2:30">
      <c r="C4416" s="249"/>
      <c r="D4416" s="603">
        <v>45026</v>
      </c>
      <c r="E4416" s="601" t="s">
        <v>2427</v>
      </c>
      <c r="F4416" s="602" t="s">
        <v>2855</v>
      </c>
      <c r="G4416" s="475"/>
      <c r="H4416" s="249">
        <v>368.51</v>
      </c>
      <c r="I4416" s="249"/>
      <c r="J4416" s="249"/>
      <c r="K4416" s="249"/>
      <c r="L4416" s="249">
        <v>368.51</v>
      </c>
      <c r="M4416" s="249"/>
      <c r="N4416" s="249"/>
      <c r="O4416" s="249"/>
      <c r="P4416" s="249"/>
      <c r="Q4416" s="249"/>
      <c r="R4416" s="249"/>
      <c r="S4416" s="249"/>
      <c r="T4416" s="249"/>
      <c r="U4416" s="249"/>
      <c r="V4416" s="249"/>
      <c r="W4416" s="249"/>
      <c r="X4416" s="249"/>
      <c r="Y4416" s="198"/>
      <c r="Z4416" s="198"/>
      <c r="AA4416" s="198"/>
      <c r="AB4416" s="198"/>
      <c r="AC4416" s="198"/>
      <c r="AD4416" s="198"/>
    </row>
    <row r="4417" spans="2:30">
      <c r="C4417" s="249"/>
      <c r="D4417" s="603">
        <v>45026</v>
      </c>
      <c r="E4417" s="601" t="s">
        <v>1895</v>
      </c>
      <c r="F4417" s="602"/>
      <c r="G4417" s="475"/>
      <c r="H4417" s="249">
        <v>100</v>
      </c>
      <c r="I4417" s="249"/>
      <c r="J4417" s="249"/>
      <c r="K4417" s="249"/>
      <c r="L4417" s="249"/>
      <c r="M4417" s="249"/>
      <c r="N4417" s="249"/>
      <c r="O4417" s="249"/>
      <c r="P4417" s="249"/>
      <c r="Q4417" s="249"/>
      <c r="R4417" s="249"/>
      <c r="S4417" s="249"/>
      <c r="T4417" s="249">
        <v>100</v>
      </c>
      <c r="U4417" s="249"/>
      <c r="V4417" s="249"/>
      <c r="W4417" s="249"/>
      <c r="X4417" s="249"/>
      <c r="Y4417" s="198"/>
      <c r="Z4417" s="198"/>
      <c r="AA4417" s="198"/>
      <c r="AB4417" s="198"/>
      <c r="AC4417" s="198"/>
      <c r="AD4417" s="198"/>
    </row>
    <row r="4418" spans="2:30">
      <c r="C4418" s="249">
        <v>6</v>
      </c>
      <c r="D4418" s="603">
        <v>45026</v>
      </c>
      <c r="E4418" s="601" t="s">
        <v>2156</v>
      </c>
      <c r="F4418" s="602" t="s">
        <v>2856</v>
      </c>
      <c r="G4418" s="475"/>
      <c r="H4418" s="249">
        <v>2437.35</v>
      </c>
      <c r="I4418" s="249">
        <v>2437.35</v>
      </c>
      <c r="J4418" s="249"/>
      <c r="K4418" s="249"/>
      <c r="L4418" s="249"/>
      <c r="M4418" s="249"/>
      <c r="N4418" s="249"/>
      <c r="O4418" s="249"/>
      <c r="P4418" s="249"/>
      <c r="Q4418" s="249"/>
      <c r="R4418" s="249"/>
      <c r="S4418" s="249"/>
      <c r="T4418" s="249"/>
      <c r="U4418" s="249"/>
      <c r="V4418" s="249"/>
      <c r="W4418" s="249"/>
      <c r="X4418" s="249"/>
      <c r="Y4418" s="198"/>
      <c r="Z4418" s="198"/>
      <c r="AA4418" s="198"/>
      <c r="AB4418" s="198"/>
      <c r="AC4418" s="198"/>
      <c r="AD4418" s="198"/>
    </row>
    <row r="4419" spans="2:30">
      <c r="C4419" s="249"/>
      <c r="D4419" s="603">
        <v>45026</v>
      </c>
      <c r="E4419" s="601" t="s">
        <v>3222</v>
      </c>
      <c r="F4419" s="602" t="s">
        <v>2858</v>
      </c>
      <c r="G4419" s="475"/>
      <c r="H4419" s="249">
        <v>18.579999999999998</v>
      </c>
      <c r="I4419" s="249"/>
      <c r="J4419" s="249"/>
      <c r="K4419" s="249">
        <v>18.579999999999998</v>
      </c>
      <c r="L4419" s="249"/>
      <c r="M4419" s="249"/>
      <c r="N4419" s="249"/>
      <c r="O4419" s="249"/>
      <c r="P4419" s="249"/>
      <c r="Q4419" s="249"/>
      <c r="R4419" s="249"/>
      <c r="S4419" s="249"/>
      <c r="T4419" s="249"/>
      <c r="U4419" s="249"/>
      <c r="V4419" s="249"/>
      <c r="W4419" s="249"/>
      <c r="X4419" s="249"/>
      <c r="Y4419" s="198"/>
      <c r="Z4419" s="198"/>
      <c r="AA4419" s="198"/>
      <c r="AB4419" s="198"/>
      <c r="AC4419" s="198"/>
      <c r="AD4419" s="198"/>
    </row>
    <row r="4420" spans="2:30">
      <c r="C4420" s="249"/>
      <c r="D4420" s="603">
        <v>45026</v>
      </c>
      <c r="E4420" s="601" t="s">
        <v>3223</v>
      </c>
      <c r="F4420" s="602" t="s">
        <v>2855</v>
      </c>
      <c r="G4420" s="475"/>
      <c r="H4420" s="249">
        <v>202.98</v>
      </c>
      <c r="I4420" s="249"/>
      <c r="J4420" s="249"/>
      <c r="K4420" s="249">
        <v>202.98</v>
      </c>
      <c r="L4420" s="249"/>
      <c r="M4420" s="249"/>
      <c r="N4420" s="249"/>
      <c r="O4420" s="249"/>
      <c r="P4420" s="249"/>
      <c r="Q4420" s="249"/>
      <c r="R4420" s="249"/>
      <c r="S4420" s="249"/>
      <c r="T4420" s="249"/>
      <c r="U4420" s="249"/>
      <c r="V4420" s="249"/>
      <c r="W4420" s="249"/>
      <c r="X4420" s="249"/>
      <c r="Y4420" s="198"/>
      <c r="Z4420" s="198"/>
      <c r="AA4420" s="198"/>
      <c r="AB4420" s="198"/>
      <c r="AC4420" s="198"/>
      <c r="AD4420" s="198"/>
    </row>
    <row r="4421" spans="2:30">
      <c r="C4421" s="249"/>
      <c r="D4421" s="603">
        <v>45026</v>
      </c>
      <c r="E4421" s="601" t="s">
        <v>3224</v>
      </c>
      <c r="F4421" s="602" t="s">
        <v>2855</v>
      </c>
      <c r="G4421" s="475"/>
      <c r="H4421" s="249">
        <v>306.11</v>
      </c>
      <c r="I4421" s="249"/>
      <c r="J4421" s="249"/>
      <c r="K4421" s="249">
        <v>306.11</v>
      </c>
      <c r="L4421" s="249"/>
      <c r="M4421" s="249"/>
      <c r="N4421" s="249"/>
      <c r="O4421" s="249"/>
      <c r="P4421" s="249"/>
      <c r="Q4421" s="249"/>
      <c r="R4421" s="249"/>
      <c r="S4421" s="249"/>
      <c r="T4421" s="249"/>
      <c r="U4421" s="249"/>
      <c r="V4421" s="249"/>
      <c r="W4421" s="249"/>
      <c r="X4421" s="249"/>
      <c r="Y4421" s="198"/>
      <c r="Z4421" s="198"/>
      <c r="AA4421" s="198"/>
      <c r="AB4421" s="198"/>
      <c r="AC4421" s="198"/>
      <c r="AD4421" s="198"/>
    </row>
    <row r="4422" spans="2:30">
      <c r="C4422" s="249"/>
      <c r="D4422" s="603">
        <v>45026</v>
      </c>
      <c r="E4422" s="601" t="s">
        <v>2420</v>
      </c>
      <c r="F4422" s="602" t="s">
        <v>2855</v>
      </c>
      <c r="G4422" s="475"/>
      <c r="H4422" s="249">
        <v>377.45</v>
      </c>
      <c r="I4422" s="249"/>
      <c r="J4422" s="249"/>
      <c r="K4422" s="249"/>
      <c r="L4422" s="249">
        <v>377.45</v>
      </c>
      <c r="M4422" s="249"/>
      <c r="N4422" s="249"/>
      <c r="O4422" s="249"/>
      <c r="P4422" s="249"/>
      <c r="Q4422" s="249"/>
      <c r="R4422" s="249"/>
      <c r="S4422" s="249"/>
      <c r="T4422" s="249"/>
      <c r="U4422" s="249"/>
      <c r="V4422" s="249"/>
      <c r="W4422" s="249"/>
      <c r="X4422" s="249"/>
      <c r="Y4422" s="198"/>
      <c r="Z4422" s="198"/>
      <c r="AA4422" s="198"/>
      <c r="AB4422" s="198"/>
      <c r="AC4422" s="198"/>
      <c r="AD4422" s="198"/>
    </row>
    <row r="4423" spans="2:30">
      <c r="C4423" s="249"/>
      <c r="D4423" s="603">
        <v>45026</v>
      </c>
      <c r="E4423" s="601" t="s">
        <v>3225</v>
      </c>
      <c r="F4423" s="602" t="s">
        <v>2855</v>
      </c>
      <c r="G4423" s="475"/>
      <c r="H4423" s="249">
        <v>429.06</v>
      </c>
      <c r="I4423" s="249"/>
      <c r="J4423" s="249"/>
      <c r="K4423" s="249"/>
      <c r="L4423" s="249">
        <v>429.06</v>
      </c>
      <c r="M4423" s="249"/>
      <c r="N4423" s="249"/>
      <c r="O4423" s="249"/>
      <c r="P4423" s="249"/>
      <c r="Q4423" s="249"/>
      <c r="R4423" s="249"/>
      <c r="S4423" s="249"/>
      <c r="T4423" s="249"/>
      <c r="U4423" s="249"/>
      <c r="V4423" s="249"/>
      <c r="W4423" s="249"/>
      <c r="X4423" s="249"/>
      <c r="Y4423" s="198"/>
      <c r="Z4423" s="198"/>
      <c r="AA4423" s="198"/>
      <c r="AB4423" s="198"/>
      <c r="AC4423" s="198"/>
      <c r="AD4423" s="198"/>
    </row>
    <row r="4424" spans="2:30">
      <c r="C4424" s="249"/>
      <c r="D4424" s="603">
        <v>45026</v>
      </c>
      <c r="E4424" s="601" t="s">
        <v>1877</v>
      </c>
      <c r="F4424" s="602"/>
      <c r="G4424" s="475"/>
      <c r="H4424" s="249">
        <v>176</v>
      </c>
      <c r="I4424" s="249"/>
      <c r="J4424" s="249"/>
      <c r="K4424" s="249"/>
      <c r="L4424" s="249"/>
      <c r="M4424" s="249"/>
      <c r="N4424" s="249"/>
      <c r="O4424" s="249"/>
      <c r="P4424" s="249"/>
      <c r="Q4424" s="249"/>
      <c r="R4424" s="249"/>
      <c r="S4424" s="249"/>
      <c r="T4424" s="249">
        <v>176</v>
      </c>
      <c r="U4424" s="249"/>
      <c r="V4424" s="249"/>
      <c r="W4424" s="249"/>
      <c r="X4424" s="249"/>
      <c r="Y4424" s="198"/>
      <c r="Z4424" s="198"/>
      <c r="AA4424" s="198"/>
      <c r="AB4424" s="198"/>
      <c r="AC4424" s="198"/>
      <c r="AD4424" s="198"/>
    </row>
    <row r="4425" spans="2:30">
      <c r="B4425" s="258">
        <v>7101</v>
      </c>
      <c r="C4425" s="249"/>
      <c r="D4425" s="603">
        <v>45026</v>
      </c>
      <c r="E4425" s="601" t="s">
        <v>1704</v>
      </c>
      <c r="F4425" s="602"/>
      <c r="G4425" s="475">
        <v>7101</v>
      </c>
      <c r="H4425" s="249"/>
      <c r="I4425" s="249"/>
      <c r="J4425" s="249"/>
      <c r="K4425" s="249"/>
      <c r="L4425" s="249"/>
      <c r="M4425" s="249"/>
      <c r="N4425" s="249"/>
      <c r="O4425" s="249"/>
      <c r="P4425" s="249"/>
      <c r="Q4425" s="249"/>
      <c r="R4425" s="249"/>
      <c r="S4425" s="249"/>
      <c r="T4425" s="249"/>
      <c r="U4425" s="249"/>
      <c r="V4425" s="249"/>
      <c r="W4425" s="249"/>
      <c r="X4425" s="249"/>
      <c r="Y4425" s="198"/>
      <c r="Z4425" s="198"/>
      <c r="AA4425" s="198"/>
      <c r="AB4425" s="198"/>
      <c r="AC4425" s="198"/>
      <c r="AD4425" s="198"/>
    </row>
    <row r="4426" spans="2:30">
      <c r="C4426" s="249"/>
      <c r="D4426" s="603">
        <v>45026</v>
      </c>
      <c r="E4426" s="601" t="s">
        <v>673</v>
      </c>
      <c r="F4426" s="602"/>
      <c r="G4426" s="475"/>
      <c r="H4426" s="475">
        <v>6006.04</v>
      </c>
      <c r="I4426" s="249"/>
      <c r="J4426" s="249"/>
      <c r="K4426" s="249"/>
      <c r="L4426" s="249"/>
      <c r="M4426" s="249"/>
      <c r="N4426" s="249"/>
      <c r="O4426" s="249"/>
      <c r="P4426" s="249"/>
      <c r="Q4426" s="249"/>
      <c r="R4426" s="249"/>
      <c r="S4426" s="249"/>
      <c r="T4426" s="249"/>
      <c r="U4426" s="249"/>
      <c r="V4426" s="249"/>
      <c r="W4426" s="249"/>
      <c r="X4426" s="249"/>
      <c r="Y4426" s="198"/>
      <c r="Z4426" s="198"/>
      <c r="AA4426" s="198"/>
      <c r="AB4426" s="198"/>
      <c r="AC4426" s="198"/>
      <c r="AD4426" s="198"/>
    </row>
    <row r="4427" spans="2:30">
      <c r="C4427" s="249"/>
      <c r="D4427" s="603">
        <v>45026</v>
      </c>
      <c r="E4427" s="601" t="s">
        <v>1705</v>
      </c>
      <c r="F4427" s="602"/>
      <c r="G4427" s="475"/>
      <c r="H4427" s="249">
        <v>1094.96</v>
      </c>
      <c r="I4427" s="249"/>
      <c r="J4427" s="249"/>
      <c r="K4427" s="249"/>
      <c r="L4427" s="249"/>
      <c r="M4427" s="249"/>
      <c r="N4427" s="249"/>
      <c r="O4427" s="249"/>
      <c r="P4427" s="249"/>
      <c r="Q4427" s="249"/>
      <c r="R4427" s="249"/>
      <c r="S4427" s="249"/>
      <c r="T4427" s="249"/>
      <c r="U4427" s="249"/>
      <c r="V4427" s="249"/>
      <c r="W4427" s="249"/>
      <c r="X4427" s="249"/>
      <c r="Y4427" s="198"/>
      <c r="Z4427" s="198"/>
      <c r="AA4427" s="198"/>
      <c r="AB4427" s="198"/>
      <c r="AC4427" s="198"/>
      <c r="AD4427" s="198"/>
    </row>
    <row r="4428" spans="2:30">
      <c r="C4428" s="249"/>
      <c r="D4428" s="603">
        <v>45026</v>
      </c>
      <c r="E4428" s="601" t="s">
        <v>495</v>
      </c>
      <c r="F4428" s="602"/>
      <c r="G4428" s="475">
        <v>3442.92</v>
      </c>
      <c r="H4428" s="249"/>
      <c r="I4428" s="249"/>
      <c r="J4428" s="249"/>
      <c r="K4428" s="249"/>
      <c r="L4428" s="249"/>
      <c r="M4428" s="249"/>
      <c r="N4428" s="249"/>
      <c r="O4428" s="249"/>
      <c r="P4428" s="249"/>
      <c r="Q4428" s="249"/>
      <c r="R4428" s="249"/>
      <c r="S4428" s="249"/>
      <c r="T4428" s="249"/>
      <c r="U4428" s="249"/>
      <c r="V4428" s="249"/>
      <c r="W4428" s="249"/>
      <c r="X4428" s="249"/>
      <c r="Y4428" s="198"/>
      <c r="Z4428" s="198"/>
      <c r="AA4428" s="198"/>
      <c r="AB4428" s="198"/>
      <c r="AC4428" s="198"/>
      <c r="AD4428" s="198"/>
    </row>
    <row r="4429" spans="2:30">
      <c r="C4429" s="249"/>
      <c r="D4429" s="603">
        <v>45026</v>
      </c>
      <c r="E4429" s="601" t="s">
        <v>3226</v>
      </c>
      <c r="F4429" s="602" t="s">
        <v>2855</v>
      </c>
      <c r="G4429" s="475"/>
      <c r="H4429" s="249">
        <v>255.98</v>
      </c>
      <c r="I4429" s="249"/>
      <c r="J4429" s="249"/>
      <c r="K4429" s="249"/>
      <c r="L4429" s="249">
        <v>255.98</v>
      </c>
      <c r="M4429" s="249"/>
      <c r="N4429" s="249"/>
      <c r="O4429" s="249"/>
      <c r="P4429" s="249"/>
      <c r="Q4429" s="249"/>
      <c r="R4429" s="249"/>
      <c r="S4429" s="249"/>
      <c r="T4429" s="249"/>
      <c r="U4429" s="249"/>
      <c r="V4429" s="249"/>
      <c r="W4429" s="249"/>
      <c r="X4429" s="249"/>
      <c r="Y4429" s="198"/>
      <c r="Z4429" s="198"/>
      <c r="AA4429" s="198"/>
      <c r="AB4429" s="198"/>
      <c r="AC4429" s="198"/>
      <c r="AD4429" s="198"/>
    </row>
    <row r="4430" spans="2:30">
      <c r="C4430" s="249"/>
      <c r="D4430" s="603">
        <v>45026</v>
      </c>
      <c r="E4430" s="601" t="s">
        <v>3227</v>
      </c>
      <c r="F4430" s="602" t="s">
        <v>2855</v>
      </c>
      <c r="G4430" s="475"/>
      <c r="H4430" s="249">
        <v>299.29000000000002</v>
      </c>
      <c r="I4430" s="249"/>
      <c r="J4430" s="249"/>
      <c r="K4430" s="249"/>
      <c r="L4430" s="249">
        <v>299.29000000000002</v>
      </c>
      <c r="M4430" s="249"/>
      <c r="N4430" s="249"/>
      <c r="O4430" s="249"/>
      <c r="P4430" s="249"/>
      <c r="Q4430" s="249"/>
      <c r="R4430" s="249"/>
      <c r="S4430" s="249"/>
      <c r="T4430" s="249"/>
      <c r="U4430" s="249"/>
      <c r="V4430" s="249"/>
      <c r="W4430" s="249"/>
      <c r="X4430" s="249"/>
      <c r="Y4430" s="198"/>
      <c r="Z4430" s="198"/>
      <c r="AA4430" s="198"/>
      <c r="AB4430" s="198"/>
      <c r="AC4430" s="198"/>
      <c r="AD4430" s="198"/>
    </row>
    <row r="4431" spans="2:30">
      <c r="C4431" s="249"/>
      <c r="D4431" s="603">
        <v>45026</v>
      </c>
      <c r="E4431" s="601" t="s">
        <v>1949</v>
      </c>
      <c r="F4431" s="602" t="s">
        <v>2855</v>
      </c>
      <c r="G4431" s="475"/>
      <c r="H4431" s="249">
        <v>295.07</v>
      </c>
      <c r="I4431" s="249"/>
      <c r="J4431" s="249"/>
      <c r="K4431" s="249"/>
      <c r="L4431" s="249">
        <v>295.07</v>
      </c>
      <c r="M4431" s="249"/>
      <c r="N4431" s="249"/>
      <c r="O4431" s="249"/>
      <c r="P4431" s="249"/>
      <c r="Q4431" s="249"/>
      <c r="R4431" s="249"/>
      <c r="S4431" s="249"/>
      <c r="T4431" s="249"/>
      <c r="U4431" s="249"/>
      <c r="V4431" s="249"/>
      <c r="W4431" s="249"/>
      <c r="X4431" s="249"/>
      <c r="Y4431" s="198"/>
      <c r="Z4431" s="198"/>
      <c r="AA4431" s="198"/>
      <c r="AB4431" s="198"/>
      <c r="AC4431" s="198"/>
      <c r="AD4431" s="198"/>
    </row>
    <row r="4432" spans="2:30">
      <c r="C4432" s="249">
        <v>6.62</v>
      </c>
      <c r="D4432" s="603">
        <v>45026</v>
      </c>
      <c r="E4432" s="601" t="s">
        <v>2748</v>
      </c>
      <c r="F4432" s="602" t="s">
        <v>2856</v>
      </c>
      <c r="G4432" s="475"/>
      <c r="H4432" s="249">
        <v>1680</v>
      </c>
      <c r="I4432" s="249"/>
      <c r="J4432" s="249"/>
      <c r="K4432" s="249"/>
      <c r="L4432" s="249"/>
      <c r="M4432" s="249"/>
      <c r="N4432" s="249"/>
      <c r="O4432" s="249">
        <v>1680</v>
      </c>
      <c r="P4432" s="249"/>
      <c r="Q4432" s="249"/>
      <c r="R4432" s="249"/>
      <c r="S4432" s="249"/>
      <c r="T4432" s="249"/>
      <c r="U4432" s="249"/>
      <c r="V4432" s="249"/>
      <c r="W4432" s="249"/>
      <c r="X4432" s="249"/>
      <c r="Y4432" s="198"/>
      <c r="Z4432" s="198"/>
      <c r="AA4432" s="198"/>
      <c r="AB4432" s="198"/>
      <c r="AC4432" s="198"/>
      <c r="AD4432" s="198"/>
    </row>
    <row r="4433" spans="2:30">
      <c r="C4433" s="249"/>
      <c r="D4433" s="603">
        <v>45026</v>
      </c>
      <c r="E4433" s="601" t="s">
        <v>1895</v>
      </c>
      <c r="F4433" s="602"/>
      <c r="G4433" s="475"/>
      <c r="H4433" s="249">
        <v>100</v>
      </c>
      <c r="I4433" s="249"/>
      <c r="J4433" s="249"/>
      <c r="K4433" s="249"/>
      <c r="L4433" s="249"/>
      <c r="M4433" s="249"/>
      <c r="N4433" s="249"/>
      <c r="O4433" s="249"/>
      <c r="P4433" s="249"/>
      <c r="Q4433" s="249"/>
      <c r="R4433" s="249"/>
      <c r="S4433" s="249"/>
      <c r="T4433" s="249">
        <v>100</v>
      </c>
      <c r="U4433" s="249"/>
      <c r="V4433" s="249"/>
      <c r="W4433" s="249"/>
      <c r="X4433" s="249"/>
      <c r="Y4433" s="198"/>
      <c r="Z4433" s="198"/>
      <c r="AA4433" s="198"/>
      <c r="AB4433" s="198"/>
      <c r="AC4433" s="198"/>
      <c r="AD4433" s="198"/>
    </row>
    <row r="4434" spans="2:30">
      <c r="C4434" s="249"/>
      <c r="D4434" s="603">
        <v>45026</v>
      </c>
      <c r="E4434" s="601" t="s">
        <v>3228</v>
      </c>
      <c r="F4434" s="602" t="s">
        <v>2858</v>
      </c>
      <c r="G4434" s="475"/>
      <c r="H4434" s="249">
        <v>692.58</v>
      </c>
      <c r="I4434" s="249"/>
      <c r="J4434" s="249">
        <v>692.58</v>
      </c>
      <c r="K4434" s="249"/>
      <c r="L4434" s="249"/>
      <c r="M4434" s="249"/>
      <c r="N4434" s="249"/>
      <c r="O4434" s="249"/>
      <c r="P4434" s="249"/>
      <c r="Q4434" s="249"/>
      <c r="R4434" s="249"/>
      <c r="S4434" s="249"/>
      <c r="T4434" s="249"/>
      <c r="U4434" s="249"/>
      <c r="V4434" s="249"/>
      <c r="W4434" s="249"/>
      <c r="X4434" s="249"/>
      <c r="Y4434" s="198"/>
      <c r="Z4434" s="198"/>
      <c r="AA4434" s="198"/>
      <c r="AB4434" s="198"/>
      <c r="AC4434" s="198"/>
      <c r="AD4434" s="198"/>
    </row>
    <row r="4435" spans="2:30">
      <c r="C4435" s="249"/>
      <c r="D4435" s="603">
        <v>45026</v>
      </c>
      <c r="E4435" s="601" t="s">
        <v>1877</v>
      </c>
      <c r="F4435" s="602"/>
      <c r="G4435" s="475"/>
      <c r="H4435" s="249">
        <v>120</v>
      </c>
      <c r="I4435" s="249"/>
      <c r="J4435" s="249"/>
      <c r="K4435" s="249"/>
      <c r="L4435" s="249"/>
      <c r="M4435" s="249"/>
      <c r="N4435" s="249"/>
      <c r="O4435" s="249"/>
      <c r="P4435" s="249"/>
      <c r="Q4435" s="249"/>
      <c r="R4435" s="249"/>
      <c r="S4435" s="249"/>
      <c r="T4435" s="249">
        <v>120</v>
      </c>
      <c r="U4435" s="249"/>
      <c r="V4435" s="249"/>
      <c r="W4435" s="249"/>
      <c r="X4435" s="249"/>
      <c r="Y4435" s="198"/>
      <c r="Z4435" s="198"/>
      <c r="AA4435" s="198"/>
      <c r="AB4435" s="198"/>
      <c r="AC4435" s="198"/>
      <c r="AD4435" s="198"/>
    </row>
    <row r="4436" spans="2:30">
      <c r="B4436" s="258">
        <v>3940</v>
      </c>
      <c r="C4436" s="249"/>
      <c r="D4436" s="603">
        <v>45026</v>
      </c>
      <c r="E4436" s="601" t="s">
        <v>3229</v>
      </c>
      <c r="F4436" s="602"/>
      <c r="G4436" s="475">
        <v>3940</v>
      </c>
      <c r="H4436" s="249"/>
      <c r="I4436" s="249"/>
      <c r="J4436" s="249"/>
      <c r="K4436" s="249"/>
      <c r="L4436" s="249"/>
      <c r="M4436" s="249"/>
      <c r="N4436" s="249"/>
      <c r="O4436" s="249"/>
      <c r="P4436" s="249"/>
      <c r="Q4436" s="249"/>
      <c r="R4436" s="249"/>
      <c r="S4436" s="249"/>
      <c r="T4436" s="249"/>
      <c r="U4436" s="249"/>
      <c r="V4436" s="249"/>
      <c r="W4436" s="249"/>
      <c r="X4436" s="249"/>
      <c r="Y4436" s="198"/>
      <c r="Z4436" s="198"/>
      <c r="AA4436" s="198"/>
      <c r="AB4436" s="198"/>
      <c r="AC4436" s="198"/>
      <c r="AD4436" s="198"/>
    </row>
    <row r="4437" spans="2:30">
      <c r="C4437" s="249"/>
      <c r="D4437" s="603">
        <v>45026</v>
      </c>
      <c r="E4437" s="601" t="s">
        <v>1741</v>
      </c>
      <c r="F4437" s="602"/>
      <c r="G4437" s="475"/>
      <c r="H4437" s="249">
        <v>99</v>
      </c>
      <c r="I4437" s="249"/>
      <c r="J4437" s="249"/>
      <c r="K4437" s="249"/>
      <c r="L4437" s="249"/>
      <c r="M4437" s="249"/>
      <c r="N4437" s="249"/>
      <c r="O4437" s="249"/>
      <c r="P4437" s="249"/>
      <c r="Q4437" s="249"/>
      <c r="R4437" s="249"/>
      <c r="S4437" s="249"/>
      <c r="T4437" s="249">
        <v>99</v>
      </c>
      <c r="U4437" s="249"/>
      <c r="V4437" s="249"/>
      <c r="W4437" s="249"/>
      <c r="X4437" s="249"/>
      <c r="Y4437" s="198"/>
      <c r="Z4437" s="198"/>
      <c r="AA4437" s="198"/>
      <c r="AB4437" s="198"/>
      <c r="AC4437" s="198"/>
      <c r="AD4437" s="198"/>
    </row>
    <row r="4438" spans="2:30">
      <c r="C4438" s="249"/>
      <c r="D4438" s="603">
        <v>45026</v>
      </c>
      <c r="E4438" s="601" t="s">
        <v>673</v>
      </c>
      <c r="F4438" s="602"/>
      <c r="G4438" s="475"/>
      <c r="H4438" s="475">
        <v>3442.92</v>
      </c>
      <c r="I4438" s="249"/>
      <c r="J4438" s="249"/>
      <c r="K4438" s="249"/>
      <c r="L4438" s="249"/>
      <c r="M4438" s="249"/>
      <c r="N4438" s="249"/>
      <c r="O4438" s="249"/>
      <c r="P4438" s="249"/>
      <c r="Q4438" s="249"/>
      <c r="R4438" s="249"/>
      <c r="S4438" s="249"/>
      <c r="T4438" s="249"/>
      <c r="U4438" s="249"/>
      <c r="V4438" s="249"/>
      <c r="W4438" s="249"/>
      <c r="X4438" s="249"/>
      <c r="Y4438" s="198"/>
      <c r="Z4438" s="198"/>
      <c r="AA4438" s="198"/>
      <c r="AB4438" s="198"/>
      <c r="AC4438" s="198"/>
      <c r="AD4438" s="198"/>
    </row>
    <row r="4439" spans="2:30">
      <c r="C4439" s="249"/>
      <c r="D4439" s="603">
        <v>45026</v>
      </c>
      <c r="E4439" s="601" t="s">
        <v>2108</v>
      </c>
      <c r="F4439" s="602"/>
      <c r="G4439" s="475"/>
      <c r="H4439" s="249">
        <v>398.08</v>
      </c>
      <c r="I4439" s="249"/>
      <c r="J4439" s="249"/>
      <c r="K4439" s="249"/>
      <c r="L4439" s="249"/>
      <c r="M4439" s="249"/>
      <c r="N4439" s="249"/>
      <c r="O4439" s="249"/>
      <c r="P4439" s="249"/>
      <c r="Q4439" s="249"/>
      <c r="R4439" s="249"/>
      <c r="S4439" s="249"/>
      <c r="T4439" s="249"/>
      <c r="U4439" s="249"/>
      <c r="V4439" s="249"/>
      <c r="W4439" s="249"/>
      <c r="X4439" s="249"/>
      <c r="Y4439" s="198"/>
      <c r="Z4439" s="198"/>
      <c r="AA4439" s="198"/>
      <c r="AB4439" s="198"/>
      <c r="AC4439" s="198"/>
      <c r="AD4439" s="198"/>
    </row>
    <row r="4440" spans="2:30">
      <c r="C4440" s="249"/>
      <c r="D4440" s="603">
        <v>45026</v>
      </c>
      <c r="E4440" s="601" t="s">
        <v>495</v>
      </c>
      <c r="F4440" s="602"/>
      <c r="G4440" s="475">
        <v>1522.31</v>
      </c>
      <c r="H4440" s="249"/>
      <c r="I4440" s="249"/>
      <c r="J4440" s="249"/>
      <c r="K4440" s="249"/>
      <c r="L4440" s="249"/>
      <c r="M4440" s="249"/>
      <c r="N4440" s="249"/>
      <c r="O4440" s="249"/>
      <c r="P4440" s="249"/>
      <c r="Q4440" s="249"/>
      <c r="R4440" s="249"/>
      <c r="S4440" s="249"/>
      <c r="T4440" s="249"/>
      <c r="U4440" s="249"/>
      <c r="V4440" s="249"/>
      <c r="W4440" s="249"/>
      <c r="X4440" s="249"/>
      <c r="Y4440" s="198"/>
      <c r="Z4440" s="198"/>
      <c r="AA4440" s="198"/>
      <c r="AB4440" s="198"/>
      <c r="AC4440" s="198"/>
      <c r="AD4440" s="198"/>
    </row>
    <row r="4441" spans="2:30">
      <c r="C4441" s="249">
        <v>4</v>
      </c>
      <c r="D4441" s="603">
        <v>45026</v>
      </c>
      <c r="E4441" s="601" t="s">
        <v>3230</v>
      </c>
      <c r="F4441" s="602" t="s">
        <v>2856</v>
      </c>
      <c r="G4441" s="475"/>
      <c r="H4441" s="249">
        <v>1068.77</v>
      </c>
      <c r="I4441" s="249"/>
      <c r="J4441" s="249"/>
      <c r="K4441" s="249"/>
      <c r="L4441" s="249">
        <v>1068.77</v>
      </c>
      <c r="M4441" s="249"/>
      <c r="N4441" s="249"/>
      <c r="O4441" s="249"/>
      <c r="P4441" s="249"/>
      <c r="Q4441" s="249"/>
      <c r="R4441" s="249"/>
      <c r="S4441" s="249"/>
      <c r="T4441" s="249"/>
      <c r="U4441" s="249"/>
      <c r="V4441" s="249"/>
      <c r="W4441" s="249"/>
      <c r="X4441" s="249"/>
      <c r="Y4441" s="198"/>
      <c r="Z4441" s="198"/>
      <c r="AA4441" s="198"/>
      <c r="AB4441" s="198"/>
      <c r="AC4441" s="198"/>
      <c r="AD4441" s="198"/>
    </row>
    <row r="4442" spans="2:30">
      <c r="C4442" s="249"/>
      <c r="D4442" s="603">
        <v>45026</v>
      </c>
      <c r="E4442" s="601" t="s">
        <v>3231</v>
      </c>
      <c r="F4442" s="602" t="s">
        <v>2855</v>
      </c>
      <c r="G4442" s="475"/>
      <c r="H4442" s="249">
        <v>150.54</v>
      </c>
      <c r="I4442" s="249"/>
      <c r="J4442" s="249"/>
      <c r="K4442" s="249"/>
      <c r="L4442" s="249">
        <v>150.54</v>
      </c>
      <c r="M4442" s="249"/>
      <c r="N4442" s="249"/>
      <c r="O4442" s="249"/>
      <c r="P4442" s="249"/>
      <c r="Q4442" s="249"/>
      <c r="R4442" s="249"/>
      <c r="S4442" s="249"/>
      <c r="T4442" s="249"/>
      <c r="U4442" s="249"/>
      <c r="V4442" s="249"/>
      <c r="W4442" s="249"/>
      <c r="X4442" s="249"/>
      <c r="Y4442" s="198"/>
      <c r="Z4442" s="198"/>
      <c r="AA4442" s="198"/>
      <c r="AB4442" s="198"/>
      <c r="AC4442" s="198"/>
      <c r="AD4442" s="198"/>
    </row>
    <row r="4443" spans="2:30">
      <c r="C4443" s="249"/>
      <c r="D4443" s="603">
        <v>45026</v>
      </c>
      <c r="E4443" s="601" t="s">
        <v>2013</v>
      </c>
      <c r="F4443" s="602" t="s">
        <v>2855</v>
      </c>
      <c r="G4443" s="475"/>
      <c r="H4443" s="249">
        <v>195</v>
      </c>
      <c r="I4443" s="249"/>
      <c r="J4443" s="249"/>
      <c r="K4443" s="249">
        <v>195</v>
      </c>
      <c r="L4443" s="249"/>
      <c r="M4443" s="249"/>
      <c r="N4443" s="249"/>
      <c r="O4443" s="249"/>
      <c r="P4443" s="249"/>
      <c r="Q4443" s="249"/>
      <c r="R4443" s="249"/>
      <c r="S4443" s="249"/>
      <c r="T4443" s="249"/>
      <c r="U4443" s="249"/>
      <c r="V4443" s="249"/>
      <c r="W4443" s="249"/>
      <c r="X4443" s="249"/>
      <c r="Y4443" s="198"/>
      <c r="Z4443" s="198"/>
      <c r="AA4443" s="198"/>
      <c r="AB4443" s="198"/>
      <c r="AC4443" s="198"/>
      <c r="AD4443" s="198"/>
    </row>
    <row r="4444" spans="2:30">
      <c r="C4444" s="249"/>
      <c r="D4444" s="603">
        <v>45026</v>
      </c>
      <c r="E4444" s="601" t="s">
        <v>1877</v>
      </c>
      <c r="F4444" s="602"/>
      <c r="G4444" s="475"/>
      <c r="H4444" s="249">
        <v>108</v>
      </c>
      <c r="I4444" s="249"/>
      <c r="J4444" s="249"/>
      <c r="K4444" s="249"/>
      <c r="L4444" s="249"/>
      <c r="M4444" s="249"/>
      <c r="N4444" s="249"/>
      <c r="O4444" s="249"/>
      <c r="P4444" s="249"/>
      <c r="Q4444" s="249"/>
      <c r="R4444" s="249"/>
      <c r="S4444" s="249">
        <v>108</v>
      </c>
      <c r="T4444" s="249"/>
      <c r="U4444" s="249"/>
      <c r="V4444" s="249"/>
      <c r="W4444" s="249"/>
      <c r="X4444" s="249"/>
      <c r="Y4444" s="198"/>
      <c r="Z4444" s="198"/>
      <c r="AA4444" s="198"/>
      <c r="AB4444" s="198"/>
      <c r="AC4444" s="198"/>
      <c r="AD4444" s="198"/>
    </row>
    <row r="4445" spans="2:30">
      <c r="B4445" s="258">
        <v>1634</v>
      </c>
      <c r="C4445" s="249"/>
      <c r="D4445" s="603">
        <v>45026</v>
      </c>
      <c r="E4445" s="601" t="s">
        <v>3133</v>
      </c>
      <c r="F4445" s="602"/>
      <c r="G4445" s="475">
        <v>1634</v>
      </c>
      <c r="H4445" s="249"/>
      <c r="I4445" s="249"/>
      <c r="J4445" s="249"/>
      <c r="K4445" s="249"/>
      <c r="L4445" s="249"/>
      <c r="M4445" s="249"/>
      <c r="N4445" s="249"/>
      <c r="O4445" s="249"/>
      <c r="P4445" s="249"/>
      <c r="Q4445" s="249"/>
      <c r="R4445" s="249"/>
      <c r="S4445" s="249"/>
      <c r="T4445" s="249"/>
      <c r="U4445" s="249"/>
      <c r="V4445" s="249"/>
      <c r="W4445" s="249"/>
      <c r="X4445" s="249"/>
      <c r="Y4445" s="198"/>
      <c r="Z4445" s="198"/>
      <c r="AA4445" s="198"/>
      <c r="AB4445" s="198"/>
      <c r="AC4445" s="198"/>
      <c r="AD4445" s="198"/>
    </row>
    <row r="4446" spans="2:30">
      <c r="C4446" s="249"/>
      <c r="D4446" s="603">
        <v>45026</v>
      </c>
      <c r="E4446" s="601" t="s">
        <v>1741</v>
      </c>
      <c r="F4446" s="602"/>
      <c r="G4446" s="475"/>
      <c r="H4446" s="249">
        <v>52</v>
      </c>
      <c r="I4446" s="249"/>
      <c r="J4446" s="249"/>
      <c r="K4446" s="249"/>
      <c r="L4446" s="249"/>
      <c r="M4446" s="249"/>
      <c r="N4446" s="249"/>
      <c r="O4446" s="249"/>
      <c r="P4446" s="249"/>
      <c r="Q4446" s="249"/>
      <c r="R4446" s="249"/>
      <c r="S4446" s="249"/>
      <c r="T4446" s="249">
        <v>52</v>
      </c>
      <c r="U4446" s="249"/>
      <c r="V4446" s="249"/>
      <c r="W4446" s="249"/>
      <c r="X4446" s="249"/>
      <c r="Y4446" s="198"/>
      <c r="Z4446" s="198"/>
      <c r="AA4446" s="198"/>
      <c r="AB4446" s="198"/>
      <c r="AC4446" s="198"/>
      <c r="AD4446" s="198"/>
    </row>
    <row r="4447" spans="2:30">
      <c r="C4447" s="249"/>
      <c r="D4447" s="603">
        <v>45026</v>
      </c>
      <c r="E4447" s="601" t="s">
        <v>673</v>
      </c>
      <c r="F4447" s="602"/>
      <c r="G4447" s="475"/>
      <c r="H4447" s="475">
        <v>1522.31</v>
      </c>
      <c r="I4447" s="249"/>
      <c r="J4447" s="249"/>
      <c r="K4447" s="249"/>
      <c r="L4447" s="249"/>
      <c r="M4447" s="249"/>
      <c r="N4447" s="249"/>
      <c r="O4447" s="249"/>
      <c r="P4447" s="249"/>
      <c r="Q4447" s="249"/>
      <c r="R4447" s="249"/>
      <c r="S4447" s="249"/>
      <c r="T4447" s="249"/>
      <c r="U4447" s="249"/>
      <c r="V4447" s="249"/>
      <c r="W4447" s="249"/>
      <c r="X4447" s="249"/>
      <c r="Y4447" s="198"/>
      <c r="Z4447" s="198"/>
      <c r="AA4447" s="198"/>
      <c r="AB4447" s="198"/>
      <c r="AC4447" s="198"/>
      <c r="AD4447" s="198"/>
    </row>
    <row r="4448" spans="2:30">
      <c r="C4448" s="249"/>
      <c r="D4448" s="603">
        <v>45026</v>
      </c>
      <c r="E4448" s="601" t="s">
        <v>3134</v>
      </c>
      <c r="F4448" s="602"/>
      <c r="G4448" s="475"/>
      <c r="H4448" s="249">
        <v>59.69</v>
      </c>
      <c r="I4448" s="249"/>
      <c r="J4448" s="249"/>
      <c r="K4448" s="249"/>
      <c r="L4448" s="249"/>
      <c r="M4448" s="249"/>
      <c r="N4448" s="249"/>
      <c r="O4448" s="249"/>
      <c r="P4448" s="249"/>
      <c r="Q4448" s="249"/>
      <c r="R4448" s="249"/>
      <c r="S4448" s="249"/>
      <c r="T4448" s="249"/>
      <c r="U4448" s="249"/>
      <c r="V4448" s="249"/>
      <c r="W4448" s="249"/>
      <c r="X4448" s="249"/>
      <c r="Y4448" s="198"/>
      <c r="Z4448" s="198"/>
      <c r="AA4448" s="198"/>
      <c r="AB4448" s="198"/>
      <c r="AC4448" s="198"/>
      <c r="AD4448" s="198"/>
    </row>
    <row r="4449" spans="2:30">
      <c r="C4449" s="249"/>
      <c r="D4449" s="603">
        <v>45026</v>
      </c>
      <c r="E4449" s="601" t="s">
        <v>495</v>
      </c>
      <c r="F4449" s="602"/>
      <c r="G4449" s="475">
        <v>1369.34</v>
      </c>
      <c r="H4449" s="249"/>
      <c r="I4449" s="249"/>
      <c r="J4449" s="249"/>
      <c r="K4449" s="249"/>
      <c r="L4449" s="249"/>
      <c r="M4449" s="249"/>
      <c r="N4449" s="249"/>
      <c r="O4449" s="249"/>
      <c r="P4449" s="249"/>
      <c r="Q4449" s="249"/>
      <c r="R4449" s="249"/>
      <c r="S4449" s="249"/>
      <c r="T4449" s="249"/>
      <c r="U4449" s="249"/>
      <c r="V4449" s="249"/>
      <c r="W4449" s="249"/>
      <c r="X4449" s="249"/>
      <c r="Y4449" s="198"/>
      <c r="Z4449" s="198"/>
      <c r="AA4449" s="198"/>
      <c r="AB4449" s="198"/>
      <c r="AC4449" s="198"/>
      <c r="AD4449" s="198"/>
    </row>
    <row r="4450" spans="2:30">
      <c r="C4450" s="249"/>
      <c r="D4450" s="603">
        <v>45026</v>
      </c>
      <c r="E4450" s="601" t="s">
        <v>669</v>
      </c>
      <c r="F4450" s="602"/>
      <c r="G4450" s="249">
        <v>144.47999999999999</v>
      </c>
      <c r="H4450" s="249"/>
      <c r="I4450" s="249"/>
      <c r="J4450" s="249"/>
      <c r="K4450" s="249"/>
      <c r="L4450" s="249"/>
      <c r="M4450" s="249"/>
      <c r="N4450" s="249"/>
      <c r="O4450" s="249"/>
      <c r="P4450" s="249"/>
      <c r="Q4450" s="249"/>
      <c r="R4450" s="249"/>
      <c r="S4450" s="249"/>
      <c r="T4450" s="249"/>
      <c r="U4450" s="249"/>
      <c r="V4450" s="249"/>
      <c r="W4450" s="249"/>
      <c r="X4450" s="249"/>
      <c r="Y4450" s="198"/>
      <c r="Z4450" s="198"/>
      <c r="AA4450" s="198"/>
      <c r="AB4450" s="198"/>
      <c r="AC4450" s="198"/>
      <c r="AD4450" s="198"/>
    </row>
    <row r="4451" spans="2:30">
      <c r="C4451" s="249"/>
      <c r="D4451" s="603">
        <v>45026</v>
      </c>
      <c r="E4451" s="601" t="s">
        <v>2193</v>
      </c>
      <c r="F4451" s="602" t="s">
        <v>2855</v>
      </c>
      <c r="G4451" s="475"/>
      <c r="H4451" s="249">
        <v>121.38</v>
      </c>
      <c r="I4451" s="249"/>
      <c r="J4451" s="249">
        <v>121.38</v>
      </c>
      <c r="K4451" s="249"/>
      <c r="L4451" s="249"/>
      <c r="M4451" s="249"/>
      <c r="N4451" s="249"/>
      <c r="O4451" s="249"/>
      <c r="P4451" s="249"/>
      <c r="Q4451" s="249"/>
      <c r="R4451" s="249"/>
      <c r="S4451" s="249"/>
      <c r="T4451" s="249"/>
      <c r="U4451" s="249"/>
      <c r="V4451" s="249"/>
      <c r="W4451" s="249"/>
      <c r="X4451" s="249"/>
      <c r="Y4451" s="198"/>
      <c r="Z4451" s="198"/>
      <c r="AA4451" s="198"/>
      <c r="AB4451" s="198"/>
      <c r="AC4451" s="198"/>
      <c r="AD4451" s="198"/>
    </row>
    <row r="4452" spans="2:30">
      <c r="C4452" s="249"/>
      <c r="D4452" s="603">
        <v>45026</v>
      </c>
      <c r="E4452" s="601" t="s">
        <v>3232</v>
      </c>
      <c r="F4452" s="602" t="s">
        <v>2855</v>
      </c>
      <c r="G4452" s="475"/>
      <c r="H4452" s="249">
        <v>246.24</v>
      </c>
      <c r="I4452" s="249"/>
      <c r="J4452" s="249">
        <v>246.24</v>
      </c>
      <c r="K4452" s="249"/>
      <c r="L4452" s="249"/>
      <c r="M4452" s="249"/>
      <c r="N4452" s="249"/>
      <c r="O4452" s="249"/>
      <c r="P4452" s="249"/>
      <c r="Q4452" s="249"/>
      <c r="R4452" s="249"/>
      <c r="S4452" s="249"/>
      <c r="T4452" s="249"/>
      <c r="U4452" s="249"/>
      <c r="V4452" s="249"/>
      <c r="W4452" s="249"/>
      <c r="X4452" s="249"/>
      <c r="Y4452" s="198"/>
      <c r="Z4452" s="198"/>
      <c r="AA4452" s="198"/>
      <c r="AB4452" s="198"/>
      <c r="AC4452" s="198"/>
      <c r="AD4452" s="198"/>
    </row>
    <row r="4453" spans="2:30">
      <c r="C4453" s="249">
        <v>4</v>
      </c>
      <c r="D4453" s="603">
        <v>45026</v>
      </c>
      <c r="E4453" s="601" t="s">
        <v>2197</v>
      </c>
      <c r="F4453" s="602" t="s">
        <v>2856</v>
      </c>
      <c r="G4453" s="475"/>
      <c r="H4453" s="249">
        <v>772.74</v>
      </c>
      <c r="I4453" s="249"/>
      <c r="J4453" s="249">
        <v>772.74</v>
      </c>
      <c r="K4453" s="249"/>
      <c r="L4453" s="249"/>
      <c r="M4453" s="249"/>
      <c r="N4453" s="249"/>
      <c r="O4453" s="249"/>
      <c r="P4453" s="249"/>
      <c r="Q4453" s="249"/>
      <c r="R4453" s="249"/>
      <c r="S4453" s="249"/>
      <c r="T4453" s="249"/>
      <c r="U4453" s="249"/>
      <c r="V4453" s="249"/>
      <c r="W4453" s="249"/>
      <c r="X4453" s="249"/>
      <c r="Y4453" s="198"/>
      <c r="Z4453" s="198"/>
      <c r="AA4453" s="198"/>
      <c r="AB4453" s="198"/>
      <c r="AC4453" s="198"/>
      <c r="AD4453" s="198"/>
    </row>
    <row r="4454" spans="2:30">
      <c r="C4454" s="249"/>
      <c r="D4454" s="603">
        <v>45026</v>
      </c>
      <c r="E4454" s="601" t="s">
        <v>2195</v>
      </c>
      <c r="F4454" s="602" t="s">
        <v>2855</v>
      </c>
      <c r="G4454" s="475"/>
      <c r="H4454" s="249">
        <v>228.98</v>
      </c>
      <c r="I4454" s="249"/>
      <c r="J4454" s="249"/>
      <c r="K4454" s="249"/>
      <c r="L4454" s="249">
        <v>228.98</v>
      </c>
      <c r="M4454" s="249"/>
      <c r="N4454" s="249"/>
      <c r="O4454" s="249"/>
      <c r="P4454" s="249"/>
      <c r="Q4454" s="249"/>
      <c r="R4454" s="249"/>
      <c r="S4454" s="249"/>
      <c r="T4454" s="249"/>
      <c r="U4454" s="249"/>
      <c r="V4454" s="249"/>
      <c r="W4454" s="249"/>
      <c r="X4454" s="249"/>
      <c r="Y4454" s="198"/>
      <c r="Z4454" s="198"/>
      <c r="AA4454" s="198"/>
      <c r="AB4454" s="198"/>
      <c r="AC4454" s="198"/>
      <c r="AD4454" s="198"/>
    </row>
    <row r="4455" spans="2:30">
      <c r="C4455" s="249"/>
      <c r="D4455" s="603">
        <v>45026</v>
      </c>
      <c r="E4455" s="601" t="s">
        <v>3233</v>
      </c>
      <c r="F4455" s="602" t="s">
        <v>2855</v>
      </c>
      <c r="G4455" s="475"/>
      <c r="H4455" s="249">
        <v>144.47999999999999</v>
      </c>
      <c r="I4455" s="249"/>
      <c r="J4455" s="249"/>
      <c r="K4455" s="249"/>
      <c r="L4455" s="249"/>
      <c r="M4455" s="249">
        <v>144.47999999999999</v>
      </c>
      <c r="N4455" s="249"/>
      <c r="O4455" s="249"/>
      <c r="P4455" s="249"/>
      <c r="Q4455" s="249"/>
      <c r="R4455" s="249"/>
      <c r="S4455" s="249"/>
      <c r="T4455" s="249"/>
      <c r="U4455" s="249"/>
      <c r="V4455" s="249"/>
      <c r="W4455" s="249"/>
      <c r="X4455" s="249"/>
      <c r="Y4455" s="198"/>
      <c r="Z4455" s="198"/>
      <c r="AA4455" s="198"/>
      <c r="AB4455" s="198"/>
      <c r="AC4455" s="198"/>
      <c r="AD4455" s="198"/>
    </row>
    <row r="4456" spans="2:30">
      <c r="B4456" s="258">
        <v>1875</v>
      </c>
      <c r="C4456" s="249"/>
      <c r="D4456" s="603">
        <v>45026</v>
      </c>
      <c r="E4456" s="601" t="s">
        <v>1566</v>
      </c>
      <c r="F4456" s="602"/>
      <c r="G4456" s="475">
        <v>1875</v>
      </c>
      <c r="H4456" s="249"/>
      <c r="I4456" s="249"/>
      <c r="J4456" s="249"/>
      <c r="K4456" s="249"/>
      <c r="L4456" s="249"/>
      <c r="M4456" s="249"/>
      <c r="N4456" s="249"/>
      <c r="O4456" s="249"/>
      <c r="P4456" s="249"/>
      <c r="Q4456" s="249"/>
      <c r="R4456" s="249"/>
      <c r="S4456" s="249"/>
      <c r="T4456" s="249"/>
      <c r="U4456" s="249"/>
      <c r="V4456" s="249"/>
      <c r="W4456" s="249"/>
      <c r="X4456" s="249"/>
      <c r="Y4456" s="198"/>
      <c r="Z4456" s="198"/>
      <c r="AA4456" s="198"/>
      <c r="AB4456" s="198"/>
      <c r="AC4456" s="198"/>
      <c r="AD4456" s="198"/>
    </row>
    <row r="4457" spans="2:30">
      <c r="C4457" s="249"/>
      <c r="D4457" s="603">
        <v>45026</v>
      </c>
      <c r="E4457" s="601" t="s">
        <v>673</v>
      </c>
      <c r="F4457" s="602"/>
      <c r="G4457" s="475"/>
      <c r="H4457" s="475">
        <v>1369.34</v>
      </c>
      <c r="I4457" s="249"/>
      <c r="J4457" s="249"/>
      <c r="K4457" s="249"/>
      <c r="L4457" s="249"/>
      <c r="M4457" s="249"/>
      <c r="N4457" s="249"/>
      <c r="O4457" s="249"/>
      <c r="P4457" s="249"/>
      <c r="Q4457" s="249"/>
      <c r="R4457" s="249"/>
      <c r="S4457" s="249"/>
      <c r="T4457" s="249"/>
      <c r="U4457" s="249"/>
      <c r="V4457" s="249"/>
      <c r="W4457" s="249"/>
      <c r="X4457" s="249"/>
      <c r="Y4457" s="198"/>
      <c r="Z4457" s="198"/>
      <c r="AA4457" s="198"/>
      <c r="AB4457" s="198"/>
      <c r="AC4457" s="198"/>
      <c r="AD4457" s="198"/>
    </row>
    <row r="4458" spans="2:30">
      <c r="C4458" s="249"/>
      <c r="D4458" s="603">
        <v>45026</v>
      </c>
      <c r="E4458" s="601" t="s">
        <v>674</v>
      </c>
      <c r="F4458" s="602"/>
      <c r="G4458" s="475"/>
      <c r="H4458" s="249">
        <v>144.47999999999999</v>
      </c>
      <c r="I4458" s="249"/>
      <c r="J4458" s="249"/>
      <c r="K4458" s="249"/>
      <c r="L4458" s="249"/>
      <c r="M4458" s="249"/>
      <c r="N4458" s="249"/>
      <c r="O4458" s="249"/>
      <c r="P4458" s="249"/>
      <c r="Q4458" s="249"/>
      <c r="R4458" s="249"/>
      <c r="S4458" s="249"/>
      <c r="T4458" s="249"/>
      <c r="U4458" s="249"/>
      <c r="V4458" s="249"/>
      <c r="W4458" s="249"/>
      <c r="X4458" s="249"/>
      <c r="Y4458" s="198"/>
      <c r="Z4458" s="198"/>
      <c r="AA4458" s="198"/>
      <c r="AB4458" s="198"/>
      <c r="AC4458" s="198"/>
      <c r="AD4458" s="198"/>
    </row>
    <row r="4459" spans="2:30">
      <c r="C4459" s="249"/>
      <c r="D4459" s="603">
        <v>45026</v>
      </c>
      <c r="E4459" s="601" t="s">
        <v>1567</v>
      </c>
      <c r="F4459" s="602"/>
      <c r="G4459" s="475"/>
      <c r="H4459" s="249">
        <v>361.18</v>
      </c>
      <c r="I4459" s="249"/>
      <c r="J4459" s="249"/>
      <c r="K4459" s="249"/>
      <c r="L4459" s="249"/>
      <c r="M4459" s="249"/>
      <c r="N4459" s="249"/>
      <c r="O4459" s="249"/>
      <c r="P4459" s="249"/>
      <c r="Q4459" s="249"/>
      <c r="R4459" s="249"/>
      <c r="S4459" s="249"/>
      <c r="T4459" s="249"/>
      <c r="U4459" s="249"/>
      <c r="V4459" s="249"/>
      <c r="W4459" s="249"/>
      <c r="X4459" s="249"/>
      <c r="Y4459" s="198"/>
      <c r="Z4459" s="198"/>
      <c r="AA4459" s="198"/>
      <c r="AB4459" s="198"/>
      <c r="AC4459" s="198"/>
      <c r="AD4459" s="198"/>
    </row>
    <row r="4460" spans="2:30">
      <c r="C4460" s="249"/>
      <c r="D4460" s="603">
        <v>45026</v>
      </c>
      <c r="E4460" s="601" t="s">
        <v>495</v>
      </c>
      <c r="F4460" s="602"/>
      <c r="G4460" s="475">
        <v>3134.9</v>
      </c>
      <c r="H4460" s="249"/>
      <c r="I4460" s="249"/>
      <c r="J4460" s="249"/>
      <c r="K4460" s="249"/>
      <c r="L4460" s="249"/>
      <c r="M4460" s="249"/>
      <c r="N4460" s="249"/>
      <c r="O4460" s="249"/>
      <c r="P4460" s="249"/>
      <c r="Q4460" s="249"/>
      <c r="R4460" s="249"/>
      <c r="S4460" s="249"/>
      <c r="T4460" s="249"/>
      <c r="U4460" s="249"/>
      <c r="V4460" s="249"/>
      <c r="W4460" s="249"/>
      <c r="X4460" s="249"/>
      <c r="Y4460" s="198"/>
      <c r="Z4460" s="198"/>
      <c r="AA4460" s="198"/>
      <c r="AB4460" s="198"/>
      <c r="AC4460" s="198"/>
      <c r="AD4460" s="198"/>
    </row>
    <row r="4461" spans="2:30">
      <c r="C4461" s="249"/>
      <c r="D4461" s="603">
        <v>45026</v>
      </c>
      <c r="E4461" s="601" t="s">
        <v>3234</v>
      </c>
      <c r="F4461" s="602" t="s">
        <v>2855</v>
      </c>
      <c r="G4461" s="475"/>
      <c r="H4461" s="249">
        <v>267.3</v>
      </c>
      <c r="I4461" s="249"/>
      <c r="J4461" s="249"/>
      <c r="K4461" s="249"/>
      <c r="L4461" s="249">
        <v>267.3</v>
      </c>
      <c r="M4461" s="249"/>
      <c r="N4461" s="249"/>
      <c r="O4461" s="249"/>
      <c r="P4461" s="249"/>
      <c r="Q4461" s="249"/>
      <c r="R4461" s="249"/>
      <c r="S4461" s="249"/>
      <c r="T4461" s="249"/>
      <c r="U4461" s="249"/>
      <c r="V4461" s="249"/>
      <c r="W4461" s="249"/>
      <c r="X4461" s="249"/>
      <c r="Y4461" s="198"/>
      <c r="Z4461" s="198"/>
      <c r="AA4461" s="198"/>
      <c r="AB4461" s="198"/>
      <c r="AC4461" s="198"/>
      <c r="AD4461" s="198"/>
    </row>
    <row r="4462" spans="2:30">
      <c r="C4462" s="249"/>
      <c r="D4462" s="603">
        <v>45026</v>
      </c>
      <c r="E4462" s="601" t="s">
        <v>2994</v>
      </c>
      <c r="F4462" s="602" t="s">
        <v>2855</v>
      </c>
      <c r="G4462" s="475"/>
      <c r="H4462" s="249">
        <v>335.08</v>
      </c>
      <c r="I4462" s="249"/>
      <c r="J4462" s="249"/>
      <c r="K4462" s="249"/>
      <c r="L4462" s="249">
        <v>335.08</v>
      </c>
      <c r="M4462" s="249"/>
      <c r="N4462" s="249"/>
      <c r="O4462" s="249"/>
      <c r="P4462" s="249"/>
      <c r="Q4462" s="249"/>
      <c r="R4462" s="249"/>
      <c r="S4462" s="249"/>
      <c r="T4462" s="249"/>
      <c r="U4462" s="249"/>
      <c r="V4462" s="249"/>
      <c r="W4462" s="249"/>
      <c r="X4462" s="249"/>
      <c r="Y4462" s="198"/>
      <c r="Z4462" s="198"/>
      <c r="AA4462" s="198"/>
      <c r="AB4462" s="198"/>
      <c r="AC4462" s="198"/>
      <c r="AD4462" s="198"/>
    </row>
    <row r="4463" spans="2:30">
      <c r="C4463" s="249"/>
      <c r="D4463" s="603">
        <v>45026</v>
      </c>
      <c r="E4463" s="601" t="s">
        <v>2995</v>
      </c>
      <c r="F4463" s="602" t="s">
        <v>2855</v>
      </c>
      <c r="G4463" s="475"/>
      <c r="H4463" s="249">
        <v>197.52</v>
      </c>
      <c r="I4463" s="249"/>
      <c r="J4463" s="249">
        <v>197.52</v>
      </c>
      <c r="K4463" s="249"/>
      <c r="L4463" s="249"/>
      <c r="M4463" s="249"/>
      <c r="N4463" s="249"/>
      <c r="O4463" s="249"/>
      <c r="P4463" s="249"/>
      <c r="Q4463" s="249"/>
      <c r="R4463" s="249"/>
      <c r="S4463" s="249"/>
      <c r="T4463" s="249"/>
      <c r="U4463" s="249"/>
      <c r="V4463" s="249"/>
      <c r="W4463" s="249"/>
      <c r="X4463" s="249"/>
      <c r="Y4463" s="198"/>
      <c r="Z4463" s="198"/>
      <c r="AA4463" s="198"/>
      <c r="AB4463" s="198"/>
      <c r="AC4463" s="198"/>
      <c r="AD4463" s="198"/>
    </row>
    <row r="4464" spans="2:30">
      <c r="C4464" s="249">
        <v>7</v>
      </c>
      <c r="D4464" s="603">
        <v>45026</v>
      </c>
      <c r="E4464" s="601" t="s">
        <v>2542</v>
      </c>
      <c r="F4464" s="602" t="s">
        <v>2856</v>
      </c>
      <c r="G4464" s="475"/>
      <c r="H4464" s="249">
        <v>2118</v>
      </c>
      <c r="I4464" s="249"/>
      <c r="J4464" s="249"/>
      <c r="K4464" s="249"/>
      <c r="L4464" s="249"/>
      <c r="M4464" s="249"/>
      <c r="N4464" s="249"/>
      <c r="O4464" s="249">
        <v>2118</v>
      </c>
      <c r="P4464" s="249"/>
      <c r="Q4464" s="249"/>
      <c r="R4464" s="249"/>
      <c r="S4464" s="249"/>
      <c r="T4464" s="249"/>
      <c r="U4464" s="249"/>
      <c r="V4464" s="249"/>
      <c r="W4464" s="249"/>
      <c r="X4464" s="249"/>
      <c r="Y4464" s="198"/>
      <c r="Z4464" s="198"/>
      <c r="AA4464" s="198"/>
      <c r="AB4464" s="198"/>
      <c r="AC4464" s="198"/>
      <c r="AD4464" s="198"/>
    </row>
    <row r="4465" spans="2:30">
      <c r="C4465" s="249"/>
      <c r="D4465" s="603">
        <v>45026</v>
      </c>
      <c r="E4465" s="601" t="s">
        <v>1895</v>
      </c>
      <c r="F4465" s="602"/>
      <c r="G4465" s="475"/>
      <c r="H4465" s="249">
        <v>100</v>
      </c>
      <c r="I4465" s="249"/>
      <c r="J4465" s="249"/>
      <c r="K4465" s="249"/>
      <c r="L4465" s="249"/>
      <c r="M4465" s="249"/>
      <c r="N4465" s="249"/>
      <c r="O4465" s="249"/>
      <c r="P4465" s="249"/>
      <c r="Q4465" s="249"/>
      <c r="R4465" s="249"/>
      <c r="S4465" s="249"/>
      <c r="T4465" s="249">
        <v>100</v>
      </c>
      <c r="U4465" s="249"/>
      <c r="V4465" s="249"/>
      <c r="W4465" s="249"/>
      <c r="X4465" s="249"/>
      <c r="Y4465" s="198"/>
      <c r="Z4465" s="198"/>
      <c r="AA4465" s="198"/>
      <c r="AB4465" s="198"/>
      <c r="AC4465" s="198"/>
      <c r="AD4465" s="198"/>
    </row>
    <row r="4466" spans="2:30">
      <c r="C4466" s="249"/>
      <c r="D4466" s="603">
        <v>45026</v>
      </c>
      <c r="E4466" s="601" t="s">
        <v>1877</v>
      </c>
      <c r="F4466" s="602"/>
      <c r="G4466" s="475"/>
      <c r="H4466" s="249">
        <v>117</v>
      </c>
      <c r="I4466" s="249"/>
      <c r="J4466" s="249"/>
      <c r="K4466" s="249"/>
      <c r="L4466" s="249"/>
      <c r="M4466" s="249"/>
      <c r="N4466" s="249"/>
      <c r="O4466" s="249"/>
      <c r="P4466" s="249"/>
      <c r="Q4466" s="249"/>
      <c r="R4466" s="249"/>
      <c r="S4466" s="249"/>
      <c r="T4466" s="249">
        <v>117</v>
      </c>
      <c r="U4466" s="249"/>
      <c r="V4466" s="249"/>
      <c r="W4466" s="249"/>
      <c r="X4466" s="249"/>
      <c r="Y4466" s="198"/>
      <c r="Z4466" s="198"/>
      <c r="AA4466" s="198"/>
      <c r="AB4466" s="198"/>
      <c r="AC4466" s="198"/>
      <c r="AD4466" s="198"/>
    </row>
    <row r="4467" spans="2:30">
      <c r="B4467" s="258">
        <v>3413</v>
      </c>
      <c r="C4467" s="249"/>
      <c r="D4467" s="603">
        <v>45026</v>
      </c>
      <c r="E4467" s="601" t="s">
        <v>2543</v>
      </c>
      <c r="F4467" s="602"/>
      <c r="G4467" s="475">
        <v>3413</v>
      </c>
      <c r="H4467" s="249"/>
      <c r="I4467" s="249"/>
      <c r="J4467" s="249"/>
      <c r="K4467" s="249"/>
      <c r="L4467" s="249"/>
      <c r="M4467" s="249"/>
      <c r="N4467" s="249"/>
      <c r="O4467" s="249"/>
      <c r="P4467" s="249"/>
      <c r="Q4467" s="249"/>
      <c r="R4467" s="249"/>
      <c r="S4467" s="249"/>
      <c r="T4467" s="249"/>
      <c r="U4467" s="249"/>
      <c r="V4467" s="249"/>
      <c r="W4467" s="249"/>
      <c r="X4467" s="249"/>
      <c r="Y4467" s="198"/>
      <c r="Z4467" s="198"/>
      <c r="AA4467" s="198"/>
      <c r="AB4467" s="198"/>
      <c r="AC4467" s="198"/>
      <c r="AD4467" s="198"/>
    </row>
    <row r="4468" spans="2:30">
      <c r="C4468" s="249"/>
      <c r="D4468" s="603">
        <v>45026</v>
      </c>
      <c r="E4468" s="601" t="s">
        <v>673</v>
      </c>
      <c r="F4468" s="602"/>
      <c r="G4468" s="475"/>
      <c r="H4468" s="475">
        <v>3134.9</v>
      </c>
      <c r="I4468" s="249"/>
      <c r="J4468" s="249"/>
      <c r="K4468" s="249"/>
      <c r="L4468" s="249"/>
      <c r="M4468" s="249"/>
      <c r="N4468" s="249"/>
      <c r="O4468" s="249"/>
      <c r="P4468" s="249"/>
      <c r="Q4468" s="249"/>
      <c r="R4468" s="249"/>
      <c r="S4468" s="249"/>
      <c r="T4468" s="249"/>
      <c r="U4468" s="249"/>
      <c r="V4468" s="249"/>
      <c r="W4468" s="249"/>
      <c r="X4468" s="249"/>
      <c r="Y4468" s="198"/>
      <c r="Z4468" s="198"/>
      <c r="AA4468" s="198"/>
      <c r="AB4468" s="198"/>
      <c r="AC4468" s="198"/>
      <c r="AD4468" s="198"/>
    </row>
    <row r="4469" spans="2:30">
      <c r="C4469" s="249"/>
      <c r="D4469" s="603">
        <v>45026</v>
      </c>
      <c r="E4469" s="601" t="s">
        <v>2544</v>
      </c>
      <c r="F4469" s="602"/>
      <c r="G4469" s="475"/>
      <c r="H4469" s="249">
        <v>278.10000000000002</v>
      </c>
      <c r="I4469" s="249"/>
      <c r="J4469" s="249"/>
      <c r="K4469" s="249"/>
      <c r="L4469" s="249"/>
      <c r="M4469" s="249"/>
      <c r="N4469" s="249"/>
      <c r="O4469" s="249"/>
      <c r="P4469" s="249"/>
      <c r="Q4469" s="249"/>
      <c r="R4469" s="249"/>
      <c r="S4469" s="249"/>
      <c r="T4469" s="249"/>
      <c r="U4469" s="249"/>
      <c r="V4469" s="249"/>
      <c r="W4469" s="249"/>
      <c r="X4469" s="249"/>
      <c r="Y4469" s="198"/>
      <c r="Z4469" s="198"/>
      <c r="AA4469" s="198"/>
      <c r="AB4469" s="198"/>
      <c r="AC4469" s="198"/>
      <c r="AD4469" s="198"/>
    </row>
    <row r="4470" spans="2:30">
      <c r="C4470" s="249"/>
      <c r="D4470" s="603">
        <v>45026</v>
      </c>
      <c r="E4470" s="601" t="s">
        <v>495</v>
      </c>
      <c r="F4470" s="602"/>
      <c r="G4470" s="475">
        <v>2484.75</v>
      </c>
      <c r="H4470" s="249"/>
      <c r="I4470" s="249"/>
      <c r="J4470" s="249"/>
      <c r="K4470" s="249"/>
      <c r="L4470" s="249"/>
      <c r="M4470" s="249"/>
      <c r="N4470" s="249"/>
      <c r="O4470" s="249"/>
      <c r="P4470" s="249"/>
      <c r="Q4470" s="249"/>
      <c r="R4470" s="249"/>
      <c r="S4470" s="249"/>
      <c r="T4470" s="249"/>
      <c r="U4470" s="249"/>
      <c r="V4470" s="249"/>
      <c r="W4470" s="249"/>
      <c r="X4470" s="249"/>
      <c r="Y4470" s="198"/>
      <c r="Z4470" s="198"/>
      <c r="AA4470" s="198"/>
      <c r="AB4470" s="198"/>
      <c r="AC4470" s="198"/>
      <c r="AD4470" s="198"/>
    </row>
    <row r="4471" spans="2:30">
      <c r="C4471" s="249"/>
      <c r="D4471" s="603">
        <v>45026</v>
      </c>
      <c r="E4471" s="601" t="s">
        <v>3235</v>
      </c>
      <c r="F4471" s="602" t="s">
        <v>2855</v>
      </c>
      <c r="G4471" s="475"/>
      <c r="H4471" s="249">
        <v>234.3</v>
      </c>
      <c r="I4471" s="249"/>
      <c r="J4471" s="249">
        <v>234.3</v>
      </c>
      <c r="K4471" s="249"/>
      <c r="L4471" s="249"/>
      <c r="M4471" s="249"/>
      <c r="N4471" s="249"/>
      <c r="O4471" s="249"/>
      <c r="P4471" s="249"/>
      <c r="Q4471" s="249"/>
      <c r="R4471" s="249"/>
      <c r="S4471" s="249"/>
      <c r="T4471" s="249"/>
      <c r="U4471" s="249"/>
      <c r="V4471" s="249"/>
      <c r="W4471" s="249"/>
      <c r="X4471" s="249"/>
      <c r="Y4471" s="198"/>
      <c r="Z4471" s="198"/>
      <c r="AA4471" s="198"/>
      <c r="AB4471" s="198"/>
      <c r="AC4471" s="198"/>
      <c r="AD4471" s="198"/>
    </row>
    <row r="4472" spans="2:30">
      <c r="C4472" s="249"/>
      <c r="D4472" s="603">
        <v>45026</v>
      </c>
      <c r="E4472" s="601" t="s">
        <v>3114</v>
      </c>
      <c r="F4472" s="602" t="s">
        <v>2855</v>
      </c>
      <c r="G4472" s="475"/>
      <c r="H4472" s="249">
        <v>241.93</v>
      </c>
      <c r="I4472" s="249"/>
      <c r="J4472" s="249">
        <v>241.93</v>
      </c>
      <c r="K4472" s="249"/>
      <c r="L4472" s="249"/>
      <c r="M4472" s="249"/>
      <c r="N4472" s="249"/>
      <c r="O4472" s="249"/>
      <c r="P4472" s="249"/>
      <c r="Q4472" s="249"/>
      <c r="R4472" s="249"/>
      <c r="S4472" s="249"/>
      <c r="T4472" s="249"/>
      <c r="U4472" s="249"/>
      <c r="V4472" s="249"/>
      <c r="W4472" s="249"/>
      <c r="X4472" s="249"/>
      <c r="Y4472" s="198"/>
      <c r="Z4472" s="198"/>
      <c r="AA4472" s="198"/>
      <c r="AB4472" s="198"/>
      <c r="AC4472" s="198"/>
      <c r="AD4472" s="198"/>
    </row>
    <row r="4473" spans="2:30">
      <c r="C4473" s="249"/>
      <c r="D4473" s="603">
        <v>45026</v>
      </c>
      <c r="E4473" s="601" t="s">
        <v>3236</v>
      </c>
      <c r="F4473" s="602" t="s">
        <v>2855</v>
      </c>
      <c r="G4473" s="475"/>
      <c r="H4473" s="249">
        <v>308.64</v>
      </c>
      <c r="I4473" s="249"/>
      <c r="J4473" s="249"/>
      <c r="K4473" s="249"/>
      <c r="L4473" s="249">
        <v>308.64</v>
      </c>
      <c r="M4473" s="249"/>
      <c r="N4473" s="249"/>
      <c r="O4473" s="249"/>
      <c r="P4473" s="249"/>
      <c r="Q4473" s="249"/>
      <c r="R4473" s="249"/>
      <c r="S4473" s="249"/>
      <c r="T4473" s="249"/>
      <c r="U4473" s="249"/>
      <c r="V4473" s="249"/>
      <c r="W4473" s="249"/>
      <c r="X4473" s="249"/>
      <c r="Y4473" s="198"/>
      <c r="Z4473" s="198"/>
      <c r="AA4473" s="198"/>
      <c r="AB4473" s="198"/>
      <c r="AC4473" s="198"/>
      <c r="AD4473" s="198"/>
    </row>
    <row r="4474" spans="2:30">
      <c r="C4474" s="249">
        <v>5</v>
      </c>
      <c r="D4474" s="603">
        <v>45026</v>
      </c>
      <c r="E4474" s="601" t="s">
        <v>3237</v>
      </c>
      <c r="F4474" s="602" t="s">
        <v>2856</v>
      </c>
      <c r="G4474" s="475"/>
      <c r="H4474" s="249">
        <v>1585.88</v>
      </c>
      <c r="I4474" s="249"/>
      <c r="J4474" s="249"/>
      <c r="K4474" s="249"/>
      <c r="L4474" s="249">
        <v>1585.88</v>
      </c>
      <c r="M4474" s="249"/>
      <c r="N4474" s="249"/>
      <c r="O4474" s="249"/>
      <c r="P4474" s="249"/>
      <c r="Q4474" s="249"/>
      <c r="R4474" s="249"/>
      <c r="S4474" s="249"/>
      <c r="T4474" s="249"/>
      <c r="U4474" s="249"/>
      <c r="V4474" s="249"/>
      <c r="W4474" s="249"/>
      <c r="X4474" s="249"/>
      <c r="Y4474" s="198"/>
      <c r="Z4474" s="198"/>
      <c r="AA4474" s="198"/>
      <c r="AB4474" s="198"/>
      <c r="AC4474" s="198"/>
      <c r="AD4474" s="198"/>
    </row>
    <row r="4475" spans="2:30">
      <c r="C4475" s="249"/>
      <c r="D4475" s="603">
        <v>45026</v>
      </c>
      <c r="E4475" s="601" t="s">
        <v>1877</v>
      </c>
      <c r="F4475" s="602"/>
      <c r="G4475" s="475"/>
      <c r="H4475" s="249">
        <v>114</v>
      </c>
      <c r="I4475" s="249"/>
      <c r="J4475" s="249"/>
      <c r="K4475" s="249"/>
      <c r="L4475" s="249"/>
      <c r="M4475" s="249"/>
      <c r="N4475" s="249"/>
      <c r="O4475" s="249"/>
      <c r="P4475" s="249"/>
      <c r="Q4475" s="249"/>
      <c r="R4475" s="249"/>
      <c r="S4475" s="249"/>
      <c r="T4475" s="249">
        <v>114</v>
      </c>
      <c r="U4475" s="249"/>
      <c r="V4475" s="249"/>
      <c r="W4475" s="249"/>
      <c r="X4475" s="249"/>
      <c r="Y4475" s="198"/>
      <c r="Z4475" s="198"/>
      <c r="AA4475" s="198"/>
      <c r="AB4475" s="198"/>
      <c r="AC4475" s="198"/>
      <c r="AD4475" s="198"/>
    </row>
    <row r="4476" spans="2:30">
      <c r="B4476" s="258">
        <v>2735</v>
      </c>
      <c r="C4476" s="249"/>
      <c r="D4476" s="603">
        <v>45026</v>
      </c>
      <c r="E4476" s="601" t="s">
        <v>3238</v>
      </c>
      <c r="F4476" s="602"/>
      <c r="G4476" s="475">
        <v>2735</v>
      </c>
      <c r="H4476" s="249"/>
      <c r="I4476" s="249"/>
      <c r="J4476" s="249"/>
      <c r="K4476" s="249"/>
      <c r="L4476" s="249"/>
      <c r="M4476" s="249"/>
      <c r="N4476" s="249"/>
      <c r="O4476" s="249"/>
      <c r="P4476" s="249"/>
      <c r="Q4476" s="249"/>
      <c r="R4476" s="249"/>
      <c r="S4476" s="249"/>
      <c r="T4476" s="249"/>
      <c r="U4476" s="249"/>
      <c r="V4476" s="249"/>
      <c r="W4476" s="249"/>
      <c r="X4476" s="249"/>
      <c r="Y4476" s="198"/>
      <c r="Z4476" s="198"/>
      <c r="AA4476" s="198"/>
      <c r="AB4476" s="198"/>
      <c r="AC4476" s="198"/>
      <c r="AD4476" s="198"/>
    </row>
    <row r="4477" spans="2:30">
      <c r="C4477" s="249"/>
      <c r="D4477" s="603">
        <v>45026</v>
      </c>
      <c r="E4477" s="601" t="s">
        <v>673</v>
      </c>
      <c r="F4477" s="602"/>
      <c r="G4477" s="475"/>
      <c r="H4477" s="475">
        <v>2484.75</v>
      </c>
      <c r="I4477" s="249"/>
      <c r="J4477" s="249"/>
      <c r="K4477" s="249"/>
      <c r="L4477" s="249"/>
      <c r="M4477" s="249"/>
      <c r="N4477" s="249"/>
      <c r="O4477" s="249"/>
      <c r="P4477" s="249"/>
      <c r="Q4477" s="249"/>
      <c r="R4477" s="249"/>
      <c r="S4477" s="249"/>
      <c r="T4477" s="249"/>
      <c r="U4477" s="249"/>
      <c r="V4477" s="249"/>
      <c r="W4477" s="249"/>
      <c r="X4477" s="249"/>
      <c r="Y4477" s="198"/>
      <c r="Z4477" s="198"/>
      <c r="AA4477" s="198"/>
      <c r="AB4477" s="198"/>
      <c r="AC4477" s="198"/>
      <c r="AD4477" s="198"/>
    </row>
    <row r="4478" spans="2:30">
      <c r="C4478" s="249"/>
      <c r="D4478" s="603">
        <v>45026</v>
      </c>
      <c r="E4478" s="601" t="s">
        <v>1741</v>
      </c>
      <c r="F4478" s="602"/>
      <c r="G4478" s="475"/>
      <c r="H4478" s="249">
        <v>75</v>
      </c>
      <c r="I4478" s="249"/>
      <c r="J4478" s="249"/>
      <c r="K4478" s="249"/>
      <c r="L4478" s="249"/>
      <c r="M4478" s="249"/>
      <c r="N4478" s="249"/>
      <c r="O4478" s="249"/>
      <c r="P4478" s="249"/>
      <c r="Q4478" s="249"/>
      <c r="R4478" s="249"/>
      <c r="S4478" s="249"/>
      <c r="T4478" s="249">
        <v>75</v>
      </c>
      <c r="U4478" s="249"/>
      <c r="V4478" s="249"/>
      <c r="W4478" s="249"/>
      <c r="X4478" s="249"/>
      <c r="Y4478" s="198"/>
      <c r="Z4478" s="198"/>
      <c r="AA4478" s="198"/>
      <c r="AB4478" s="198"/>
      <c r="AC4478" s="198"/>
      <c r="AD4478" s="198"/>
    </row>
    <row r="4479" spans="2:30">
      <c r="C4479" s="249"/>
      <c r="D4479" s="603">
        <v>45026</v>
      </c>
      <c r="E4479" s="601" t="s">
        <v>3239</v>
      </c>
      <c r="F4479" s="602"/>
      <c r="G4479" s="475"/>
      <c r="H4479" s="249">
        <v>175.25</v>
      </c>
      <c r="I4479" s="249"/>
      <c r="J4479" s="249"/>
      <c r="K4479" s="249"/>
      <c r="L4479" s="249"/>
      <c r="M4479" s="249"/>
      <c r="N4479" s="249"/>
      <c r="O4479" s="249"/>
      <c r="P4479" s="249"/>
      <c r="Q4479" s="249"/>
      <c r="R4479" s="249"/>
      <c r="S4479" s="249"/>
      <c r="T4479" s="249"/>
      <c r="U4479" s="249"/>
      <c r="V4479" s="249"/>
      <c r="W4479" s="249"/>
      <c r="X4479" s="249"/>
      <c r="Y4479" s="198"/>
      <c r="Z4479" s="198"/>
      <c r="AA4479" s="198"/>
      <c r="AB4479" s="198"/>
      <c r="AC4479" s="198"/>
      <c r="AD4479" s="198"/>
    </row>
    <row r="4480" spans="2:30">
      <c r="C4480" s="249"/>
      <c r="D4480" s="603">
        <v>45026</v>
      </c>
      <c r="E4480" s="601" t="s">
        <v>495</v>
      </c>
      <c r="F4480" s="602"/>
      <c r="G4480" s="475">
        <v>4238.12</v>
      </c>
      <c r="H4480" s="249"/>
      <c r="I4480" s="249"/>
      <c r="J4480" s="249"/>
      <c r="K4480" s="249"/>
      <c r="L4480" s="249"/>
      <c r="M4480" s="249"/>
      <c r="N4480" s="249"/>
      <c r="O4480" s="249"/>
      <c r="P4480" s="249"/>
      <c r="Q4480" s="249"/>
      <c r="R4480" s="249"/>
      <c r="S4480" s="249"/>
      <c r="T4480" s="249"/>
      <c r="U4480" s="249"/>
      <c r="V4480" s="249"/>
      <c r="W4480" s="249"/>
      <c r="X4480" s="249"/>
      <c r="Y4480" s="198"/>
      <c r="Z4480" s="198"/>
      <c r="AA4480" s="198"/>
      <c r="AB4480" s="198"/>
      <c r="AC4480" s="198"/>
      <c r="AD4480" s="198"/>
    </row>
    <row r="4481" spans="2:30">
      <c r="C4481" s="249"/>
      <c r="D4481" s="603">
        <v>45026</v>
      </c>
      <c r="E4481" s="601" t="s">
        <v>3240</v>
      </c>
      <c r="F4481" s="602" t="s">
        <v>2858</v>
      </c>
      <c r="G4481" s="475"/>
      <c r="H4481" s="475">
        <v>1775.22</v>
      </c>
      <c r="I4481" s="249"/>
      <c r="J4481" s="475">
        <v>1775.22</v>
      </c>
      <c r="K4481" s="249"/>
      <c r="L4481" s="249"/>
      <c r="M4481" s="249"/>
      <c r="N4481" s="249"/>
      <c r="O4481" s="249"/>
      <c r="P4481" s="249"/>
      <c r="Q4481" s="249"/>
      <c r="R4481" s="249"/>
      <c r="S4481" s="249"/>
      <c r="T4481" s="249"/>
      <c r="U4481" s="249"/>
      <c r="V4481" s="249"/>
      <c r="W4481" s="249"/>
      <c r="X4481" s="249"/>
      <c r="Y4481" s="198"/>
      <c r="Z4481" s="198"/>
      <c r="AA4481" s="198"/>
      <c r="AB4481" s="198"/>
      <c r="AC4481" s="198"/>
      <c r="AD4481" s="198"/>
    </row>
    <row r="4482" spans="2:30">
      <c r="C4482" s="249"/>
      <c r="D4482" s="603">
        <v>45026</v>
      </c>
      <c r="E4482" s="601" t="s">
        <v>3241</v>
      </c>
      <c r="F4482" s="602" t="s">
        <v>2858</v>
      </c>
      <c r="G4482" s="475"/>
      <c r="H4482" s="475">
        <v>1775.22</v>
      </c>
      <c r="I4482" s="249"/>
      <c r="J4482" s="475">
        <v>1775.22</v>
      </c>
      <c r="K4482" s="249"/>
      <c r="L4482" s="249"/>
      <c r="M4482" s="249"/>
      <c r="N4482" s="249"/>
      <c r="O4482" s="249"/>
      <c r="P4482" s="249"/>
      <c r="Q4482" s="249"/>
      <c r="R4482" s="249"/>
      <c r="S4482" s="249"/>
      <c r="T4482" s="249"/>
      <c r="U4482" s="249"/>
      <c r="V4482" s="249"/>
      <c r="W4482" s="249"/>
      <c r="X4482" s="249"/>
      <c r="Y4482" s="198"/>
      <c r="Z4482" s="198"/>
      <c r="AA4482" s="198"/>
      <c r="AB4482" s="198"/>
      <c r="AC4482" s="198"/>
      <c r="AD4482" s="198"/>
    </row>
    <row r="4483" spans="2:30">
      <c r="C4483" s="249"/>
      <c r="D4483" s="603">
        <v>45026</v>
      </c>
      <c r="E4483" s="601" t="s">
        <v>3242</v>
      </c>
      <c r="F4483" s="602" t="s">
        <v>2858</v>
      </c>
      <c r="G4483" s="475"/>
      <c r="H4483" s="475">
        <v>687.68</v>
      </c>
      <c r="I4483" s="249"/>
      <c r="J4483" s="249"/>
      <c r="K4483" s="249"/>
      <c r="L4483" s="475">
        <v>687.68</v>
      </c>
      <c r="M4483" s="249"/>
      <c r="N4483" s="249"/>
      <c r="O4483" s="249"/>
      <c r="P4483" s="249"/>
      <c r="Q4483" s="249"/>
      <c r="R4483" s="249"/>
      <c r="S4483" s="249"/>
      <c r="T4483" s="249"/>
      <c r="U4483" s="249"/>
      <c r="V4483" s="249"/>
      <c r="W4483" s="249"/>
      <c r="X4483" s="249"/>
      <c r="Y4483" s="198"/>
      <c r="Z4483" s="198"/>
      <c r="AA4483" s="198"/>
      <c r="AB4483" s="198"/>
      <c r="AC4483" s="198"/>
      <c r="AD4483" s="198"/>
    </row>
    <row r="4484" spans="2:30">
      <c r="B4484" s="258">
        <v>4770</v>
      </c>
      <c r="C4484" s="249"/>
      <c r="D4484" s="603">
        <v>45026</v>
      </c>
      <c r="E4484" s="601" t="s">
        <v>1558</v>
      </c>
      <c r="F4484" s="602"/>
      <c r="G4484" s="475">
        <v>4770</v>
      </c>
      <c r="H4484" s="249"/>
      <c r="I4484" s="249"/>
      <c r="J4484" s="249"/>
      <c r="K4484" s="249"/>
      <c r="L4484" s="249"/>
      <c r="M4484" s="249"/>
      <c r="N4484" s="249"/>
      <c r="O4484" s="249"/>
      <c r="P4484" s="249"/>
      <c r="Q4484" s="249"/>
      <c r="R4484" s="249"/>
      <c r="S4484" s="249"/>
      <c r="T4484" s="249"/>
      <c r="U4484" s="249"/>
      <c r="V4484" s="249"/>
      <c r="W4484" s="249"/>
      <c r="X4484" s="249"/>
      <c r="Y4484" s="198"/>
      <c r="Z4484" s="198"/>
      <c r="AA4484" s="198"/>
      <c r="AB4484" s="198"/>
      <c r="AC4484" s="198"/>
      <c r="AD4484" s="198"/>
    </row>
    <row r="4485" spans="2:30">
      <c r="C4485" s="249"/>
      <c r="D4485" s="603">
        <v>45026</v>
      </c>
      <c r="E4485" s="601" t="s">
        <v>673</v>
      </c>
      <c r="F4485" s="602"/>
      <c r="G4485" s="475"/>
      <c r="H4485" s="475">
        <v>4238.12</v>
      </c>
      <c r="I4485" s="249"/>
      <c r="J4485" s="249"/>
      <c r="K4485" s="249"/>
      <c r="L4485" s="249"/>
      <c r="M4485" s="249"/>
      <c r="N4485" s="249"/>
      <c r="O4485" s="249"/>
      <c r="P4485" s="249"/>
      <c r="Q4485" s="249"/>
      <c r="R4485" s="249"/>
      <c r="S4485" s="249"/>
      <c r="T4485" s="249"/>
      <c r="U4485" s="249"/>
      <c r="V4485" s="249"/>
      <c r="W4485" s="249"/>
      <c r="X4485" s="249"/>
      <c r="Y4485" s="198"/>
      <c r="Z4485" s="198"/>
      <c r="AA4485" s="198"/>
      <c r="AB4485" s="198"/>
      <c r="AC4485" s="198"/>
      <c r="AD4485" s="198"/>
    </row>
    <row r="4486" spans="2:30">
      <c r="C4486" s="249"/>
      <c r="D4486" s="603">
        <v>45026</v>
      </c>
      <c r="E4486" s="601" t="s">
        <v>1547</v>
      </c>
      <c r="F4486" s="602"/>
      <c r="G4486" s="475"/>
      <c r="H4486" s="249">
        <v>531.88</v>
      </c>
      <c r="I4486" s="249"/>
      <c r="J4486" s="249"/>
      <c r="K4486" s="249"/>
      <c r="L4486" s="249"/>
      <c r="M4486" s="249"/>
      <c r="N4486" s="249"/>
      <c r="O4486" s="249"/>
      <c r="P4486" s="249"/>
      <c r="Q4486" s="249"/>
      <c r="R4486" s="249"/>
      <c r="S4486" s="249"/>
      <c r="T4486" s="249"/>
      <c r="U4486" s="249"/>
      <c r="V4486" s="249"/>
      <c r="W4486" s="249"/>
      <c r="X4486" s="249"/>
      <c r="Y4486" s="198"/>
      <c r="Z4486" s="198"/>
      <c r="AA4486" s="198"/>
      <c r="AB4486" s="198"/>
      <c r="AC4486" s="198"/>
      <c r="AD4486" s="198"/>
    </row>
    <row r="4487" spans="2:30">
      <c r="C4487" s="249"/>
      <c r="D4487" s="603">
        <v>45026</v>
      </c>
      <c r="E4487" s="601" t="s">
        <v>495</v>
      </c>
      <c r="F4487" s="602"/>
      <c r="G4487" s="475">
        <v>1821.79</v>
      </c>
      <c r="H4487" s="249"/>
      <c r="I4487" s="249"/>
      <c r="J4487" s="249"/>
      <c r="K4487" s="249"/>
      <c r="L4487" s="249"/>
      <c r="M4487" s="249"/>
      <c r="N4487" s="249"/>
      <c r="O4487" s="249"/>
      <c r="P4487" s="249"/>
      <c r="Q4487" s="249"/>
      <c r="R4487" s="249"/>
      <c r="S4487" s="249"/>
      <c r="T4487" s="249"/>
      <c r="U4487" s="249"/>
      <c r="V4487" s="249"/>
      <c r="W4487" s="249"/>
      <c r="X4487" s="249"/>
      <c r="Y4487" s="198"/>
      <c r="Z4487" s="198"/>
      <c r="AA4487" s="198"/>
      <c r="AB4487" s="198"/>
      <c r="AC4487" s="198"/>
      <c r="AD4487" s="198"/>
    </row>
    <row r="4488" spans="2:30">
      <c r="C4488" s="249"/>
      <c r="D4488" s="603">
        <v>45026</v>
      </c>
      <c r="E4488" s="601" t="s">
        <v>3243</v>
      </c>
      <c r="F4488" s="602" t="s">
        <v>2858</v>
      </c>
      <c r="G4488" s="475"/>
      <c r="H4488" s="249">
        <v>1056.57</v>
      </c>
      <c r="I4488" s="249"/>
      <c r="J4488" s="249"/>
      <c r="K4488" s="249"/>
      <c r="L4488" s="249"/>
      <c r="M4488" s="249"/>
      <c r="N4488" s="249"/>
      <c r="O4488" s="249"/>
      <c r="P4488" s="249"/>
      <c r="Q4488" s="249">
        <v>1056.57</v>
      </c>
      <c r="R4488" s="249"/>
      <c r="S4488" s="249"/>
      <c r="T4488" s="249"/>
      <c r="U4488" s="249"/>
      <c r="V4488" s="249"/>
      <c r="W4488" s="249"/>
      <c r="X4488" s="249"/>
      <c r="Y4488" s="198"/>
      <c r="Z4488" s="198"/>
      <c r="AA4488" s="198"/>
      <c r="AB4488" s="198"/>
      <c r="AC4488" s="198"/>
      <c r="AD4488" s="198"/>
    </row>
    <row r="4489" spans="2:30">
      <c r="C4489" s="249"/>
      <c r="D4489" s="603">
        <v>45026</v>
      </c>
      <c r="E4489" s="601" t="s">
        <v>3244</v>
      </c>
      <c r="F4489" s="602" t="s">
        <v>2858</v>
      </c>
      <c r="G4489" s="475"/>
      <c r="H4489" s="249">
        <v>756.22</v>
      </c>
      <c r="I4489" s="249"/>
      <c r="J4489" s="249"/>
      <c r="K4489" s="249"/>
      <c r="L4489" s="249">
        <v>756.22</v>
      </c>
      <c r="M4489" s="249"/>
      <c r="N4489" s="249"/>
      <c r="O4489" s="249"/>
      <c r="P4489" s="249"/>
      <c r="Q4489" s="249"/>
      <c r="R4489" s="249"/>
      <c r="S4489" s="249"/>
      <c r="T4489" s="249"/>
      <c r="U4489" s="249"/>
      <c r="V4489" s="249"/>
      <c r="W4489" s="249"/>
      <c r="X4489" s="249"/>
      <c r="Y4489" s="198"/>
      <c r="Z4489" s="198"/>
      <c r="AA4489" s="198"/>
      <c r="AB4489" s="198"/>
      <c r="AC4489" s="198"/>
      <c r="AD4489" s="198"/>
    </row>
    <row r="4490" spans="2:30">
      <c r="B4490" s="258">
        <v>2180</v>
      </c>
      <c r="C4490" s="249"/>
      <c r="D4490" s="603">
        <v>45026</v>
      </c>
      <c r="E4490" s="601" t="s">
        <v>2657</v>
      </c>
      <c r="F4490" s="602"/>
      <c r="G4490" s="475">
        <v>2180</v>
      </c>
      <c r="H4490" s="249"/>
      <c r="I4490" s="249"/>
      <c r="J4490" s="249"/>
      <c r="K4490" s="249"/>
      <c r="L4490" s="249"/>
      <c r="M4490" s="249"/>
      <c r="N4490" s="249"/>
      <c r="O4490" s="249"/>
      <c r="P4490" s="249"/>
      <c r="Q4490" s="249"/>
      <c r="R4490" s="249"/>
      <c r="S4490" s="249"/>
      <c r="T4490" s="249"/>
      <c r="U4490" s="249"/>
      <c r="V4490" s="249"/>
      <c r="W4490" s="249"/>
      <c r="X4490" s="249"/>
      <c r="Y4490" s="198"/>
      <c r="Z4490" s="198"/>
      <c r="AA4490" s="198"/>
      <c r="AB4490" s="198"/>
      <c r="AC4490" s="198"/>
      <c r="AD4490" s="198"/>
    </row>
    <row r="4491" spans="2:30">
      <c r="C4491" s="249"/>
      <c r="D4491" s="603">
        <v>45026</v>
      </c>
      <c r="E4491" s="601" t="s">
        <v>673</v>
      </c>
      <c r="F4491" s="602"/>
      <c r="G4491" s="475"/>
      <c r="H4491" s="475">
        <v>1821.79</v>
      </c>
      <c r="I4491" s="249"/>
      <c r="J4491" s="249"/>
      <c r="K4491" s="249"/>
      <c r="L4491" s="249"/>
      <c r="M4491" s="249"/>
      <c r="N4491" s="249"/>
      <c r="O4491" s="249"/>
      <c r="P4491" s="249"/>
      <c r="Q4491" s="249"/>
      <c r="R4491" s="249"/>
      <c r="S4491" s="249"/>
      <c r="T4491" s="249"/>
      <c r="U4491" s="249"/>
      <c r="V4491" s="249"/>
      <c r="W4491" s="249"/>
      <c r="X4491" s="249"/>
      <c r="Y4491" s="198"/>
      <c r="Z4491" s="198"/>
      <c r="AA4491" s="198"/>
      <c r="AB4491" s="198"/>
      <c r="AC4491" s="198"/>
      <c r="AD4491" s="198"/>
    </row>
    <row r="4492" spans="2:30">
      <c r="C4492" s="249"/>
      <c r="D4492" s="603">
        <v>45026</v>
      </c>
      <c r="E4492" s="601" t="s">
        <v>2658</v>
      </c>
      <c r="F4492" s="602"/>
      <c r="G4492" s="475"/>
      <c r="H4492" s="249">
        <v>367.21</v>
      </c>
      <c r="I4492" s="249"/>
      <c r="J4492" s="249"/>
      <c r="K4492" s="249"/>
      <c r="L4492" s="249"/>
      <c r="M4492" s="249"/>
      <c r="N4492" s="249"/>
      <c r="O4492" s="249"/>
      <c r="P4492" s="249"/>
      <c r="Q4492" s="249"/>
      <c r="R4492" s="249"/>
      <c r="S4492" s="249"/>
      <c r="T4492" s="249"/>
      <c r="U4492" s="249"/>
      <c r="V4492" s="249"/>
      <c r="W4492" s="249"/>
      <c r="X4492" s="249"/>
      <c r="Y4492" s="198"/>
      <c r="Z4492" s="198"/>
      <c r="AA4492" s="198"/>
      <c r="AB4492" s="198"/>
      <c r="AC4492" s="198"/>
      <c r="AD4492" s="198"/>
    </row>
    <row r="4493" spans="2:30">
      <c r="C4493" s="249"/>
      <c r="D4493" s="603">
        <v>45026</v>
      </c>
      <c r="E4493" s="601" t="s">
        <v>495</v>
      </c>
      <c r="F4493" s="602"/>
      <c r="G4493" s="475">
        <v>544.29999999999995</v>
      </c>
      <c r="H4493" s="249"/>
      <c r="I4493" s="249"/>
      <c r="J4493" s="249"/>
      <c r="K4493" s="249"/>
      <c r="L4493" s="249"/>
      <c r="M4493" s="249"/>
      <c r="N4493" s="249"/>
      <c r="O4493" s="249"/>
      <c r="P4493" s="249"/>
      <c r="Q4493" s="249"/>
      <c r="R4493" s="249"/>
      <c r="S4493" s="249"/>
      <c r="T4493" s="249"/>
      <c r="U4493" s="249"/>
      <c r="V4493" s="249"/>
      <c r="W4493" s="249"/>
      <c r="X4493" s="249"/>
      <c r="Y4493" s="198"/>
      <c r="Z4493" s="198"/>
      <c r="AA4493" s="198"/>
      <c r="AB4493" s="198"/>
      <c r="AC4493" s="198"/>
      <c r="AD4493" s="198"/>
    </row>
    <row r="4494" spans="2:30">
      <c r="C4494" s="249"/>
      <c r="D4494" s="603">
        <v>45026</v>
      </c>
      <c r="E4494" s="601" t="s">
        <v>3245</v>
      </c>
      <c r="F4494" s="602" t="s">
        <v>2855</v>
      </c>
      <c r="G4494" s="475"/>
      <c r="H4494" s="249">
        <v>209.46</v>
      </c>
      <c r="I4494" s="249"/>
      <c r="J4494" s="249">
        <v>209.46</v>
      </c>
      <c r="K4494" s="249"/>
      <c r="L4494" s="249"/>
      <c r="M4494" s="249"/>
      <c r="N4494" s="249"/>
      <c r="O4494" s="249"/>
      <c r="P4494" s="249"/>
      <c r="Q4494" s="249"/>
      <c r="R4494" s="249"/>
      <c r="S4494" s="249"/>
      <c r="T4494" s="249"/>
      <c r="U4494" s="249"/>
      <c r="V4494" s="249"/>
      <c r="W4494" s="249"/>
      <c r="X4494" s="249"/>
      <c r="Y4494" s="198"/>
      <c r="Z4494" s="198"/>
      <c r="AA4494" s="198"/>
      <c r="AB4494" s="198"/>
      <c r="AC4494" s="198"/>
      <c r="AD4494" s="198"/>
    </row>
    <row r="4495" spans="2:30">
      <c r="C4495" s="249">
        <v>1</v>
      </c>
      <c r="D4495" s="603">
        <v>45026</v>
      </c>
      <c r="E4495" s="601" t="s">
        <v>2175</v>
      </c>
      <c r="F4495" s="602" t="s">
        <v>2856</v>
      </c>
      <c r="G4495" s="475"/>
      <c r="H4495" s="249">
        <v>334.84</v>
      </c>
      <c r="I4495" s="249"/>
      <c r="J4495" s="249"/>
      <c r="K4495" s="249"/>
      <c r="L4495" s="249">
        <v>334.84</v>
      </c>
      <c r="M4495" s="249"/>
      <c r="N4495" s="249"/>
      <c r="O4495" s="249"/>
      <c r="P4495" s="249"/>
      <c r="Q4495" s="249"/>
      <c r="R4495" s="249"/>
      <c r="S4495" s="249"/>
      <c r="T4495" s="249"/>
      <c r="U4495" s="249"/>
      <c r="V4495" s="249"/>
      <c r="W4495" s="249"/>
      <c r="X4495" s="249"/>
      <c r="Y4495" s="198"/>
      <c r="Z4495" s="198"/>
      <c r="AA4495" s="198"/>
      <c r="AB4495" s="198"/>
      <c r="AC4495" s="198"/>
      <c r="AD4495" s="198"/>
    </row>
    <row r="4496" spans="2:30">
      <c r="B4496" s="258">
        <v>647</v>
      </c>
      <c r="C4496" s="249"/>
      <c r="D4496" s="603">
        <v>45026</v>
      </c>
      <c r="E4496" s="601" t="s">
        <v>3246</v>
      </c>
      <c r="F4496" s="602"/>
      <c r="G4496" s="475">
        <v>647</v>
      </c>
      <c r="H4496" s="249"/>
      <c r="I4496" s="249"/>
      <c r="J4496" s="249"/>
      <c r="K4496" s="249"/>
      <c r="L4496" s="249"/>
      <c r="M4496" s="249"/>
      <c r="N4496" s="249"/>
      <c r="O4496" s="249"/>
      <c r="P4496" s="249"/>
      <c r="Q4496" s="249"/>
      <c r="R4496" s="249"/>
      <c r="S4496" s="249"/>
      <c r="T4496" s="249"/>
      <c r="U4496" s="249"/>
      <c r="V4496" s="249"/>
      <c r="W4496" s="249"/>
      <c r="X4496" s="249"/>
      <c r="Y4496" s="198"/>
      <c r="Z4496" s="198"/>
      <c r="AA4496" s="198"/>
      <c r="AB4496" s="198"/>
      <c r="AC4496" s="198"/>
      <c r="AD4496" s="198"/>
    </row>
    <row r="4497" spans="2:30">
      <c r="C4497" s="249"/>
      <c r="D4497" s="603">
        <v>45026</v>
      </c>
      <c r="E4497" s="601" t="s">
        <v>673</v>
      </c>
      <c r="F4497" s="602"/>
      <c r="G4497" s="475"/>
      <c r="H4497" s="475">
        <v>544.29999999999995</v>
      </c>
      <c r="I4497" s="249"/>
      <c r="J4497" s="249"/>
      <c r="K4497" s="249"/>
      <c r="L4497" s="249"/>
      <c r="M4497" s="249"/>
      <c r="N4497" s="249"/>
      <c r="O4497" s="249"/>
      <c r="P4497" s="249"/>
      <c r="Q4497" s="249"/>
      <c r="R4497" s="249"/>
      <c r="S4497" s="249"/>
      <c r="T4497" s="249"/>
      <c r="U4497" s="249"/>
      <c r="V4497" s="249"/>
      <c r="W4497" s="249"/>
      <c r="X4497" s="249"/>
      <c r="Y4497" s="198"/>
      <c r="Z4497" s="198"/>
      <c r="AA4497" s="198"/>
      <c r="AB4497" s="198"/>
      <c r="AC4497" s="198"/>
      <c r="AD4497" s="198"/>
    </row>
    <row r="4498" spans="2:30">
      <c r="C4498" s="249"/>
      <c r="D4498" s="603">
        <v>45026</v>
      </c>
      <c r="E4498" s="601" t="s">
        <v>3247</v>
      </c>
      <c r="F4498" s="602"/>
      <c r="G4498" s="475"/>
      <c r="H4498" s="249">
        <v>102.7</v>
      </c>
      <c r="I4498" s="249"/>
      <c r="J4498" s="249"/>
      <c r="K4498" s="249"/>
      <c r="L4498" s="249"/>
      <c r="M4498" s="249"/>
      <c r="N4498" s="249"/>
      <c r="O4498" s="249"/>
      <c r="P4498" s="249"/>
      <c r="Q4498" s="249"/>
      <c r="R4498" s="249"/>
      <c r="S4498" s="249"/>
      <c r="T4498" s="249"/>
      <c r="U4498" s="249"/>
      <c r="V4498" s="249"/>
      <c r="W4498" s="249"/>
      <c r="X4498" s="249"/>
      <c r="Y4498" s="198"/>
      <c r="Z4498" s="198"/>
      <c r="AA4498" s="198"/>
      <c r="AB4498" s="198"/>
      <c r="AC4498" s="198"/>
      <c r="AD4498" s="198"/>
    </row>
    <row r="4499" spans="2:30">
      <c r="C4499" s="249"/>
      <c r="D4499" s="603">
        <v>45026</v>
      </c>
      <c r="E4499" s="601" t="s">
        <v>495</v>
      </c>
      <c r="F4499" s="602"/>
      <c r="G4499" s="475">
        <v>343</v>
      </c>
      <c r="H4499" s="249"/>
      <c r="I4499" s="249"/>
      <c r="J4499" s="249"/>
      <c r="K4499" s="249"/>
      <c r="L4499" s="249"/>
      <c r="M4499" s="249"/>
      <c r="N4499" s="249"/>
      <c r="O4499" s="249"/>
      <c r="P4499" s="249"/>
      <c r="Q4499" s="249"/>
      <c r="R4499" s="249"/>
      <c r="S4499" s="249"/>
      <c r="T4499" s="249"/>
      <c r="U4499" s="249"/>
      <c r="V4499" s="249"/>
      <c r="W4499" s="249"/>
      <c r="X4499" s="249"/>
      <c r="Y4499" s="198"/>
      <c r="Z4499" s="198"/>
      <c r="AA4499" s="198"/>
      <c r="AB4499" s="198"/>
      <c r="AC4499" s="198"/>
      <c r="AD4499" s="198"/>
    </row>
    <row r="4500" spans="2:30">
      <c r="C4500" s="249">
        <v>1</v>
      </c>
      <c r="D4500" s="603">
        <v>45026</v>
      </c>
      <c r="E4500" s="601" t="s">
        <v>2794</v>
      </c>
      <c r="F4500" s="602" t="s">
        <v>2856</v>
      </c>
      <c r="G4500" s="475"/>
      <c r="H4500" s="249">
        <v>343</v>
      </c>
      <c r="I4500" s="249"/>
      <c r="J4500" s="249"/>
      <c r="K4500" s="249"/>
      <c r="L4500" s="249"/>
      <c r="M4500" s="249"/>
      <c r="N4500" s="249"/>
      <c r="O4500" s="249">
        <v>343</v>
      </c>
      <c r="P4500" s="249"/>
      <c r="Q4500" s="249"/>
      <c r="R4500" s="249"/>
      <c r="S4500" s="249"/>
      <c r="T4500" s="249"/>
      <c r="U4500" s="249"/>
      <c r="V4500" s="249"/>
      <c r="W4500" s="249"/>
      <c r="X4500" s="249"/>
      <c r="Y4500" s="198"/>
      <c r="Z4500" s="198"/>
      <c r="AA4500" s="198"/>
      <c r="AB4500" s="198"/>
      <c r="AC4500" s="198"/>
      <c r="AD4500" s="198"/>
    </row>
    <row r="4501" spans="2:30">
      <c r="B4501" s="258">
        <v>399</v>
      </c>
      <c r="C4501" s="249"/>
      <c r="D4501" s="603">
        <v>45026</v>
      </c>
      <c r="E4501" s="601" t="s">
        <v>3218</v>
      </c>
      <c r="F4501" s="602"/>
      <c r="G4501" s="475">
        <v>399</v>
      </c>
      <c r="H4501" s="249"/>
      <c r="I4501" s="249"/>
      <c r="J4501" s="249"/>
      <c r="K4501" s="249"/>
      <c r="L4501" s="249"/>
      <c r="M4501" s="249"/>
      <c r="N4501" s="249"/>
      <c r="O4501" s="249"/>
      <c r="P4501" s="249"/>
      <c r="Q4501" s="249"/>
      <c r="R4501" s="249"/>
      <c r="S4501" s="249"/>
      <c r="T4501" s="249"/>
      <c r="U4501" s="249"/>
      <c r="V4501" s="249"/>
      <c r="W4501" s="249"/>
      <c r="X4501" s="249"/>
      <c r="Y4501" s="198"/>
      <c r="Z4501" s="198"/>
      <c r="AA4501" s="198"/>
      <c r="AB4501" s="198"/>
      <c r="AC4501" s="198"/>
      <c r="AD4501" s="198"/>
    </row>
    <row r="4502" spans="2:30">
      <c r="C4502" s="249"/>
      <c r="D4502" s="603">
        <v>45026</v>
      </c>
      <c r="E4502" s="601" t="s">
        <v>673</v>
      </c>
      <c r="F4502" s="602"/>
      <c r="G4502" s="475"/>
      <c r="H4502" s="249">
        <v>343</v>
      </c>
      <c r="I4502" s="249"/>
      <c r="J4502" s="249"/>
      <c r="K4502" s="249"/>
      <c r="L4502" s="249"/>
      <c r="M4502" s="249"/>
      <c r="N4502" s="249"/>
      <c r="O4502" s="249"/>
      <c r="P4502" s="249"/>
      <c r="Q4502" s="249"/>
      <c r="R4502" s="249"/>
      <c r="S4502" s="249"/>
      <c r="T4502" s="249"/>
      <c r="U4502" s="249"/>
      <c r="V4502" s="249"/>
      <c r="W4502" s="249"/>
      <c r="X4502" s="249"/>
      <c r="Y4502" s="198"/>
      <c r="Z4502" s="198"/>
      <c r="AA4502" s="198"/>
      <c r="AB4502" s="198"/>
      <c r="AC4502" s="198"/>
      <c r="AD4502" s="198"/>
    </row>
    <row r="4503" spans="2:30">
      <c r="C4503" s="249"/>
      <c r="D4503" s="603">
        <v>45026</v>
      </c>
      <c r="E4503" s="601" t="s">
        <v>3219</v>
      </c>
      <c r="F4503" s="602"/>
      <c r="G4503" s="475"/>
      <c r="H4503" s="249">
        <v>56</v>
      </c>
      <c r="I4503" s="249"/>
      <c r="J4503" s="249"/>
      <c r="K4503" s="249"/>
      <c r="L4503" s="249"/>
      <c r="M4503" s="249"/>
      <c r="N4503" s="249"/>
      <c r="O4503" s="249"/>
      <c r="P4503" s="249"/>
      <c r="Q4503" s="249"/>
      <c r="R4503" s="249"/>
      <c r="S4503" s="249"/>
      <c r="T4503" s="249"/>
      <c r="U4503" s="249"/>
      <c r="V4503" s="249"/>
      <c r="W4503" s="249"/>
      <c r="X4503" s="249"/>
      <c r="Y4503" s="198"/>
      <c r="Z4503" s="198"/>
      <c r="AA4503" s="198"/>
      <c r="AB4503" s="198"/>
      <c r="AC4503" s="198"/>
      <c r="AD4503" s="198"/>
    </row>
    <row r="4504" spans="2:30">
      <c r="C4504" s="249"/>
      <c r="D4504" s="603">
        <v>45026</v>
      </c>
      <c r="E4504" s="601" t="s">
        <v>495</v>
      </c>
      <c r="F4504" s="602"/>
      <c r="G4504" s="475">
        <v>630</v>
      </c>
      <c r="H4504" s="249"/>
      <c r="I4504" s="249"/>
      <c r="J4504" s="249"/>
      <c r="K4504" s="249"/>
      <c r="L4504" s="249"/>
      <c r="M4504" s="249"/>
      <c r="N4504" s="249"/>
      <c r="O4504" s="249"/>
      <c r="P4504" s="249"/>
      <c r="Q4504" s="249"/>
      <c r="R4504" s="249"/>
      <c r="S4504" s="249"/>
      <c r="T4504" s="249"/>
      <c r="U4504" s="249"/>
      <c r="V4504" s="249"/>
      <c r="W4504" s="249"/>
      <c r="X4504" s="249"/>
      <c r="Y4504" s="198"/>
      <c r="Z4504" s="198"/>
      <c r="AA4504" s="198"/>
      <c r="AB4504" s="198"/>
      <c r="AC4504" s="198"/>
      <c r="AD4504" s="198"/>
    </row>
    <row r="4505" spans="2:30">
      <c r="C4505" s="249">
        <v>2</v>
      </c>
      <c r="D4505" s="603">
        <v>45026</v>
      </c>
      <c r="E4505" s="601" t="s">
        <v>2175</v>
      </c>
      <c r="F4505" s="602" t="s">
        <v>2856</v>
      </c>
      <c r="G4505" s="475"/>
      <c r="H4505" s="249">
        <v>630</v>
      </c>
      <c r="I4505" s="249">
        <v>630</v>
      </c>
      <c r="J4505" s="249"/>
      <c r="K4505" s="249"/>
      <c r="L4505" s="249"/>
      <c r="M4505" s="249"/>
      <c r="N4505" s="249"/>
      <c r="O4505" s="249"/>
      <c r="P4505" s="249"/>
      <c r="Q4505" s="249"/>
      <c r="R4505" s="249"/>
      <c r="S4505" s="249"/>
      <c r="T4505" s="249"/>
      <c r="U4505" s="249"/>
      <c r="V4505" s="249"/>
      <c r="W4505" s="249"/>
      <c r="X4505" s="249"/>
      <c r="Y4505" s="198"/>
      <c r="Z4505" s="198"/>
      <c r="AA4505" s="198"/>
      <c r="AB4505" s="198"/>
      <c r="AC4505" s="198"/>
      <c r="AD4505" s="198"/>
    </row>
    <row r="4506" spans="2:30">
      <c r="B4506" s="258">
        <v>695</v>
      </c>
      <c r="C4506" s="249"/>
      <c r="D4506" s="603">
        <v>45026</v>
      </c>
      <c r="E4506" s="601" t="s">
        <v>3248</v>
      </c>
      <c r="F4506" s="602"/>
      <c r="G4506" s="475">
        <v>695</v>
      </c>
      <c r="H4506" s="249"/>
      <c r="I4506" s="249"/>
      <c r="J4506" s="249"/>
      <c r="K4506" s="249"/>
      <c r="L4506" s="249"/>
      <c r="M4506" s="249"/>
      <c r="N4506" s="249"/>
      <c r="O4506" s="249"/>
      <c r="P4506" s="249"/>
      <c r="Q4506" s="249"/>
      <c r="R4506" s="249"/>
      <c r="S4506" s="249"/>
      <c r="T4506" s="249"/>
      <c r="U4506" s="249"/>
      <c r="V4506" s="249"/>
      <c r="W4506" s="249"/>
      <c r="X4506" s="249"/>
      <c r="Y4506" s="198"/>
      <c r="Z4506" s="198"/>
      <c r="AA4506" s="198"/>
      <c r="AB4506" s="198"/>
      <c r="AC4506" s="198"/>
      <c r="AD4506" s="198"/>
    </row>
    <row r="4507" spans="2:30">
      <c r="C4507" s="249"/>
      <c r="D4507" s="603">
        <v>45026</v>
      </c>
      <c r="E4507" s="601" t="s">
        <v>673</v>
      </c>
      <c r="F4507" s="602"/>
      <c r="G4507" s="475"/>
      <c r="H4507" s="249">
        <v>630</v>
      </c>
      <c r="I4507" s="249"/>
      <c r="J4507" s="249"/>
      <c r="K4507" s="249"/>
      <c r="L4507" s="249"/>
      <c r="M4507" s="249"/>
      <c r="N4507" s="249"/>
      <c r="O4507" s="249"/>
      <c r="P4507" s="249"/>
      <c r="Q4507" s="249"/>
      <c r="R4507" s="249"/>
      <c r="S4507" s="249"/>
      <c r="T4507" s="249"/>
      <c r="U4507" s="249"/>
      <c r="V4507" s="249"/>
      <c r="W4507" s="249"/>
      <c r="X4507" s="249"/>
      <c r="Y4507" s="198"/>
      <c r="Z4507" s="198"/>
      <c r="AA4507" s="198"/>
      <c r="AB4507" s="198"/>
      <c r="AC4507" s="198"/>
      <c r="AD4507" s="198"/>
    </row>
    <row r="4508" spans="2:30">
      <c r="C4508" s="249"/>
      <c r="D4508" s="603">
        <v>45026</v>
      </c>
      <c r="E4508" s="601" t="s">
        <v>3249</v>
      </c>
      <c r="F4508" s="602"/>
      <c r="G4508" s="475"/>
      <c r="H4508" s="249">
        <v>65</v>
      </c>
      <c r="I4508" s="249"/>
      <c r="J4508" s="249"/>
      <c r="K4508" s="249"/>
      <c r="L4508" s="249"/>
      <c r="M4508" s="249"/>
      <c r="N4508" s="249"/>
      <c r="O4508" s="249"/>
      <c r="P4508" s="249"/>
      <c r="Q4508" s="249"/>
      <c r="R4508" s="249"/>
      <c r="S4508" s="249"/>
      <c r="T4508" s="249"/>
      <c r="U4508" s="249"/>
      <c r="V4508" s="249"/>
      <c r="W4508" s="249"/>
      <c r="X4508" s="249"/>
      <c r="Y4508" s="198"/>
      <c r="Z4508" s="198"/>
      <c r="AA4508" s="198"/>
      <c r="AB4508" s="198"/>
      <c r="AC4508" s="198"/>
      <c r="AD4508" s="198"/>
    </row>
    <row r="4509" spans="2:30">
      <c r="C4509" s="249"/>
      <c r="D4509" s="603">
        <v>45026</v>
      </c>
      <c r="E4509" s="601" t="s">
        <v>495</v>
      </c>
      <c r="F4509" s="602"/>
      <c r="G4509" s="475">
        <v>732</v>
      </c>
      <c r="H4509" s="249"/>
      <c r="I4509" s="249"/>
      <c r="J4509" s="249"/>
      <c r="K4509" s="249"/>
      <c r="L4509" s="249"/>
      <c r="M4509" s="249"/>
      <c r="N4509" s="249"/>
      <c r="O4509" s="249"/>
      <c r="P4509" s="249"/>
      <c r="Q4509" s="249"/>
      <c r="R4509" s="249"/>
      <c r="S4509" s="249"/>
      <c r="T4509" s="249"/>
      <c r="U4509" s="249"/>
      <c r="V4509" s="249"/>
      <c r="W4509" s="249"/>
      <c r="X4509" s="249"/>
      <c r="Y4509" s="198"/>
      <c r="Z4509" s="198"/>
      <c r="AA4509" s="198"/>
      <c r="AB4509" s="198"/>
      <c r="AC4509" s="198"/>
      <c r="AD4509" s="198"/>
    </row>
    <row r="4510" spans="2:30">
      <c r="C4510" s="249">
        <v>2</v>
      </c>
      <c r="D4510" s="603">
        <v>45026</v>
      </c>
      <c r="E4510" s="448" t="s">
        <v>3253</v>
      </c>
      <c r="F4510" s="602"/>
      <c r="G4510" s="475"/>
      <c r="H4510" s="249">
        <v>380</v>
      </c>
      <c r="I4510" s="249"/>
      <c r="J4510" s="249"/>
      <c r="K4510" s="249"/>
      <c r="L4510" s="249"/>
      <c r="M4510" s="249"/>
      <c r="N4510" s="249"/>
      <c r="O4510" s="249"/>
      <c r="P4510" s="249"/>
      <c r="Q4510" s="249"/>
      <c r="R4510" s="249"/>
      <c r="S4510" s="249"/>
      <c r="T4510" s="249"/>
      <c r="U4510" s="249"/>
      <c r="V4510" s="249">
        <v>380</v>
      </c>
      <c r="W4510" s="249"/>
      <c r="X4510" s="249"/>
      <c r="Y4510" s="198"/>
      <c r="Z4510" s="198"/>
      <c r="AA4510" s="198"/>
      <c r="AB4510" s="198"/>
      <c r="AC4510" s="198"/>
      <c r="AD4510" s="198"/>
    </row>
    <row r="4511" spans="2:30">
      <c r="C4511" s="249">
        <v>1</v>
      </c>
      <c r="D4511" s="603">
        <v>45026</v>
      </c>
      <c r="E4511" s="448" t="s">
        <v>3254</v>
      </c>
      <c r="F4511" s="602"/>
      <c r="G4511" s="475"/>
      <c r="H4511" s="249">
        <v>200</v>
      </c>
      <c r="I4511" s="249"/>
      <c r="J4511" s="249"/>
      <c r="K4511" s="249"/>
      <c r="L4511" s="249"/>
      <c r="M4511" s="249"/>
      <c r="N4511" s="249"/>
      <c r="O4511" s="249"/>
      <c r="P4511" s="249"/>
      <c r="Q4511" s="249"/>
      <c r="R4511" s="249"/>
      <c r="S4511" s="249"/>
      <c r="T4511" s="249"/>
      <c r="U4511" s="249"/>
      <c r="V4511" s="249">
        <v>200</v>
      </c>
      <c r="W4511" s="249"/>
      <c r="X4511" s="249"/>
      <c r="Y4511" s="198"/>
      <c r="Z4511" s="198"/>
      <c r="AA4511" s="198"/>
      <c r="AB4511" s="198"/>
      <c r="AC4511" s="198"/>
      <c r="AD4511" s="198"/>
    </row>
    <row r="4512" spans="2:30">
      <c r="C4512" s="249">
        <v>1</v>
      </c>
      <c r="D4512" s="603">
        <v>45026</v>
      </c>
      <c r="E4512" s="448" t="s">
        <v>3256</v>
      </c>
      <c r="F4512" s="602"/>
      <c r="G4512" s="475"/>
      <c r="H4512" s="249">
        <v>152</v>
      </c>
      <c r="I4512" s="249"/>
      <c r="J4512" s="249"/>
      <c r="K4512" s="249"/>
      <c r="L4512" s="249"/>
      <c r="M4512" s="249"/>
      <c r="N4512" s="249"/>
      <c r="O4512" s="249"/>
      <c r="P4512" s="249"/>
      <c r="Q4512" s="249"/>
      <c r="R4512" s="249"/>
      <c r="S4512" s="249"/>
      <c r="T4512" s="249"/>
      <c r="U4512" s="249"/>
      <c r="V4512" s="249">
        <v>152</v>
      </c>
      <c r="W4512" s="249"/>
      <c r="X4512" s="249"/>
      <c r="Y4512" s="198"/>
      <c r="Z4512" s="198"/>
      <c r="AA4512" s="198"/>
      <c r="AB4512" s="198"/>
      <c r="AC4512" s="198"/>
      <c r="AD4512" s="198"/>
    </row>
    <row r="4513" spans="2:30">
      <c r="B4513" s="475">
        <v>732</v>
      </c>
      <c r="C4513" s="249"/>
      <c r="D4513" s="603">
        <v>45026</v>
      </c>
      <c r="E4513" s="601" t="s">
        <v>2461</v>
      </c>
      <c r="F4513" s="602"/>
      <c r="G4513" s="475">
        <v>732</v>
      </c>
      <c r="H4513" s="249"/>
      <c r="I4513" s="249"/>
      <c r="J4513" s="249"/>
      <c r="K4513" s="249"/>
      <c r="L4513" s="249"/>
      <c r="M4513" s="249"/>
      <c r="N4513" s="249"/>
      <c r="O4513" s="249"/>
      <c r="P4513" s="249"/>
      <c r="Q4513" s="249"/>
      <c r="R4513" s="249"/>
      <c r="S4513" s="249"/>
      <c r="T4513" s="249"/>
      <c r="U4513" s="249"/>
      <c r="V4513" s="249"/>
      <c r="W4513" s="249"/>
      <c r="X4513" s="249"/>
      <c r="Y4513" s="198"/>
      <c r="Z4513" s="198"/>
      <c r="AA4513" s="198"/>
      <c r="AB4513" s="198"/>
      <c r="AC4513" s="198"/>
      <c r="AD4513" s="198"/>
    </row>
    <row r="4514" spans="2:30">
      <c r="C4514" s="249"/>
      <c r="D4514" s="603">
        <v>45026</v>
      </c>
      <c r="E4514" s="601" t="s">
        <v>673</v>
      </c>
      <c r="F4514" s="602"/>
      <c r="G4514" s="475"/>
      <c r="H4514" s="249">
        <v>732</v>
      </c>
      <c r="I4514" s="249"/>
      <c r="J4514" s="249"/>
      <c r="K4514" s="249"/>
      <c r="L4514" s="249"/>
      <c r="M4514" s="249"/>
      <c r="N4514" s="249"/>
      <c r="O4514" s="249"/>
      <c r="P4514" s="249"/>
      <c r="Q4514" s="249"/>
      <c r="R4514" s="249"/>
      <c r="S4514" s="249"/>
      <c r="T4514" s="249"/>
      <c r="U4514" s="249"/>
      <c r="V4514" s="249"/>
      <c r="W4514" s="249"/>
      <c r="X4514" s="249"/>
      <c r="Y4514" s="198"/>
      <c r="Z4514" s="198"/>
      <c r="AA4514" s="198"/>
      <c r="AB4514" s="198"/>
      <c r="AC4514" s="198"/>
      <c r="AD4514" s="198"/>
    </row>
    <row r="4515" spans="2:30">
      <c r="C4515" s="512"/>
      <c r="D4515" s="460"/>
      <c r="E4515" s="420"/>
      <c r="F4515" s="493"/>
      <c r="G4515" s="258"/>
      <c r="H4515" s="512"/>
      <c r="I4515" s="512"/>
      <c r="J4515" s="512"/>
      <c r="K4515" s="512"/>
      <c r="L4515" s="512"/>
      <c r="M4515" s="512"/>
      <c r="N4515" s="512"/>
      <c r="O4515" s="512"/>
      <c r="P4515" s="512"/>
      <c r="Q4515" s="512"/>
      <c r="R4515" s="512"/>
      <c r="S4515" s="512"/>
      <c r="T4515" s="512"/>
      <c r="U4515" s="512"/>
      <c r="V4515" s="512"/>
      <c r="W4515" s="512"/>
      <c r="X4515" s="512"/>
      <c r="Y4515" s="42"/>
      <c r="Z4515" s="42"/>
      <c r="AA4515" s="42"/>
      <c r="AB4515" s="42"/>
      <c r="AC4515" s="42"/>
      <c r="AD4515" s="42"/>
    </row>
    <row r="4516" spans="2:30">
      <c r="C4516" s="512"/>
      <c r="D4516" s="460"/>
      <c r="E4516" s="420"/>
      <c r="F4516" s="493"/>
      <c r="G4516" s="258"/>
      <c r="H4516" s="512"/>
      <c r="I4516" s="512"/>
      <c r="J4516" s="512"/>
      <c r="K4516" s="512"/>
      <c r="L4516" s="512"/>
      <c r="M4516" s="512"/>
      <c r="N4516" s="512"/>
      <c r="O4516" s="512"/>
      <c r="P4516" s="512"/>
      <c r="Q4516" s="512"/>
      <c r="R4516" s="512"/>
      <c r="S4516" s="512"/>
      <c r="T4516" s="512"/>
      <c r="U4516" s="512"/>
      <c r="V4516" s="512"/>
      <c r="W4516" s="512"/>
      <c r="X4516" s="512"/>
      <c r="Y4516" s="42"/>
      <c r="Z4516" s="42"/>
      <c r="AA4516" s="42"/>
      <c r="AB4516" s="42"/>
      <c r="AC4516" s="42"/>
      <c r="AD4516" s="42"/>
    </row>
    <row r="4517" spans="2:30">
      <c r="C4517" s="512"/>
      <c r="D4517" s="460"/>
      <c r="E4517" s="420"/>
      <c r="F4517" s="493"/>
      <c r="G4517" s="258"/>
      <c r="H4517" s="512"/>
      <c r="I4517" s="512"/>
      <c r="J4517" s="512"/>
      <c r="K4517" s="512"/>
      <c r="L4517" s="512"/>
      <c r="M4517" s="512"/>
      <c r="N4517" s="512"/>
      <c r="O4517" s="512"/>
      <c r="P4517" s="512"/>
      <c r="Q4517" s="512"/>
      <c r="R4517" s="512"/>
      <c r="S4517" s="512"/>
      <c r="T4517" s="512"/>
      <c r="U4517" s="512"/>
      <c r="V4517" s="512"/>
      <c r="W4517" s="512"/>
      <c r="X4517" s="512"/>
      <c r="Y4517" s="42"/>
      <c r="Z4517" s="42"/>
      <c r="AA4517" s="42"/>
      <c r="AB4517" s="42"/>
      <c r="AC4517" s="42"/>
      <c r="AD4517" s="42"/>
    </row>
    <row r="4518" spans="2:30">
      <c r="C4518" s="512"/>
      <c r="D4518" s="460"/>
      <c r="E4518" s="420"/>
      <c r="F4518" s="493"/>
      <c r="G4518" s="258"/>
      <c r="H4518" s="512"/>
      <c r="I4518" s="512"/>
      <c r="J4518" s="512"/>
      <c r="K4518" s="512"/>
      <c r="L4518" s="512"/>
      <c r="M4518" s="512"/>
      <c r="N4518" s="512"/>
      <c r="O4518" s="512"/>
      <c r="P4518" s="512"/>
      <c r="Q4518" s="512"/>
      <c r="R4518" s="512"/>
      <c r="S4518" s="512"/>
      <c r="T4518" s="512"/>
      <c r="U4518" s="512"/>
      <c r="V4518" s="512"/>
      <c r="W4518" s="512"/>
      <c r="X4518" s="512"/>
      <c r="Y4518" s="42"/>
      <c r="Z4518" s="42"/>
      <c r="AA4518" s="42"/>
      <c r="AB4518" s="42"/>
      <c r="AC4518" s="42"/>
      <c r="AD4518" s="42"/>
    </row>
    <row r="4519" spans="2:30">
      <c r="C4519" s="512"/>
      <c r="D4519" s="460"/>
      <c r="E4519" s="420"/>
      <c r="F4519" s="493"/>
      <c r="G4519" s="258"/>
      <c r="H4519" s="512"/>
      <c r="I4519" s="512"/>
      <c r="J4519" s="512"/>
      <c r="K4519" s="512"/>
      <c r="L4519" s="512"/>
      <c r="M4519" s="512"/>
      <c r="N4519" s="512"/>
      <c r="O4519" s="512"/>
      <c r="P4519" s="512"/>
      <c r="Q4519" s="512"/>
      <c r="R4519" s="512"/>
      <c r="S4519" s="512"/>
      <c r="T4519" s="512"/>
      <c r="U4519" s="512"/>
      <c r="V4519" s="512"/>
      <c r="W4519" s="512"/>
      <c r="X4519" s="512"/>
      <c r="Y4519" s="42"/>
      <c r="Z4519" s="42"/>
      <c r="AA4519" s="42"/>
      <c r="AB4519" s="42"/>
      <c r="AC4519" s="42"/>
      <c r="AD4519" s="42"/>
    </row>
    <row r="4520" spans="2:30">
      <c r="C4520" s="512"/>
      <c r="D4520" s="460"/>
      <c r="E4520" s="420"/>
      <c r="F4520" s="493"/>
      <c r="G4520" s="258"/>
      <c r="H4520" s="512"/>
      <c r="I4520" s="512"/>
      <c r="J4520" s="512"/>
      <c r="K4520" s="512"/>
      <c r="L4520" s="512"/>
      <c r="M4520" s="512"/>
      <c r="N4520" s="512"/>
      <c r="O4520" s="512"/>
      <c r="P4520" s="512"/>
      <c r="Q4520" s="512"/>
      <c r="R4520" s="512"/>
      <c r="S4520" s="512"/>
      <c r="T4520" s="512"/>
      <c r="U4520" s="512"/>
      <c r="V4520" s="512"/>
      <c r="W4520" s="512"/>
      <c r="X4520" s="512"/>
      <c r="Y4520" s="42"/>
      <c r="Z4520" s="42"/>
      <c r="AA4520" s="42"/>
      <c r="AB4520" s="42"/>
      <c r="AC4520" s="42"/>
      <c r="AD4520" s="42"/>
    </row>
    <row r="4521" spans="2:30">
      <c r="C4521" s="512"/>
      <c r="D4521" s="460"/>
      <c r="E4521" s="420"/>
      <c r="F4521" s="493"/>
      <c r="G4521" s="258"/>
      <c r="H4521" s="512"/>
      <c r="I4521" s="512"/>
      <c r="J4521" s="512"/>
      <c r="K4521" s="512"/>
      <c r="L4521" s="512"/>
      <c r="M4521" s="512"/>
      <c r="N4521" s="512"/>
      <c r="O4521" s="512"/>
      <c r="P4521" s="512"/>
      <c r="Q4521" s="512"/>
      <c r="R4521" s="512"/>
      <c r="S4521" s="512"/>
      <c r="T4521" s="512"/>
      <c r="U4521" s="512"/>
      <c r="V4521" s="512"/>
      <c r="W4521" s="512"/>
      <c r="X4521" s="512"/>
      <c r="Y4521" s="42"/>
      <c r="Z4521" s="42"/>
      <c r="AA4521" s="42"/>
      <c r="AB4521" s="42"/>
      <c r="AC4521" s="42"/>
      <c r="AD4521" s="42"/>
    </row>
    <row r="4522" spans="2:30">
      <c r="C4522" s="512"/>
      <c r="D4522" s="460"/>
      <c r="E4522" s="420"/>
      <c r="F4522" s="493"/>
      <c r="G4522" s="258"/>
      <c r="H4522" s="512"/>
      <c r="I4522" s="512"/>
      <c r="J4522" s="512"/>
      <c r="K4522" s="512"/>
      <c r="L4522" s="512"/>
      <c r="M4522" s="512"/>
      <c r="N4522" s="512"/>
      <c r="O4522" s="512"/>
      <c r="P4522" s="512"/>
      <c r="Q4522" s="512"/>
      <c r="R4522" s="512"/>
      <c r="S4522" s="512"/>
      <c r="T4522" s="512"/>
      <c r="U4522" s="512"/>
      <c r="V4522" s="512"/>
      <c r="W4522" s="512"/>
      <c r="X4522" s="512"/>
      <c r="Y4522" s="42"/>
      <c r="Z4522" s="42"/>
      <c r="AA4522" s="42"/>
      <c r="AB4522" s="42"/>
      <c r="AC4522" s="42"/>
      <c r="AD4522" s="42"/>
    </row>
    <row r="4523" spans="2:30">
      <c r="C4523" s="512"/>
      <c r="D4523" s="460"/>
      <c r="E4523" s="420"/>
      <c r="F4523" s="493"/>
      <c r="G4523" s="258"/>
      <c r="H4523" s="512"/>
      <c r="I4523" s="512"/>
      <c r="J4523" s="512"/>
      <c r="K4523" s="512"/>
      <c r="L4523" s="512"/>
      <c r="M4523" s="512"/>
      <c r="N4523" s="512"/>
      <c r="O4523" s="512"/>
      <c r="P4523" s="512"/>
      <c r="Q4523" s="512"/>
      <c r="R4523" s="512"/>
      <c r="S4523" s="512"/>
      <c r="T4523" s="512"/>
      <c r="U4523" s="512"/>
      <c r="V4523" s="512"/>
      <c r="W4523" s="512"/>
      <c r="X4523" s="512"/>
      <c r="Y4523" s="42"/>
      <c r="Z4523" s="42"/>
      <c r="AA4523" s="42"/>
      <c r="AB4523" s="42"/>
      <c r="AC4523" s="42"/>
      <c r="AD4523" s="42"/>
    </row>
    <row r="4524" spans="2:30">
      <c r="C4524" s="512"/>
      <c r="D4524" s="460"/>
      <c r="E4524" s="420"/>
      <c r="F4524" s="493"/>
      <c r="G4524" s="258"/>
      <c r="H4524" s="512"/>
      <c r="I4524" s="512"/>
      <c r="J4524" s="512"/>
      <c r="K4524" s="512"/>
      <c r="L4524" s="512"/>
      <c r="M4524" s="512"/>
      <c r="N4524" s="512"/>
      <c r="O4524" s="512"/>
      <c r="P4524" s="512"/>
      <c r="Q4524" s="512"/>
      <c r="R4524" s="512"/>
      <c r="S4524" s="512"/>
      <c r="T4524" s="512"/>
      <c r="U4524" s="512"/>
      <c r="V4524" s="512"/>
      <c r="W4524" s="512"/>
      <c r="X4524" s="512"/>
      <c r="Y4524" s="42"/>
      <c r="Z4524" s="42"/>
      <c r="AA4524" s="42"/>
      <c r="AB4524" s="42"/>
      <c r="AC4524" s="42"/>
      <c r="AD4524" s="42"/>
    </row>
    <row r="4525" spans="2:30">
      <c r="C4525" s="512"/>
      <c r="D4525" s="460"/>
      <c r="E4525" s="420"/>
      <c r="F4525" s="493"/>
      <c r="G4525" s="258"/>
      <c r="H4525" s="512"/>
      <c r="I4525" s="512"/>
      <c r="J4525" s="512"/>
      <c r="K4525" s="512"/>
      <c r="L4525" s="512"/>
      <c r="M4525" s="512"/>
      <c r="N4525" s="512"/>
      <c r="O4525" s="512"/>
      <c r="P4525" s="512"/>
      <c r="Q4525" s="512"/>
      <c r="R4525" s="512"/>
      <c r="S4525" s="512"/>
      <c r="T4525" s="512"/>
      <c r="U4525" s="512"/>
      <c r="V4525" s="512"/>
      <c r="W4525" s="512"/>
      <c r="X4525" s="512"/>
      <c r="Y4525" s="42"/>
      <c r="Z4525" s="42"/>
      <c r="AA4525" s="42"/>
      <c r="AB4525" s="42"/>
      <c r="AC4525" s="42"/>
      <c r="AD4525" s="42"/>
    </row>
    <row r="4526" spans="2:30">
      <c r="C4526" s="512"/>
      <c r="D4526" s="460"/>
      <c r="E4526" s="420"/>
      <c r="F4526" s="493"/>
      <c r="G4526" s="258"/>
      <c r="H4526" s="512"/>
      <c r="I4526" s="512"/>
      <c r="J4526" s="512"/>
      <c r="K4526" s="512"/>
      <c r="L4526" s="512"/>
      <c r="M4526" s="512"/>
      <c r="N4526" s="512"/>
      <c r="O4526" s="512"/>
      <c r="P4526" s="512"/>
      <c r="Q4526" s="512"/>
      <c r="R4526" s="512"/>
      <c r="S4526" s="512"/>
      <c r="T4526" s="512"/>
      <c r="U4526" s="512"/>
      <c r="V4526" s="512"/>
      <c r="W4526" s="512"/>
      <c r="X4526" s="512"/>
      <c r="Y4526" s="42"/>
      <c r="Z4526" s="42"/>
      <c r="AA4526" s="42"/>
      <c r="AB4526" s="42"/>
      <c r="AC4526" s="42"/>
      <c r="AD4526" s="42"/>
    </row>
    <row r="4527" spans="2:30">
      <c r="C4527" s="512"/>
      <c r="D4527" s="460"/>
      <c r="E4527" s="420"/>
      <c r="F4527" s="493"/>
      <c r="G4527" s="258"/>
      <c r="H4527" s="512"/>
      <c r="I4527" s="512"/>
      <c r="J4527" s="512"/>
      <c r="K4527" s="512"/>
      <c r="L4527" s="512"/>
      <c r="M4527" s="512"/>
      <c r="N4527" s="512"/>
      <c r="O4527" s="512"/>
      <c r="P4527" s="512"/>
      <c r="Q4527" s="512"/>
      <c r="R4527" s="512"/>
      <c r="S4527" s="512"/>
      <c r="T4527" s="512"/>
      <c r="U4527" s="512"/>
      <c r="V4527" s="512"/>
      <c r="W4527" s="512"/>
      <c r="X4527" s="512"/>
      <c r="Y4527" s="42"/>
      <c r="Z4527" s="42"/>
      <c r="AA4527" s="42"/>
      <c r="AB4527" s="42"/>
      <c r="AC4527" s="42"/>
      <c r="AD4527" s="42"/>
    </row>
    <row r="4528" spans="2:30">
      <c r="C4528" s="512"/>
      <c r="D4528" s="460"/>
      <c r="E4528" s="420"/>
      <c r="F4528" s="493"/>
      <c r="G4528" s="258"/>
      <c r="H4528" s="512"/>
      <c r="I4528" s="512"/>
      <c r="J4528" s="512"/>
      <c r="K4528" s="512"/>
      <c r="L4528" s="512"/>
      <c r="M4528" s="512"/>
      <c r="N4528" s="512"/>
      <c r="O4528" s="512"/>
      <c r="P4528" s="512"/>
      <c r="Q4528" s="512"/>
      <c r="R4528" s="512"/>
      <c r="S4528" s="512"/>
      <c r="T4528" s="512"/>
      <c r="U4528" s="512"/>
      <c r="V4528" s="512"/>
      <c r="W4528" s="512"/>
      <c r="X4528" s="512"/>
      <c r="Y4528" s="42"/>
      <c r="Z4528" s="42"/>
      <c r="AA4528" s="42"/>
      <c r="AB4528" s="42"/>
      <c r="AC4528" s="42"/>
      <c r="AD4528" s="42"/>
    </row>
    <row r="4529" spans="3:30">
      <c r="C4529" s="512"/>
      <c r="D4529" s="460"/>
      <c r="E4529" s="420"/>
      <c r="F4529" s="493"/>
      <c r="G4529" s="258"/>
      <c r="H4529" s="512"/>
      <c r="I4529" s="512"/>
      <c r="J4529" s="512"/>
      <c r="K4529" s="512"/>
      <c r="L4529" s="512"/>
      <c r="M4529" s="512"/>
      <c r="N4529" s="512"/>
      <c r="O4529" s="512"/>
      <c r="P4529" s="512"/>
      <c r="Q4529" s="512"/>
      <c r="R4529" s="512"/>
      <c r="S4529" s="512"/>
      <c r="T4529" s="512"/>
      <c r="U4529" s="512"/>
      <c r="V4529" s="512"/>
      <c r="W4529" s="512"/>
      <c r="X4529" s="512"/>
      <c r="Y4529" s="42"/>
      <c r="Z4529" s="42"/>
      <c r="AA4529" s="42"/>
      <c r="AB4529" s="42"/>
      <c r="AC4529" s="42"/>
      <c r="AD4529" s="42"/>
    </row>
    <row r="4530" spans="3:30">
      <c r="C4530" s="512"/>
      <c r="D4530" s="460"/>
      <c r="E4530" s="420"/>
      <c r="F4530" s="493"/>
      <c r="G4530" s="258"/>
      <c r="H4530" s="512"/>
      <c r="I4530" s="512"/>
      <c r="J4530" s="512"/>
      <c r="K4530" s="512"/>
      <c r="L4530" s="512"/>
      <c r="M4530" s="512"/>
      <c r="N4530" s="512"/>
      <c r="O4530" s="512"/>
      <c r="P4530" s="512"/>
      <c r="Q4530" s="512"/>
      <c r="R4530" s="512"/>
      <c r="S4530" s="512"/>
      <c r="T4530" s="512"/>
      <c r="U4530" s="512"/>
      <c r="V4530" s="512"/>
      <c r="W4530" s="512"/>
      <c r="X4530" s="512"/>
      <c r="Y4530" s="42"/>
      <c r="Z4530" s="42"/>
      <c r="AA4530" s="42"/>
      <c r="AB4530" s="42"/>
      <c r="AC4530" s="42"/>
      <c r="AD4530" s="42"/>
    </row>
    <row r="4531" spans="3:30">
      <c r="C4531" s="512"/>
      <c r="D4531" s="460"/>
      <c r="E4531" s="420"/>
      <c r="F4531" s="493"/>
      <c r="G4531" s="258"/>
      <c r="H4531" s="512"/>
      <c r="I4531" s="512"/>
      <c r="J4531" s="512"/>
      <c r="K4531" s="512"/>
      <c r="L4531" s="512"/>
      <c r="M4531" s="512"/>
      <c r="N4531" s="512"/>
      <c r="O4531" s="512"/>
      <c r="P4531" s="512"/>
      <c r="Q4531" s="512"/>
      <c r="R4531" s="512"/>
      <c r="S4531" s="512"/>
      <c r="T4531" s="512"/>
      <c r="U4531" s="512"/>
      <c r="V4531" s="512"/>
      <c r="W4531" s="512"/>
      <c r="X4531" s="512"/>
      <c r="Y4531" s="42"/>
      <c r="Z4531" s="42"/>
      <c r="AA4531" s="42"/>
      <c r="AB4531" s="42"/>
      <c r="AC4531" s="42"/>
      <c r="AD4531" s="42"/>
    </row>
    <row r="4532" spans="3:30">
      <c r="C4532" s="512"/>
      <c r="D4532" s="460"/>
      <c r="E4532" s="420"/>
      <c r="F4532" s="493"/>
      <c r="G4532" s="258"/>
      <c r="H4532" s="512"/>
      <c r="I4532" s="512"/>
      <c r="J4532" s="512"/>
      <c r="K4532" s="512"/>
      <c r="L4532" s="512"/>
      <c r="M4532" s="512"/>
      <c r="N4532" s="512"/>
      <c r="O4532" s="512"/>
      <c r="P4532" s="512"/>
      <c r="Q4532" s="512"/>
      <c r="R4532" s="512"/>
      <c r="S4532" s="512"/>
      <c r="T4532" s="512"/>
      <c r="U4532" s="512"/>
      <c r="V4532" s="512"/>
      <c r="W4532" s="512"/>
      <c r="X4532" s="512"/>
      <c r="Y4532" s="42"/>
      <c r="Z4532" s="42"/>
      <c r="AA4532" s="42"/>
      <c r="AB4532" s="42"/>
      <c r="AC4532" s="42"/>
      <c r="AD4532" s="42"/>
    </row>
    <row r="4533" spans="3:30">
      <c r="C4533" s="512"/>
      <c r="D4533" s="460"/>
      <c r="E4533" s="420"/>
      <c r="F4533" s="493"/>
      <c r="G4533" s="258"/>
      <c r="H4533" s="512"/>
      <c r="I4533" s="512"/>
      <c r="J4533" s="512"/>
      <c r="K4533" s="512"/>
      <c r="L4533" s="512"/>
      <c r="M4533" s="512"/>
      <c r="N4533" s="512"/>
      <c r="O4533" s="512"/>
      <c r="P4533" s="512"/>
      <c r="Q4533" s="512"/>
      <c r="R4533" s="512"/>
      <c r="S4533" s="512"/>
      <c r="T4533" s="512"/>
      <c r="U4533" s="512"/>
      <c r="V4533" s="512"/>
      <c r="W4533" s="512"/>
      <c r="X4533" s="512"/>
      <c r="Y4533" s="42"/>
      <c r="Z4533" s="42"/>
      <c r="AA4533" s="42"/>
      <c r="AB4533" s="42"/>
      <c r="AC4533" s="42"/>
      <c r="AD4533" s="42"/>
    </row>
    <row r="4534" spans="3:30">
      <c r="C4534" s="512"/>
      <c r="D4534" s="460"/>
      <c r="E4534" s="420"/>
      <c r="F4534" s="493"/>
      <c r="G4534" s="258"/>
      <c r="H4534" s="512"/>
      <c r="I4534" s="512"/>
      <c r="J4534" s="512"/>
      <c r="K4534" s="512"/>
      <c r="L4534" s="512"/>
      <c r="M4534" s="512"/>
      <c r="N4534" s="512"/>
      <c r="O4534" s="512"/>
      <c r="P4534" s="512"/>
      <c r="Q4534" s="512"/>
      <c r="R4534" s="512"/>
      <c r="S4534" s="512"/>
      <c r="T4534" s="512"/>
      <c r="U4534" s="512"/>
      <c r="V4534" s="512"/>
      <c r="W4534" s="512"/>
      <c r="X4534" s="512"/>
      <c r="Y4534" s="42"/>
      <c r="Z4534" s="42"/>
      <c r="AA4534" s="42"/>
      <c r="AB4534" s="42"/>
      <c r="AC4534" s="42"/>
      <c r="AD4534" s="42"/>
    </row>
    <row r="4535" spans="3:30">
      <c r="C4535" s="512"/>
      <c r="D4535" s="460"/>
      <c r="E4535" s="420"/>
      <c r="F4535" s="493"/>
      <c r="G4535" s="258"/>
      <c r="H4535" s="512"/>
      <c r="I4535" s="512"/>
      <c r="J4535" s="512"/>
      <c r="K4535" s="512"/>
      <c r="L4535" s="512"/>
      <c r="M4535" s="512"/>
      <c r="N4535" s="512"/>
      <c r="O4535" s="512"/>
      <c r="P4535" s="512"/>
      <c r="Q4535" s="512"/>
      <c r="R4535" s="512"/>
      <c r="S4535" s="512"/>
      <c r="T4535" s="512"/>
      <c r="U4535" s="512"/>
      <c r="V4535" s="512"/>
      <c r="W4535" s="512"/>
      <c r="X4535" s="512"/>
      <c r="Y4535" s="42"/>
      <c r="Z4535" s="42"/>
      <c r="AA4535" s="42"/>
      <c r="AB4535" s="42"/>
      <c r="AC4535" s="42"/>
      <c r="AD4535" s="42"/>
    </row>
    <row r="4536" spans="3:30">
      <c r="C4536" s="512"/>
      <c r="D4536" s="460"/>
      <c r="E4536" s="420"/>
      <c r="F4536" s="493"/>
      <c r="G4536" s="258"/>
      <c r="H4536" s="512"/>
      <c r="I4536" s="512"/>
      <c r="J4536" s="512"/>
      <c r="K4536" s="512"/>
      <c r="L4536" s="512"/>
      <c r="M4536" s="512"/>
      <c r="N4536" s="512"/>
      <c r="O4536" s="512"/>
      <c r="P4536" s="512"/>
      <c r="Q4536" s="512"/>
      <c r="R4536" s="512"/>
      <c r="S4536" s="512"/>
      <c r="T4536" s="512"/>
      <c r="U4536" s="512"/>
      <c r="V4536" s="512"/>
      <c r="W4536" s="512"/>
      <c r="X4536" s="512"/>
      <c r="Y4536" s="42"/>
      <c r="Z4536" s="42"/>
      <c r="AA4536" s="42"/>
      <c r="AB4536" s="42"/>
      <c r="AC4536" s="42"/>
      <c r="AD4536" s="42"/>
    </row>
    <row r="4537" spans="3:30">
      <c r="C4537" s="512"/>
      <c r="D4537" s="460"/>
      <c r="E4537" s="420"/>
      <c r="F4537" s="493"/>
      <c r="G4537" s="258"/>
      <c r="H4537" s="512"/>
      <c r="I4537" s="512"/>
      <c r="J4537" s="512"/>
      <c r="K4537" s="512"/>
      <c r="L4537" s="512"/>
      <c r="M4537" s="512"/>
      <c r="N4537" s="512"/>
      <c r="O4537" s="512"/>
      <c r="P4537" s="512"/>
      <c r="Q4537" s="512"/>
      <c r="R4537" s="512"/>
      <c r="S4537" s="512"/>
      <c r="T4537" s="512"/>
      <c r="U4537" s="512"/>
      <c r="V4537" s="512"/>
      <c r="W4537" s="512"/>
      <c r="X4537" s="512"/>
      <c r="Y4537" s="42"/>
      <c r="Z4537" s="42"/>
      <c r="AA4537" s="42"/>
      <c r="AB4537" s="42"/>
      <c r="AC4537" s="42"/>
      <c r="AD4537" s="42"/>
    </row>
    <row r="4538" spans="3:30">
      <c r="C4538" s="512"/>
      <c r="D4538" s="460"/>
      <c r="E4538" s="420"/>
      <c r="F4538" s="493"/>
      <c r="G4538" s="258"/>
      <c r="H4538" s="512"/>
      <c r="I4538" s="512"/>
      <c r="J4538" s="512"/>
      <c r="K4538" s="512"/>
      <c r="L4538" s="512"/>
      <c r="M4538" s="512"/>
      <c r="N4538" s="512"/>
      <c r="O4538" s="512"/>
      <c r="P4538" s="512"/>
      <c r="Q4538" s="512"/>
      <c r="R4538" s="512"/>
      <c r="S4538" s="512"/>
      <c r="T4538" s="512"/>
      <c r="U4538" s="512"/>
      <c r="V4538" s="512"/>
      <c r="W4538" s="512"/>
      <c r="X4538" s="512"/>
      <c r="Y4538" s="42"/>
      <c r="Z4538" s="42"/>
      <c r="AA4538" s="42"/>
      <c r="AB4538" s="42"/>
      <c r="AC4538" s="42"/>
      <c r="AD4538" s="42"/>
    </row>
    <row r="4539" spans="3:30">
      <c r="C4539" s="512"/>
      <c r="D4539" s="460"/>
      <c r="E4539" s="420"/>
      <c r="F4539" s="493"/>
      <c r="G4539" s="258"/>
      <c r="H4539" s="512"/>
      <c r="I4539" s="512"/>
      <c r="J4539" s="512"/>
      <c r="K4539" s="512"/>
      <c r="L4539" s="512"/>
      <c r="M4539" s="512"/>
      <c r="N4539" s="512"/>
      <c r="O4539" s="512"/>
      <c r="P4539" s="512"/>
      <c r="Q4539" s="512"/>
      <c r="R4539" s="512"/>
      <c r="S4539" s="512"/>
      <c r="T4539" s="512"/>
      <c r="U4539" s="512"/>
      <c r="V4539" s="512"/>
      <c r="W4539" s="512"/>
      <c r="X4539" s="512"/>
      <c r="Y4539" s="42"/>
      <c r="Z4539" s="42"/>
      <c r="AA4539" s="42"/>
      <c r="AB4539" s="42"/>
      <c r="AC4539" s="42"/>
      <c r="AD4539" s="42"/>
    </row>
    <row r="4540" spans="3:30">
      <c r="C4540" s="512"/>
      <c r="D4540" s="460"/>
      <c r="E4540" s="420"/>
      <c r="F4540" s="493"/>
      <c r="G4540" s="258"/>
      <c r="H4540" s="512"/>
      <c r="I4540" s="512"/>
      <c r="J4540" s="512"/>
      <c r="K4540" s="512"/>
      <c r="L4540" s="512"/>
      <c r="M4540" s="512"/>
      <c r="N4540" s="512"/>
      <c r="O4540" s="512"/>
      <c r="P4540" s="512"/>
      <c r="Q4540" s="512"/>
      <c r="R4540" s="512"/>
      <c r="S4540" s="512"/>
      <c r="T4540" s="512"/>
      <c r="U4540" s="512"/>
      <c r="V4540" s="512"/>
      <c r="W4540" s="512"/>
      <c r="X4540" s="512"/>
      <c r="Y4540" s="42"/>
      <c r="Z4540" s="42"/>
      <c r="AA4540" s="42"/>
      <c r="AB4540" s="42"/>
      <c r="AC4540" s="42"/>
      <c r="AD4540" s="42"/>
    </row>
    <row r="4541" spans="3:30">
      <c r="C4541" s="512"/>
      <c r="D4541" s="460"/>
      <c r="E4541" s="420"/>
      <c r="F4541" s="493"/>
      <c r="G4541" s="258"/>
      <c r="H4541" s="512"/>
      <c r="I4541" s="512"/>
      <c r="J4541" s="512"/>
      <c r="K4541" s="512"/>
      <c r="L4541" s="512"/>
      <c r="M4541" s="512"/>
      <c r="N4541" s="512"/>
      <c r="O4541" s="512"/>
      <c r="P4541" s="512"/>
      <c r="Q4541" s="512"/>
      <c r="R4541" s="512"/>
      <c r="S4541" s="512"/>
      <c r="T4541" s="512"/>
      <c r="U4541" s="512"/>
      <c r="V4541" s="512"/>
      <c r="W4541" s="512"/>
      <c r="X4541" s="512"/>
      <c r="Y4541" s="42"/>
      <c r="Z4541" s="42"/>
      <c r="AA4541" s="42"/>
      <c r="AB4541" s="42"/>
      <c r="AC4541" s="42"/>
      <c r="AD4541" s="42"/>
    </row>
    <row r="4542" spans="3:30">
      <c r="C4542" s="512"/>
      <c r="D4542" s="460"/>
      <c r="E4542" s="420"/>
      <c r="F4542" s="493"/>
      <c r="G4542" s="258"/>
      <c r="H4542" s="512"/>
      <c r="I4542" s="512"/>
      <c r="J4542" s="512"/>
      <c r="K4542" s="512"/>
      <c r="L4542" s="512"/>
      <c r="M4542" s="512"/>
      <c r="N4542" s="512"/>
      <c r="O4542" s="512"/>
      <c r="P4542" s="512"/>
      <c r="Q4542" s="512"/>
      <c r="R4542" s="512"/>
      <c r="S4542" s="512"/>
      <c r="T4542" s="512"/>
      <c r="U4542" s="512"/>
      <c r="V4542" s="512"/>
      <c r="W4542" s="512"/>
      <c r="X4542" s="512"/>
      <c r="Y4542" s="42"/>
      <c r="Z4542" s="42"/>
      <c r="AA4542" s="42"/>
      <c r="AB4542" s="42"/>
      <c r="AC4542" s="42"/>
      <c r="AD4542" s="42"/>
    </row>
    <row r="4543" spans="3:30">
      <c r="C4543" s="512"/>
      <c r="D4543" s="460"/>
      <c r="E4543" s="420"/>
      <c r="F4543" s="493"/>
      <c r="G4543" s="258"/>
      <c r="H4543" s="512"/>
      <c r="I4543" s="512"/>
      <c r="J4543" s="512"/>
      <c r="K4543" s="512"/>
      <c r="L4543" s="512"/>
      <c r="M4543" s="512"/>
      <c r="N4543" s="512"/>
      <c r="O4543" s="512"/>
      <c r="P4543" s="512"/>
      <c r="Q4543" s="512"/>
      <c r="R4543" s="512"/>
      <c r="S4543" s="512"/>
      <c r="T4543" s="512"/>
      <c r="U4543" s="512"/>
      <c r="V4543" s="512"/>
      <c r="W4543" s="512"/>
      <c r="X4543" s="512"/>
      <c r="Y4543" s="42"/>
      <c r="Z4543" s="42"/>
      <c r="AA4543" s="42"/>
      <c r="AB4543" s="42"/>
      <c r="AC4543" s="42"/>
      <c r="AD4543" s="42"/>
    </row>
    <row r="4544" spans="3:30">
      <c r="C4544" s="512"/>
      <c r="D4544" s="460"/>
      <c r="E4544" s="420"/>
      <c r="F4544" s="493"/>
      <c r="G4544" s="258"/>
      <c r="H4544" s="512"/>
      <c r="I4544" s="512"/>
      <c r="J4544" s="512"/>
      <c r="K4544" s="512"/>
      <c r="L4544" s="512"/>
      <c r="M4544" s="512"/>
      <c r="N4544" s="512"/>
      <c r="O4544" s="512"/>
      <c r="P4544" s="512"/>
      <c r="Q4544" s="512"/>
      <c r="R4544" s="512"/>
      <c r="S4544" s="512"/>
      <c r="T4544" s="512"/>
      <c r="U4544" s="512"/>
      <c r="V4544" s="512"/>
      <c r="W4544" s="512"/>
      <c r="X4544" s="512"/>
      <c r="Y4544" s="42"/>
      <c r="Z4544" s="42"/>
      <c r="AA4544" s="42"/>
      <c r="AB4544" s="42"/>
      <c r="AC4544" s="42"/>
      <c r="AD4544" s="42"/>
    </row>
    <row r="4545" spans="3:30">
      <c r="C4545" s="512"/>
      <c r="D4545" s="460"/>
      <c r="E4545" s="420"/>
      <c r="F4545" s="493"/>
      <c r="G4545" s="258"/>
      <c r="H4545" s="512"/>
      <c r="I4545" s="512"/>
      <c r="J4545" s="512"/>
      <c r="K4545" s="512"/>
      <c r="L4545" s="512"/>
      <c r="M4545" s="512"/>
      <c r="N4545" s="512"/>
      <c r="O4545" s="512"/>
      <c r="P4545" s="512"/>
      <c r="Q4545" s="512"/>
      <c r="R4545" s="512"/>
      <c r="S4545" s="512"/>
      <c r="T4545" s="512"/>
      <c r="U4545" s="512"/>
      <c r="V4545" s="512"/>
      <c r="W4545" s="512"/>
      <c r="X4545" s="512"/>
      <c r="Y4545" s="42"/>
      <c r="Z4545" s="42"/>
      <c r="AA4545" s="42"/>
      <c r="AB4545" s="42"/>
      <c r="AC4545" s="42"/>
      <c r="AD4545" s="42"/>
    </row>
    <row r="4546" spans="3:30">
      <c r="C4546" s="512"/>
      <c r="D4546" s="460"/>
      <c r="E4546" s="420"/>
      <c r="F4546" s="493"/>
      <c r="G4546" s="258"/>
      <c r="H4546" s="512"/>
      <c r="I4546" s="512"/>
      <c r="J4546" s="512"/>
      <c r="K4546" s="512"/>
      <c r="L4546" s="512"/>
      <c r="M4546" s="512"/>
      <c r="N4546" s="512"/>
      <c r="O4546" s="512"/>
      <c r="P4546" s="512"/>
      <c r="Q4546" s="512"/>
      <c r="R4546" s="512"/>
      <c r="S4546" s="512"/>
      <c r="T4546" s="512"/>
      <c r="U4546" s="512"/>
      <c r="V4546" s="512"/>
      <c r="W4546" s="512"/>
      <c r="X4546" s="512"/>
      <c r="Y4546" s="42"/>
      <c r="Z4546" s="42"/>
      <c r="AA4546" s="42"/>
      <c r="AB4546" s="42"/>
      <c r="AC4546" s="42"/>
      <c r="AD4546" s="42"/>
    </row>
    <row r="4547" spans="3:30">
      <c r="C4547" s="512"/>
      <c r="D4547" s="460"/>
      <c r="E4547" s="420"/>
      <c r="F4547" s="493"/>
      <c r="G4547" s="258"/>
      <c r="H4547" s="512"/>
      <c r="I4547" s="512"/>
      <c r="J4547" s="512"/>
      <c r="K4547" s="512"/>
      <c r="L4547" s="512"/>
      <c r="M4547" s="512"/>
      <c r="N4547" s="512"/>
      <c r="O4547" s="512"/>
      <c r="P4547" s="512"/>
      <c r="Q4547" s="512"/>
      <c r="R4547" s="512"/>
      <c r="S4547" s="512"/>
      <c r="T4547" s="512"/>
      <c r="U4547" s="512"/>
      <c r="V4547" s="512"/>
      <c r="W4547" s="512"/>
      <c r="X4547" s="512"/>
      <c r="Y4547" s="42"/>
      <c r="Z4547" s="42"/>
      <c r="AA4547" s="42"/>
      <c r="AB4547" s="42"/>
      <c r="AC4547" s="42"/>
      <c r="AD4547" s="42"/>
    </row>
    <row r="4548" spans="3:30">
      <c r="C4548" s="512"/>
      <c r="D4548" s="460"/>
      <c r="E4548" s="420"/>
      <c r="F4548" s="493"/>
      <c r="G4548" s="258"/>
      <c r="H4548" s="512"/>
      <c r="I4548" s="512"/>
      <c r="J4548" s="512"/>
      <c r="K4548" s="512"/>
      <c r="L4548" s="512"/>
      <c r="M4548" s="512"/>
      <c r="N4548" s="512"/>
      <c r="O4548" s="512"/>
      <c r="P4548" s="512"/>
      <c r="Q4548" s="512"/>
      <c r="R4548" s="512"/>
      <c r="S4548" s="512"/>
      <c r="T4548" s="512"/>
      <c r="U4548" s="512"/>
      <c r="V4548" s="512"/>
      <c r="W4548" s="512"/>
      <c r="X4548" s="512"/>
      <c r="Y4548" s="42"/>
      <c r="Z4548" s="42"/>
      <c r="AA4548" s="42"/>
      <c r="AB4548" s="42"/>
      <c r="AC4548" s="42"/>
      <c r="AD4548" s="42"/>
    </row>
    <row r="4549" spans="3:30">
      <c r="C4549" s="512"/>
      <c r="D4549" s="460"/>
      <c r="E4549" s="420"/>
      <c r="F4549" s="493"/>
      <c r="G4549" s="258"/>
      <c r="H4549" s="512"/>
      <c r="I4549" s="512"/>
      <c r="J4549" s="512"/>
      <c r="K4549" s="512"/>
      <c r="L4549" s="512"/>
      <c r="M4549" s="512"/>
      <c r="N4549" s="512"/>
      <c r="O4549" s="512"/>
      <c r="P4549" s="512"/>
      <c r="Q4549" s="512"/>
      <c r="R4549" s="512"/>
      <c r="S4549" s="512"/>
      <c r="T4549" s="512"/>
      <c r="U4549" s="512"/>
      <c r="V4549" s="512"/>
      <c r="W4549" s="512"/>
      <c r="X4549" s="512"/>
      <c r="Y4549" s="42"/>
      <c r="Z4549" s="42"/>
      <c r="AA4549" s="42"/>
      <c r="AB4549" s="42"/>
      <c r="AC4549" s="42"/>
      <c r="AD4549" s="42"/>
    </row>
    <row r="4550" spans="3:30">
      <c r="C4550" s="512"/>
      <c r="D4550" s="460"/>
      <c r="E4550" s="420"/>
      <c r="F4550" s="493"/>
      <c r="G4550" s="258"/>
      <c r="H4550" s="512"/>
      <c r="I4550" s="512"/>
      <c r="J4550" s="512"/>
      <c r="K4550" s="512"/>
      <c r="L4550" s="512"/>
      <c r="M4550" s="512"/>
      <c r="N4550" s="512"/>
      <c r="O4550" s="512"/>
      <c r="P4550" s="512"/>
      <c r="Q4550" s="512"/>
      <c r="R4550" s="512"/>
      <c r="S4550" s="512"/>
      <c r="T4550" s="512"/>
      <c r="U4550" s="512"/>
      <c r="V4550" s="512"/>
      <c r="W4550" s="512"/>
      <c r="X4550" s="512"/>
      <c r="Y4550" s="42"/>
      <c r="Z4550" s="42"/>
      <c r="AA4550" s="42"/>
      <c r="AB4550" s="42"/>
      <c r="AC4550" s="42"/>
      <c r="AD4550" s="42"/>
    </row>
    <row r="4551" spans="3:30">
      <c r="C4551" s="512"/>
      <c r="D4551" s="460"/>
      <c r="E4551" s="420"/>
      <c r="F4551" s="493"/>
      <c r="G4551" s="258"/>
      <c r="H4551" s="512"/>
      <c r="I4551" s="512"/>
      <c r="J4551" s="512"/>
      <c r="K4551" s="512"/>
      <c r="L4551" s="512"/>
      <c r="M4551" s="512"/>
      <c r="N4551" s="512"/>
      <c r="O4551" s="512"/>
      <c r="P4551" s="512"/>
      <c r="Q4551" s="512"/>
      <c r="R4551" s="512"/>
      <c r="S4551" s="512"/>
      <c r="T4551" s="512"/>
      <c r="U4551" s="512"/>
      <c r="V4551" s="512"/>
      <c r="W4551" s="512"/>
      <c r="X4551" s="512"/>
      <c r="Y4551" s="42"/>
      <c r="Z4551" s="42"/>
      <c r="AA4551" s="42"/>
      <c r="AB4551" s="42"/>
      <c r="AC4551" s="42"/>
      <c r="AD4551" s="42"/>
    </row>
    <row r="4552" spans="3:30">
      <c r="C4552" s="512"/>
      <c r="D4552" s="460"/>
      <c r="E4552" s="420"/>
      <c r="F4552" s="493"/>
      <c r="G4552" s="258"/>
      <c r="H4552" s="512"/>
      <c r="I4552" s="512"/>
      <c r="J4552" s="512"/>
      <c r="K4552" s="512"/>
      <c r="L4552" s="512"/>
      <c r="M4552" s="512"/>
      <c r="N4552" s="512"/>
      <c r="O4552" s="512"/>
      <c r="P4552" s="512"/>
      <c r="Q4552" s="512"/>
      <c r="R4552" s="512"/>
      <c r="S4552" s="512"/>
      <c r="T4552" s="512"/>
      <c r="U4552" s="512"/>
      <c r="V4552" s="512"/>
      <c r="W4552" s="512"/>
      <c r="X4552" s="512"/>
      <c r="Y4552" s="42"/>
      <c r="Z4552" s="42"/>
      <c r="AA4552" s="42"/>
      <c r="AB4552" s="42"/>
      <c r="AC4552" s="42"/>
      <c r="AD4552" s="42"/>
    </row>
    <row r="4553" spans="3:30">
      <c r="C4553" s="512"/>
      <c r="D4553" s="460"/>
      <c r="E4553" s="420"/>
      <c r="F4553" s="493"/>
      <c r="G4553" s="258"/>
      <c r="H4553" s="512"/>
      <c r="I4553" s="512"/>
      <c r="J4553" s="512"/>
      <c r="K4553" s="512"/>
      <c r="L4553" s="512"/>
      <c r="M4553" s="512"/>
      <c r="N4553" s="512"/>
      <c r="O4553" s="512"/>
      <c r="P4553" s="512"/>
      <c r="Q4553" s="512"/>
      <c r="R4553" s="512"/>
      <c r="S4553" s="512"/>
      <c r="T4553" s="512"/>
      <c r="U4553" s="512"/>
      <c r="V4553" s="512"/>
      <c r="W4553" s="512"/>
      <c r="X4553" s="512"/>
      <c r="Y4553" s="42"/>
      <c r="Z4553" s="42"/>
      <c r="AA4553" s="42"/>
      <c r="AB4553" s="42"/>
      <c r="AC4553" s="42"/>
      <c r="AD4553" s="42"/>
    </row>
    <row r="4554" spans="3:30">
      <c r="C4554" s="512"/>
      <c r="D4554" s="460"/>
      <c r="E4554" s="420"/>
      <c r="F4554" s="493"/>
      <c r="G4554" s="258"/>
      <c r="H4554" s="512"/>
      <c r="I4554" s="512"/>
      <c r="J4554" s="512"/>
      <c r="K4554" s="512"/>
      <c r="L4554" s="512"/>
      <c r="M4554" s="512"/>
      <c r="N4554" s="512"/>
      <c r="O4554" s="512"/>
      <c r="P4554" s="512"/>
      <c r="Q4554" s="512"/>
      <c r="R4554" s="512"/>
      <c r="S4554" s="512"/>
      <c r="T4554" s="512"/>
      <c r="U4554" s="512"/>
      <c r="V4554" s="512"/>
      <c r="W4554" s="512"/>
      <c r="X4554" s="512"/>
      <c r="Y4554" s="42"/>
      <c r="Z4554" s="42"/>
      <c r="AA4554" s="42"/>
      <c r="AB4554" s="42"/>
      <c r="AC4554" s="42"/>
      <c r="AD4554" s="42"/>
    </row>
    <row r="4555" spans="3:30">
      <c r="C4555" s="512"/>
      <c r="D4555" s="460"/>
      <c r="E4555" s="420"/>
      <c r="F4555" s="493"/>
      <c r="G4555" s="258"/>
      <c r="H4555" s="512"/>
      <c r="I4555" s="512"/>
      <c r="J4555" s="512"/>
      <c r="K4555" s="512"/>
      <c r="L4555" s="512"/>
      <c r="M4555" s="512"/>
      <c r="N4555" s="512"/>
      <c r="O4555" s="512"/>
      <c r="P4555" s="512"/>
      <c r="Q4555" s="512"/>
      <c r="R4555" s="512"/>
      <c r="S4555" s="512"/>
      <c r="T4555" s="512"/>
      <c r="U4555" s="512"/>
      <c r="V4555" s="512"/>
      <c r="W4555" s="512"/>
      <c r="X4555" s="512"/>
      <c r="Y4555" s="42"/>
      <c r="Z4555" s="42"/>
      <c r="AA4555" s="42"/>
      <c r="AB4555" s="42"/>
      <c r="AC4555" s="42"/>
      <c r="AD4555" s="42"/>
    </row>
    <row r="4556" spans="3:30">
      <c r="C4556" s="512"/>
      <c r="D4556" s="460"/>
      <c r="E4556" s="420"/>
      <c r="F4556" s="493"/>
      <c r="G4556" s="258"/>
      <c r="H4556" s="512"/>
      <c r="I4556" s="512"/>
      <c r="J4556" s="512"/>
      <c r="K4556" s="512"/>
      <c r="L4556" s="512"/>
      <c r="M4556" s="512"/>
      <c r="N4556" s="512"/>
      <c r="O4556" s="512"/>
      <c r="P4556" s="512"/>
      <c r="Q4556" s="512"/>
      <c r="R4556" s="512"/>
      <c r="S4556" s="512"/>
      <c r="T4556" s="512"/>
      <c r="U4556" s="512"/>
      <c r="V4556" s="512"/>
      <c r="W4556" s="512"/>
      <c r="X4556" s="512"/>
      <c r="Y4556" s="42"/>
      <c r="Z4556" s="42"/>
      <c r="AA4556" s="42"/>
      <c r="AB4556" s="42"/>
      <c r="AC4556" s="42"/>
      <c r="AD4556" s="42"/>
    </row>
    <row r="4557" spans="3:30">
      <c r="C4557" s="512"/>
      <c r="D4557" s="460"/>
      <c r="E4557" s="420"/>
      <c r="F4557" s="493"/>
      <c r="G4557" s="258"/>
      <c r="H4557" s="512"/>
      <c r="I4557" s="512"/>
      <c r="J4557" s="512"/>
      <c r="K4557" s="512"/>
      <c r="L4557" s="512"/>
      <c r="M4557" s="512"/>
      <c r="N4557" s="512"/>
      <c r="O4557" s="512"/>
      <c r="P4557" s="512"/>
      <c r="Q4557" s="512"/>
      <c r="R4557" s="512"/>
      <c r="S4557" s="512"/>
      <c r="T4557" s="512"/>
      <c r="U4557" s="512"/>
      <c r="V4557" s="512"/>
      <c r="W4557" s="512"/>
      <c r="X4557" s="512"/>
      <c r="Y4557" s="42"/>
      <c r="Z4557" s="42"/>
      <c r="AA4557" s="42"/>
      <c r="AB4557" s="42"/>
      <c r="AC4557" s="42"/>
      <c r="AD4557" s="42"/>
    </row>
    <row r="4558" spans="3:30">
      <c r="C4558" s="512"/>
      <c r="D4558" s="460"/>
      <c r="E4558" s="420"/>
      <c r="F4558" s="493"/>
      <c r="G4558" s="258"/>
      <c r="H4558" s="512"/>
      <c r="I4558" s="512"/>
      <c r="J4558" s="512"/>
      <c r="K4558" s="512"/>
      <c r="L4558" s="512"/>
      <c r="M4558" s="512"/>
      <c r="N4558" s="512"/>
      <c r="O4558" s="512"/>
      <c r="P4558" s="512"/>
      <c r="Q4558" s="512"/>
      <c r="R4558" s="512"/>
      <c r="S4558" s="512"/>
      <c r="T4558" s="512"/>
      <c r="U4558" s="512"/>
      <c r="V4558" s="512"/>
      <c r="W4558" s="512"/>
      <c r="X4558" s="512"/>
      <c r="Y4558" s="42"/>
      <c r="Z4558" s="42"/>
      <c r="AA4558" s="42"/>
      <c r="AB4558" s="42"/>
      <c r="AC4558" s="42"/>
      <c r="AD4558" s="42"/>
    </row>
    <row r="4559" spans="3:30">
      <c r="C4559" s="512"/>
      <c r="D4559" s="460"/>
      <c r="E4559" s="420"/>
      <c r="F4559" s="493"/>
      <c r="G4559" s="258"/>
      <c r="H4559" s="512"/>
      <c r="I4559" s="512"/>
      <c r="J4559" s="512"/>
      <c r="K4559" s="512"/>
      <c r="L4559" s="512"/>
      <c r="M4559" s="512"/>
      <c r="N4559" s="512"/>
      <c r="O4559" s="512"/>
      <c r="P4559" s="512"/>
      <c r="Q4559" s="512"/>
      <c r="R4559" s="512"/>
      <c r="S4559" s="512"/>
      <c r="T4559" s="512"/>
      <c r="U4559" s="512"/>
      <c r="V4559" s="512"/>
      <c r="W4559" s="512"/>
      <c r="X4559" s="512"/>
      <c r="Y4559" s="42"/>
      <c r="Z4559" s="42"/>
      <c r="AA4559" s="42"/>
      <c r="AB4559" s="42"/>
      <c r="AC4559" s="42"/>
      <c r="AD4559" s="42"/>
    </row>
    <row r="4560" spans="3:30">
      <c r="C4560" s="512"/>
      <c r="D4560" s="460"/>
      <c r="E4560" s="420"/>
      <c r="F4560" s="493"/>
      <c r="G4560" s="258"/>
      <c r="H4560" s="512"/>
      <c r="I4560" s="512"/>
      <c r="J4560" s="512"/>
      <c r="K4560" s="512"/>
      <c r="L4560" s="512"/>
      <c r="M4560" s="512"/>
      <c r="N4560" s="512"/>
      <c r="O4560" s="512"/>
      <c r="P4560" s="512"/>
      <c r="Q4560" s="512"/>
      <c r="R4560" s="512"/>
      <c r="S4560" s="512"/>
      <c r="T4560" s="512"/>
      <c r="U4560" s="512"/>
      <c r="V4560" s="512"/>
      <c r="W4560" s="512"/>
      <c r="X4560" s="512"/>
      <c r="Y4560" s="42"/>
      <c r="Z4560" s="42"/>
      <c r="AA4560" s="42"/>
      <c r="AB4560" s="42"/>
      <c r="AC4560" s="42"/>
      <c r="AD4560" s="42"/>
    </row>
    <row r="4561" spans="3:30">
      <c r="C4561" s="512"/>
      <c r="D4561" s="460"/>
      <c r="E4561" s="420"/>
      <c r="F4561" s="493"/>
      <c r="G4561" s="258"/>
      <c r="H4561" s="512"/>
      <c r="I4561" s="512"/>
      <c r="J4561" s="512"/>
      <c r="K4561" s="512"/>
      <c r="L4561" s="512"/>
      <c r="M4561" s="512"/>
      <c r="N4561" s="512"/>
      <c r="O4561" s="512"/>
      <c r="P4561" s="512"/>
      <c r="Q4561" s="512"/>
      <c r="R4561" s="512"/>
      <c r="S4561" s="512"/>
      <c r="T4561" s="512"/>
      <c r="U4561" s="512"/>
      <c r="V4561" s="512"/>
      <c r="W4561" s="512"/>
      <c r="X4561" s="512"/>
      <c r="Y4561" s="42"/>
      <c r="Z4561" s="42"/>
      <c r="AA4561" s="42"/>
      <c r="AB4561" s="42"/>
      <c r="AC4561" s="42"/>
      <c r="AD4561" s="42"/>
    </row>
    <row r="4562" spans="3:30">
      <c r="C4562" s="512"/>
      <c r="D4562" s="460"/>
      <c r="E4562" s="420"/>
      <c r="F4562" s="493"/>
      <c r="G4562" s="258"/>
      <c r="H4562" s="512"/>
      <c r="I4562" s="512"/>
      <c r="J4562" s="512"/>
      <c r="K4562" s="512"/>
      <c r="L4562" s="512"/>
      <c r="M4562" s="512"/>
      <c r="N4562" s="512"/>
      <c r="O4562" s="512"/>
      <c r="P4562" s="512"/>
      <c r="Q4562" s="512"/>
      <c r="R4562" s="512"/>
      <c r="S4562" s="512"/>
      <c r="T4562" s="512"/>
      <c r="U4562" s="512"/>
      <c r="V4562" s="512"/>
      <c r="W4562" s="512"/>
      <c r="X4562" s="512"/>
      <c r="Y4562" s="42"/>
      <c r="Z4562" s="42"/>
      <c r="AA4562" s="42"/>
      <c r="AB4562" s="42"/>
      <c r="AC4562" s="42"/>
      <c r="AD4562" s="42"/>
    </row>
    <row r="4563" spans="3:30">
      <c r="C4563" s="512"/>
      <c r="D4563" s="460"/>
      <c r="E4563" s="420"/>
      <c r="F4563" s="493"/>
      <c r="G4563" s="258"/>
      <c r="H4563" s="512"/>
      <c r="I4563" s="512"/>
      <c r="J4563" s="512"/>
      <c r="K4563" s="512"/>
      <c r="L4563" s="512"/>
      <c r="M4563" s="512"/>
      <c r="N4563" s="512"/>
      <c r="O4563" s="512"/>
      <c r="P4563" s="512"/>
      <c r="Q4563" s="512"/>
      <c r="R4563" s="512"/>
      <c r="S4563" s="512"/>
      <c r="T4563" s="512"/>
      <c r="U4563" s="512"/>
      <c r="V4563" s="512"/>
      <c r="W4563" s="512"/>
      <c r="X4563" s="512"/>
      <c r="Y4563" s="42"/>
      <c r="Z4563" s="42"/>
      <c r="AA4563" s="42"/>
      <c r="AB4563" s="42"/>
      <c r="AC4563" s="42"/>
      <c r="AD4563" s="42"/>
    </row>
    <row r="4564" spans="3:30">
      <c r="C4564" s="512"/>
      <c r="D4564" s="460"/>
      <c r="E4564" s="420"/>
      <c r="F4564" s="493"/>
      <c r="G4564" s="258"/>
      <c r="H4564" s="512"/>
      <c r="I4564" s="512"/>
      <c r="J4564" s="512"/>
      <c r="K4564" s="512"/>
      <c r="L4564" s="512"/>
      <c r="M4564" s="512"/>
      <c r="N4564" s="512"/>
      <c r="O4564" s="512"/>
      <c r="P4564" s="512"/>
      <c r="Q4564" s="512"/>
      <c r="R4564" s="512"/>
      <c r="S4564" s="512"/>
      <c r="T4564" s="512"/>
      <c r="U4564" s="512"/>
      <c r="V4564" s="512"/>
      <c r="W4564" s="512"/>
      <c r="X4564" s="512"/>
      <c r="Y4564" s="42"/>
      <c r="Z4564" s="42"/>
      <c r="AA4564" s="42"/>
      <c r="AB4564" s="42"/>
      <c r="AC4564" s="42"/>
      <c r="AD4564" s="42"/>
    </row>
    <row r="4565" spans="3:30">
      <c r="C4565" s="512"/>
      <c r="D4565" s="460"/>
      <c r="E4565" s="420"/>
      <c r="F4565" s="493"/>
      <c r="G4565" s="258"/>
      <c r="H4565" s="512"/>
      <c r="I4565" s="512"/>
      <c r="J4565" s="512"/>
      <c r="K4565" s="512"/>
      <c r="L4565" s="512"/>
      <c r="M4565" s="512"/>
      <c r="N4565" s="512"/>
      <c r="O4565" s="512"/>
      <c r="P4565" s="512"/>
      <c r="Q4565" s="512"/>
      <c r="R4565" s="512"/>
      <c r="S4565" s="512"/>
      <c r="T4565" s="512"/>
      <c r="U4565" s="512"/>
      <c r="V4565" s="512"/>
      <c r="W4565" s="512"/>
      <c r="X4565" s="512"/>
      <c r="Y4565" s="42"/>
      <c r="Z4565" s="42"/>
      <c r="AA4565" s="42"/>
      <c r="AB4565" s="42"/>
      <c r="AC4565" s="42"/>
      <c r="AD4565" s="42"/>
    </row>
    <row r="4566" spans="3:30">
      <c r="C4566" s="512"/>
      <c r="D4566" s="460"/>
      <c r="E4566" s="420"/>
      <c r="F4566" s="493"/>
      <c r="G4566" s="258"/>
      <c r="H4566" s="512"/>
      <c r="I4566" s="512"/>
      <c r="J4566" s="512"/>
      <c r="K4566" s="512"/>
      <c r="L4566" s="512"/>
      <c r="M4566" s="512"/>
      <c r="N4566" s="512"/>
      <c r="O4566" s="512"/>
      <c r="P4566" s="512"/>
      <c r="Q4566" s="512"/>
      <c r="R4566" s="512"/>
      <c r="S4566" s="512"/>
      <c r="T4566" s="512"/>
      <c r="U4566" s="512"/>
      <c r="V4566" s="512"/>
      <c r="W4566" s="512"/>
      <c r="X4566" s="512"/>
      <c r="Y4566" s="42"/>
      <c r="Z4566" s="42"/>
      <c r="AA4566" s="42"/>
      <c r="AB4566" s="42"/>
      <c r="AC4566" s="42"/>
      <c r="AD4566" s="42"/>
    </row>
    <row r="4567" spans="3:30">
      <c r="C4567" s="512"/>
      <c r="D4567" s="460"/>
      <c r="E4567" s="420"/>
      <c r="F4567" s="493"/>
      <c r="G4567" s="258"/>
      <c r="H4567" s="512"/>
      <c r="I4567" s="512"/>
      <c r="J4567" s="512"/>
      <c r="K4567" s="512"/>
      <c r="L4567" s="512"/>
      <c r="M4567" s="512"/>
      <c r="N4567" s="512"/>
      <c r="O4567" s="512"/>
      <c r="P4567" s="512"/>
      <c r="Q4567" s="512"/>
      <c r="R4567" s="512"/>
      <c r="S4567" s="512"/>
      <c r="T4567" s="512"/>
      <c r="U4567" s="512"/>
      <c r="V4567" s="512"/>
      <c r="W4567" s="512"/>
      <c r="X4567" s="512"/>
      <c r="Y4567" s="42"/>
      <c r="Z4567" s="42"/>
      <c r="AA4567" s="42"/>
      <c r="AB4567" s="42"/>
      <c r="AC4567" s="42"/>
      <c r="AD4567" s="42"/>
    </row>
    <row r="4568" spans="3:30">
      <c r="C4568" s="512"/>
      <c r="D4568" s="460"/>
      <c r="E4568" s="420"/>
      <c r="F4568" s="493"/>
      <c r="G4568" s="258"/>
      <c r="H4568" s="512"/>
      <c r="I4568" s="512"/>
      <c r="J4568" s="512"/>
      <c r="K4568" s="512"/>
      <c r="L4568" s="512"/>
      <c r="M4568" s="512"/>
      <c r="N4568" s="512"/>
      <c r="O4568" s="512"/>
      <c r="P4568" s="512"/>
      <c r="Q4568" s="512"/>
      <c r="R4568" s="512"/>
      <c r="S4568" s="512"/>
      <c r="T4568" s="512"/>
      <c r="U4568" s="512"/>
      <c r="V4568" s="512"/>
      <c r="W4568" s="512"/>
      <c r="X4568" s="512"/>
      <c r="Y4568" s="42"/>
      <c r="Z4568" s="42"/>
      <c r="AA4568" s="42"/>
      <c r="AB4568" s="42"/>
      <c r="AC4568" s="42"/>
      <c r="AD4568" s="42"/>
    </row>
    <row r="4569" spans="3:30">
      <c r="C4569" s="512"/>
      <c r="D4569" s="460"/>
      <c r="E4569" s="420"/>
      <c r="F4569" s="493"/>
      <c r="G4569" s="258"/>
      <c r="H4569" s="512"/>
      <c r="I4569" s="512"/>
      <c r="J4569" s="512"/>
      <c r="K4569" s="512"/>
      <c r="L4569" s="512"/>
      <c r="M4569" s="512"/>
      <c r="N4569" s="512"/>
      <c r="O4569" s="512"/>
      <c r="P4569" s="512"/>
      <c r="Q4569" s="512"/>
      <c r="R4569" s="512"/>
      <c r="S4569" s="512"/>
      <c r="T4569" s="512"/>
      <c r="U4569" s="512"/>
      <c r="V4569" s="512"/>
      <c r="W4569" s="512"/>
      <c r="X4569" s="512"/>
      <c r="Y4569" s="42"/>
      <c r="Z4569" s="42"/>
      <c r="AA4569" s="42"/>
      <c r="AB4569" s="42"/>
      <c r="AC4569" s="42"/>
      <c r="AD4569" s="42"/>
    </row>
    <row r="4570" spans="3:30">
      <c r="C4570" s="512"/>
      <c r="D4570" s="460"/>
      <c r="E4570" s="420"/>
      <c r="F4570" s="493"/>
      <c r="G4570" s="258"/>
      <c r="H4570" s="512"/>
      <c r="I4570" s="512"/>
      <c r="J4570" s="512"/>
      <c r="K4570" s="512"/>
      <c r="L4570" s="512"/>
      <c r="M4570" s="512"/>
      <c r="N4570" s="512"/>
      <c r="O4570" s="512"/>
      <c r="P4570" s="512"/>
      <c r="Q4570" s="512"/>
      <c r="R4570" s="512"/>
      <c r="S4570" s="512"/>
      <c r="T4570" s="512"/>
      <c r="U4570" s="512"/>
      <c r="V4570" s="512"/>
      <c r="W4570" s="512"/>
      <c r="X4570" s="512"/>
      <c r="Y4570" s="42"/>
      <c r="Z4570" s="42"/>
      <c r="AA4570" s="42"/>
      <c r="AB4570" s="42"/>
      <c r="AC4570" s="42"/>
      <c r="AD4570" s="42"/>
    </row>
    <row r="4571" spans="3:30">
      <c r="C4571" s="512"/>
      <c r="D4571" s="460"/>
      <c r="E4571" s="420"/>
      <c r="F4571" s="493"/>
      <c r="G4571" s="258"/>
      <c r="H4571" s="512"/>
      <c r="I4571" s="512"/>
      <c r="J4571" s="512"/>
      <c r="K4571" s="512"/>
      <c r="L4571" s="512"/>
      <c r="M4571" s="512"/>
      <c r="N4571" s="512"/>
      <c r="O4571" s="512"/>
      <c r="P4571" s="512"/>
      <c r="Q4571" s="512"/>
      <c r="R4571" s="512"/>
      <c r="S4571" s="512"/>
      <c r="T4571" s="512"/>
      <c r="U4571" s="512"/>
      <c r="V4571" s="512"/>
      <c r="W4571" s="512"/>
      <c r="X4571" s="512"/>
      <c r="Y4571" s="42"/>
      <c r="Z4571" s="42"/>
      <c r="AA4571" s="42"/>
      <c r="AB4571" s="42"/>
      <c r="AC4571" s="42"/>
      <c r="AD4571" s="42"/>
    </row>
    <row r="4572" spans="3:30">
      <c r="C4572" s="512"/>
      <c r="D4572" s="460"/>
      <c r="E4572" s="420"/>
      <c r="F4572" s="493"/>
      <c r="G4572" s="258"/>
      <c r="H4572" s="512"/>
      <c r="I4572" s="512"/>
      <c r="J4572" s="512"/>
      <c r="K4572" s="512"/>
      <c r="L4572" s="512"/>
      <c r="M4572" s="512"/>
      <c r="N4572" s="512"/>
      <c r="O4572" s="512"/>
      <c r="P4572" s="512"/>
      <c r="Q4572" s="512"/>
      <c r="R4572" s="512"/>
      <c r="S4572" s="512"/>
      <c r="T4572" s="512"/>
      <c r="U4572" s="512"/>
      <c r="V4572" s="512"/>
      <c r="W4572" s="512"/>
      <c r="X4572" s="512"/>
      <c r="Y4572" s="42"/>
      <c r="Z4572" s="42"/>
      <c r="AA4572" s="42"/>
      <c r="AB4572" s="42"/>
      <c r="AC4572" s="42"/>
      <c r="AD4572" s="42"/>
    </row>
    <row r="4573" spans="3:30">
      <c r="C4573" s="512"/>
      <c r="D4573" s="460"/>
      <c r="E4573" s="420"/>
      <c r="F4573" s="493"/>
      <c r="G4573" s="258"/>
      <c r="H4573" s="512"/>
      <c r="I4573" s="512"/>
      <c r="J4573" s="512"/>
      <c r="K4573" s="512"/>
      <c r="L4573" s="512"/>
      <c r="M4573" s="512"/>
      <c r="N4573" s="512"/>
      <c r="O4573" s="512"/>
      <c r="P4573" s="512"/>
      <c r="Q4573" s="512"/>
      <c r="R4573" s="512"/>
      <c r="S4573" s="512"/>
      <c r="T4573" s="512"/>
      <c r="U4573" s="512"/>
      <c r="V4573" s="512"/>
      <c r="W4573" s="512"/>
      <c r="X4573" s="512"/>
      <c r="Y4573" s="42"/>
      <c r="Z4573" s="42"/>
      <c r="AA4573" s="42"/>
      <c r="AB4573" s="42"/>
      <c r="AC4573" s="42"/>
      <c r="AD4573" s="42"/>
    </row>
    <row r="4574" spans="3:30">
      <c r="C4574" s="512"/>
      <c r="D4574" s="460"/>
      <c r="E4574" s="420"/>
      <c r="F4574" s="493"/>
      <c r="G4574" s="258"/>
      <c r="H4574" s="512"/>
      <c r="I4574" s="512"/>
      <c r="J4574" s="512"/>
      <c r="K4574" s="512"/>
      <c r="L4574" s="512"/>
      <c r="M4574" s="512"/>
      <c r="N4574" s="512"/>
      <c r="O4574" s="512"/>
      <c r="P4574" s="512"/>
      <c r="Q4574" s="512"/>
      <c r="R4574" s="512"/>
      <c r="S4574" s="512"/>
      <c r="T4574" s="512"/>
      <c r="U4574" s="512"/>
      <c r="V4574" s="512"/>
      <c r="W4574" s="512"/>
      <c r="X4574" s="512"/>
      <c r="Y4574" s="42"/>
      <c r="Z4574" s="42"/>
      <c r="AA4574" s="42"/>
      <c r="AB4574" s="42"/>
      <c r="AC4574" s="42"/>
      <c r="AD4574" s="42"/>
    </row>
    <row r="4575" spans="3:30">
      <c r="C4575" s="512"/>
      <c r="D4575" s="460"/>
      <c r="E4575" s="420"/>
      <c r="F4575" s="493"/>
      <c r="G4575" s="258"/>
      <c r="H4575" s="512"/>
      <c r="I4575" s="512"/>
      <c r="J4575" s="512"/>
      <c r="K4575" s="512"/>
      <c r="L4575" s="512"/>
      <c r="M4575" s="512"/>
      <c r="N4575" s="512"/>
      <c r="O4575" s="512"/>
      <c r="P4575" s="512"/>
      <c r="Q4575" s="512"/>
      <c r="R4575" s="512"/>
      <c r="S4575" s="512"/>
      <c r="T4575" s="512"/>
      <c r="U4575" s="512"/>
      <c r="V4575" s="512"/>
      <c r="W4575" s="512"/>
      <c r="X4575" s="512"/>
      <c r="Y4575" s="42"/>
      <c r="Z4575" s="42"/>
      <c r="AA4575" s="42"/>
      <c r="AB4575" s="42"/>
      <c r="AC4575" s="42"/>
      <c r="AD4575" s="42"/>
    </row>
    <row r="4576" spans="3:30">
      <c r="C4576" s="512"/>
      <c r="D4576" s="460"/>
      <c r="E4576" s="420"/>
      <c r="F4576" s="493"/>
      <c r="G4576" s="258"/>
      <c r="H4576" s="512"/>
      <c r="I4576" s="512"/>
      <c r="J4576" s="512"/>
      <c r="K4576" s="512"/>
      <c r="L4576" s="512"/>
      <c r="M4576" s="512"/>
      <c r="N4576" s="512"/>
      <c r="O4576" s="512"/>
      <c r="P4576" s="512"/>
      <c r="Q4576" s="512"/>
      <c r="R4576" s="512"/>
      <c r="S4576" s="512"/>
      <c r="T4576" s="512"/>
      <c r="U4576" s="512"/>
      <c r="V4576" s="512"/>
      <c r="W4576" s="512"/>
      <c r="X4576" s="512"/>
      <c r="Y4576" s="42"/>
      <c r="Z4576" s="42"/>
      <c r="AA4576" s="42"/>
      <c r="AB4576" s="42"/>
      <c r="AC4576" s="42"/>
      <c r="AD4576" s="42"/>
    </row>
    <row r="4577" spans="3:30">
      <c r="C4577" s="512"/>
      <c r="D4577" s="460"/>
      <c r="E4577" s="420"/>
      <c r="F4577" s="493"/>
      <c r="G4577" s="258"/>
      <c r="H4577" s="512"/>
      <c r="I4577" s="512"/>
      <c r="J4577" s="512"/>
      <c r="K4577" s="512"/>
      <c r="L4577" s="512"/>
      <c r="M4577" s="512"/>
      <c r="N4577" s="512"/>
      <c r="O4577" s="512"/>
      <c r="P4577" s="512"/>
      <c r="Q4577" s="512"/>
      <c r="R4577" s="512"/>
      <c r="S4577" s="512"/>
      <c r="T4577" s="512"/>
      <c r="U4577" s="512"/>
      <c r="V4577" s="512"/>
      <c r="W4577" s="512"/>
      <c r="X4577" s="512"/>
      <c r="Y4577" s="42"/>
      <c r="Z4577" s="42"/>
      <c r="AA4577" s="42"/>
      <c r="AB4577" s="42"/>
      <c r="AC4577" s="42"/>
      <c r="AD4577" s="42"/>
    </row>
    <row r="4578" spans="3:30">
      <c r="C4578" s="512"/>
      <c r="D4578" s="460"/>
      <c r="E4578" s="420"/>
      <c r="F4578" s="493"/>
      <c r="G4578" s="258"/>
      <c r="H4578" s="512"/>
      <c r="I4578" s="512"/>
      <c r="J4578" s="512"/>
      <c r="K4578" s="512"/>
      <c r="L4578" s="512"/>
      <c r="M4578" s="512"/>
      <c r="N4578" s="512"/>
      <c r="O4578" s="512"/>
      <c r="P4578" s="512"/>
      <c r="Q4578" s="512"/>
      <c r="R4578" s="512"/>
      <c r="S4578" s="512"/>
      <c r="T4578" s="512"/>
      <c r="U4578" s="512"/>
      <c r="V4578" s="512"/>
      <c r="W4578" s="512"/>
      <c r="X4578" s="512"/>
      <c r="Y4578" s="42"/>
      <c r="Z4578" s="42"/>
      <c r="AA4578" s="42"/>
      <c r="AB4578" s="42"/>
      <c r="AC4578" s="42"/>
      <c r="AD4578" s="42"/>
    </row>
    <row r="4579" spans="3:30">
      <c r="C4579" s="512"/>
      <c r="D4579" s="460"/>
      <c r="E4579" s="420"/>
      <c r="F4579" s="493"/>
      <c r="G4579" s="258"/>
      <c r="H4579" s="512"/>
      <c r="I4579" s="512"/>
      <c r="J4579" s="512"/>
      <c r="K4579" s="512"/>
      <c r="L4579" s="512"/>
      <c r="M4579" s="512"/>
      <c r="N4579" s="512"/>
      <c r="O4579" s="512"/>
      <c r="P4579" s="512"/>
      <c r="Q4579" s="512"/>
      <c r="R4579" s="512"/>
      <c r="S4579" s="512"/>
      <c r="T4579" s="512"/>
      <c r="U4579" s="512"/>
      <c r="V4579" s="512"/>
      <c r="W4579" s="512"/>
      <c r="X4579" s="512"/>
      <c r="Y4579" s="42"/>
      <c r="Z4579" s="42"/>
      <c r="AA4579" s="42"/>
      <c r="AB4579" s="42"/>
      <c r="AC4579" s="42"/>
      <c r="AD4579" s="42"/>
    </row>
    <row r="4580" spans="3:30">
      <c r="C4580" s="512"/>
      <c r="D4580" s="460"/>
      <c r="E4580" s="420"/>
      <c r="F4580" s="493"/>
      <c r="G4580" s="258"/>
      <c r="H4580" s="512"/>
      <c r="I4580" s="512"/>
      <c r="J4580" s="512"/>
      <c r="K4580" s="512"/>
      <c r="L4580" s="512"/>
      <c r="M4580" s="512"/>
      <c r="N4580" s="512"/>
      <c r="O4580" s="512"/>
      <c r="P4580" s="512"/>
      <c r="Q4580" s="512"/>
      <c r="R4580" s="512"/>
      <c r="S4580" s="512"/>
      <c r="T4580" s="512"/>
      <c r="U4580" s="512"/>
      <c r="V4580" s="512"/>
      <c r="W4580" s="512"/>
      <c r="X4580" s="512"/>
      <c r="Y4580" s="42"/>
      <c r="Z4580" s="42"/>
      <c r="AA4580" s="42"/>
      <c r="AB4580" s="42"/>
      <c r="AC4580" s="42"/>
      <c r="AD4580" s="42"/>
    </row>
    <row r="4581" spans="3:30">
      <c r="C4581" s="512"/>
      <c r="D4581" s="460"/>
      <c r="E4581" s="420"/>
      <c r="F4581" s="493"/>
      <c r="G4581" s="258"/>
      <c r="H4581" s="512"/>
      <c r="I4581" s="512"/>
      <c r="J4581" s="512"/>
      <c r="K4581" s="512"/>
      <c r="L4581" s="512"/>
      <c r="M4581" s="512"/>
      <c r="N4581" s="512"/>
      <c r="O4581" s="512"/>
      <c r="P4581" s="512"/>
      <c r="Q4581" s="512"/>
      <c r="R4581" s="512"/>
      <c r="S4581" s="512"/>
      <c r="T4581" s="512"/>
      <c r="U4581" s="512"/>
      <c r="V4581" s="512"/>
      <c r="W4581" s="512"/>
      <c r="X4581" s="512"/>
      <c r="Y4581" s="42"/>
      <c r="Z4581" s="42"/>
      <c r="AA4581" s="42"/>
      <c r="AB4581" s="42"/>
      <c r="AC4581" s="42"/>
      <c r="AD4581" s="42"/>
    </row>
    <row r="4582" spans="3:30">
      <c r="C4582" s="512"/>
      <c r="D4582" s="460"/>
      <c r="E4582" s="420"/>
      <c r="F4582" s="493"/>
      <c r="G4582" s="258"/>
      <c r="H4582" s="512"/>
      <c r="I4582" s="512"/>
      <c r="J4582" s="512"/>
      <c r="K4582" s="512"/>
      <c r="L4582" s="512"/>
      <c r="M4582" s="512"/>
      <c r="N4582" s="512"/>
      <c r="O4582" s="512"/>
      <c r="P4582" s="512"/>
      <c r="Q4582" s="512"/>
      <c r="R4582" s="512"/>
      <c r="S4582" s="512"/>
      <c r="T4582" s="512"/>
      <c r="U4582" s="512"/>
      <c r="V4582" s="512"/>
      <c r="W4582" s="512"/>
      <c r="X4582" s="512"/>
      <c r="Y4582" s="42"/>
      <c r="Z4582" s="42"/>
      <c r="AA4582" s="42"/>
      <c r="AB4582" s="42"/>
      <c r="AC4582" s="42"/>
      <c r="AD4582" s="42"/>
    </row>
    <row r="4583" spans="3:30">
      <c r="C4583" s="512"/>
      <c r="D4583" s="460"/>
      <c r="E4583" s="420"/>
      <c r="F4583" s="493"/>
      <c r="G4583" s="258"/>
      <c r="H4583" s="512"/>
      <c r="I4583" s="512"/>
      <c r="J4583" s="512"/>
      <c r="K4583" s="512"/>
      <c r="L4583" s="512"/>
      <c r="M4583" s="512"/>
      <c r="N4583" s="512"/>
      <c r="O4583" s="512"/>
      <c r="P4583" s="512"/>
      <c r="Q4583" s="512"/>
      <c r="R4583" s="512"/>
      <c r="S4583" s="512"/>
      <c r="T4583" s="512"/>
      <c r="U4583" s="512"/>
      <c r="V4583" s="512"/>
      <c r="W4583" s="512"/>
      <c r="X4583" s="512"/>
      <c r="Y4583" s="42"/>
      <c r="Z4583" s="42"/>
      <c r="AA4583" s="42"/>
      <c r="AB4583" s="42"/>
      <c r="AC4583" s="42"/>
      <c r="AD4583" s="42"/>
    </row>
    <row r="4584" spans="3:30">
      <c r="C4584" s="512"/>
      <c r="D4584" s="460"/>
      <c r="E4584" s="420"/>
      <c r="F4584" s="493"/>
      <c r="G4584" s="258"/>
      <c r="H4584" s="512"/>
      <c r="I4584" s="512"/>
      <c r="J4584" s="512"/>
      <c r="K4584" s="512"/>
      <c r="L4584" s="512"/>
      <c r="M4584" s="512"/>
      <c r="N4584" s="512"/>
      <c r="O4584" s="512"/>
      <c r="P4584" s="512"/>
      <c r="Q4584" s="512"/>
      <c r="R4584" s="512"/>
      <c r="S4584" s="512"/>
      <c r="T4584" s="512"/>
      <c r="U4584" s="512"/>
      <c r="V4584" s="512"/>
      <c r="W4584" s="512"/>
      <c r="X4584" s="512"/>
      <c r="Y4584" s="42"/>
      <c r="Z4584" s="42"/>
      <c r="AA4584" s="42"/>
      <c r="AB4584" s="42"/>
      <c r="AC4584" s="42"/>
      <c r="AD4584" s="42"/>
    </row>
    <row r="4585" spans="3:30">
      <c r="C4585" s="512"/>
      <c r="D4585" s="460"/>
      <c r="E4585" s="420"/>
      <c r="F4585" s="493"/>
      <c r="G4585" s="258"/>
      <c r="H4585" s="512"/>
      <c r="I4585" s="512"/>
      <c r="J4585" s="512"/>
      <c r="K4585" s="512"/>
      <c r="L4585" s="512"/>
      <c r="M4585" s="512"/>
      <c r="N4585" s="512"/>
      <c r="O4585" s="512"/>
      <c r="P4585" s="512"/>
      <c r="Q4585" s="512"/>
      <c r="R4585" s="512"/>
      <c r="S4585" s="512"/>
      <c r="T4585" s="512"/>
      <c r="U4585" s="512"/>
      <c r="V4585" s="512"/>
      <c r="W4585" s="512"/>
      <c r="X4585" s="512"/>
      <c r="Y4585" s="42"/>
      <c r="Z4585" s="42"/>
      <c r="AA4585" s="42"/>
      <c r="AB4585" s="42"/>
      <c r="AC4585" s="42"/>
      <c r="AD4585" s="42"/>
    </row>
    <row r="4586" spans="3:30">
      <c r="C4586" s="512"/>
      <c r="D4586" s="460"/>
      <c r="E4586" s="420"/>
      <c r="F4586" s="493"/>
      <c r="G4586" s="258"/>
      <c r="H4586" s="512"/>
      <c r="I4586" s="512"/>
      <c r="J4586" s="512"/>
      <c r="K4586" s="512"/>
      <c r="L4586" s="512"/>
      <c r="M4586" s="512"/>
      <c r="N4586" s="512"/>
      <c r="O4586" s="512"/>
      <c r="P4586" s="512"/>
      <c r="Q4586" s="512"/>
      <c r="R4586" s="512"/>
      <c r="S4586" s="512"/>
      <c r="T4586" s="512"/>
      <c r="U4586" s="512"/>
      <c r="V4586" s="512"/>
      <c r="W4586" s="512"/>
      <c r="X4586" s="512"/>
      <c r="Y4586" s="42"/>
      <c r="Z4586" s="42"/>
      <c r="AA4586" s="42"/>
      <c r="AB4586" s="42"/>
      <c r="AC4586" s="42"/>
      <c r="AD4586" s="42"/>
    </row>
    <row r="4587" spans="3:30">
      <c r="C4587" s="512"/>
      <c r="D4587" s="460"/>
      <c r="E4587" s="420"/>
      <c r="F4587" s="493"/>
      <c r="G4587" s="258"/>
      <c r="H4587" s="512"/>
      <c r="I4587" s="512"/>
      <c r="J4587" s="512"/>
      <c r="K4587" s="512"/>
      <c r="L4587" s="512"/>
      <c r="M4587" s="512"/>
      <c r="N4587" s="512"/>
      <c r="O4587" s="512"/>
      <c r="P4587" s="512"/>
      <c r="Q4587" s="512"/>
      <c r="R4587" s="512"/>
      <c r="S4587" s="512"/>
      <c r="T4587" s="512"/>
      <c r="U4587" s="512"/>
      <c r="V4587" s="512"/>
      <c r="W4587" s="512"/>
      <c r="X4587" s="512"/>
      <c r="Y4587" s="42"/>
      <c r="Z4587" s="42"/>
      <c r="AA4587" s="42"/>
      <c r="AB4587" s="42"/>
      <c r="AC4587" s="42"/>
      <c r="AD4587" s="42"/>
    </row>
    <row r="4588" spans="3:30">
      <c r="C4588" s="512"/>
      <c r="D4588" s="460"/>
      <c r="E4588" s="420"/>
      <c r="F4588" s="493"/>
      <c r="G4588" s="258"/>
      <c r="H4588" s="512"/>
      <c r="I4588" s="512"/>
      <c r="J4588" s="512"/>
      <c r="K4588" s="512"/>
      <c r="L4588" s="512"/>
      <c r="M4588" s="512"/>
      <c r="N4588" s="512"/>
      <c r="O4588" s="512"/>
      <c r="P4588" s="512"/>
      <c r="Q4588" s="512"/>
      <c r="R4588" s="512"/>
      <c r="S4588" s="512"/>
      <c r="T4588" s="512"/>
      <c r="U4588" s="512"/>
      <c r="V4588" s="512"/>
      <c r="W4588" s="512"/>
      <c r="X4588" s="512"/>
      <c r="Y4588" s="42"/>
      <c r="Z4588" s="42"/>
      <c r="AA4588" s="42"/>
      <c r="AB4588" s="42"/>
      <c r="AC4588" s="42"/>
      <c r="AD4588" s="42"/>
    </row>
    <row r="4589" spans="3:30">
      <c r="C4589" s="512"/>
      <c r="D4589" s="460"/>
      <c r="E4589" s="420"/>
      <c r="F4589" s="493"/>
      <c r="G4589" s="258"/>
      <c r="H4589" s="512"/>
      <c r="I4589" s="512"/>
      <c r="J4589" s="512"/>
      <c r="K4589" s="512"/>
      <c r="L4589" s="512"/>
      <c r="M4589" s="512"/>
      <c r="N4589" s="512"/>
      <c r="O4589" s="512"/>
      <c r="P4589" s="512"/>
      <c r="Q4589" s="512"/>
      <c r="R4589" s="512"/>
      <c r="S4589" s="512"/>
      <c r="T4589" s="512"/>
      <c r="U4589" s="512"/>
      <c r="V4589" s="512"/>
      <c r="W4589" s="512"/>
      <c r="X4589" s="512"/>
      <c r="Y4589" s="42"/>
      <c r="Z4589" s="42"/>
      <c r="AA4589" s="42"/>
      <c r="AB4589" s="42"/>
      <c r="AC4589" s="42"/>
      <c r="AD4589" s="42"/>
    </row>
    <row r="4590" spans="3:30">
      <c r="C4590" s="512"/>
      <c r="D4590" s="460"/>
      <c r="E4590" s="420"/>
      <c r="F4590" s="493"/>
      <c r="G4590" s="258"/>
      <c r="H4590" s="512"/>
      <c r="I4590" s="512"/>
      <c r="J4590" s="512"/>
      <c r="K4590" s="512"/>
      <c r="L4590" s="512"/>
      <c r="M4590" s="512"/>
      <c r="N4590" s="512"/>
      <c r="O4590" s="512"/>
      <c r="P4590" s="512"/>
      <c r="Q4590" s="512"/>
      <c r="R4590" s="512"/>
      <c r="S4590" s="512"/>
      <c r="T4590" s="512"/>
      <c r="U4590" s="512"/>
      <c r="V4590" s="512"/>
      <c r="W4590" s="512"/>
      <c r="X4590" s="512"/>
      <c r="Y4590" s="42"/>
      <c r="Z4590" s="42"/>
      <c r="AA4590" s="42"/>
      <c r="AB4590" s="42"/>
      <c r="AC4590" s="42"/>
      <c r="AD4590" s="42"/>
    </row>
    <row r="4591" spans="3:30">
      <c r="C4591" s="512"/>
      <c r="D4591" s="460"/>
      <c r="E4591" s="420"/>
      <c r="F4591" s="493"/>
      <c r="G4591" s="258"/>
      <c r="H4591" s="512"/>
      <c r="I4591" s="512"/>
      <c r="J4591" s="512"/>
      <c r="K4591" s="512"/>
      <c r="L4591" s="512"/>
      <c r="M4591" s="512"/>
      <c r="N4591" s="512"/>
      <c r="O4591" s="512"/>
      <c r="P4591" s="512"/>
      <c r="Q4591" s="512"/>
      <c r="R4591" s="512"/>
      <c r="S4591" s="512"/>
      <c r="T4591" s="512"/>
      <c r="U4591" s="512"/>
      <c r="V4591" s="512"/>
      <c r="W4591" s="512"/>
      <c r="X4591" s="512"/>
      <c r="Y4591" s="42"/>
      <c r="Z4591" s="42"/>
      <c r="AA4591" s="42"/>
      <c r="AB4591" s="42"/>
      <c r="AC4591" s="42"/>
      <c r="AD4591" s="42"/>
    </row>
    <row r="4592" spans="3:30">
      <c r="C4592" s="512"/>
      <c r="D4592" s="460"/>
      <c r="E4592" s="420"/>
      <c r="F4592" s="493"/>
      <c r="G4592" s="258"/>
      <c r="H4592" s="512"/>
      <c r="I4592" s="512"/>
      <c r="J4592" s="512"/>
      <c r="K4592" s="512"/>
      <c r="L4592" s="512"/>
      <c r="M4592" s="512"/>
      <c r="N4592" s="512"/>
      <c r="O4592" s="512"/>
      <c r="P4592" s="512"/>
      <c r="Q4592" s="512"/>
      <c r="R4592" s="512"/>
      <c r="S4592" s="512"/>
      <c r="T4592" s="512"/>
      <c r="U4592" s="512"/>
      <c r="V4592" s="512"/>
      <c r="W4592" s="512"/>
      <c r="X4592" s="512"/>
      <c r="Y4592" s="42"/>
      <c r="Z4592" s="42"/>
      <c r="AA4592" s="42"/>
      <c r="AB4592" s="42"/>
      <c r="AC4592" s="42"/>
      <c r="AD4592" s="42"/>
    </row>
    <row r="4593" spans="3:30">
      <c r="C4593" s="512"/>
      <c r="D4593" s="460"/>
      <c r="E4593" s="420"/>
      <c r="F4593" s="493"/>
      <c r="G4593" s="258"/>
      <c r="H4593" s="512"/>
      <c r="I4593" s="512"/>
      <c r="J4593" s="512"/>
      <c r="K4593" s="512"/>
      <c r="L4593" s="512"/>
      <c r="M4593" s="512"/>
      <c r="N4593" s="512"/>
      <c r="O4593" s="512"/>
      <c r="P4593" s="512"/>
      <c r="Q4593" s="512"/>
      <c r="R4593" s="512"/>
      <c r="S4593" s="512"/>
      <c r="T4593" s="512"/>
      <c r="U4593" s="512"/>
      <c r="V4593" s="512"/>
      <c r="W4593" s="512"/>
      <c r="X4593" s="512"/>
      <c r="Y4593" s="42"/>
      <c r="Z4593" s="42"/>
      <c r="AA4593" s="42"/>
      <c r="AB4593" s="42"/>
      <c r="AC4593" s="42"/>
      <c r="AD4593" s="42"/>
    </row>
    <row r="4594" spans="3:30">
      <c r="C4594" s="512"/>
      <c r="D4594" s="460"/>
      <c r="E4594" s="420"/>
      <c r="F4594" s="493"/>
      <c r="G4594" s="258"/>
      <c r="H4594" s="512"/>
      <c r="I4594" s="512"/>
      <c r="J4594" s="512"/>
      <c r="K4594" s="512"/>
      <c r="L4594" s="512"/>
      <c r="M4594" s="512"/>
      <c r="N4594" s="512"/>
      <c r="O4594" s="512"/>
      <c r="P4594" s="512"/>
      <c r="Q4594" s="512"/>
      <c r="R4594" s="512"/>
      <c r="S4594" s="512"/>
      <c r="T4594" s="512"/>
      <c r="U4594" s="512"/>
      <c r="V4594" s="512"/>
      <c r="W4594" s="512"/>
      <c r="X4594" s="512"/>
      <c r="Y4594" s="42"/>
      <c r="Z4594" s="42"/>
      <c r="AA4594" s="42"/>
      <c r="AB4594" s="42"/>
      <c r="AC4594" s="42"/>
      <c r="AD4594" s="42"/>
    </row>
    <row r="4595" spans="3:30">
      <c r="C4595" s="512"/>
      <c r="D4595" s="460"/>
      <c r="E4595" s="420"/>
      <c r="F4595" s="493"/>
      <c r="G4595" s="258"/>
      <c r="H4595" s="512"/>
      <c r="I4595" s="512"/>
      <c r="J4595" s="512"/>
      <c r="K4595" s="512"/>
      <c r="L4595" s="512"/>
      <c r="M4595" s="512"/>
      <c r="N4595" s="512"/>
      <c r="O4595" s="512"/>
      <c r="P4595" s="512"/>
      <c r="Q4595" s="512"/>
      <c r="R4595" s="512"/>
      <c r="S4595" s="512"/>
      <c r="T4595" s="512"/>
      <c r="U4595" s="512"/>
      <c r="V4595" s="512"/>
      <c r="W4595" s="512"/>
      <c r="X4595" s="512"/>
      <c r="Y4595" s="42"/>
      <c r="Z4595" s="42"/>
      <c r="AA4595" s="42"/>
      <c r="AB4595" s="42"/>
      <c r="AC4595" s="42"/>
      <c r="AD4595" s="42"/>
    </row>
    <row r="4596" spans="3:30">
      <c r="C4596" s="512"/>
      <c r="D4596" s="460"/>
      <c r="E4596" s="420"/>
      <c r="F4596" s="493"/>
      <c r="G4596" s="258"/>
      <c r="H4596" s="512"/>
      <c r="I4596" s="512"/>
      <c r="J4596" s="512"/>
      <c r="K4596" s="512"/>
      <c r="L4596" s="512"/>
      <c r="M4596" s="512"/>
      <c r="N4596" s="512"/>
      <c r="O4596" s="512"/>
      <c r="P4596" s="512"/>
      <c r="Q4596" s="512"/>
      <c r="R4596" s="512"/>
      <c r="S4596" s="512"/>
      <c r="T4596" s="512"/>
      <c r="U4596" s="512"/>
      <c r="V4596" s="512"/>
      <c r="W4596" s="512"/>
      <c r="X4596" s="512"/>
      <c r="Y4596" s="42"/>
      <c r="Z4596" s="42"/>
      <c r="AA4596" s="42"/>
      <c r="AB4596" s="42"/>
      <c r="AC4596" s="42"/>
      <c r="AD4596" s="42"/>
    </row>
    <row r="4597" spans="3:30">
      <c r="C4597" s="512"/>
      <c r="D4597" s="460"/>
      <c r="E4597" s="420"/>
      <c r="F4597" s="493"/>
      <c r="G4597" s="258"/>
      <c r="H4597" s="512"/>
      <c r="I4597" s="512"/>
      <c r="J4597" s="512"/>
      <c r="K4597" s="512"/>
      <c r="L4597" s="512"/>
      <c r="M4597" s="512"/>
      <c r="N4597" s="512"/>
      <c r="O4597" s="512"/>
      <c r="P4597" s="512"/>
      <c r="Q4597" s="512"/>
      <c r="R4597" s="512"/>
      <c r="S4597" s="512"/>
      <c r="T4597" s="512"/>
      <c r="U4597" s="512"/>
      <c r="V4597" s="512"/>
      <c r="W4597" s="512"/>
      <c r="X4597" s="512"/>
      <c r="Y4597" s="42"/>
      <c r="Z4597" s="42"/>
      <c r="AA4597" s="42"/>
      <c r="AB4597" s="42"/>
      <c r="AC4597" s="42"/>
      <c r="AD4597" s="42"/>
    </row>
    <row r="4598" spans="3:30">
      <c r="C4598" s="512"/>
      <c r="D4598" s="460"/>
      <c r="E4598" s="420"/>
      <c r="F4598" s="493"/>
      <c r="G4598" s="258"/>
      <c r="H4598" s="512"/>
      <c r="I4598" s="512"/>
      <c r="J4598" s="512"/>
      <c r="K4598" s="512"/>
      <c r="L4598" s="512"/>
      <c r="M4598" s="512"/>
      <c r="N4598" s="512"/>
      <c r="O4598" s="512"/>
      <c r="P4598" s="512"/>
      <c r="Q4598" s="512"/>
      <c r="R4598" s="512"/>
      <c r="S4598" s="512"/>
      <c r="T4598" s="512"/>
      <c r="U4598" s="512"/>
      <c r="V4598" s="512"/>
      <c r="W4598" s="512"/>
      <c r="X4598" s="512"/>
      <c r="Y4598" s="42"/>
      <c r="Z4598" s="42"/>
      <c r="AA4598" s="42"/>
      <c r="AB4598" s="42"/>
      <c r="AC4598" s="42"/>
      <c r="AD4598" s="42"/>
    </row>
    <row r="4599" spans="3:30">
      <c r="C4599" s="512"/>
      <c r="D4599" s="460"/>
      <c r="E4599" s="420"/>
      <c r="F4599" s="493"/>
      <c r="G4599" s="258"/>
      <c r="H4599" s="512"/>
      <c r="I4599" s="512"/>
      <c r="J4599" s="512"/>
      <c r="K4599" s="512"/>
      <c r="L4599" s="512"/>
      <c r="M4599" s="512"/>
      <c r="N4599" s="512"/>
      <c r="O4599" s="512"/>
      <c r="P4599" s="512"/>
      <c r="Q4599" s="512"/>
      <c r="R4599" s="512"/>
      <c r="S4599" s="512"/>
      <c r="T4599" s="512"/>
      <c r="U4599" s="512"/>
      <c r="V4599" s="512"/>
      <c r="W4599" s="512"/>
      <c r="X4599" s="512"/>
      <c r="Y4599" s="42"/>
      <c r="Z4599" s="42"/>
      <c r="AA4599" s="42"/>
      <c r="AB4599" s="42"/>
      <c r="AC4599" s="42"/>
      <c r="AD4599" s="42"/>
    </row>
    <row r="4600" spans="3:30">
      <c r="C4600" s="512"/>
      <c r="D4600" s="460"/>
      <c r="E4600" s="420"/>
      <c r="F4600" s="493"/>
      <c r="G4600" s="258"/>
      <c r="H4600" s="512"/>
      <c r="I4600" s="512"/>
      <c r="J4600" s="512"/>
      <c r="K4600" s="512"/>
      <c r="L4600" s="512"/>
      <c r="M4600" s="512"/>
      <c r="N4600" s="512"/>
      <c r="O4600" s="512"/>
      <c r="P4600" s="512"/>
      <c r="Q4600" s="512"/>
      <c r="R4600" s="512"/>
      <c r="S4600" s="512"/>
      <c r="T4600" s="512"/>
      <c r="U4600" s="512"/>
      <c r="V4600" s="512"/>
      <c r="W4600" s="512"/>
      <c r="X4600" s="512"/>
      <c r="Y4600" s="42"/>
      <c r="Z4600" s="42"/>
      <c r="AA4600" s="42"/>
      <c r="AB4600" s="42"/>
      <c r="AC4600" s="42"/>
      <c r="AD4600" s="42"/>
    </row>
    <row r="4601" spans="3:30">
      <c r="C4601" s="512"/>
      <c r="D4601" s="460"/>
      <c r="E4601" s="420"/>
      <c r="F4601" s="493"/>
      <c r="G4601" s="258"/>
      <c r="H4601" s="512"/>
      <c r="I4601" s="512"/>
      <c r="J4601" s="512"/>
      <c r="K4601" s="512"/>
      <c r="L4601" s="512"/>
      <c r="M4601" s="512"/>
      <c r="N4601" s="512"/>
      <c r="O4601" s="512"/>
      <c r="P4601" s="512"/>
      <c r="Q4601" s="512"/>
      <c r="R4601" s="512"/>
      <c r="S4601" s="512"/>
      <c r="T4601" s="512"/>
      <c r="U4601" s="512"/>
      <c r="V4601" s="512"/>
      <c r="W4601" s="512"/>
      <c r="X4601" s="512"/>
      <c r="Y4601" s="42"/>
      <c r="Z4601" s="42"/>
      <c r="AA4601" s="42"/>
      <c r="AB4601" s="42"/>
      <c r="AC4601" s="42"/>
      <c r="AD4601" s="42"/>
    </row>
    <row r="4602" spans="3:30">
      <c r="C4602" s="512"/>
      <c r="D4602" s="460"/>
      <c r="E4602" s="420"/>
      <c r="F4602" s="493"/>
      <c r="G4602" s="258"/>
      <c r="H4602" s="512"/>
      <c r="I4602" s="512"/>
      <c r="J4602" s="512"/>
      <c r="K4602" s="512"/>
      <c r="L4602" s="512"/>
      <c r="M4602" s="512"/>
      <c r="N4602" s="512"/>
      <c r="O4602" s="512"/>
      <c r="P4602" s="512"/>
      <c r="Q4602" s="512"/>
      <c r="R4602" s="512"/>
      <c r="S4602" s="512"/>
      <c r="T4602" s="512"/>
      <c r="U4602" s="512"/>
      <c r="V4602" s="512"/>
      <c r="W4602" s="512"/>
      <c r="X4602" s="512"/>
      <c r="Y4602" s="42"/>
      <c r="Z4602" s="42"/>
      <c r="AA4602" s="42"/>
      <c r="AB4602" s="42"/>
      <c r="AC4602" s="42"/>
      <c r="AD4602" s="42"/>
    </row>
    <row r="4603" spans="3:30">
      <c r="C4603" s="512"/>
      <c r="D4603" s="460"/>
      <c r="E4603" s="420"/>
      <c r="F4603" s="493"/>
      <c r="G4603" s="258"/>
      <c r="H4603" s="512"/>
      <c r="I4603" s="512"/>
      <c r="J4603" s="512"/>
      <c r="K4603" s="512"/>
      <c r="L4603" s="512"/>
      <c r="M4603" s="512"/>
      <c r="N4603" s="512"/>
      <c r="O4603" s="512"/>
      <c r="P4603" s="512"/>
      <c r="Q4603" s="512"/>
      <c r="R4603" s="512"/>
      <c r="S4603" s="512"/>
      <c r="T4603" s="512"/>
      <c r="U4603" s="512"/>
      <c r="V4603" s="512"/>
      <c r="W4603" s="512"/>
      <c r="X4603" s="512"/>
      <c r="Y4603" s="42"/>
      <c r="Z4603" s="42"/>
      <c r="AA4603" s="42"/>
      <c r="AB4603" s="42"/>
      <c r="AC4603" s="42"/>
      <c r="AD4603" s="42"/>
    </row>
    <row r="4604" spans="3:30">
      <c r="C4604" s="512"/>
      <c r="D4604" s="460"/>
      <c r="E4604" s="420"/>
      <c r="F4604" s="493"/>
      <c r="G4604" s="258"/>
      <c r="H4604" s="512"/>
      <c r="I4604" s="512"/>
      <c r="J4604" s="512"/>
      <c r="K4604" s="512"/>
      <c r="L4604" s="512"/>
      <c r="M4604" s="512"/>
      <c r="N4604" s="512"/>
      <c r="O4604" s="512"/>
      <c r="P4604" s="512"/>
      <c r="Q4604" s="512"/>
      <c r="R4604" s="512"/>
      <c r="S4604" s="512"/>
      <c r="T4604" s="512"/>
      <c r="U4604" s="512"/>
      <c r="V4604" s="512"/>
      <c r="W4604" s="512"/>
      <c r="X4604" s="512"/>
      <c r="Y4604" s="42"/>
      <c r="Z4604" s="42"/>
      <c r="AA4604" s="42"/>
      <c r="AB4604" s="42"/>
      <c r="AC4604" s="42"/>
      <c r="AD4604" s="42"/>
    </row>
    <row r="4605" spans="3:30">
      <c r="C4605" s="512"/>
      <c r="D4605" s="460"/>
      <c r="E4605" s="420"/>
      <c r="F4605" s="493"/>
      <c r="G4605" s="258"/>
      <c r="H4605" s="512"/>
      <c r="I4605" s="512"/>
      <c r="J4605" s="512"/>
      <c r="K4605" s="512"/>
      <c r="L4605" s="512"/>
      <c r="M4605" s="512"/>
      <c r="N4605" s="512"/>
      <c r="O4605" s="512"/>
      <c r="P4605" s="512"/>
      <c r="Q4605" s="512"/>
      <c r="R4605" s="512"/>
      <c r="S4605" s="512"/>
      <c r="T4605" s="512"/>
      <c r="U4605" s="512"/>
      <c r="V4605" s="512"/>
      <c r="W4605" s="512"/>
      <c r="X4605" s="512"/>
      <c r="Y4605" s="42"/>
      <c r="Z4605" s="42"/>
      <c r="AA4605" s="42"/>
      <c r="AB4605" s="42"/>
      <c r="AC4605" s="42"/>
      <c r="AD4605" s="42"/>
    </row>
    <row r="4606" spans="3:30">
      <c r="C4606" s="512"/>
      <c r="D4606" s="460"/>
      <c r="E4606" s="420"/>
      <c r="F4606" s="493"/>
      <c r="G4606" s="258"/>
      <c r="H4606" s="512"/>
      <c r="I4606" s="512"/>
      <c r="J4606" s="512"/>
      <c r="K4606" s="512"/>
      <c r="L4606" s="512"/>
      <c r="M4606" s="512"/>
      <c r="N4606" s="512"/>
      <c r="O4606" s="512"/>
      <c r="P4606" s="512"/>
      <c r="Q4606" s="512"/>
      <c r="R4606" s="512"/>
      <c r="S4606" s="512"/>
      <c r="T4606" s="512"/>
      <c r="U4606" s="512"/>
      <c r="V4606" s="512"/>
      <c r="W4606" s="512"/>
      <c r="X4606" s="512"/>
      <c r="Y4606" s="42"/>
      <c r="Z4606" s="42"/>
      <c r="AA4606" s="42"/>
      <c r="AB4606" s="42"/>
      <c r="AC4606" s="42"/>
      <c r="AD4606" s="42"/>
    </row>
    <row r="4607" spans="3:30">
      <c r="C4607" s="512"/>
      <c r="D4607" s="460"/>
      <c r="E4607" s="420"/>
      <c r="F4607" s="493"/>
      <c r="G4607" s="258"/>
      <c r="H4607" s="512"/>
      <c r="I4607" s="512"/>
      <c r="J4607" s="512"/>
      <c r="K4607" s="512"/>
      <c r="L4607" s="512"/>
      <c r="M4607" s="512"/>
      <c r="N4607" s="512"/>
      <c r="O4607" s="512"/>
      <c r="P4607" s="512"/>
      <c r="Q4607" s="512"/>
      <c r="R4607" s="512"/>
      <c r="S4607" s="512"/>
      <c r="T4607" s="512"/>
      <c r="U4607" s="512"/>
      <c r="V4607" s="512"/>
      <c r="W4607" s="512"/>
      <c r="X4607" s="512"/>
      <c r="Y4607" s="42"/>
      <c r="Z4607" s="42"/>
      <c r="AA4607" s="42"/>
      <c r="AB4607" s="42"/>
      <c r="AC4607" s="42"/>
      <c r="AD4607" s="42"/>
    </row>
    <row r="4608" spans="3:30">
      <c r="C4608" s="512"/>
      <c r="D4608" s="460"/>
      <c r="E4608" s="420"/>
      <c r="F4608" s="493"/>
      <c r="G4608" s="258"/>
      <c r="H4608" s="512"/>
      <c r="I4608" s="512"/>
      <c r="J4608" s="512"/>
      <c r="K4608" s="512"/>
      <c r="L4608" s="512"/>
      <c r="M4608" s="512"/>
      <c r="N4608" s="512"/>
      <c r="O4608" s="512"/>
      <c r="P4608" s="512"/>
      <c r="Q4608" s="512"/>
      <c r="R4608" s="512"/>
      <c r="S4608" s="512"/>
      <c r="T4608" s="512"/>
      <c r="U4608" s="512"/>
      <c r="V4608" s="512"/>
      <c r="W4608" s="512"/>
      <c r="X4608" s="512"/>
      <c r="Y4608" s="42"/>
      <c r="Z4608" s="42"/>
      <c r="AA4608" s="42"/>
      <c r="AB4608" s="42"/>
      <c r="AC4608" s="42"/>
      <c r="AD4608" s="42"/>
    </row>
    <row r="4609" spans="3:30">
      <c r="C4609" s="512"/>
      <c r="D4609" s="460"/>
      <c r="E4609" s="420"/>
      <c r="F4609" s="493"/>
      <c r="G4609" s="258"/>
      <c r="H4609" s="512"/>
      <c r="I4609" s="512"/>
      <c r="J4609" s="512"/>
      <c r="K4609" s="512"/>
      <c r="L4609" s="512"/>
      <c r="M4609" s="512"/>
      <c r="N4609" s="512"/>
      <c r="O4609" s="512"/>
      <c r="P4609" s="512"/>
      <c r="Q4609" s="512"/>
      <c r="R4609" s="512"/>
      <c r="S4609" s="512"/>
      <c r="T4609" s="512"/>
      <c r="U4609" s="512"/>
      <c r="V4609" s="512"/>
      <c r="W4609" s="512"/>
      <c r="X4609" s="512"/>
      <c r="Y4609" s="42"/>
      <c r="Z4609" s="42"/>
      <c r="AA4609" s="42"/>
      <c r="AB4609" s="42"/>
      <c r="AC4609" s="42"/>
      <c r="AD4609" s="42"/>
    </row>
    <row r="4610" spans="3:30">
      <c r="C4610" s="512"/>
      <c r="D4610" s="460"/>
      <c r="E4610" s="420"/>
      <c r="F4610" s="493"/>
      <c r="G4610" s="258"/>
      <c r="H4610" s="512"/>
      <c r="I4610" s="512"/>
      <c r="J4610" s="512"/>
      <c r="K4610" s="512"/>
      <c r="L4610" s="512"/>
      <c r="M4610" s="512"/>
      <c r="N4610" s="512"/>
      <c r="O4610" s="512"/>
      <c r="P4610" s="512"/>
      <c r="Q4610" s="512"/>
      <c r="R4610" s="512"/>
      <c r="S4610" s="512"/>
      <c r="T4610" s="512"/>
      <c r="U4610" s="512"/>
      <c r="V4610" s="512"/>
      <c r="W4610" s="512"/>
      <c r="X4610" s="512"/>
      <c r="Y4610" s="42"/>
      <c r="Z4610" s="42"/>
      <c r="AA4610" s="42"/>
      <c r="AB4610" s="42"/>
      <c r="AC4610" s="42"/>
      <c r="AD4610" s="42"/>
    </row>
    <row r="4611" spans="3:30">
      <c r="C4611" s="512"/>
      <c r="D4611" s="460"/>
      <c r="E4611" s="420"/>
      <c r="F4611" s="493"/>
      <c r="G4611" s="258"/>
      <c r="H4611" s="512"/>
      <c r="I4611" s="512"/>
      <c r="J4611" s="512"/>
      <c r="K4611" s="512"/>
      <c r="L4611" s="512"/>
      <c r="M4611" s="512"/>
      <c r="N4611" s="512"/>
      <c r="O4611" s="512"/>
      <c r="P4611" s="512"/>
      <c r="Q4611" s="512"/>
      <c r="R4611" s="512"/>
      <c r="S4611" s="512"/>
      <c r="T4611" s="512"/>
      <c r="U4611" s="512"/>
      <c r="V4611" s="512"/>
      <c r="W4611" s="512"/>
      <c r="X4611" s="512"/>
      <c r="Y4611" s="42"/>
      <c r="Z4611" s="42"/>
      <c r="AA4611" s="42"/>
      <c r="AB4611" s="42"/>
      <c r="AC4611" s="42"/>
      <c r="AD4611" s="42"/>
    </row>
    <row r="4612" spans="3:30">
      <c r="C4612" s="512"/>
      <c r="D4612" s="460"/>
      <c r="E4612" s="420"/>
      <c r="F4612" s="493"/>
      <c r="G4612" s="258"/>
      <c r="H4612" s="512"/>
      <c r="I4612" s="512"/>
      <c r="J4612" s="512"/>
      <c r="K4612" s="512"/>
      <c r="L4612" s="512"/>
      <c r="M4612" s="512"/>
      <c r="N4612" s="512"/>
      <c r="O4612" s="512"/>
      <c r="P4612" s="512"/>
      <c r="Q4612" s="512"/>
      <c r="R4612" s="512"/>
      <c r="S4612" s="512"/>
      <c r="T4612" s="512"/>
      <c r="U4612" s="512"/>
      <c r="V4612" s="512"/>
      <c r="W4612" s="512"/>
      <c r="X4612" s="512"/>
      <c r="Y4612" s="42"/>
      <c r="Z4612" s="42"/>
      <c r="AA4612" s="42"/>
      <c r="AB4612" s="42"/>
      <c r="AC4612" s="42"/>
      <c r="AD4612" s="42"/>
    </row>
    <row r="4613" spans="3:30">
      <c r="C4613" s="512"/>
      <c r="D4613" s="460"/>
      <c r="E4613" s="420"/>
      <c r="F4613" s="493"/>
      <c r="G4613" s="258"/>
      <c r="H4613" s="512"/>
      <c r="I4613" s="512"/>
      <c r="J4613" s="512"/>
      <c r="K4613" s="512"/>
      <c r="L4613" s="512"/>
      <c r="M4613" s="512"/>
      <c r="N4613" s="512"/>
      <c r="O4613" s="512"/>
      <c r="P4613" s="512"/>
      <c r="Q4613" s="512"/>
      <c r="R4613" s="512"/>
      <c r="S4613" s="512"/>
      <c r="T4613" s="512"/>
      <c r="U4613" s="512"/>
      <c r="V4613" s="512"/>
      <c r="W4613" s="512"/>
      <c r="X4613" s="512"/>
      <c r="Y4613" s="42"/>
      <c r="Z4613" s="42"/>
      <c r="AA4613" s="42"/>
      <c r="AB4613" s="42"/>
      <c r="AC4613" s="42"/>
      <c r="AD4613" s="42"/>
    </row>
    <row r="4614" spans="3:30">
      <c r="C4614" s="512"/>
      <c r="D4614" s="460"/>
      <c r="E4614" s="420"/>
      <c r="F4614" s="493"/>
      <c r="G4614" s="258"/>
      <c r="H4614" s="512"/>
      <c r="I4614" s="512"/>
      <c r="J4614" s="512"/>
      <c r="K4614" s="512"/>
      <c r="L4614" s="512"/>
      <c r="M4614" s="512"/>
      <c r="N4614" s="512"/>
      <c r="O4614" s="512"/>
      <c r="P4614" s="512"/>
      <c r="Q4614" s="512"/>
      <c r="R4614" s="512"/>
      <c r="S4614" s="512"/>
      <c r="T4614" s="512"/>
      <c r="U4614" s="512"/>
      <c r="V4614" s="512"/>
      <c r="W4614" s="512"/>
      <c r="X4614" s="512"/>
      <c r="Y4614" s="42"/>
      <c r="Z4614" s="42"/>
      <c r="AA4614" s="42"/>
      <c r="AB4614" s="42"/>
      <c r="AC4614" s="42"/>
      <c r="AD4614" s="42"/>
    </row>
    <row r="4615" spans="3:30">
      <c r="C4615" s="512"/>
      <c r="D4615" s="460"/>
      <c r="E4615" s="420"/>
      <c r="F4615" s="493"/>
      <c r="G4615" s="258"/>
      <c r="H4615" s="512"/>
      <c r="I4615" s="512"/>
      <c r="J4615" s="512"/>
      <c r="K4615" s="512"/>
      <c r="L4615" s="512"/>
      <c r="M4615" s="512"/>
      <c r="N4615" s="512"/>
      <c r="O4615" s="512"/>
      <c r="P4615" s="512"/>
      <c r="Q4615" s="512"/>
      <c r="R4615" s="512"/>
      <c r="S4615" s="512"/>
      <c r="T4615" s="512"/>
      <c r="U4615" s="512"/>
      <c r="V4615" s="512"/>
      <c r="W4615" s="512"/>
      <c r="X4615" s="512"/>
      <c r="Y4615" s="42"/>
      <c r="Z4615" s="42"/>
      <c r="AA4615" s="42"/>
      <c r="AB4615" s="42"/>
      <c r="AC4615" s="42"/>
      <c r="AD4615" s="42"/>
    </row>
    <row r="4616" spans="3:30">
      <c r="C4616" s="512"/>
      <c r="D4616" s="460"/>
      <c r="E4616" s="420"/>
      <c r="F4616" s="493"/>
      <c r="G4616" s="258"/>
      <c r="H4616" s="512"/>
      <c r="I4616" s="512"/>
      <c r="J4616" s="512"/>
      <c r="K4616" s="512"/>
      <c r="L4616" s="512"/>
      <c r="M4616" s="512"/>
      <c r="N4616" s="512"/>
      <c r="O4616" s="512"/>
      <c r="P4616" s="512"/>
      <c r="Q4616" s="512"/>
      <c r="R4616" s="512"/>
      <c r="S4616" s="512"/>
      <c r="T4616" s="512"/>
      <c r="U4616" s="512"/>
      <c r="V4616" s="512"/>
      <c r="W4616" s="512"/>
      <c r="X4616" s="512"/>
      <c r="Y4616" s="42"/>
      <c r="Z4616" s="42"/>
      <c r="AA4616" s="42"/>
      <c r="AB4616" s="42"/>
      <c r="AC4616" s="42"/>
      <c r="AD4616" s="42"/>
    </row>
    <row r="4617" spans="3:30">
      <c r="C4617" s="512"/>
      <c r="D4617" s="460"/>
      <c r="E4617" s="420"/>
      <c r="F4617" s="493"/>
      <c r="G4617" s="258"/>
      <c r="H4617" s="512"/>
      <c r="I4617" s="512"/>
      <c r="J4617" s="512"/>
      <c r="K4617" s="512"/>
      <c r="L4617" s="512"/>
      <c r="M4617" s="512"/>
      <c r="N4617" s="512"/>
      <c r="O4617" s="512"/>
      <c r="P4617" s="512"/>
      <c r="Q4617" s="512"/>
      <c r="R4617" s="512"/>
      <c r="S4617" s="512"/>
      <c r="T4617" s="512"/>
      <c r="U4617" s="512"/>
      <c r="V4617" s="512"/>
      <c r="W4617" s="512"/>
      <c r="X4617" s="512"/>
      <c r="Y4617" s="42"/>
      <c r="Z4617" s="42"/>
      <c r="AA4617" s="42"/>
      <c r="AB4617" s="42"/>
      <c r="AC4617" s="42"/>
      <c r="AD4617" s="42"/>
    </row>
    <row r="4618" spans="3:30">
      <c r="C4618" s="512"/>
      <c r="D4618" s="460"/>
      <c r="E4618" s="420"/>
      <c r="F4618" s="493"/>
      <c r="G4618" s="258"/>
      <c r="H4618" s="512"/>
      <c r="I4618" s="512"/>
      <c r="J4618" s="512"/>
      <c r="K4618" s="512"/>
      <c r="L4618" s="512"/>
      <c r="M4618" s="512"/>
      <c r="N4618" s="512"/>
      <c r="O4618" s="512"/>
      <c r="P4618" s="512"/>
      <c r="Q4618" s="512"/>
      <c r="R4618" s="512"/>
      <c r="S4618" s="512"/>
      <c r="T4618" s="512"/>
      <c r="U4618" s="512"/>
      <c r="V4618" s="512"/>
      <c r="W4618" s="512"/>
      <c r="X4618" s="512"/>
      <c r="Y4618" s="42"/>
      <c r="Z4618" s="42"/>
      <c r="AA4618" s="42"/>
      <c r="AB4618" s="42"/>
      <c r="AC4618" s="42"/>
      <c r="AD4618" s="42"/>
    </row>
    <row r="4619" spans="3:30">
      <c r="C4619" s="512"/>
      <c r="D4619" s="460"/>
      <c r="E4619" s="420"/>
      <c r="F4619" s="493"/>
      <c r="G4619" s="258"/>
      <c r="H4619" s="512"/>
      <c r="I4619" s="512"/>
      <c r="J4619" s="512"/>
      <c r="K4619" s="512"/>
      <c r="L4619" s="512"/>
      <c r="M4619" s="512"/>
      <c r="N4619" s="512"/>
      <c r="O4619" s="512"/>
      <c r="P4619" s="512"/>
      <c r="Q4619" s="512"/>
      <c r="R4619" s="512"/>
      <c r="S4619" s="512"/>
      <c r="T4619" s="512"/>
      <c r="U4619" s="512"/>
      <c r="V4619" s="512"/>
      <c r="W4619" s="512"/>
      <c r="X4619" s="512"/>
      <c r="Y4619" s="42"/>
      <c r="Z4619" s="42"/>
      <c r="AA4619" s="42"/>
      <c r="AB4619" s="42"/>
      <c r="AC4619" s="42"/>
      <c r="AD4619" s="42"/>
    </row>
    <row r="4620" spans="3:30">
      <c r="C4620" s="512"/>
      <c r="D4620" s="460"/>
      <c r="E4620" s="420"/>
      <c r="F4620" s="493"/>
      <c r="G4620" s="258"/>
      <c r="H4620" s="512"/>
      <c r="I4620" s="512"/>
      <c r="J4620" s="512"/>
      <c r="K4620" s="512"/>
      <c r="L4620" s="512"/>
      <c r="M4620" s="512"/>
      <c r="N4620" s="512"/>
      <c r="O4620" s="512"/>
      <c r="P4620" s="512"/>
      <c r="Q4620" s="512"/>
      <c r="R4620" s="512"/>
      <c r="S4620" s="512"/>
      <c r="T4620" s="512"/>
      <c r="U4620" s="512"/>
      <c r="V4620" s="512"/>
      <c r="W4620" s="512"/>
      <c r="X4620" s="512"/>
      <c r="Y4620" s="42"/>
      <c r="Z4620" s="42"/>
      <c r="AA4620" s="42"/>
      <c r="AB4620" s="42"/>
      <c r="AC4620" s="42"/>
      <c r="AD4620" s="42"/>
    </row>
    <row r="4621" spans="3:30">
      <c r="C4621" s="512"/>
      <c r="D4621" s="460"/>
      <c r="E4621" s="420"/>
      <c r="F4621" s="493"/>
      <c r="G4621" s="258"/>
      <c r="H4621" s="512"/>
      <c r="I4621" s="512"/>
      <c r="J4621" s="512"/>
      <c r="K4621" s="512"/>
      <c r="L4621" s="512"/>
      <c r="M4621" s="512"/>
      <c r="N4621" s="512"/>
      <c r="O4621" s="512"/>
      <c r="P4621" s="512"/>
      <c r="Q4621" s="512"/>
      <c r="R4621" s="512"/>
      <c r="S4621" s="512"/>
      <c r="T4621" s="512"/>
      <c r="U4621" s="512"/>
      <c r="V4621" s="512"/>
      <c r="W4621" s="512"/>
      <c r="X4621" s="512"/>
      <c r="Y4621" s="42"/>
      <c r="Z4621" s="42"/>
      <c r="AA4621" s="42"/>
      <c r="AB4621" s="42"/>
      <c r="AC4621" s="42"/>
      <c r="AD4621" s="42"/>
    </row>
    <row r="4622" spans="3:30">
      <c r="C4622" s="512"/>
      <c r="D4622" s="460"/>
      <c r="E4622" s="420"/>
      <c r="F4622" s="493"/>
      <c r="G4622" s="258"/>
      <c r="H4622" s="512"/>
      <c r="I4622" s="512"/>
      <c r="J4622" s="512"/>
      <c r="K4622" s="512"/>
      <c r="L4622" s="512"/>
      <c r="M4622" s="512"/>
      <c r="N4622" s="512"/>
      <c r="O4622" s="512"/>
      <c r="P4622" s="512"/>
      <c r="Q4622" s="512"/>
      <c r="R4622" s="512"/>
      <c r="S4622" s="512"/>
      <c r="T4622" s="512"/>
      <c r="U4622" s="512"/>
      <c r="V4622" s="512"/>
      <c r="W4622" s="512"/>
      <c r="X4622" s="512"/>
      <c r="Y4622" s="42"/>
      <c r="Z4622" s="42"/>
      <c r="AA4622" s="42"/>
      <c r="AB4622" s="42"/>
      <c r="AC4622" s="42"/>
      <c r="AD4622" s="42"/>
    </row>
    <row r="4623" spans="3:30">
      <c r="C4623" s="512"/>
      <c r="D4623" s="460"/>
      <c r="E4623" s="420"/>
      <c r="F4623" s="493"/>
      <c r="G4623" s="258"/>
      <c r="H4623" s="512"/>
      <c r="I4623" s="512"/>
      <c r="J4623" s="512"/>
      <c r="K4623" s="512"/>
      <c r="L4623" s="512"/>
      <c r="M4623" s="512"/>
      <c r="N4623" s="512"/>
      <c r="O4623" s="512"/>
      <c r="P4623" s="512"/>
      <c r="Q4623" s="512"/>
      <c r="R4623" s="512"/>
      <c r="S4623" s="512"/>
      <c r="T4623" s="512"/>
      <c r="U4623" s="512"/>
      <c r="V4623" s="512"/>
      <c r="W4623" s="512"/>
      <c r="X4623" s="512"/>
      <c r="Y4623" s="42"/>
      <c r="Z4623" s="42"/>
      <c r="AA4623" s="42"/>
      <c r="AB4623" s="42"/>
      <c r="AC4623" s="42"/>
      <c r="AD4623" s="42"/>
    </row>
    <row r="4624" spans="3:30">
      <c r="C4624" s="512"/>
      <c r="D4624" s="460"/>
      <c r="E4624" s="420"/>
      <c r="F4624" s="493"/>
      <c r="G4624" s="258"/>
      <c r="H4624" s="512"/>
      <c r="I4624" s="512"/>
      <c r="J4624" s="512"/>
      <c r="K4624" s="512"/>
      <c r="L4624" s="512"/>
      <c r="M4624" s="512"/>
      <c r="N4624" s="512"/>
      <c r="O4624" s="512"/>
      <c r="P4624" s="512"/>
      <c r="Q4624" s="512"/>
      <c r="R4624" s="512"/>
      <c r="S4624" s="512"/>
      <c r="T4624" s="512"/>
      <c r="U4624" s="512"/>
      <c r="V4624" s="512"/>
      <c r="W4624" s="512"/>
      <c r="X4624" s="512"/>
      <c r="Y4624" s="42"/>
      <c r="Z4624" s="42"/>
      <c r="AA4624" s="42"/>
      <c r="AB4624" s="42"/>
      <c r="AC4624" s="42"/>
      <c r="AD4624" s="42"/>
    </row>
    <row r="4625" spans="3:30">
      <c r="C4625" s="512"/>
      <c r="D4625" s="460"/>
      <c r="E4625" s="420"/>
      <c r="F4625" s="493"/>
      <c r="G4625" s="258"/>
      <c r="H4625" s="512"/>
      <c r="I4625" s="512"/>
      <c r="J4625" s="512"/>
      <c r="K4625" s="512"/>
      <c r="L4625" s="512"/>
      <c r="M4625" s="512"/>
      <c r="N4625" s="512"/>
      <c r="O4625" s="512"/>
      <c r="P4625" s="512"/>
      <c r="Q4625" s="512"/>
      <c r="R4625" s="512"/>
      <c r="S4625" s="512"/>
      <c r="T4625" s="512"/>
      <c r="U4625" s="512"/>
      <c r="V4625" s="512"/>
      <c r="W4625" s="512"/>
      <c r="X4625" s="512"/>
      <c r="Y4625" s="42"/>
      <c r="Z4625" s="42"/>
      <c r="AA4625" s="42"/>
      <c r="AB4625" s="42"/>
      <c r="AC4625" s="42"/>
      <c r="AD4625" s="42"/>
    </row>
    <row r="4626" spans="3:30">
      <c r="C4626" s="512"/>
      <c r="D4626" s="460"/>
      <c r="E4626" s="420"/>
      <c r="F4626" s="493"/>
      <c r="G4626" s="258"/>
      <c r="H4626" s="512"/>
      <c r="I4626" s="512"/>
      <c r="J4626" s="512"/>
      <c r="K4626" s="512"/>
      <c r="L4626" s="512"/>
      <c r="M4626" s="512"/>
      <c r="N4626" s="512"/>
      <c r="O4626" s="512"/>
      <c r="P4626" s="512"/>
      <c r="Q4626" s="512"/>
      <c r="R4626" s="512"/>
      <c r="S4626" s="512"/>
      <c r="T4626" s="512"/>
      <c r="U4626" s="512"/>
      <c r="V4626" s="512"/>
      <c r="W4626" s="512"/>
      <c r="X4626" s="512"/>
      <c r="Y4626" s="42"/>
      <c r="Z4626" s="42"/>
      <c r="AA4626" s="42"/>
      <c r="AB4626" s="42"/>
      <c r="AC4626" s="42"/>
      <c r="AD4626" s="42"/>
    </row>
    <row r="4627" spans="3:30">
      <c r="C4627" s="512"/>
      <c r="D4627" s="460"/>
      <c r="E4627" s="420"/>
      <c r="F4627" s="493"/>
      <c r="G4627" s="258"/>
      <c r="H4627" s="512"/>
      <c r="I4627" s="512"/>
      <c r="J4627" s="512"/>
      <c r="K4627" s="512"/>
      <c r="L4627" s="512"/>
      <c r="M4627" s="512"/>
      <c r="N4627" s="512"/>
      <c r="O4627" s="512"/>
      <c r="P4627" s="512"/>
      <c r="Q4627" s="512"/>
      <c r="R4627" s="512"/>
      <c r="S4627" s="512"/>
      <c r="T4627" s="512"/>
      <c r="U4627" s="512"/>
      <c r="V4627" s="512"/>
      <c r="W4627" s="512"/>
      <c r="X4627" s="512"/>
      <c r="Y4627" s="42"/>
      <c r="Z4627" s="42"/>
      <c r="AA4627" s="42"/>
      <c r="AB4627" s="42"/>
      <c r="AC4627" s="42"/>
      <c r="AD4627" s="42"/>
    </row>
    <row r="4628" spans="3:30">
      <c r="C4628" s="512"/>
      <c r="D4628" s="460"/>
      <c r="E4628" s="420"/>
      <c r="F4628" s="493"/>
      <c r="G4628" s="258"/>
      <c r="H4628" s="512"/>
      <c r="I4628" s="512"/>
      <c r="J4628" s="512"/>
      <c r="K4628" s="512"/>
      <c r="L4628" s="512"/>
      <c r="M4628" s="512"/>
      <c r="N4628" s="512"/>
      <c r="O4628" s="512"/>
      <c r="P4628" s="512"/>
      <c r="Q4628" s="512"/>
      <c r="R4628" s="512"/>
      <c r="S4628" s="512"/>
      <c r="T4628" s="512"/>
      <c r="U4628" s="512"/>
      <c r="V4628" s="512"/>
      <c r="W4628" s="512"/>
      <c r="X4628" s="512"/>
      <c r="Y4628" s="42"/>
      <c r="Z4628" s="42"/>
      <c r="AA4628" s="42"/>
      <c r="AB4628" s="42"/>
      <c r="AC4628" s="42"/>
      <c r="AD4628" s="42"/>
    </row>
    <row r="4629" spans="3:30">
      <c r="C4629" s="512"/>
      <c r="D4629" s="460"/>
      <c r="E4629" s="420"/>
      <c r="F4629" s="493"/>
      <c r="G4629" s="258"/>
      <c r="H4629" s="512"/>
      <c r="I4629" s="512"/>
      <c r="J4629" s="512"/>
      <c r="K4629" s="512"/>
      <c r="L4629" s="512"/>
      <c r="M4629" s="512"/>
      <c r="N4629" s="512"/>
      <c r="O4629" s="512"/>
      <c r="P4629" s="512"/>
      <c r="Q4629" s="512"/>
      <c r="R4629" s="512"/>
      <c r="S4629" s="512"/>
      <c r="T4629" s="512"/>
      <c r="U4629" s="512"/>
      <c r="V4629" s="512"/>
      <c r="W4629" s="512"/>
      <c r="X4629" s="512"/>
      <c r="Y4629" s="42"/>
      <c r="Z4629" s="42"/>
      <c r="AA4629" s="42"/>
      <c r="AB4629" s="42"/>
      <c r="AC4629" s="42"/>
      <c r="AD4629" s="42"/>
    </row>
    <row r="4630" spans="3:30">
      <c r="C4630" s="512"/>
      <c r="D4630" s="460"/>
      <c r="E4630" s="420"/>
      <c r="F4630" s="493"/>
      <c r="G4630" s="258"/>
      <c r="H4630" s="512"/>
      <c r="I4630" s="512"/>
      <c r="J4630" s="512"/>
      <c r="K4630" s="512"/>
      <c r="L4630" s="512"/>
      <c r="M4630" s="512"/>
      <c r="N4630" s="512"/>
      <c r="O4630" s="512"/>
      <c r="P4630" s="512"/>
      <c r="Q4630" s="512"/>
      <c r="R4630" s="512"/>
      <c r="S4630" s="512"/>
      <c r="T4630" s="512"/>
      <c r="U4630" s="512"/>
      <c r="V4630" s="512"/>
      <c r="W4630" s="512"/>
      <c r="X4630" s="512"/>
      <c r="Y4630" s="42"/>
      <c r="Z4630" s="42"/>
      <c r="AA4630" s="42"/>
      <c r="AB4630" s="42"/>
      <c r="AC4630" s="42"/>
      <c r="AD4630" s="42"/>
    </row>
    <row r="4631" spans="3:30">
      <c r="C4631" s="512"/>
      <c r="D4631" s="460"/>
      <c r="E4631" s="420"/>
      <c r="F4631" s="493"/>
      <c r="G4631" s="258"/>
      <c r="H4631" s="512"/>
      <c r="I4631" s="512"/>
      <c r="J4631" s="512"/>
      <c r="K4631" s="512"/>
      <c r="L4631" s="512"/>
      <c r="M4631" s="512"/>
      <c r="N4631" s="512"/>
      <c r="O4631" s="512"/>
      <c r="P4631" s="512"/>
      <c r="Q4631" s="512"/>
      <c r="R4631" s="512"/>
      <c r="S4631" s="512"/>
      <c r="T4631" s="512"/>
      <c r="U4631" s="512"/>
      <c r="V4631" s="512"/>
      <c r="W4631" s="512"/>
      <c r="X4631" s="512"/>
      <c r="Y4631" s="42"/>
      <c r="Z4631" s="42"/>
      <c r="AA4631" s="42"/>
      <c r="AB4631" s="42"/>
      <c r="AC4631" s="42"/>
      <c r="AD4631" s="42"/>
    </row>
    <row r="4632" spans="3:30">
      <c r="C4632" s="512"/>
      <c r="D4632" s="460"/>
      <c r="E4632" s="420"/>
      <c r="F4632" s="493"/>
      <c r="G4632" s="258"/>
      <c r="H4632" s="512"/>
      <c r="I4632" s="512"/>
      <c r="J4632" s="512"/>
      <c r="K4632" s="512"/>
      <c r="L4632" s="512"/>
      <c r="M4632" s="512"/>
      <c r="N4632" s="512"/>
      <c r="O4632" s="512"/>
      <c r="P4632" s="512"/>
      <c r="Q4632" s="512"/>
      <c r="R4632" s="512"/>
      <c r="S4632" s="512"/>
      <c r="T4632" s="512"/>
      <c r="U4632" s="512"/>
      <c r="V4632" s="512"/>
      <c r="W4632" s="512"/>
      <c r="X4632" s="512"/>
      <c r="Y4632" s="42"/>
      <c r="Z4632" s="42"/>
      <c r="AA4632" s="42"/>
      <c r="AB4632" s="42"/>
      <c r="AC4632" s="42"/>
      <c r="AD4632" s="42"/>
    </row>
    <row r="4633" spans="3:30">
      <c r="C4633" s="512"/>
      <c r="D4633" s="460"/>
      <c r="E4633" s="420"/>
      <c r="F4633" s="493"/>
      <c r="G4633" s="258"/>
      <c r="H4633" s="512"/>
      <c r="I4633" s="512"/>
      <c r="J4633" s="512"/>
      <c r="K4633" s="512"/>
      <c r="L4633" s="512"/>
      <c r="M4633" s="512"/>
      <c r="N4633" s="512"/>
      <c r="O4633" s="512"/>
      <c r="P4633" s="512"/>
      <c r="Q4633" s="512"/>
      <c r="R4633" s="512"/>
      <c r="S4633" s="512"/>
      <c r="T4633" s="512"/>
      <c r="U4633" s="512"/>
      <c r="V4633" s="512"/>
      <c r="W4633" s="512"/>
      <c r="X4633" s="512"/>
      <c r="Y4633" s="42"/>
      <c r="Z4633" s="42"/>
      <c r="AA4633" s="42"/>
      <c r="AB4633" s="42"/>
      <c r="AC4633" s="42"/>
      <c r="AD4633" s="42"/>
    </row>
    <row r="4634" spans="3:30">
      <c r="C4634" s="512"/>
      <c r="D4634" s="460"/>
      <c r="E4634" s="420"/>
      <c r="F4634" s="493"/>
      <c r="G4634" s="258"/>
      <c r="H4634" s="512"/>
      <c r="I4634" s="512"/>
      <c r="J4634" s="512"/>
      <c r="K4634" s="512"/>
      <c r="L4634" s="512"/>
      <c r="M4634" s="512"/>
      <c r="N4634" s="512"/>
      <c r="O4634" s="512"/>
      <c r="P4634" s="512"/>
      <c r="Q4634" s="512"/>
      <c r="R4634" s="512"/>
      <c r="S4634" s="512"/>
      <c r="T4634" s="512"/>
      <c r="U4634" s="512"/>
      <c r="V4634" s="512"/>
      <c r="W4634" s="512"/>
      <c r="X4634" s="512"/>
      <c r="Y4634" s="42"/>
      <c r="Z4634" s="42"/>
      <c r="AA4634" s="42"/>
      <c r="AB4634" s="42"/>
      <c r="AC4634" s="42"/>
      <c r="AD4634" s="42"/>
    </row>
    <row r="4635" spans="3:30">
      <c r="C4635" s="512"/>
      <c r="D4635" s="460"/>
      <c r="E4635" s="420"/>
      <c r="F4635" s="493"/>
      <c r="G4635" s="258"/>
      <c r="H4635" s="512"/>
      <c r="I4635" s="512"/>
      <c r="J4635" s="512"/>
      <c r="K4635" s="512"/>
      <c r="L4635" s="512"/>
      <c r="M4635" s="512"/>
      <c r="N4635" s="512"/>
      <c r="O4635" s="512"/>
      <c r="P4635" s="512"/>
      <c r="Q4635" s="512"/>
      <c r="R4635" s="512"/>
      <c r="S4635" s="512"/>
      <c r="T4635" s="512"/>
      <c r="U4635" s="512"/>
      <c r="V4635" s="512"/>
      <c r="W4635" s="512"/>
      <c r="X4635" s="512"/>
      <c r="Y4635" s="42"/>
      <c r="Z4635" s="42"/>
      <c r="AA4635" s="42"/>
      <c r="AB4635" s="42"/>
      <c r="AC4635" s="42"/>
      <c r="AD4635" s="42"/>
    </row>
    <row r="4636" spans="3:30">
      <c r="C4636" s="512"/>
      <c r="D4636" s="460"/>
      <c r="E4636" s="420"/>
      <c r="F4636" s="493"/>
      <c r="G4636" s="258"/>
      <c r="H4636" s="512"/>
      <c r="I4636" s="512"/>
      <c r="J4636" s="512"/>
      <c r="K4636" s="512"/>
      <c r="L4636" s="512"/>
      <c r="M4636" s="512"/>
      <c r="N4636" s="512"/>
      <c r="O4636" s="512"/>
      <c r="P4636" s="512"/>
      <c r="Q4636" s="512"/>
      <c r="R4636" s="512"/>
      <c r="S4636" s="512"/>
      <c r="T4636" s="512"/>
      <c r="U4636" s="512"/>
      <c r="V4636" s="512"/>
      <c r="W4636" s="512"/>
      <c r="X4636" s="512"/>
      <c r="Y4636" s="42"/>
      <c r="Z4636" s="42"/>
      <c r="AA4636" s="42"/>
      <c r="AB4636" s="42"/>
      <c r="AC4636" s="42"/>
      <c r="AD4636" s="42"/>
    </row>
    <row r="4637" spans="3:30">
      <c r="C4637" s="512"/>
      <c r="D4637" s="460"/>
      <c r="E4637" s="420"/>
      <c r="F4637" s="493"/>
      <c r="G4637" s="258"/>
      <c r="H4637" s="512"/>
      <c r="I4637" s="512"/>
      <c r="J4637" s="512"/>
      <c r="K4637" s="512"/>
      <c r="L4637" s="512"/>
      <c r="M4637" s="512"/>
      <c r="N4637" s="512"/>
      <c r="O4637" s="512"/>
      <c r="P4637" s="512"/>
      <c r="Q4637" s="512"/>
      <c r="R4637" s="512"/>
      <c r="S4637" s="512"/>
      <c r="T4637" s="512"/>
      <c r="U4637" s="512"/>
      <c r="V4637" s="512"/>
      <c r="W4637" s="512"/>
      <c r="X4637" s="512"/>
      <c r="Y4637" s="42"/>
      <c r="Z4637" s="42"/>
      <c r="AA4637" s="42"/>
      <c r="AB4637" s="42"/>
      <c r="AC4637" s="42"/>
      <c r="AD4637" s="42"/>
    </row>
    <row r="4638" spans="3:30">
      <c r="C4638" s="512"/>
      <c r="D4638" s="460"/>
      <c r="E4638" s="420"/>
      <c r="F4638" s="493"/>
      <c r="G4638" s="258"/>
      <c r="H4638" s="512"/>
      <c r="I4638" s="512"/>
      <c r="J4638" s="512"/>
      <c r="K4638" s="512"/>
      <c r="L4638" s="512"/>
      <c r="M4638" s="512"/>
      <c r="N4638" s="512"/>
      <c r="O4638" s="512"/>
      <c r="P4638" s="512"/>
      <c r="Q4638" s="512"/>
      <c r="R4638" s="512"/>
      <c r="S4638" s="512"/>
      <c r="T4638" s="512"/>
      <c r="U4638" s="512"/>
      <c r="V4638" s="512"/>
      <c r="W4638" s="512"/>
      <c r="X4638" s="512"/>
      <c r="Y4638" s="42"/>
      <c r="Z4638" s="42"/>
      <c r="AA4638" s="42"/>
      <c r="AB4638" s="42"/>
      <c r="AC4638" s="42"/>
      <c r="AD4638" s="42"/>
    </row>
    <row r="4639" spans="3:30">
      <c r="C4639" s="512"/>
      <c r="D4639" s="460"/>
      <c r="E4639" s="420"/>
      <c r="F4639" s="493"/>
      <c r="G4639" s="258"/>
      <c r="H4639" s="512"/>
      <c r="I4639" s="512"/>
      <c r="J4639" s="512"/>
      <c r="K4639" s="512"/>
      <c r="L4639" s="512"/>
      <c r="M4639" s="512"/>
      <c r="N4639" s="512"/>
      <c r="O4639" s="512"/>
      <c r="P4639" s="512"/>
      <c r="Q4639" s="512"/>
      <c r="R4639" s="512"/>
      <c r="S4639" s="512"/>
      <c r="T4639" s="512"/>
      <c r="U4639" s="512"/>
      <c r="V4639" s="512"/>
      <c r="W4639" s="512"/>
      <c r="X4639" s="512"/>
      <c r="Y4639" s="42"/>
      <c r="Z4639" s="42"/>
      <c r="AA4639" s="42"/>
      <c r="AB4639" s="42"/>
      <c r="AC4639" s="42"/>
      <c r="AD4639" s="42"/>
    </row>
    <row r="4640" spans="3:30">
      <c r="C4640" s="512"/>
      <c r="D4640" s="460"/>
      <c r="E4640" s="420"/>
      <c r="F4640" s="493"/>
      <c r="G4640" s="258"/>
      <c r="H4640" s="512"/>
      <c r="I4640" s="512"/>
      <c r="J4640" s="512"/>
      <c r="K4640" s="512"/>
      <c r="L4640" s="512"/>
      <c r="M4640" s="512"/>
      <c r="N4640" s="512"/>
      <c r="O4640" s="512"/>
      <c r="P4640" s="512"/>
      <c r="Q4640" s="512"/>
      <c r="R4640" s="512"/>
      <c r="S4640" s="512"/>
      <c r="T4640" s="512"/>
      <c r="U4640" s="512"/>
      <c r="V4640" s="512"/>
      <c r="W4640" s="512"/>
      <c r="X4640" s="512"/>
      <c r="Y4640" s="42"/>
      <c r="Z4640" s="42"/>
      <c r="AA4640" s="42"/>
      <c r="AB4640" s="42"/>
      <c r="AC4640" s="42"/>
      <c r="AD4640" s="42"/>
    </row>
    <row r="4641" spans="3:30">
      <c r="C4641" s="512"/>
      <c r="D4641" s="460"/>
      <c r="E4641" s="420"/>
      <c r="F4641" s="493"/>
      <c r="G4641" s="258"/>
      <c r="H4641" s="512"/>
      <c r="I4641" s="512"/>
      <c r="J4641" s="512"/>
      <c r="K4641" s="512"/>
      <c r="L4641" s="512"/>
      <c r="M4641" s="512"/>
      <c r="N4641" s="512"/>
      <c r="O4641" s="512"/>
      <c r="P4641" s="512"/>
      <c r="Q4641" s="512"/>
      <c r="R4641" s="512"/>
      <c r="S4641" s="512"/>
      <c r="T4641" s="512"/>
      <c r="U4641" s="512"/>
      <c r="V4641" s="512"/>
      <c r="W4641" s="512"/>
      <c r="X4641" s="512"/>
      <c r="Y4641" s="42"/>
      <c r="Z4641" s="42"/>
      <c r="AA4641" s="42"/>
      <c r="AB4641" s="42"/>
      <c r="AC4641" s="42"/>
      <c r="AD4641" s="42"/>
    </row>
    <row r="4642" spans="3:30">
      <c r="C4642" s="512"/>
      <c r="D4642" s="460"/>
      <c r="E4642" s="420"/>
      <c r="F4642" s="493"/>
      <c r="G4642" s="258"/>
      <c r="H4642" s="512"/>
      <c r="I4642" s="512"/>
      <c r="J4642" s="512"/>
      <c r="K4642" s="512"/>
      <c r="L4642" s="512"/>
      <c r="M4642" s="512"/>
      <c r="N4642" s="512"/>
      <c r="O4642" s="512"/>
      <c r="P4642" s="512"/>
      <c r="Q4642" s="512"/>
      <c r="R4642" s="512"/>
      <c r="S4642" s="512"/>
      <c r="T4642" s="512"/>
      <c r="U4642" s="512"/>
      <c r="V4642" s="512"/>
      <c r="W4642" s="512"/>
      <c r="X4642" s="512"/>
      <c r="Y4642" s="42"/>
      <c r="Z4642" s="42"/>
      <c r="AA4642" s="42"/>
      <c r="AB4642" s="42"/>
      <c r="AC4642" s="42"/>
      <c r="AD4642" s="42"/>
    </row>
    <row r="4643" spans="3:30">
      <c r="C4643" s="512"/>
      <c r="D4643" s="460"/>
      <c r="E4643" s="420"/>
      <c r="F4643" s="493"/>
      <c r="G4643" s="258"/>
      <c r="H4643" s="512"/>
      <c r="I4643" s="512"/>
      <c r="J4643" s="512"/>
      <c r="K4643" s="512"/>
      <c r="L4643" s="512"/>
      <c r="M4643" s="512"/>
      <c r="N4643" s="512"/>
      <c r="O4643" s="512"/>
      <c r="P4643" s="512"/>
      <c r="Q4643" s="512"/>
      <c r="R4643" s="512"/>
      <c r="S4643" s="512"/>
      <c r="T4643" s="512"/>
      <c r="U4643" s="512"/>
      <c r="V4643" s="512"/>
      <c r="W4643" s="512"/>
      <c r="X4643" s="512"/>
      <c r="Y4643" s="42"/>
      <c r="Z4643" s="42"/>
      <c r="AA4643" s="42"/>
      <c r="AB4643" s="42"/>
      <c r="AC4643" s="42"/>
      <c r="AD4643" s="42"/>
    </row>
    <row r="4644" spans="3:30">
      <c r="C4644" s="512"/>
      <c r="D4644" s="460"/>
      <c r="E4644" s="420"/>
      <c r="F4644" s="493"/>
      <c r="G4644" s="258"/>
      <c r="H4644" s="512"/>
      <c r="I4644" s="512"/>
      <c r="J4644" s="512"/>
      <c r="K4644" s="512"/>
      <c r="L4644" s="512"/>
      <c r="M4644" s="512"/>
      <c r="N4644" s="512"/>
      <c r="O4644" s="512"/>
      <c r="P4644" s="512"/>
      <c r="Q4644" s="512"/>
      <c r="R4644" s="512"/>
      <c r="S4644" s="512"/>
      <c r="T4644" s="512"/>
      <c r="U4644" s="512"/>
      <c r="V4644" s="512"/>
      <c r="W4644" s="512"/>
      <c r="X4644" s="512"/>
      <c r="Y4644" s="42"/>
      <c r="Z4644" s="42"/>
      <c r="AA4644" s="42"/>
      <c r="AB4644" s="42"/>
      <c r="AC4644" s="42"/>
      <c r="AD4644" s="42"/>
    </row>
    <row r="4645" spans="3:30">
      <c r="C4645" s="512"/>
      <c r="D4645" s="460"/>
      <c r="E4645" s="420"/>
      <c r="F4645" s="493"/>
      <c r="G4645" s="258"/>
      <c r="H4645" s="512"/>
      <c r="I4645" s="512"/>
      <c r="J4645" s="512"/>
      <c r="K4645" s="512"/>
      <c r="L4645" s="512"/>
      <c r="M4645" s="512"/>
      <c r="N4645" s="512"/>
      <c r="O4645" s="512"/>
      <c r="P4645" s="512"/>
      <c r="Q4645" s="512"/>
      <c r="R4645" s="512"/>
      <c r="S4645" s="512"/>
      <c r="T4645" s="512"/>
      <c r="U4645" s="512"/>
      <c r="V4645" s="512"/>
      <c r="W4645" s="512"/>
      <c r="X4645" s="512"/>
      <c r="Y4645" s="42"/>
      <c r="Z4645" s="42"/>
      <c r="AA4645" s="42"/>
      <c r="AB4645" s="42"/>
      <c r="AC4645" s="42"/>
      <c r="AD4645" s="42"/>
    </row>
    <row r="4646" spans="3:30">
      <c r="C4646" s="512"/>
      <c r="D4646" s="460"/>
      <c r="E4646" s="420"/>
      <c r="F4646" s="493"/>
      <c r="G4646" s="258"/>
      <c r="H4646" s="512"/>
      <c r="I4646" s="512"/>
      <c r="J4646" s="512"/>
      <c r="K4646" s="512"/>
      <c r="L4646" s="512"/>
      <c r="M4646" s="512"/>
      <c r="N4646" s="512"/>
      <c r="O4646" s="512"/>
      <c r="P4646" s="512"/>
      <c r="Q4646" s="512"/>
      <c r="R4646" s="512"/>
      <c r="S4646" s="512"/>
      <c r="T4646" s="512"/>
      <c r="U4646" s="512"/>
      <c r="V4646" s="512"/>
      <c r="W4646" s="512"/>
      <c r="X4646" s="512"/>
      <c r="Y4646" s="42"/>
      <c r="Z4646" s="42"/>
      <c r="AA4646" s="42"/>
      <c r="AB4646" s="42"/>
      <c r="AC4646" s="42"/>
      <c r="AD4646" s="42"/>
    </row>
    <row r="4647" spans="3:30">
      <c r="C4647" s="512"/>
      <c r="D4647" s="460"/>
      <c r="E4647" s="420"/>
      <c r="F4647" s="493"/>
      <c r="G4647" s="258"/>
      <c r="H4647" s="512"/>
      <c r="I4647" s="512"/>
      <c r="J4647" s="512"/>
      <c r="K4647" s="512"/>
      <c r="L4647" s="512"/>
      <c r="M4647" s="512"/>
      <c r="N4647" s="512"/>
      <c r="O4647" s="512"/>
      <c r="P4647" s="512"/>
      <c r="Q4647" s="512"/>
      <c r="R4647" s="512"/>
      <c r="S4647" s="512"/>
      <c r="T4647" s="512"/>
      <c r="U4647" s="512"/>
      <c r="V4647" s="512"/>
      <c r="W4647" s="512"/>
      <c r="X4647" s="512"/>
      <c r="Y4647" s="42"/>
      <c r="Z4647" s="42"/>
      <c r="AA4647" s="42"/>
      <c r="AB4647" s="42"/>
      <c r="AC4647" s="42"/>
      <c r="AD4647" s="42"/>
    </row>
    <row r="4648" spans="3:30">
      <c r="C4648" s="512"/>
      <c r="D4648" s="460"/>
      <c r="E4648" s="420"/>
      <c r="F4648" s="493"/>
      <c r="G4648" s="258"/>
      <c r="H4648" s="512"/>
      <c r="I4648" s="512"/>
      <c r="J4648" s="512"/>
      <c r="K4648" s="512"/>
      <c r="L4648" s="512"/>
      <c r="M4648" s="512"/>
      <c r="N4648" s="512"/>
      <c r="O4648" s="512"/>
      <c r="P4648" s="512"/>
      <c r="Q4648" s="512"/>
      <c r="R4648" s="512"/>
      <c r="S4648" s="512"/>
      <c r="T4648" s="512"/>
      <c r="U4648" s="512"/>
      <c r="V4648" s="512"/>
      <c r="W4648" s="512"/>
      <c r="X4648" s="512"/>
      <c r="Y4648" s="42"/>
      <c r="Z4648" s="42"/>
      <c r="AA4648" s="42"/>
      <c r="AB4648" s="42"/>
      <c r="AC4648" s="42"/>
      <c r="AD4648" s="42"/>
    </row>
    <row r="4649" spans="3:30">
      <c r="C4649" s="512"/>
      <c r="D4649" s="460"/>
      <c r="E4649" s="420"/>
      <c r="F4649" s="493"/>
      <c r="G4649" s="258"/>
      <c r="H4649" s="512"/>
      <c r="I4649" s="512"/>
      <c r="J4649" s="512"/>
      <c r="K4649" s="512"/>
      <c r="L4649" s="512"/>
      <c r="M4649" s="512"/>
      <c r="N4649" s="512"/>
      <c r="O4649" s="512"/>
      <c r="P4649" s="512"/>
      <c r="Q4649" s="512"/>
      <c r="R4649" s="512"/>
      <c r="S4649" s="512"/>
      <c r="T4649" s="512"/>
      <c r="U4649" s="512"/>
      <c r="V4649" s="512"/>
      <c r="W4649" s="512"/>
      <c r="X4649" s="512"/>
      <c r="Y4649" s="42"/>
      <c r="Z4649" s="42"/>
      <c r="AA4649" s="42"/>
      <c r="AB4649" s="42"/>
      <c r="AC4649" s="42"/>
      <c r="AD4649" s="42"/>
    </row>
    <row r="4650" spans="3:30">
      <c r="C4650" s="512"/>
      <c r="D4650" s="460"/>
      <c r="E4650" s="420"/>
      <c r="F4650" s="493"/>
      <c r="G4650" s="258"/>
      <c r="H4650" s="512"/>
      <c r="I4650" s="512"/>
      <c r="J4650" s="512"/>
      <c r="K4650" s="512"/>
      <c r="L4650" s="512"/>
      <c r="M4650" s="512"/>
      <c r="N4650" s="512"/>
      <c r="O4650" s="512"/>
      <c r="P4650" s="512"/>
      <c r="Q4650" s="512"/>
      <c r="R4650" s="512"/>
      <c r="S4650" s="512"/>
      <c r="T4650" s="512"/>
      <c r="U4650" s="512"/>
      <c r="V4650" s="512"/>
      <c r="W4650" s="512"/>
      <c r="X4650" s="512"/>
      <c r="Y4650" s="42"/>
      <c r="Z4650" s="42"/>
      <c r="AA4650" s="42"/>
      <c r="AB4650" s="42"/>
      <c r="AC4650" s="42"/>
      <c r="AD4650" s="42"/>
    </row>
    <row r="4651" spans="3:30">
      <c r="C4651" s="512"/>
      <c r="D4651" s="460"/>
      <c r="E4651" s="420"/>
      <c r="F4651" s="493"/>
      <c r="G4651" s="258"/>
      <c r="H4651" s="512"/>
      <c r="I4651" s="512"/>
      <c r="J4651" s="512"/>
      <c r="K4651" s="512"/>
      <c r="L4651" s="512"/>
      <c r="M4651" s="512"/>
      <c r="N4651" s="512"/>
      <c r="O4651" s="512"/>
      <c r="P4651" s="512"/>
      <c r="Q4651" s="512"/>
      <c r="R4651" s="512"/>
      <c r="S4651" s="512"/>
      <c r="T4651" s="512"/>
      <c r="U4651" s="512"/>
      <c r="V4651" s="512"/>
      <c r="W4651" s="512"/>
      <c r="X4651" s="512"/>
      <c r="Y4651" s="42"/>
      <c r="Z4651" s="42"/>
      <c r="AA4651" s="42"/>
      <c r="AB4651" s="42"/>
      <c r="AC4651" s="42"/>
      <c r="AD4651" s="42"/>
    </row>
    <row r="4652" spans="3:30">
      <c r="C4652" s="512"/>
      <c r="D4652" s="460"/>
      <c r="E4652" s="420"/>
      <c r="F4652" s="493"/>
      <c r="G4652" s="258"/>
      <c r="H4652" s="512"/>
      <c r="I4652" s="512"/>
      <c r="J4652" s="512"/>
      <c r="K4652" s="512"/>
      <c r="L4652" s="512"/>
      <c r="M4652" s="512"/>
      <c r="N4652" s="512"/>
      <c r="O4652" s="512"/>
      <c r="P4652" s="512"/>
      <c r="Q4652" s="512"/>
      <c r="R4652" s="512"/>
      <c r="S4652" s="512"/>
      <c r="T4652" s="512"/>
      <c r="U4652" s="512"/>
      <c r="V4652" s="512"/>
      <c r="W4652" s="512"/>
      <c r="X4652" s="512"/>
      <c r="Y4652" s="42"/>
      <c r="Z4652" s="42"/>
      <c r="AA4652" s="42"/>
      <c r="AB4652" s="42"/>
      <c r="AC4652" s="42"/>
      <c r="AD4652" s="42"/>
    </row>
    <row r="4653" spans="3:30">
      <c r="C4653" s="512"/>
      <c r="D4653" s="460"/>
      <c r="E4653" s="420"/>
      <c r="F4653" s="493"/>
      <c r="G4653" s="258"/>
      <c r="H4653" s="512"/>
      <c r="I4653" s="512"/>
      <c r="J4653" s="512"/>
      <c r="K4653" s="512"/>
      <c r="L4653" s="512"/>
      <c r="M4653" s="512"/>
      <c r="N4653" s="512"/>
      <c r="O4653" s="512"/>
      <c r="P4653" s="512"/>
      <c r="Q4653" s="512"/>
      <c r="R4653" s="512"/>
      <c r="S4653" s="512"/>
      <c r="T4653" s="512"/>
      <c r="U4653" s="512"/>
      <c r="V4653" s="512"/>
      <c r="W4653" s="512"/>
      <c r="X4653" s="512"/>
      <c r="Y4653" s="42"/>
      <c r="Z4653" s="42"/>
      <c r="AA4653" s="42"/>
      <c r="AB4653" s="42"/>
      <c r="AC4653" s="42"/>
      <c r="AD4653" s="42"/>
    </row>
    <row r="4654" spans="3:30">
      <c r="C4654" s="512"/>
      <c r="D4654" s="460"/>
      <c r="E4654" s="420"/>
      <c r="F4654" s="493"/>
      <c r="G4654" s="258"/>
      <c r="H4654" s="512"/>
      <c r="I4654" s="512"/>
      <c r="J4654" s="512"/>
      <c r="K4654" s="512"/>
      <c r="L4654" s="512"/>
      <c r="M4654" s="512"/>
      <c r="N4654" s="512"/>
      <c r="O4654" s="512"/>
      <c r="P4654" s="512"/>
      <c r="Q4654" s="512"/>
      <c r="R4654" s="512"/>
      <c r="S4654" s="512"/>
      <c r="T4654" s="512"/>
      <c r="U4654" s="512"/>
      <c r="V4654" s="512"/>
      <c r="W4654" s="512"/>
      <c r="X4654" s="512"/>
      <c r="Y4654" s="42"/>
      <c r="Z4654" s="42"/>
      <c r="AA4654" s="42"/>
      <c r="AB4654" s="42"/>
      <c r="AC4654" s="42"/>
      <c r="AD4654" s="42"/>
    </row>
    <row r="4655" spans="3:30">
      <c r="C4655" s="512"/>
      <c r="D4655" s="460"/>
      <c r="E4655" s="420"/>
      <c r="F4655" s="493"/>
      <c r="G4655" s="258"/>
      <c r="H4655" s="512"/>
      <c r="I4655" s="512"/>
      <c r="J4655" s="512"/>
      <c r="K4655" s="512"/>
      <c r="L4655" s="512"/>
      <c r="M4655" s="512"/>
      <c r="N4655" s="512"/>
      <c r="O4655" s="512"/>
      <c r="P4655" s="512"/>
      <c r="Q4655" s="512"/>
      <c r="R4655" s="512"/>
      <c r="S4655" s="512"/>
      <c r="T4655" s="512"/>
      <c r="U4655" s="512"/>
      <c r="V4655" s="512"/>
      <c r="W4655" s="512"/>
      <c r="X4655" s="512"/>
      <c r="Y4655" s="42"/>
      <c r="Z4655" s="42"/>
      <c r="AA4655" s="42"/>
      <c r="AB4655" s="42"/>
      <c r="AC4655" s="42"/>
      <c r="AD4655" s="42"/>
    </row>
    <row r="4656" spans="3:30">
      <c r="C4656" s="512"/>
      <c r="D4656" s="460"/>
      <c r="E4656" s="420"/>
      <c r="F4656" s="493"/>
      <c r="G4656" s="258"/>
      <c r="H4656" s="512"/>
      <c r="I4656" s="512"/>
      <c r="J4656" s="512"/>
      <c r="K4656" s="512"/>
      <c r="L4656" s="512"/>
      <c r="M4656" s="512"/>
      <c r="N4656" s="512"/>
      <c r="O4656" s="512"/>
      <c r="P4656" s="512"/>
      <c r="Q4656" s="512"/>
      <c r="R4656" s="512"/>
      <c r="S4656" s="512"/>
      <c r="T4656" s="512"/>
      <c r="U4656" s="512"/>
      <c r="V4656" s="512"/>
      <c r="W4656" s="512"/>
      <c r="X4656" s="512"/>
      <c r="Y4656" s="42"/>
      <c r="Z4656" s="42"/>
      <c r="AA4656" s="42"/>
      <c r="AB4656" s="42"/>
      <c r="AC4656" s="42"/>
      <c r="AD4656" s="42"/>
    </row>
    <row r="4657" spans="3:30">
      <c r="C4657" s="512"/>
      <c r="D4657" s="460"/>
      <c r="E4657" s="420"/>
      <c r="F4657" s="493"/>
      <c r="G4657" s="258"/>
      <c r="H4657" s="512"/>
      <c r="I4657" s="512"/>
      <c r="J4657" s="512"/>
      <c r="K4657" s="512"/>
      <c r="L4657" s="512"/>
      <c r="M4657" s="512"/>
      <c r="N4657" s="512"/>
      <c r="O4657" s="512"/>
      <c r="P4657" s="512"/>
      <c r="Q4657" s="512"/>
      <c r="R4657" s="512"/>
      <c r="S4657" s="512"/>
      <c r="T4657" s="512"/>
      <c r="U4657" s="512"/>
      <c r="V4657" s="512"/>
      <c r="W4657" s="512"/>
      <c r="X4657" s="512"/>
      <c r="Y4657" s="42"/>
      <c r="Z4657" s="42"/>
      <c r="AA4657" s="42"/>
      <c r="AB4657" s="42"/>
      <c r="AC4657" s="42"/>
      <c r="AD4657" s="42"/>
    </row>
    <row r="4658" spans="3:30">
      <c r="C4658" s="512"/>
      <c r="D4658" s="460"/>
      <c r="E4658" s="420"/>
      <c r="F4658" s="493"/>
      <c r="G4658" s="258"/>
      <c r="H4658" s="512"/>
      <c r="I4658" s="512"/>
      <c r="J4658" s="512"/>
      <c r="K4658" s="512"/>
      <c r="L4658" s="512"/>
      <c r="M4658" s="512"/>
      <c r="N4658" s="512"/>
      <c r="O4658" s="512"/>
      <c r="P4658" s="512"/>
      <c r="Q4658" s="512"/>
      <c r="R4658" s="512"/>
      <c r="S4658" s="512"/>
      <c r="T4658" s="512"/>
      <c r="U4658" s="512"/>
      <c r="V4658" s="512"/>
      <c r="W4658" s="512"/>
      <c r="X4658" s="512"/>
      <c r="Y4658" s="42"/>
      <c r="Z4658" s="42"/>
      <c r="AA4658" s="42"/>
      <c r="AB4658" s="42"/>
      <c r="AC4658" s="42"/>
      <c r="AD4658" s="42"/>
    </row>
    <row r="4659" spans="3:30">
      <c r="C4659" s="512"/>
      <c r="D4659" s="460"/>
      <c r="E4659" s="420"/>
      <c r="F4659" s="493"/>
      <c r="G4659" s="258"/>
      <c r="H4659" s="512"/>
      <c r="I4659" s="512"/>
      <c r="J4659" s="512"/>
      <c r="K4659" s="512"/>
      <c r="L4659" s="512"/>
      <c r="M4659" s="512"/>
      <c r="N4659" s="512"/>
      <c r="O4659" s="512"/>
      <c r="P4659" s="512"/>
      <c r="Q4659" s="512"/>
      <c r="R4659" s="512"/>
      <c r="S4659" s="512"/>
      <c r="T4659" s="512"/>
      <c r="U4659" s="512"/>
      <c r="V4659" s="512"/>
      <c r="W4659" s="512"/>
      <c r="X4659" s="512"/>
      <c r="Y4659" s="42"/>
      <c r="Z4659" s="42"/>
      <c r="AA4659" s="42"/>
      <c r="AB4659" s="42"/>
      <c r="AC4659" s="42"/>
      <c r="AD4659" s="42"/>
    </row>
    <row r="4660" spans="3:30">
      <c r="C4660" s="512"/>
      <c r="D4660" s="460"/>
      <c r="E4660" s="420"/>
      <c r="F4660" s="493"/>
      <c r="G4660" s="258"/>
      <c r="H4660" s="512"/>
      <c r="I4660" s="512"/>
      <c r="J4660" s="512"/>
      <c r="K4660" s="512"/>
      <c r="L4660" s="512"/>
      <c r="M4660" s="512"/>
      <c r="N4660" s="512"/>
      <c r="O4660" s="512"/>
      <c r="P4660" s="512"/>
      <c r="Q4660" s="512"/>
      <c r="R4660" s="512"/>
      <c r="S4660" s="512"/>
      <c r="T4660" s="512"/>
      <c r="U4660" s="512"/>
      <c r="V4660" s="512"/>
      <c r="W4660" s="512"/>
      <c r="X4660" s="512"/>
      <c r="Y4660" s="42"/>
      <c r="Z4660" s="42"/>
      <c r="AA4660" s="42"/>
      <c r="AB4660" s="42"/>
      <c r="AC4660" s="42"/>
      <c r="AD4660" s="42"/>
    </row>
    <row r="4661" spans="3:30">
      <c r="C4661" s="512"/>
      <c r="D4661" s="460"/>
      <c r="E4661" s="420"/>
      <c r="F4661" s="493"/>
      <c r="G4661" s="258"/>
      <c r="H4661" s="512"/>
      <c r="I4661" s="512"/>
      <c r="J4661" s="512"/>
      <c r="K4661" s="512"/>
      <c r="L4661" s="512"/>
      <c r="M4661" s="512"/>
      <c r="N4661" s="512"/>
      <c r="O4661" s="512"/>
      <c r="P4661" s="512"/>
      <c r="Q4661" s="512"/>
      <c r="R4661" s="512"/>
      <c r="S4661" s="512"/>
      <c r="T4661" s="512"/>
      <c r="U4661" s="512"/>
      <c r="V4661" s="512"/>
      <c r="W4661" s="512"/>
      <c r="X4661" s="512"/>
      <c r="Y4661" s="42"/>
      <c r="Z4661" s="42"/>
      <c r="AA4661" s="42"/>
      <c r="AB4661" s="42"/>
      <c r="AC4661" s="42"/>
      <c r="AD4661" s="42"/>
    </row>
    <row r="4662" spans="3:30">
      <c r="C4662" s="512"/>
      <c r="D4662" s="460"/>
      <c r="E4662" s="420"/>
      <c r="F4662" s="493"/>
      <c r="G4662" s="258"/>
      <c r="H4662" s="512"/>
      <c r="I4662" s="512"/>
      <c r="J4662" s="512"/>
      <c r="K4662" s="512"/>
      <c r="L4662" s="512"/>
      <c r="M4662" s="512"/>
      <c r="N4662" s="512"/>
      <c r="O4662" s="512"/>
      <c r="P4662" s="512"/>
      <c r="Q4662" s="512"/>
      <c r="R4662" s="512"/>
      <c r="S4662" s="512"/>
      <c r="T4662" s="512"/>
      <c r="U4662" s="512"/>
      <c r="V4662" s="512"/>
      <c r="W4662" s="512"/>
      <c r="X4662" s="512"/>
      <c r="Y4662" s="42"/>
      <c r="Z4662" s="42"/>
      <c r="AA4662" s="42"/>
      <c r="AB4662" s="42"/>
      <c r="AC4662" s="42"/>
      <c r="AD4662" s="42"/>
    </row>
    <row r="4663" spans="3:30">
      <c r="C4663" s="512"/>
      <c r="D4663" s="460"/>
      <c r="E4663" s="420"/>
      <c r="F4663" s="493"/>
      <c r="G4663" s="258"/>
      <c r="H4663" s="512"/>
      <c r="I4663" s="512"/>
      <c r="J4663" s="512"/>
      <c r="K4663" s="512"/>
      <c r="L4663" s="512"/>
      <c r="M4663" s="512"/>
      <c r="N4663" s="512"/>
      <c r="O4663" s="512"/>
      <c r="P4663" s="512"/>
      <c r="Q4663" s="512"/>
      <c r="R4663" s="512"/>
      <c r="S4663" s="512"/>
      <c r="T4663" s="512"/>
      <c r="U4663" s="512"/>
      <c r="V4663" s="512"/>
      <c r="W4663" s="512"/>
      <c r="X4663" s="512"/>
      <c r="Y4663" s="42"/>
      <c r="Z4663" s="42"/>
      <c r="AA4663" s="42"/>
      <c r="AB4663" s="42"/>
      <c r="AC4663" s="42"/>
      <c r="AD4663" s="42"/>
    </row>
    <row r="4664" spans="3:30">
      <c r="C4664" s="512"/>
      <c r="D4664" s="460"/>
      <c r="E4664" s="420"/>
      <c r="F4664" s="493"/>
      <c r="G4664" s="258"/>
      <c r="H4664" s="512"/>
      <c r="I4664" s="512"/>
      <c r="J4664" s="512"/>
      <c r="K4664" s="512"/>
      <c r="L4664" s="512"/>
      <c r="M4664" s="512"/>
      <c r="N4664" s="512"/>
      <c r="O4664" s="512"/>
      <c r="P4664" s="512"/>
      <c r="Q4664" s="512"/>
      <c r="R4664" s="512"/>
      <c r="S4664" s="512"/>
      <c r="T4664" s="512"/>
      <c r="U4664" s="512"/>
      <c r="V4664" s="512"/>
      <c r="W4664" s="512"/>
      <c r="X4664" s="512"/>
      <c r="Y4664" s="42"/>
      <c r="Z4664" s="42"/>
      <c r="AA4664" s="42"/>
      <c r="AB4664" s="42"/>
      <c r="AC4664" s="42"/>
      <c r="AD4664" s="42"/>
    </row>
    <row r="4665" spans="3:30">
      <c r="C4665" s="512"/>
      <c r="D4665" s="460"/>
      <c r="E4665" s="420"/>
      <c r="F4665" s="493"/>
      <c r="G4665" s="258"/>
      <c r="H4665" s="512"/>
      <c r="I4665" s="512"/>
      <c r="J4665" s="512"/>
      <c r="K4665" s="512"/>
      <c r="L4665" s="512"/>
      <c r="M4665" s="512"/>
      <c r="N4665" s="512"/>
      <c r="O4665" s="512"/>
      <c r="P4665" s="512"/>
      <c r="Q4665" s="512"/>
      <c r="R4665" s="512"/>
      <c r="S4665" s="512"/>
      <c r="T4665" s="512"/>
      <c r="U4665" s="512"/>
      <c r="V4665" s="512"/>
      <c r="W4665" s="512"/>
      <c r="X4665" s="512"/>
      <c r="Y4665" s="42"/>
      <c r="Z4665" s="42"/>
      <c r="AA4665" s="42"/>
      <c r="AB4665" s="42"/>
      <c r="AC4665" s="42"/>
      <c r="AD4665" s="42"/>
    </row>
    <row r="4666" spans="3:30">
      <c r="C4666" s="512"/>
      <c r="D4666" s="460"/>
      <c r="E4666" s="420"/>
      <c r="F4666" s="493"/>
      <c r="G4666" s="258"/>
      <c r="H4666" s="512"/>
      <c r="I4666" s="512"/>
      <c r="J4666" s="512"/>
      <c r="K4666" s="512"/>
      <c r="L4666" s="512"/>
      <c r="M4666" s="512"/>
      <c r="N4666" s="512"/>
      <c r="O4666" s="512"/>
      <c r="P4666" s="512"/>
      <c r="Q4666" s="512"/>
      <c r="R4666" s="512"/>
      <c r="S4666" s="512"/>
      <c r="T4666" s="512"/>
      <c r="U4666" s="512"/>
      <c r="V4666" s="512"/>
      <c r="W4666" s="512"/>
      <c r="X4666" s="512"/>
      <c r="Y4666" s="42"/>
      <c r="Z4666" s="42"/>
      <c r="AA4666" s="42"/>
      <c r="AB4666" s="42"/>
      <c r="AC4666" s="42"/>
      <c r="AD4666" s="42"/>
    </row>
    <row r="4667" spans="3:30">
      <c r="C4667" s="512"/>
      <c r="D4667" s="460"/>
      <c r="E4667" s="420"/>
      <c r="F4667" s="493"/>
      <c r="G4667" s="258"/>
      <c r="H4667" s="512"/>
      <c r="I4667" s="512"/>
      <c r="J4667" s="512"/>
      <c r="K4667" s="512"/>
      <c r="L4667" s="512"/>
      <c r="M4667" s="512"/>
      <c r="N4667" s="512"/>
      <c r="O4667" s="512"/>
      <c r="P4667" s="512"/>
      <c r="Q4667" s="512"/>
      <c r="R4667" s="512"/>
      <c r="S4667" s="512"/>
      <c r="T4667" s="512"/>
      <c r="U4667" s="512"/>
      <c r="V4667" s="512"/>
      <c r="W4667" s="512"/>
      <c r="X4667" s="512"/>
      <c r="Y4667" s="42"/>
      <c r="Z4667" s="42"/>
      <c r="AA4667" s="42"/>
      <c r="AB4667" s="42"/>
      <c r="AC4667" s="42"/>
      <c r="AD4667" s="42"/>
    </row>
    <row r="4668" spans="3:30">
      <c r="C4668" s="512"/>
      <c r="D4668" s="460"/>
      <c r="E4668" s="420"/>
      <c r="F4668" s="493"/>
      <c r="G4668" s="258"/>
      <c r="H4668" s="512"/>
      <c r="I4668" s="512"/>
      <c r="J4668" s="512"/>
      <c r="K4668" s="512"/>
      <c r="L4668" s="512"/>
      <c r="M4668" s="512"/>
      <c r="N4668" s="512"/>
      <c r="O4668" s="512"/>
      <c r="P4668" s="512"/>
      <c r="Q4668" s="512"/>
      <c r="R4668" s="512"/>
      <c r="S4668" s="512"/>
      <c r="T4668" s="512"/>
      <c r="U4668" s="512"/>
      <c r="V4668" s="512"/>
      <c r="W4668" s="512"/>
      <c r="X4668" s="512"/>
      <c r="Y4668" s="42"/>
      <c r="Z4668" s="42"/>
      <c r="AA4668" s="42"/>
      <c r="AB4668" s="42"/>
      <c r="AC4668" s="42"/>
      <c r="AD4668" s="42"/>
    </row>
    <row r="4669" spans="3:30">
      <c r="C4669" s="512"/>
      <c r="D4669" s="460"/>
      <c r="E4669" s="420"/>
      <c r="F4669" s="493"/>
      <c r="G4669" s="258"/>
      <c r="H4669" s="512"/>
      <c r="I4669" s="512"/>
      <c r="J4669" s="512"/>
      <c r="K4669" s="512"/>
      <c r="L4669" s="512"/>
      <c r="M4669" s="512"/>
      <c r="N4669" s="512"/>
      <c r="O4669" s="512"/>
      <c r="P4669" s="512"/>
      <c r="Q4669" s="512"/>
      <c r="R4669" s="512"/>
      <c r="S4669" s="512"/>
      <c r="T4669" s="512"/>
      <c r="U4669" s="512"/>
      <c r="V4669" s="512"/>
      <c r="W4669" s="512"/>
      <c r="X4669" s="512"/>
      <c r="Y4669" s="42"/>
      <c r="Z4669" s="42"/>
      <c r="AA4669" s="42"/>
      <c r="AB4669" s="42"/>
      <c r="AC4669" s="42"/>
      <c r="AD4669" s="42"/>
    </row>
    <row r="4670" spans="3:30">
      <c r="C4670" s="512"/>
      <c r="D4670" s="460"/>
      <c r="E4670" s="420"/>
      <c r="F4670" s="493"/>
      <c r="G4670" s="258"/>
      <c r="H4670" s="512"/>
      <c r="I4670" s="512"/>
      <c r="J4670" s="512"/>
      <c r="K4670" s="512"/>
      <c r="L4670" s="512"/>
      <c r="M4670" s="512"/>
      <c r="N4670" s="512"/>
      <c r="O4670" s="512"/>
      <c r="P4670" s="512"/>
      <c r="Q4670" s="512"/>
      <c r="R4670" s="512"/>
      <c r="S4670" s="512"/>
      <c r="T4670" s="512"/>
      <c r="U4670" s="512"/>
      <c r="V4670" s="512"/>
      <c r="W4670" s="512"/>
      <c r="X4670" s="512"/>
      <c r="Y4670" s="42"/>
      <c r="Z4670" s="42"/>
      <c r="AA4670" s="42"/>
      <c r="AB4670" s="42"/>
      <c r="AC4670" s="42"/>
      <c r="AD4670" s="42"/>
    </row>
    <row r="4671" spans="3:30">
      <c r="C4671" s="512"/>
      <c r="D4671" s="460"/>
      <c r="E4671" s="420"/>
      <c r="F4671" s="493"/>
      <c r="G4671" s="258"/>
      <c r="H4671" s="512"/>
      <c r="I4671" s="512"/>
      <c r="J4671" s="512"/>
      <c r="K4671" s="512"/>
      <c r="L4671" s="512"/>
      <c r="M4671" s="512"/>
      <c r="N4671" s="512"/>
      <c r="O4671" s="512"/>
      <c r="P4671" s="512"/>
      <c r="Q4671" s="512"/>
      <c r="R4671" s="512"/>
      <c r="S4671" s="512"/>
      <c r="T4671" s="512"/>
      <c r="U4671" s="512"/>
      <c r="V4671" s="512"/>
      <c r="W4671" s="512"/>
      <c r="X4671" s="512"/>
      <c r="Y4671" s="42"/>
      <c r="Z4671" s="42"/>
      <c r="AA4671" s="42"/>
      <c r="AB4671" s="42"/>
      <c r="AC4671" s="42"/>
      <c r="AD4671" s="42"/>
    </row>
    <row r="4672" spans="3:30">
      <c r="C4672" s="512"/>
      <c r="D4672" s="460"/>
      <c r="E4672" s="420"/>
      <c r="F4672" s="493"/>
      <c r="G4672" s="258"/>
      <c r="H4672" s="512"/>
      <c r="I4672" s="512"/>
      <c r="J4672" s="512"/>
      <c r="K4672" s="512"/>
      <c r="L4672" s="512"/>
      <c r="M4672" s="512"/>
      <c r="N4672" s="512"/>
      <c r="O4672" s="512"/>
      <c r="P4672" s="512"/>
      <c r="Q4672" s="512"/>
      <c r="R4672" s="512"/>
      <c r="S4672" s="512"/>
      <c r="T4672" s="512"/>
      <c r="U4672" s="512"/>
      <c r="V4672" s="512"/>
      <c r="W4672" s="512"/>
      <c r="X4672" s="512"/>
      <c r="Y4672" s="42"/>
      <c r="Z4672" s="42"/>
      <c r="AA4672" s="42"/>
      <c r="AB4672" s="42"/>
      <c r="AC4672" s="42"/>
      <c r="AD4672" s="42"/>
    </row>
    <row r="4673" spans="3:30">
      <c r="C4673" s="512"/>
      <c r="D4673" s="460"/>
      <c r="E4673" s="420"/>
      <c r="F4673" s="493"/>
      <c r="G4673" s="258"/>
      <c r="H4673" s="512"/>
      <c r="I4673" s="512"/>
      <c r="J4673" s="512"/>
      <c r="K4673" s="512"/>
      <c r="L4673" s="512"/>
      <c r="M4673" s="512"/>
      <c r="N4673" s="512"/>
      <c r="O4673" s="512"/>
      <c r="P4673" s="512"/>
      <c r="Q4673" s="512"/>
      <c r="R4673" s="512"/>
      <c r="S4673" s="512"/>
      <c r="T4673" s="512"/>
      <c r="U4673" s="512"/>
      <c r="V4673" s="512"/>
      <c r="W4673" s="512"/>
      <c r="X4673" s="512"/>
      <c r="Y4673" s="42"/>
      <c r="Z4673" s="42"/>
      <c r="AA4673" s="42"/>
      <c r="AB4673" s="42"/>
      <c r="AC4673" s="42"/>
      <c r="AD4673" s="42"/>
    </row>
    <row r="4674" spans="3:30">
      <c r="C4674" s="512"/>
      <c r="D4674" s="460"/>
      <c r="E4674" s="420"/>
      <c r="F4674" s="493"/>
      <c r="G4674" s="258"/>
      <c r="H4674" s="512"/>
      <c r="I4674" s="512"/>
      <c r="J4674" s="512"/>
      <c r="K4674" s="512"/>
      <c r="L4674" s="512"/>
      <c r="M4674" s="512"/>
      <c r="N4674" s="512"/>
      <c r="O4674" s="512"/>
      <c r="P4674" s="512"/>
      <c r="Q4674" s="512"/>
      <c r="R4674" s="512"/>
      <c r="S4674" s="512"/>
      <c r="T4674" s="512"/>
      <c r="U4674" s="512"/>
      <c r="V4674" s="512"/>
      <c r="W4674" s="512"/>
      <c r="X4674" s="512"/>
      <c r="Y4674" s="42"/>
      <c r="Z4674" s="42"/>
      <c r="AA4674" s="42"/>
      <c r="AB4674" s="42"/>
      <c r="AC4674" s="42"/>
      <c r="AD4674" s="42"/>
    </row>
    <row r="4675" spans="3:30">
      <c r="C4675" s="512"/>
      <c r="D4675" s="460"/>
      <c r="E4675" s="420"/>
      <c r="F4675" s="493"/>
      <c r="G4675" s="258"/>
      <c r="H4675" s="512"/>
      <c r="I4675" s="512"/>
      <c r="J4675" s="512"/>
      <c r="K4675" s="512"/>
      <c r="L4675" s="512"/>
      <c r="M4675" s="512"/>
      <c r="N4675" s="512"/>
      <c r="O4675" s="512"/>
      <c r="P4675" s="512"/>
      <c r="Q4675" s="512"/>
      <c r="R4675" s="512"/>
      <c r="S4675" s="512"/>
      <c r="T4675" s="512"/>
      <c r="U4675" s="512"/>
      <c r="V4675" s="512"/>
      <c r="W4675" s="512"/>
      <c r="X4675" s="512"/>
      <c r="Y4675" s="42"/>
      <c r="Z4675" s="42"/>
      <c r="AA4675" s="42"/>
      <c r="AB4675" s="42"/>
      <c r="AC4675" s="42"/>
      <c r="AD4675" s="42"/>
    </row>
    <row r="4676" spans="3:30">
      <c r="C4676" s="512"/>
      <c r="D4676" s="460"/>
      <c r="E4676" s="420"/>
      <c r="F4676" s="493"/>
      <c r="G4676" s="258"/>
      <c r="H4676" s="512"/>
      <c r="I4676" s="512"/>
      <c r="J4676" s="512"/>
      <c r="K4676" s="512"/>
      <c r="L4676" s="512"/>
      <c r="M4676" s="512"/>
      <c r="N4676" s="512"/>
      <c r="O4676" s="512"/>
      <c r="P4676" s="512"/>
      <c r="Q4676" s="512"/>
      <c r="R4676" s="512"/>
      <c r="S4676" s="512"/>
      <c r="T4676" s="512"/>
      <c r="U4676" s="512"/>
      <c r="V4676" s="512"/>
      <c r="W4676" s="512"/>
      <c r="X4676" s="512"/>
      <c r="Y4676" s="42"/>
      <c r="Z4676" s="42"/>
      <c r="AA4676" s="42"/>
      <c r="AB4676" s="42"/>
      <c r="AC4676" s="42"/>
      <c r="AD4676" s="42"/>
    </row>
    <row r="4677" spans="3:30">
      <c r="C4677" s="512"/>
      <c r="D4677" s="460"/>
      <c r="E4677" s="420"/>
      <c r="F4677" s="493"/>
      <c r="G4677" s="258"/>
      <c r="H4677" s="512"/>
      <c r="I4677" s="512"/>
      <c r="J4677" s="512"/>
      <c r="K4677" s="512"/>
      <c r="L4677" s="512"/>
      <c r="M4677" s="512"/>
      <c r="N4677" s="512"/>
      <c r="O4677" s="512"/>
      <c r="P4677" s="512"/>
      <c r="Q4677" s="512"/>
      <c r="R4677" s="512"/>
      <c r="S4677" s="512"/>
      <c r="T4677" s="512"/>
      <c r="U4677" s="512"/>
      <c r="V4677" s="512"/>
      <c r="W4677" s="512"/>
      <c r="X4677" s="512"/>
      <c r="Y4677" s="42"/>
      <c r="Z4677" s="42"/>
      <c r="AA4677" s="42"/>
      <c r="AB4677" s="42"/>
      <c r="AC4677" s="42"/>
      <c r="AD4677" s="42"/>
    </row>
    <row r="4678" spans="3:30">
      <c r="C4678" s="512"/>
      <c r="D4678" s="460"/>
      <c r="E4678" s="420"/>
      <c r="F4678" s="493"/>
      <c r="G4678" s="258"/>
      <c r="H4678" s="512"/>
      <c r="I4678" s="512"/>
      <c r="J4678" s="512"/>
      <c r="K4678" s="512"/>
      <c r="L4678" s="512"/>
      <c r="M4678" s="512"/>
      <c r="N4678" s="512"/>
      <c r="O4678" s="512"/>
      <c r="P4678" s="512"/>
      <c r="Q4678" s="512"/>
      <c r="R4678" s="512"/>
      <c r="S4678" s="512"/>
      <c r="T4678" s="512"/>
      <c r="U4678" s="512"/>
      <c r="V4678" s="512"/>
      <c r="W4678" s="512"/>
      <c r="X4678" s="512"/>
      <c r="Y4678" s="42"/>
      <c r="Z4678" s="42"/>
      <c r="AA4678" s="42"/>
      <c r="AB4678" s="42"/>
      <c r="AC4678" s="42"/>
      <c r="AD4678" s="42"/>
    </row>
    <row r="4679" spans="3:30">
      <c r="C4679" s="512"/>
      <c r="D4679" s="460"/>
      <c r="E4679" s="420"/>
      <c r="F4679" s="493"/>
      <c r="G4679" s="258"/>
      <c r="H4679" s="512"/>
      <c r="I4679" s="512"/>
      <c r="J4679" s="512"/>
      <c r="K4679" s="512"/>
      <c r="L4679" s="512"/>
      <c r="M4679" s="512"/>
      <c r="N4679" s="512"/>
      <c r="O4679" s="512"/>
      <c r="P4679" s="512"/>
      <c r="Q4679" s="512"/>
      <c r="R4679" s="512"/>
      <c r="S4679" s="512"/>
      <c r="T4679" s="512"/>
      <c r="U4679" s="512"/>
      <c r="V4679" s="512"/>
      <c r="W4679" s="512"/>
      <c r="X4679" s="512"/>
      <c r="Y4679" s="42"/>
      <c r="Z4679" s="42"/>
      <c r="AA4679" s="42"/>
      <c r="AB4679" s="42"/>
      <c r="AC4679" s="42"/>
      <c r="AD4679" s="42"/>
    </row>
    <row r="4680" spans="3:30">
      <c r="C4680" s="512"/>
      <c r="D4680" s="460"/>
      <c r="E4680" s="420"/>
      <c r="F4680" s="493"/>
      <c r="G4680" s="258"/>
      <c r="H4680" s="512"/>
      <c r="I4680" s="512"/>
      <c r="J4680" s="512"/>
      <c r="K4680" s="512"/>
      <c r="L4680" s="512"/>
      <c r="M4680" s="512"/>
      <c r="N4680" s="512"/>
      <c r="O4680" s="512"/>
      <c r="P4680" s="512"/>
      <c r="Q4680" s="512"/>
      <c r="R4680" s="512"/>
      <c r="S4680" s="512"/>
      <c r="T4680" s="512"/>
      <c r="U4680" s="512"/>
      <c r="V4680" s="512"/>
      <c r="W4680" s="512"/>
      <c r="X4680" s="512"/>
      <c r="Y4680" s="42"/>
      <c r="Z4680" s="42"/>
      <c r="AA4680" s="42"/>
      <c r="AB4680" s="42"/>
      <c r="AC4680" s="42"/>
      <c r="AD4680" s="42"/>
    </row>
    <row r="4681" spans="3:30">
      <c r="C4681" s="512"/>
      <c r="D4681" s="460"/>
      <c r="E4681" s="420"/>
      <c r="F4681" s="493"/>
      <c r="G4681" s="258"/>
      <c r="H4681" s="512"/>
      <c r="I4681" s="512"/>
      <c r="J4681" s="512"/>
      <c r="K4681" s="512"/>
      <c r="L4681" s="512"/>
      <c r="M4681" s="512"/>
      <c r="N4681" s="512"/>
      <c r="O4681" s="512"/>
      <c r="P4681" s="512"/>
      <c r="Q4681" s="512"/>
      <c r="R4681" s="512"/>
      <c r="S4681" s="512"/>
      <c r="T4681" s="512"/>
      <c r="U4681" s="512"/>
      <c r="V4681" s="512"/>
      <c r="W4681" s="512"/>
      <c r="X4681" s="512"/>
      <c r="Y4681" s="42"/>
      <c r="Z4681" s="42"/>
      <c r="AA4681" s="42"/>
      <c r="AB4681" s="42"/>
      <c r="AC4681" s="42"/>
      <c r="AD4681" s="42"/>
    </row>
    <row r="4682" spans="3:30">
      <c r="C4682" s="512"/>
      <c r="D4682" s="460"/>
      <c r="E4682" s="420"/>
      <c r="F4682" s="493"/>
      <c r="G4682" s="258"/>
      <c r="H4682" s="512"/>
      <c r="I4682" s="512"/>
      <c r="J4682" s="512"/>
      <c r="K4682" s="512"/>
      <c r="L4682" s="512"/>
      <c r="M4682" s="512"/>
      <c r="N4682" s="512"/>
      <c r="O4682" s="512"/>
      <c r="P4682" s="512"/>
      <c r="Q4682" s="512"/>
      <c r="R4682" s="512"/>
      <c r="S4682" s="512"/>
      <c r="T4682" s="512"/>
      <c r="U4682" s="512"/>
      <c r="V4682" s="512"/>
      <c r="W4682" s="512"/>
      <c r="X4682" s="512"/>
      <c r="Y4682" s="42"/>
      <c r="Z4682" s="42"/>
      <c r="AA4682" s="42"/>
      <c r="AB4682" s="42"/>
      <c r="AC4682" s="42"/>
      <c r="AD4682" s="42"/>
    </row>
    <row r="4683" spans="3:30">
      <c r="C4683" s="512"/>
      <c r="D4683" s="460"/>
      <c r="E4683" s="420"/>
      <c r="F4683" s="493"/>
      <c r="G4683" s="258"/>
      <c r="H4683" s="512"/>
      <c r="I4683" s="512"/>
      <c r="J4683" s="512"/>
      <c r="K4683" s="512"/>
      <c r="L4683" s="512"/>
      <c r="M4683" s="512"/>
      <c r="N4683" s="512"/>
      <c r="O4683" s="512"/>
      <c r="P4683" s="512"/>
      <c r="Q4683" s="512"/>
      <c r="R4683" s="512"/>
      <c r="S4683" s="512"/>
      <c r="T4683" s="512"/>
      <c r="U4683" s="512"/>
      <c r="V4683" s="512"/>
      <c r="W4683" s="512"/>
      <c r="X4683" s="512"/>
      <c r="Y4683" s="42"/>
      <c r="Z4683" s="42"/>
      <c r="AA4683" s="42"/>
      <c r="AB4683" s="42"/>
      <c r="AC4683" s="42"/>
      <c r="AD4683" s="42"/>
    </row>
    <row r="4684" spans="3:30">
      <c r="C4684" s="512"/>
      <c r="D4684" s="460"/>
      <c r="E4684" s="420"/>
      <c r="F4684" s="493"/>
      <c r="G4684" s="258"/>
      <c r="H4684" s="512"/>
      <c r="I4684" s="512"/>
      <c r="J4684" s="512"/>
      <c r="K4684" s="512"/>
      <c r="L4684" s="512"/>
      <c r="M4684" s="512"/>
      <c r="N4684" s="512"/>
      <c r="O4684" s="512"/>
      <c r="P4684" s="512"/>
      <c r="Q4684" s="512"/>
      <c r="R4684" s="512"/>
      <c r="S4684" s="512"/>
      <c r="T4684" s="512"/>
      <c r="U4684" s="512"/>
      <c r="V4684" s="512"/>
      <c r="W4684" s="512"/>
      <c r="X4684" s="512"/>
      <c r="Y4684" s="42"/>
      <c r="Z4684" s="42"/>
      <c r="AA4684" s="42"/>
      <c r="AB4684" s="42"/>
      <c r="AC4684" s="42"/>
      <c r="AD4684" s="42"/>
    </row>
    <row r="4685" spans="3:30">
      <c r="C4685" s="512"/>
      <c r="D4685" s="460"/>
      <c r="E4685" s="420"/>
      <c r="F4685" s="493"/>
      <c r="G4685" s="258"/>
      <c r="H4685" s="512"/>
      <c r="I4685" s="512"/>
      <c r="J4685" s="512"/>
      <c r="K4685" s="512"/>
      <c r="L4685" s="512"/>
      <c r="M4685" s="512"/>
      <c r="N4685" s="512"/>
      <c r="O4685" s="512"/>
      <c r="P4685" s="512"/>
      <c r="Q4685" s="512"/>
      <c r="R4685" s="512"/>
      <c r="S4685" s="512"/>
      <c r="T4685" s="512"/>
      <c r="U4685" s="512"/>
      <c r="V4685" s="512"/>
      <c r="W4685" s="512"/>
      <c r="X4685" s="512"/>
      <c r="Y4685" s="42"/>
      <c r="Z4685" s="42"/>
      <c r="AA4685" s="42"/>
      <c r="AB4685" s="42"/>
      <c r="AC4685" s="42"/>
      <c r="AD4685" s="42"/>
    </row>
    <row r="4686" spans="3:30">
      <c r="C4686" s="512"/>
      <c r="D4686" s="460"/>
      <c r="E4686" s="420"/>
      <c r="F4686" s="493"/>
      <c r="G4686" s="258"/>
      <c r="H4686" s="512"/>
      <c r="I4686" s="512"/>
      <c r="J4686" s="512"/>
      <c r="K4686" s="512"/>
      <c r="L4686" s="512"/>
      <c r="M4686" s="512"/>
      <c r="N4686" s="512"/>
      <c r="O4686" s="512"/>
      <c r="P4686" s="512"/>
      <c r="Q4686" s="512"/>
      <c r="R4686" s="512"/>
      <c r="S4686" s="512"/>
      <c r="T4686" s="512"/>
      <c r="U4686" s="512"/>
      <c r="V4686" s="512"/>
      <c r="W4686" s="512"/>
      <c r="X4686" s="512"/>
      <c r="Y4686" s="42"/>
      <c r="Z4686" s="42"/>
      <c r="AA4686" s="42"/>
      <c r="AB4686" s="42"/>
      <c r="AC4686" s="42"/>
      <c r="AD4686" s="42"/>
    </row>
    <row r="4687" spans="3:30">
      <c r="C4687" s="512"/>
      <c r="D4687" s="460"/>
      <c r="E4687" s="420"/>
      <c r="F4687" s="493"/>
      <c r="G4687" s="258"/>
      <c r="H4687" s="512"/>
      <c r="I4687" s="512"/>
      <c r="J4687" s="512"/>
      <c r="K4687" s="512"/>
      <c r="L4687" s="512"/>
      <c r="M4687" s="512"/>
      <c r="N4687" s="512"/>
      <c r="O4687" s="512"/>
      <c r="P4687" s="512"/>
      <c r="Q4687" s="512"/>
      <c r="R4687" s="512"/>
      <c r="S4687" s="512"/>
      <c r="T4687" s="512"/>
      <c r="U4687" s="512"/>
      <c r="V4687" s="512"/>
      <c r="W4687" s="512"/>
      <c r="X4687" s="512"/>
      <c r="Y4687" s="42"/>
      <c r="Z4687" s="42"/>
      <c r="AA4687" s="42"/>
      <c r="AB4687" s="42"/>
      <c r="AC4687" s="42"/>
      <c r="AD4687" s="42"/>
    </row>
    <row r="4688" spans="3:30">
      <c r="C4688" s="512"/>
      <c r="D4688" s="460"/>
      <c r="E4688" s="420"/>
      <c r="F4688" s="493"/>
      <c r="G4688" s="258"/>
      <c r="H4688" s="512"/>
      <c r="I4688" s="512"/>
      <c r="J4688" s="512"/>
      <c r="K4688" s="512"/>
      <c r="L4688" s="512"/>
      <c r="M4688" s="512"/>
      <c r="N4688" s="512"/>
      <c r="O4688" s="512"/>
      <c r="P4688" s="512"/>
      <c r="Q4688" s="512"/>
      <c r="R4688" s="512"/>
      <c r="S4688" s="512"/>
      <c r="T4688" s="512"/>
      <c r="U4688" s="512"/>
      <c r="V4688" s="512"/>
      <c r="W4688" s="512"/>
      <c r="X4688" s="512"/>
      <c r="Y4688" s="42"/>
      <c r="Z4688" s="42"/>
      <c r="AA4688" s="42"/>
      <c r="AB4688" s="42"/>
      <c r="AC4688" s="42"/>
      <c r="AD4688" s="42"/>
    </row>
    <row r="4689" spans="3:30">
      <c r="C4689" s="512"/>
      <c r="D4689" s="460"/>
      <c r="E4689" s="420"/>
      <c r="F4689" s="493"/>
      <c r="G4689" s="258"/>
      <c r="H4689" s="512"/>
      <c r="I4689" s="512"/>
      <c r="J4689" s="512"/>
      <c r="K4689" s="512"/>
      <c r="L4689" s="512"/>
      <c r="M4689" s="512"/>
      <c r="N4689" s="512"/>
      <c r="O4689" s="512"/>
      <c r="P4689" s="512"/>
      <c r="Q4689" s="512"/>
      <c r="R4689" s="512"/>
      <c r="S4689" s="512"/>
      <c r="T4689" s="512"/>
      <c r="U4689" s="512"/>
      <c r="V4689" s="512"/>
      <c r="W4689" s="512"/>
      <c r="X4689" s="512"/>
      <c r="Y4689" s="42"/>
      <c r="Z4689" s="42"/>
      <c r="AA4689" s="42"/>
      <c r="AB4689" s="42"/>
      <c r="AC4689" s="42"/>
      <c r="AD4689" s="42"/>
    </row>
    <row r="4690" spans="3:30">
      <c r="C4690" s="512"/>
      <c r="D4690" s="460"/>
      <c r="E4690" s="420"/>
      <c r="F4690" s="493"/>
      <c r="G4690" s="258"/>
      <c r="H4690" s="512"/>
      <c r="I4690" s="512"/>
      <c r="J4690" s="512"/>
      <c r="K4690" s="512"/>
      <c r="L4690" s="512"/>
      <c r="M4690" s="512"/>
      <c r="N4690" s="512"/>
      <c r="O4690" s="512"/>
      <c r="P4690" s="512"/>
      <c r="Q4690" s="512"/>
      <c r="R4690" s="512"/>
      <c r="S4690" s="512"/>
      <c r="T4690" s="512"/>
      <c r="U4690" s="512"/>
      <c r="V4690" s="512"/>
      <c r="W4690" s="512"/>
      <c r="X4690" s="512"/>
      <c r="Y4690" s="42"/>
      <c r="Z4690" s="42"/>
      <c r="AA4690" s="42"/>
      <c r="AB4690" s="42"/>
      <c r="AC4690" s="42"/>
      <c r="AD4690" s="42"/>
    </row>
    <row r="4691" spans="3:30">
      <c r="C4691" s="512"/>
      <c r="D4691" s="460"/>
      <c r="E4691" s="420"/>
      <c r="F4691" s="493"/>
      <c r="G4691" s="258"/>
      <c r="H4691" s="512"/>
      <c r="I4691" s="512"/>
      <c r="J4691" s="512"/>
      <c r="K4691" s="512"/>
      <c r="L4691" s="512"/>
      <c r="M4691" s="512"/>
      <c r="N4691" s="512"/>
      <c r="O4691" s="512"/>
      <c r="P4691" s="512"/>
      <c r="Q4691" s="512"/>
      <c r="R4691" s="512"/>
      <c r="S4691" s="512"/>
      <c r="T4691" s="512"/>
      <c r="U4691" s="512"/>
      <c r="V4691" s="512"/>
      <c r="W4691" s="512"/>
      <c r="X4691" s="512"/>
      <c r="Y4691" s="42"/>
      <c r="Z4691" s="42"/>
      <c r="AA4691" s="42"/>
      <c r="AB4691" s="42"/>
      <c r="AC4691" s="42"/>
      <c r="AD4691" s="42"/>
    </row>
    <row r="4692" spans="3:30">
      <c r="C4692" s="512"/>
      <c r="D4692" s="460"/>
      <c r="E4692" s="420"/>
      <c r="F4692" s="493"/>
      <c r="G4692" s="258"/>
      <c r="H4692" s="512"/>
      <c r="I4692" s="512"/>
      <c r="J4692" s="512"/>
      <c r="K4692" s="512"/>
      <c r="L4692" s="512"/>
      <c r="M4692" s="512"/>
      <c r="N4692" s="512"/>
      <c r="O4692" s="512"/>
      <c r="P4692" s="512"/>
      <c r="Q4692" s="512"/>
      <c r="R4692" s="512"/>
      <c r="S4692" s="512"/>
      <c r="T4692" s="512"/>
      <c r="U4692" s="512"/>
      <c r="V4692" s="512"/>
      <c r="W4692" s="512"/>
      <c r="X4692" s="512"/>
      <c r="Y4692" s="42"/>
      <c r="Z4692" s="42"/>
      <c r="AA4692" s="42"/>
      <c r="AB4692" s="42"/>
      <c r="AC4692" s="42"/>
      <c r="AD4692" s="42"/>
    </row>
    <row r="4693" spans="3:30">
      <c r="C4693" s="512"/>
      <c r="D4693" s="460"/>
      <c r="E4693" s="420"/>
      <c r="F4693" s="493"/>
      <c r="G4693" s="258"/>
      <c r="H4693" s="512"/>
      <c r="I4693" s="512"/>
      <c r="J4693" s="512"/>
      <c r="K4693" s="512"/>
      <c r="L4693" s="512"/>
      <c r="M4693" s="512"/>
      <c r="N4693" s="512"/>
      <c r="O4693" s="512"/>
      <c r="P4693" s="512"/>
      <c r="Q4693" s="512"/>
      <c r="R4693" s="512"/>
      <c r="S4693" s="512"/>
      <c r="T4693" s="512"/>
      <c r="U4693" s="512"/>
      <c r="V4693" s="512"/>
      <c r="W4693" s="512"/>
      <c r="X4693" s="512"/>
      <c r="Y4693" s="42"/>
      <c r="Z4693" s="42"/>
      <c r="AA4693" s="42"/>
      <c r="AB4693" s="42"/>
      <c r="AC4693" s="42"/>
      <c r="AD4693" s="42"/>
    </row>
    <row r="4694" spans="3:30">
      <c r="C4694" s="512"/>
      <c r="D4694" s="460"/>
      <c r="E4694" s="420"/>
      <c r="F4694" s="493"/>
      <c r="G4694" s="258"/>
      <c r="H4694" s="512"/>
      <c r="I4694" s="512"/>
      <c r="J4694" s="512"/>
      <c r="K4694" s="512"/>
      <c r="L4694" s="512"/>
      <c r="M4694" s="512"/>
      <c r="N4694" s="512"/>
      <c r="O4694" s="512"/>
      <c r="P4694" s="512"/>
      <c r="Q4694" s="512"/>
      <c r="R4694" s="512"/>
      <c r="S4694" s="512"/>
      <c r="T4694" s="512"/>
      <c r="U4694" s="512"/>
      <c r="V4694" s="512"/>
      <c r="W4694" s="512"/>
      <c r="X4694" s="512"/>
      <c r="Y4694" s="42"/>
      <c r="Z4694" s="42"/>
      <c r="AA4694" s="42"/>
      <c r="AB4694" s="42"/>
      <c r="AC4694" s="42"/>
      <c r="AD4694" s="42"/>
    </row>
    <row r="4695" spans="3:30">
      <c r="C4695" s="512"/>
      <c r="D4695" s="460"/>
      <c r="E4695" s="420"/>
      <c r="F4695" s="493"/>
      <c r="G4695" s="258"/>
      <c r="H4695" s="512"/>
      <c r="I4695" s="512"/>
      <c r="J4695" s="512"/>
      <c r="K4695" s="512"/>
      <c r="L4695" s="512"/>
      <c r="M4695" s="512"/>
      <c r="N4695" s="512"/>
      <c r="O4695" s="512"/>
      <c r="P4695" s="512"/>
      <c r="Q4695" s="512"/>
      <c r="R4695" s="512"/>
      <c r="S4695" s="512"/>
      <c r="T4695" s="512"/>
      <c r="U4695" s="512"/>
      <c r="V4695" s="512"/>
      <c r="W4695" s="512"/>
      <c r="X4695" s="512"/>
      <c r="Y4695" s="42"/>
      <c r="Z4695" s="42"/>
      <c r="AA4695" s="42"/>
      <c r="AB4695" s="42"/>
      <c r="AC4695" s="42"/>
      <c r="AD4695" s="42"/>
    </row>
    <row r="4696" spans="3:30">
      <c r="C4696" s="512"/>
      <c r="D4696" s="460"/>
      <c r="E4696" s="420"/>
      <c r="F4696" s="493"/>
      <c r="G4696" s="258"/>
      <c r="H4696" s="512"/>
      <c r="I4696" s="512"/>
      <c r="J4696" s="512"/>
      <c r="K4696" s="512"/>
      <c r="L4696" s="512"/>
      <c r="M4696" s="512"/>
      <c r="N4696" s="512"/>
      <c r="O4696" s="512"/>
      <c r="P4696" s="512"/>
      <c r="Q4696" s="512"/>
      <c r="R4696" s="512"/>
      <c r="S4696" s="512"/>
      <c r="T4696" s="512"/>
      <c r="U4696" s="512"/>
      <c r="V4696" s="512"/>
      <c r="W4696" s="512"/>
      <c r="X4696" s="512"/>
      <c r="Y4696" s="42"/>
      <c r="Z4696" s="42"/>
      <c r="AA4696" s="42"/>
      <c r="AB4696" s="42"/>
      <c r="AC4696" s="42"/>
      <c r="AD4696" s="42"/>
    </row>
    <row r="4697" spans="3:30">
      <c r="C4697" s="512"/>
      <c r="D4697" s="460"/>
      <c r="E4697" s="420"/>
      <c r="F4697" s="493"/>
      <c r="G4697" s="258"/>
      <c r="H4697" s="512"/>
      <c r="I4697" s="512"/>
      <c r="J4697" s="512"/>
      <c r="K4697" s="512"/>
      <c r="L4697" s="512"/>
      <c r="M4697" s="512"/>
      <c r="N4697" s="512"/>
      <c r="O4697" s="512"/>
      <c r="P4697" s="512"/>
      <c r="Q4697" s="512"/>
      <c r="R4697" s="512"/>
      <c r="S4697" s="512"/>
      <c r="T4697" s="512"/>
      <c r="U4697" s="512"/>
      <c r="V4697" s="512"/>
      <c r="W4697" s="512"/>
      <c r="X4697" s="512"/>
      <c r="Y4697" s="42"/>
      <c r="Z4697" s="42"/>
      <c r="AA4697" s="42"/>
      <c r="AB4697" s="42"/>
      <c r="AC4697" s="42"/>
      <c r="AD4697" s="42"/>
    </row>
    <row r="4698" spans="3:30">
      <c r="C4698" s="512"/>
      <c r="D4698" s="460"/>
      <c r="E4698" s="420"/>
      <c r="F4698" s="493"/>
      <c r="G4698" s="258"/>
      <c r="H4698" s="512"/>
      <c r="I4698" s="512"/>
      <c r="J4698" s="512"/>
      <c r="K4698" s="512"/>
      <c r="L4698" s="512"/>
      <c r="M4698" s="512"/>
      <c r="N4698" s="512"/>
      <c r="O4698" s="512"/>
      <c r="P4698" s="512"/>
      <c r="Q4698" s="512"/>
      <c r="R4698" s="512"/>
      <c r="S4698" s="512"/>
      <c r="T4698" s="512"/>
      <c r="U4698" s="512"/>
      <c r="V4698" s="512"/>
      <c r="W4698" s="512"/>
      <c r="X4698" s="512"/>
      <c r="Y4698" s="42"/>
      <c r="Z4698" s="42"/>
      <c r="AA4698" s="42"/>
      <c r="AB4698" s="42"/>
      <c r="AC4698" s="42"/>
      <c r="AD4698" s="42"/>
    </row>
    <row r="4699" spans="3:30">
      <c r="C4699" s="512"/>
      <c r="D4699" s="460"/>
      <c r="E4699" s="420"/>
      <c r="F4699" s="493"/>
      <c r="G4699" s="258"/>
      <c r="H4699" s="512"/>
      <c r="I4699" s="512"/>
      <c r="J4699" s="512"/>
      <c r="K4699" s="512"/>
      <c r="L4699" s="512"/>
      <c r="M4699" s="512"/>
      <c r="N4699" s="512"/>
      <c r="O4699" s="512"/>
      <c r="P4699" s="512"/>
      <c r="Q4699" s="512"/>
      <c r="R4699" s="512"/>
      <c r="S4699" s="512"/>
      <c r="T4699" s="512"/>
      <c r="U4699" s="512"/>
      <c r="V4699" s="512"/>
      <c r="W4699" s="512"/>
      <c r="X4699" s="512"/>
      <c r="Y4699" s="42"/>
      <c r="Z4699" s="42"/>
      <c r="AA4699" s="42"/>
      <c r="AB4699" s="42"/>
      <c r="AC4699" s="42"/>
      <c r="AD4699" s="42"/>
    </row>
    <row r="4700" spans="3:30">
      <c r="C4700" s="512"/>
      <c r="D4700" s="460"/>
      <c r="E4700" s="420"/>
      <c r="F4700" s="493"/>
      <c r="G4700" s="258"/>
      <c r="H4700" s="512"/>
      <c r="I4700" s="512"/>
      <c r="J4700" s="512"/>
      <c r="K4700" s="512"/>
      <c r="L4700" s="512"/>
      <c r="M4700" s="512"/>
      <c r="N4700" s="512"/>
      <c r="O4700" s="512"/>
      <c r="P4700" s="512"/>
      <c r="Q4700" s="512"/>
      <c r="R4700" s="512"/>
      <c r="S4700" s="512"/>
      <c r="T4700" s="512"/>
      <c r="U4700" s="512"/>
      <c r="V4700" s="512"/>
      <c r="W4700" s="512"/>
      <c r="X4700" s="512"/>
      <c r="Y4700" s="42"/>
      <c r="Z4700" s="42"/>
      <c r="AA4700" s="42"/>
      <c r="AB4700" s="42"/>
      <c r="AC4700" s="42"/>
      <c r="AD4700" s="42"/>
    </row>
    <row r="4701" spans="3:30">
      <c r="C4701" s="512"/>
      <c r="D4701" s="460"/>
      <c r="E4701" s="420"/>
      <c r="F4701" s="493"/>
      <c r="G4701" s="258"/>
      <c r="H4701" s="512"/>
      <c r="I4701" s="512"/>
      <c r="J4701" s="512"/>
      <c r="K4701" s="512"/>
      <c r="L4701" s="512"/>
      <c r="M4701" s="512"/>
      <c r="N4701" s="512"/>
      <c r="O4701" s="512"/>
      <c r="P4701" s="512"/>
      <c r="Q4701" s="512"/>
      <c r="R4701" s="512"/>
      <c r="S4701" s="512"/>
      <c r="T4701" s="512"/>
      <c r="U4701" s="512"/>
      <c r="V4701" s="512"/>
      <c r="W4701" s="512"/>
      <c r="X4701" s="512"/>
      <c r="Y4701" s="42"/>
      <c r="Z4701" s="42"/>
      <c r="AA4701" s="42"/>
      <c r="AB4701" s="42"/>
      <c r="AC4701" s="42"/>
      <c r="AD4701" s="42"/>
    </row>
    <row r="4702" spans="3:30">
      <c r="C4702" s="512"/>
      <c r="D4702" s="460"/>
      <c r="E4702" s="420"/>
      <c r="F4702" s="493"/>
      <c r="G4702" s="258"/>
      <c r="H4702" s="512"/>
      <c r="I4702" s="512"/>
      <c r="J4702" s="512"/>
      <c r="K4702" s="512"/>
      <c r="L4702" s="512"/>
      <c r="M4702" s="512"/>
      <c r="N4702" s="512"/>
      <c r="O4702" s="512"/>
      <c r="P4702" s="512"/>
      <c r="Q4702" s="512"/>
      <c r="R4702" s="512"/>
      <c r="S4702" s="512"/>
      <c r="T4702" s="512"/>
      <c r="U4702" s="512"/>
      <c r="V4702" s="512"/>
      <c r="W4702" s="512"/>
      <c r="X4702" s="512"/>
      <c r="Y4702" s="42"/>
      <c r="Z4702" s="42"/>
      <c r="AA4702" s="42"/>
      <c r="AB4702" s="42"/>
      <c r="AC4702" s="42"/>
      <c r="AD4702" s="42"/>
    </row>
    <row r="4703" spans="3:30">
      <c r="C4703" s="512"/>
      <c r="D4703" s="460"/>
      <c r="E4703" s="420"/>
      <c r="F4703" s="493"/>
      <c r="G4703" s="258"/>
      <c r="H4703" s="512"/>
      <c r="I4703" s="512"/>
      <c r="J4703" s="512"/>
      <c r="K4703" s="512"/>
      <c r="L4703" s="512"/>
      <c r="M4703" s="512"/>
      <c r="N4703" s="512"/>
      <c r="O4703" s="512"/>
      <c r="P4703" s="512"/>
      <c r="Q4703" s="512"/>
      <c r="R4703" s="512"/>
      <c r="S4703" s="512"/>
      <c r="T4703" s="512"/>
      <c r="U4703" s="512"/>
      <c r="V4703" s="512"/>
      <c r="W4703" s="512"/>
      <c r="X4703" s="512"/>
      <c r="Y4703" s="42"/>
      <c r="Z4703" s="42"/>
      <c r="AA4703" s="42"/>
      <c r="AB4703" s="42"/>
      <c r="AC4703" s="42"/>
      <c r="AD4703" s="42"/>
    </row>
    <row r="4704" spans="3:30">
      <c r="C4704" s="512"/>
      <c r="D4704" s="460"/>
      <c r="E4704" s="420"/>
      <c r="F4704" s="493"/>
      <c r="G4704" s="258"/>
      <c r="H4704" s="512"/>
      <c r="I4704" s="512"/>
      <c r="J4704" s="512"/>
      <c r="K4704" s="512"/>
      <c r="L4704" s="512"/>
      <c r="M4704" s="512"/>
      <c r="N4704" s="512"/>
      <c r="O4704" s="512"/>
      <c r="P4704" s="512"/>
      <c r="Q4704" s="512"/>
      <c r="R4704" s="512"/>
      <c r="S4704" s="512"/>
      <c r="T4704" s="512"/>
      <c r="U4704" s="512"/>
      <c r="V4704" s="512"/>
      <c r="W4704" s="512"/>
      <c r="X4704" s="512"/>
      <c r="Y4704" s="42"/>
      <c r="Z4704" s="42"/>
      <c r="AA4704" s="42"/>
      <c r="AB4704" s="42"/>
      <c r="AC4704" s="42"/>
      <c r="AD4704" s="42"/>
    </row>
    <row r="4705" spans="3:30">
      <c r="C4705" s="512"/>
      <c r="D4705" s="460"/>
      <c r="E4705" s="420"/>
      <c r="F4705" s="493"/>
      <c r="G4705" s="258"/>
      <c r="H4705" s="512"/>
      <c r="I4705" s="512"/>
      <c r="J4705" s="512"/>
      <c r="K4705" s="512"/>
      <c r="L4705" s="512"/>
      <c r="M4705" s="512"/>
      <c r="N4705" s="512"/>
      <c r="O4705" s="512"/>
      <c r="P4705" s="512"/>
      <c r="Q4705" s="512"/>
      <c r="R4705" s="512"/>
      <c r="S4705" s="512"/>
      <c r="T4705" s="512"/>
      <c r="U4705" s="512"/>
      <c r="V4705" s="512"/>
      <c r="W4705" s="512"/>
      <c r="X4705" s="512"/>
      <c r="Y4705" s="42"/>
      <c r="Z4705" s="42"/>
      <c r="AA4705" s="42"/>
      <c r="AB4705" s="42"/>
      <c r="AC4705" s="42"/>
      <c r="AD4705" s="42"/>
    </row>
    <row r="4706" spans="3:30">
      <c r="C4706" s="512"/>
      <c r="D4706" s="460"/>
      <c r="E4706" s="420"/>
      <c r="F4706" s="493"/>
      <c r="G4706" s="258"/>
      <c r="H4706" s="512"/>
      <c r="I4706" s="512"/>
      <c r="J4706" s="512"/>
      <c r="K4706" s="512"/>
      <c r="L4706" s="512"/>
      <c r="M4706" s="512"/>
      <c r="N4706" s="512"/>
      <c r="O4706" s="512"/>
      <c r="P4706" s="512"/>
      <c r="Q4706" s="512"/>
      <c r="R4706" s="512"/>
      <c r="S4706" s="512"/>
      <c r="T4706" s="512"/>
      <c r="U4706" s="512"/>
      <c r="V4706" s="512"/>
      <c r="W4706" s="512"/>
      <c r="X4706" s="512"/>
      <c r="Y4706" s="42"/>
      <c r="Z4706" s="42"/>
      <c r="AA4706" s="42"/>
      <c r="AB4706" s="42"/>
      <c r="AC4706" s="42"/>
      <c r="AD4706" s="42"/>
    </row>
    <row r="4707" spans="3:30">
      <c r="C4707" s="512"/>
      <c r="D4707" s="460"/>
      <c r="E4707" s="420"/>
      <c r="F4707" s="493"/>
      <c r="G4707" s="258"/>
      <c r="H4707" s="512"/>
      <c r="I4707" s="512"/>
      <c r="J4707" s="512"/>
      <c r="K4707" s="512"/>
      <c r="L4707" s="512"/>
      <c r="M4707" s="512"/>
      <c r="N4707" s="512"/>
      <c r="O4707" s="512"/>
      <c r="P4707" s="512"/>
      <c r="Q4707" s="512"/>
      <c r="R4707" s="512"/>
      <c r="S4707" s="512"/>
      <c r="T4707" s="512"/>
      <c r="U4707" s="512"/>
      <c r="V4707" s="512"/>
      <c r="W4707" s="512"/>
      <c r="X4707" s="512"/>
      <c r="Y4707" s="42"/>
      <c r="Z4707" s="42"/>
      <c r="AA4707" s="42"/>
      <c r="AB4707" s="42"/>
      <c r="AC4707" s="42"/>
      <c r="AD4707" s="42"/>
    </row>
    <row r="4708" spans="3:30">
      <c r="C4708" s="512"/>
      <c r="D4708" s="460"/>
      <c r="E4708" s="420"/>
      <c r="F4708" s="493"/>
      <c r="G4708" s="258"/>
      <c r="H4708" s="512"/>
      <c r="I4708" s="512"/>
      <c r="J4708" s="512"/>
      <c r="K4708" s="512"/>
      <c r="L4708" s="512"/>
      <c r="M4708" s="512"/>
      <c r="N4708" s="512"/>
      <c r="O4708" s="512"/>
      <c r="P4708" s="512"/>
      <c r="Q4708" s="512"/>
      <c r="R4708" s="512"/>
      <c r="S4708" s="512"/>
      <c r="T4708" s="512"/>
      <c r="U4708" s="512"/>
      <c r="V4708" s="512"/>
      <c r="W4708" s="512"/>
      <c r="X4708" s="512"/>
      <c r="Y4708" s="42"/>
      <c r="Z4708" s="42"/>
      <c r="AA4708" s="42"/>
      <c r="AB4708" s="42"/>
      <c r="AC4708" s="42"/>
      <c r="AD4708" s="42"/>
    </row>
    <row r="4709" spans="3:30">
      <c r="C4709" s="512"/>
      <c r="D4709" s="460"/>
      <c r="E4709" s="420"/>
      <c r="F4709" s="493"/>
      <c r="G4709" s="258"/>
      <c r="H4709" s="512"/>
      <c r="I4709" s="512"/>
      <c r="J4709" s="512"/>
      <c r="K4709" s="512"/>
      <c r="L4709" s="512"/>
      <c r="M4709" s="512"/>
      <c r="N4709" s="512"/>
      <c r="O4709" s="512"/>
      <c r="P4709" s="512"/>
      <c r="Q4709" s="512"/>
      <c r="R4709" s="512"/>
      <c r="S4709" s="512"/>
      <c r="T4709" s="512"/>
      <c r="U4709" s="512"/>
      <c r="V4709" s="512"/>
      <c r="W4709" s="512"/>
      <c r="X4709" s="512"/>
      <c r="Y4709" s="42"/>
      <c r="Z4709" s="42"/>
      <c r="AA4709" s="42"/>
      <c r="AB4709" s="42"/>
      <c r="AC4709" s="42"/>
      <c r="AD4709" s="42"/>
    </row>
    <row r="4710" spans="3:30">
      <c r="C4710" s="512"/>
      <c r="D4710" s="460"/>
      <c r="E4710" s="420"/>
      <c r="F4710" s="493"/>
      <c r="G4710" s="258"/>
      <c r="H4710" s="512"/>
      <c r="I4710" s="512"/>
      <c r="J4710" s="512"/>
      <c r="K4710" s="512"/>
      <c r="L4710" s="512"/>
      <c r="M4710" s="512"/>
      <c r="N4710" s="512"/>
      <c r="O4710" s="512"/>
      <c r="P4710" s="512"/>
      <c r="Q4710" s="512"/>
      <c r="R4710" s="512"/>
      <c r="S4710" s="512"/>
      <c r="T4710" s="512"/>
      <c r="U4710" s="512"/>
      <c r="V4710" s="512"/>
      <c r="W4710" s="512"/>
      <c r="X4710" s="512"/>
      <c r="Y4710" s="42"/>
      <c r="Z4710" s="42"/>
      <c r="AA4710" s="42"/>
      <c r="AB4710" s="42"/>
      <c r="AC4710" s="42"/>
      <c r="AD4710" s="42"/>
    </row>
    <row r="4711" spans="3:30">
      <c r="C4711" s="512"/>
      <c r="D4711" s="460"/>
      <c r="E4711" s="420"/>
      <c r="F4711" s="493"/>
      <c r="G4711" s="258"/>
      <c r="H4711" s="512"/>
      <c r="I4711" s="512"/>
      <c r="J4711" s="512"/>
      <c r="K4711" s="512"/>
      <c r="L4711" s="512"/>
      <c r="M4711" s="512"/>
      <c r="N4711" s="512"/>
      <c r="O4711" s="512"/>
      <c r="P4711" s="512"/>
      <c r="Q4711" s="512"/>
      <c r="R4711" s="512"/>
      <c r="S4711" s="512"/>
      <c r="T4711" s="512"/>
      <c r="U4711" s="512"/>
      <c r="V4711" s="512"/>
      <c r="W4711" s="512"/>
      <c r="X4711" s="512"/>
      <c r="Y4711" s="42"/>
      <c r="Z4711" s="42"/>
      <c r="AA4711" s="42"/>
      <c r="AB4711" s="42"/>
      <c r="AC4711" s="42"/>
      <c r="AD4711" s="42"/>
    </row>
    <row r="4712" spans="3:30">
      <c r="C4712" s="512"/>
      <c r="D4712" s="460"/>
      <c r="E4712" s="420"/>
      <c r="F4712" s="493"/>
      <c r="G4712" s="258"/>
      <c r="H4712" s="512"/>
      <c r="I4712" s="512"/>
      <c r="J4712" s="512"/>
      <c r="K4712" s="512"/>
      <c r="L4712" s="512"/>
      <c r="M4712" s="512"/>
      <c r="N4712" s="512"/>
      <c r="O4712" s="512"/>
      <c r="P4712" s="512"/>
      <c r="Q4712" s="512"/>
      <c r="R4712" s="512"/>
      <c r="S4712" s="512"/>
      <c r="T4712" s="512"/>
      <c r="U4712" s="512"/>
      <c r="V4712" s="512"/>
      <c r="W4712" s="512"/>
      <c r="X4712" s="512"/>
      <c r="Y4712" s="42"/>
      <c r="Z4712" s="42"/>
      <c r="AA4712" s="42"/>
      <c r="AB4712" s="42"/>
      <c r="AC4712" s="42"/>
      <c r="AD4712" s="42"/>
    </row>
    <row r="4713" spans="3:30">
      <c r="C4713" s="512"/>
      <c r="D4713" s="460"/>
      <c r="E4713" s="420"/>
      <c r="F4713" s="493"/>
      <c r="G4713" s="258"/>
      <c r="H4713" s="512"/>
      <c r="I4713" s="512"/>
      <c r="J4713" s="512"/>
      <c r="K4713" s="512"/>
      <c r="L4713" s="512"/>
      <c r="M4713" s="512"/>
      <c r="N4713" s="512"/>
      <c r="O4713" s="512"/>
      <c r="P4713" s="512"/>
      <c r="Q4713" s="512"/>
      <c r="R4713" s="512"/>
      <c r="S4713" s="512"/>
      <c r="T4713" s="512"/>
      <c r="U4713" s="512"/>
      <c r="V4713" s="512"/>
      <c r="W4713" s="512"/>
      <c r="X4713" s="512"/>
      <c r="Y4713" s="42"/>
      <c r="Z4713" s="42"/>
      <c r="AA4713" s="42"/>
      <c r="AB4713" s="42"/>
      <c r="AC4713" s="42"/>
      <c r="AD4713" s="42"/>
    </row>
    <row r="4714" spans="3:30">
      <c r="C4714" s="512"/>
      <c r="D4714" s="460"/>
      <c r="E4714" s="420"/>
      <c r="F4714" s="493"/>
      <c r="G4714" s="258"/>
      <c r="H4714" s="512"/>
      <c r="I4714" s="512"/>
      <c r="J4714" s="512"/>
      <c r="K4714" s="512"/>
      <c r="L4714" s="512"/>
      <c r="M4714" s="512"/>
      <c r="N4714" s="512"/>
      <c r="O4714" s="512"/>
      <c r="P4714" s="512"/>
      <c r="Q4714" s="512"/>
      <c r="R4714" s="512"/>
      <c r="S4714" s="512"/>
      <c r="T4714" s="512"/>
      <c r="U4714" s="512"/>
      <c r="V4714" s="512"/>
      <c r="W4714" s="512"/>
      <c r="X4714" s="512"/>
      <c r="Y4714" s="42"/>
      <c r="Z4714" s="42"/>
      <c r="AA4714" s="42"/>
      <c r="AB4714" s="42"/>
      <c r="AC4714" s="42"/>
      <c r="AD4714" s="42"/>
    </row>
    <row r="4715" spans="3:30">
      <c r="C4715" s="512"/>
      <c r="D4715" s="460"/>
      <c r="E4715" s="420"/>
      <c r="F4715" s="493"/>
      <c r="G4715" s="258"/>
      <c r="H4715" s="512"/>
      <c r="I4715" s="512"/>
      <c r="J4715" s="512"/>
      <c r="K4715" s="512"/>
      <c r="L4715" s="512"/>
      <c r="M4715" s="512"/>
      <c r="N4715" s="512"/>
      <c r="O4715" s="512"/>
      <c r="P4715" s="512"/>
      <c r="Q4715" s="512"/>
      <c r="R4715" s="512"/>
      <c r="S4715" s="512"/>
      <c r="T4715" s="512"/>
      <c r="U4715" s="512"/>
      <c r="V4715" s="512"/>
      <c r="W4715" s="512"/>
      <c r="X4715" s="512"/>
      <c r="Y4715" s="42"/>
      <c r="Z4715" s="42"/>
      <c r="AA4715" s="42"/>
      <c r="AB4715" s="42"/>
      <c r="AC4715" s="42"/>
      <c r="AD4715" s="42"/>
    </row>
    <row r="4716" spans="3:30">
      <c r="C4716" s="512"/>
      <c r="D4716" s="460"/>
      <c r="E4716" s="420"/>
      <c r="F4716" s="493"/>
      <c r="G4716" s="258"/>
      <c r="H4716" s="512"/>
      <c r="I4716" s="512"/>
      <c r="J4716" s="512"/>
      <c r="K4716" s="512"/>
      <c r="L4716" s="512"/>
      <c r="M4716" s="512"/>
      <c r="N4716" s="512"/>
      <c r="O4716" s="512"/>
      <c r="P4716" s="512"/>
      <c r="Q4716" s="512"/>
      <c r="R4716" s="512"/>
      <c r="S4716" s="512"/>
      <c r="T4716" s="512"/>
      <c r="U4716" s="512"/>
      <c r="V4716" s="512"/>
      <c r="W4716" s="512"/>
      <c r="X4716" s="512"/>
      <c r="Y4716" s="42"/>
      <c r="Z4716" s="42"/>
      <c r="AA4716" s="42"/>
      <c r="AB4716" s="42"/>
      <c r="AC4716" s="42"/>
      <c r="AD4716" s="42"/>
    </row>
    <row r="4717" spans="3:30">
      <c r="C4717" s="512"/>
      <c r="D4717" s="460"/>
      <c r="E4717" s="420"/>
      <c r="F4717" s="493"/>
      <c r="G4717" s="258"/>
      <c r="H4717" s="512"/>
      <c r="I4717" s="512"/>
      <c r="J4717" s="512"/>
      <c r="K4717" s="512"/>
      <c r="L4717" s="512"/>
      <c r="M4717" s="512"/>
      <c r="N4717" s="512"/>
      <c r="O4717" s="512"/>
      <c r="P4717" s="512"/>
      <c r="Q4717" s="512"/>
      <c r="R4717" s="512"/>
      <c r="S4717" s="512"/>
      <c r="T4717" s="512"/>
      <c r="U4717" s="512"/>
      <c r="V4717" s="512"/>
      <c r="W4717" s="512"/>
      <c r="X4717" s="512"/>
      <c r="Y4717" s="42"/>
      <c r="Z4717" s="42"/>
      <c r="AA4717" s="42"/>
      <c r="AB4717" s="42"/>
      <c r="AC4717" s="42"/>
      <c r="AD4717" s="42"/>
    </row>
    <row r="4718" spans="3:30">
      <c r="C4718" s="512"/>
      <c r="D4718" s="460"/>
      <c r="E4718" s="420"/>
      <c r="F4718" s="493"/>
      <c r="G4718" s="258"/>
      <c r="H4718" s="512"/>
      <c r="I4718" s="512"/>
      <c r="J4718" s="512"/>
      <c r="K4718" s="512"/>
      <c r="L4718" s="512"/>
      <c r="M4718" s="512"/>
      <c r="N4718" s="512"/>
      <c r="O4718" s="512"/>
      <c r="P4718" s="512"/>
      <c r="Q4718" s="512"/>
      <c r="R4718" s="512"/>
      <c r="S4718" s="512"/>
      <c r="T4718" s="512"/>
      <c r="U4718" s="512"/>
      <c r="V4718" s="512"/>
      <c r="W4718" s="512"/>
      <c r="X4718" s="512"/>
      <c r="Y4718" s="42"/>
      <c r="Z4718" s="42"/>
      <c r="AA4718" s="42"/>
      <c r="AB4718" s="42"/>
      <c r="AC4718" s="42"/>
      <c r="AD4718" s="42"/>
    </row>
    <row r="4719" spans="3:30">
      <c r="C4719" s="512"/>
      <c r="D4719" s="460"/>
      <c r="E4719" s="420"/>
      <c r="F4719" s="493"/>
      <c r="G4719" s="258"/>
      <c r="H4719" s="512"/>
      <c r="I4719" s="512"/>
      <c r="J4719" s="512"/>
      <c r="K4719" s="512"/>
      <c r="L4719" s="512"/>
      <c r="M4719" s="512"/>
      <c r="N4719" s="512"/>
      <c r="O4719" s="512"/>
      <c r="P4719" s="512"/>
      <c r="Q4719" s="512"/>
      <c r="R4719" s="512"/>
      <c r="S4719" s="512"/>
      <c r="T4719" s="512"/>
      <c r="U4719" s="512"/>
      <c r="V4719" s="512"/>
      <c r="W4719" s="512"/>
      <c r="X4719" s="512"/>
      <c r="Y4719" s="42"/>
      <c r="Z4719" s="42"/>
      <c r="AA4719" s="42"/>
      <c r="AB4719" s="42"/>
      <c r="AC4719" s="42"/>
      <c r="AD4719" s="42"/>
    </row>
    <row r="4720" spans="3:30">
      <c r="C4720" s="512"/>
      <c r="D4720" s="460"/>
      <c r="E4720" s="420"/>
      <c r="F4720" s="493"/>
      <c r="G4720" s="258"/>
      <c r="H4720" s="512"/>
      <c r="I4720" s="512"/>
      <c r="J4720" s="512"/>
      <c r="K4720" s="512"/>
      <c r="L4720" s="512"/>
      <c r="M4720" s="512"/>
      <c r="N4720" s="512"/>
      <c r="O4720" s="512"/>
      <c r="P4720" s="512"/>
      <c r="Q4720" s="512"/>
      <c r="R4720" s="512"/>
      <c r="S4720" s="512"/>
      <c r="T4720" s="512"/>
      <c r="U4720" s="512"/>
      <c r="V4720" s="512"/>
      <c r="W4720" s="512"/>
      <c r="X4720" s="512"/>
      <c r="Y4720" s="42"/>
      <c r="Z4720" s="42"/>
      <c r="AA4720" s="42"/>
      <c r="AB4720" s="42"/>
      <c r="AC4720" s="42"/>
      <c r="AD4720" s="42"/>
    </row>
    <row r="4721" spans="3:30">
      <c r="C4721" s="512"/>
      <c r="D4721" s="460"/>
      <c r="E4721" s="420"/>
      <c r="F4721" s="493"/>
      <c r="G4721" s="258"/>
      <c r="H4721" s="512"/>
      <c r="I4721" s="512"/>
      <c r="J4721" s="512"/>
      <c r="K4721" s="512"/>
      <c r="L4721" s="512"/>
      <c r="M4721" s="512"/>
      <c r="N4721" s="512"/>
      <c r="O4721" s="512"/>
      <c r="P4721" s="512"/>
      <c r="Q4721" s="512"/>
      <c r="R4721" s="512"/>
      <c r="S4721" s="512"/>
      <c r="T4721" s="512"/>
      <c r="U4721" s="512"/>
      <c r="V4721" s="512"/>
      <c r="W4721" s="512"/>
      <c r="X4721" s="512"/>
      <c r="Y4721" s="42"/>
      <c r="Z4721" s="42"/>
      <c r="AA4721" s="42"/>
      <c r="AB4721" s="42"/>
      <c r="AC4721" s="42"/>
      <c r="AD4721" s="42"/>
    </row>
    <row r="4722" spans="3:30">
      <c r="C4722" s="512"/>
      <c r="D4722" s="460"/>
      <c r="E4722" s="420"/>
      <c r="F4722" s="493"/>
      <c r="G4722" s="258"/>
      <c r="H4722" s="512"/>
      <c r="I4722" s="512"/>
      <c r="J4722" s="512"/>
      <c r="K4722" s="512"/>
      <c r="L4722" s="512"/>
      <c r="M4722" s="512"/>
      <c r="N4722" s="512"/>
      <c r="O4722" s="512"/>
      <c r="P4722" s="512"/>
      <c r="Q4722" s="512"/>
      <c r="R4722" s="512"/>
      <c r="S4722" s="512"/>
      <c r="T4722" s="512"/>
      <c r="U4722" s="512"/>
      <c r="V4722" s="512"/>
      <c r="W4722" s="512"/>
      <c r="X4722" s="512"/>
      <c r="Y4722" s="42"/>
      <c r="Z4722" s="42"/>
      <c r="AA4722" s="42"/>
      <c r="AB4722" s="42"/>
      <c r="AC4722" s="42"/>
      <c r="AD4722" s="42"/>
    </row>
    <row r="4723" spans="3:30">
      <c r="C4723" s="512"/>
      <c r="D4723" s="460"/>
      <c r="E4723" s="420"/>
      <c r="F4723" s="493"/>
      <c r="G4723" s="258"/>
      <c r="H4723" s="512"/>
      <c r="I4723" s="512"/>
      <c r="J4723" s="512"/>
      <c r="K4723" s="512"/>
      <c r="L4723" s="512"/>
      <c r="M4723" s="512"/>
      <c r="N4723" s="512"/>
      <c r="O4723" s="512"/>
      <c r="P4723" s="512"/>
      <c r="Q4723" s="512"/>
      <c r="R4723" s="512"/>
      <c r="S4723" s="512"/>
      <c r="T4723" s="512"/>
      <c r="U4723" s="512"/>
      <c r="V4723" s="512"/>
      <c r="W4723" s="512"/>
      <c r="X4723" s="512"/>
      <c r="Y4723" s="42"/>
      <c r="Z4723" s="42"/>
      <c r="AA4723" s="42"/>
      <c r="AB4723" s="42"/>
      <c r="AC4723" s="42"/>
      <c r="AD4723" s="42"/>
    </row>
    <row r="4724" spans="3:30">
      <c r="C4724" s="512"/>
      <c r="D4724" s="460"/>
      <c r="E4724" s="420"/>
      <c r="F4724" s="493"/>
      <c r="G4724" s="258"/>
      <c r="H4724" s="512"/>
      <c r="I4724" s="512"/>
      <c r="J4724" s="512"/>
      <c r="K4724" s="512"/>
      <c r="L4724" s="512"/>
      <c r="M4724" s="512"/>
      <c r="N4724" s="512"/>
      <c r="O4724" s="512"/>
      <c r="P4724" s="512"/>
      <c r="Q4724" s="512"/>
      <c r="R4724" s="512"/>
      <c r="S4724" s="512"/>
      <c r="T4724" s="512"/>
      <c r="U4724" s="512"/>
      <c r="V4724" s="512"/>
      <c r="W4724" s="512"/>
      <c r="X4724" s="512"/>
      <c r="Y4724" s="42"/>
      <c r="Z4724" s="42"/>
      <c r="AA4724" s="42"/>
      <c r="AB4724" s="42"/>
      <c r="AC4724" s="42"/>
      <c r="AD4724" s="42"/>
    </row>
    <row r="4725" spans="3:30">
      <c r="C4725" s="512"/>
      <c r="D4725" s="460"/>
      <c r="E4725" s="420"/>
      <c r="F4725" s="493"/>
      <c r="G4725" s="258"/>
      <c r="H4725" s="512"/>
      <c r="I4725" s="512"/>
      <c r="J4725" s="512"/>
      <c r="K4725" s="512"/>
      <c r="L4725" s="512"/>
      <c r="M4725" s="512"/>
      <c r="N4725" s="512"/>
      <c r="O4725" s="512"/>
      <c r="P4725" s="512"/>
      <c r="Q4725" s="512"/>
      <c r="R4725" s="512"/>
      <c r="S4725" s="512"/>
      <c r="T4725" s="512"/>
      <c r="U4725" s="512"/>
      <c r="V4725" s="512"/>
      <c r="W4725" s="512"/>
      <c r="X4725" s="512"/>
      <c r="Y4725" s="42"/>
      <c r="Z4725" s="42"/>
      <c r="AA4725" s="42"/>
      <c r="AB4725" s="42"/>
      <c r="AC4725" s="42"/>
      <c r="AD4725" s="42"/>
    </row>
    <row r="4726" spans="3:30">
      <c r="C4726" s="512"/>
      <c r="D4726" s="460"/>
      <c r="E4726" s="420"/>
      <c r="F4726" s="493"/>
      <c r="G4726" s="258"/>
      <c r="H4726" s="512"/>
      <c r="I4726" s="512"/>
      <c r="J4726" s="512"/>
      <c r="K4726" s="512"/>
      <c r="L4726" s="512"/>
      <c r="M4726" s="512"/>
      <c r="N4726" s="512"/>
      <c r="O4726" s="512"/>
      <c r="P4726" s="512"/>
      <c r="Q4726" s="512"/>
      <c r="R4726" s="512"/>
      <c r="S4726" s="512"/>
      <c r="T4726" s="512"/>
      <c r="U4726" s="512"/>
      <c r="V4726" s="512"/>
      <c r="W4726" s="512"/>
      <c r="X4726" s="512"/>
      <c r="Y4726" s="42"/>
      <c r="Z4726" s="42"/>
      <c r="AA4726" s="42"/>
      <c r="AB4726" s="42"/>
      <c r="AC4726" s="42"/>
      <c r="AD4726" s="42"/>
    </row>
    <row r="4727" spans="3:30">
      <c r="C4727" s="512"/>
      <c r="D4727" s="460"/>
      <c r="E4727" s="420"/>
      <c r="F4727" s="493"/>
      <c r="G4727" s="258"/>
      <c r="H4727" s="512"/>
      <c r="I4727" s="512"/>
      <c r="J4727" s="512"/>
      <c r="K4727" s="512"/>
      <c r="L4727" s="512"/>
      <c r="M4727" s="512"/>
      <c r="N4727" s="512"/>
      <c r="O4727" s="512"/>
      <c r="P4727" s="512"/>
      <c r="Q4727" s="512"/>
      <c r="R4727" s="512"/>
      <c r="S4727" s="512"/>
      <c r="T4727" s="512"/>
      <c r="U4727" s="512"/>
      <c r="V4727" s="512"/>
      <c r="W4727" s="512"/>
      <c r="X4727" s="512"/>
      <c r="Y4727" s="42"/>
      <c r="Z4727" s="42"/>
      <c r="AA4727" s="42"/>
      <c r="AB4727" s="42"/>
      <c r="AC4727" s="42"/>
      <c r="AD4727" s="42"/>
    </row>
    <row r="4728" spans="3:30">
      <c r="C4728" s="512"/>
      <c r="D4728" s="460"/>
      <c r="E4728" s="420"/>
      <c r="F4728" s="493"/>
      <c r="G4728" s="258"/>
      <c r="H4728" s="512"/>
      <c r="I4728" s="512"/>
      <c r="J4728" s="512"/>
      <c r="K4728" s="512"/>
      <c r="L4728" s="512"/>
      <c r="M4728" s="512"/>
      <c r="N4728" s="512"/>
      <c r="O4728" s="512"/>
      <c r="P4728" s="512"/>
      <c r="Q4728" s="512"/>
      <c r="R4728" s="512"/>
      <c r="S4728" s="512"/>
      <c r="T4728" s="512"/>
      <c r="U4728" s="512"/>
      <c r="V4728" s="512"/>
      <c r="W4728" s="512"/>
      <c r="X4728" s="512"/>
      <c r="Y4728" s="42"/>
      <c r="Z4728" s="42"/>
      <c r="AA4728" s="42"/>
      <c r="AB4728" s="42"/>
      <c r="AC4728" s="42"/>
      <c r="AD4728" s="42"/>
    </row>
    <row r="4729" spans="3:30">
      <c r="C4729" s="512"/>
      <c r="D4729" s="460"/>
      <c r="E4729" s="420"/>
      <c r="F4729" s="493"/>
      <c r="G4729" s="258"/>
      <c r="H4729" s="512"/>
      <c r="I4729" s="512"/>
      <c r="J4729" s="512"/>
      <c r="K4729" s="512"/>
      <c r="L4729" s="512"/>
      <c r="M4729" s="512"/>
      <c r="N4729" s="512"/>
      <c r="O4729" s="512"/>
      <c r="P4729" s="512"/>
      <c r="Q4729" s="512"/>
      <c r="R4729" s="512"/>
      <c r="S4729" s="512"/>
      <c r="T4729" s="512"/>
      <c r="U4729" s="512"/>
      <c r="V4729" s="512"/>
      <c r="W4729" s="512"/>
      <c r="X4729" s="512"/>
      <c r="Y4729" s="42"/>
      <c r="Z4729" s="42"/>
      <c r="AA4729" s="42"/>
      <c r="AB4729" s="42"/>
      <c r="AC4729" s="42"/>
      <c r="AD4729" s="42"/>
    </row>
    <row r="4730" spans="3:30">
      <c r="C4730" s="512"/>
      <c r="D4730" s="460"/>
      <c r="E4730" s="420"/>
      <c r="F4730" s="493"/>
      <c r="G4730" s="258"/>
      <c r="H4730" s="512"/>
      <c r="I4730" s="512"/>
      <c r="J4730" s="512"/>
      <c r="K4730" s="512"/>
      <c r="L4730" s="512"/>
      <c r="M4730" s="512"/>
      <c r="N4730" s="512"/>
      <c r="O4730" s="512"/>
      <c r="P4730" s="512"/>
      <c r="Q4730" s="512"/>
      <c r="R4730" s="512"/>
      <c r="S4730" s="512"/>
      <c r="T4730" s="512"/>
      <c r="U4730" s="512"/>
      <c r="V4730" s="512"/>
      <c r="W4730" s="512"/>
      <c r="X4730" s="512"/>
      <c r="Y4730" s="42"/>
      <c r="Z4730" s="42"/>
      <c r="AA4730" s="42"/>
      <c r="AB4730" s="42"/>
      <c r="AC4730" s="42"/>
      <c r="AD4730" s="42"/>
    </row>
    <row r="4731" spans="3:30">
      <c r="C4731" s="512"/>
      <c r="D4731" s="460"/>
      <c r="E4731" s="420"/>
      <c r="F4731" s="493"/>
      <c r="G4731" s="258"/>
      <c r="H4731" s="512"/>
      <c r="I4731" s="512"/>
      <c r="J4731" s="512"/>
      <c r="K4731" s="512"/>
      <c r="L4731" s="512"/>
      <c r="M4731" s="512"/>
      <c r="N4731" s="512"/>
      <c r="O4731" s="512"/>
      <c r="P4731" s="512"/>
      <c r="Q4731" s="512"/>
      <c r="R4731" s="512"/>
      <c r="S4731" s="512"/>
      <c r="T4731" s="512"/>
      <c r="U4731" s="512"/>
      <c r="V4731" s="512"/>
      <c r="W4731" s="512"/>
      <c r="X4731" s="512"/>
      <c r="Y4731" s="42"/>
      <c r="Z4731" s="42"/>
      <c r="AA4731" s="42"/>
      <c r="AB4731" s="42"/>
      <c r="AC4731" s="42"/>
      <c r="AD4731" s="42"/>
    </row>
    <row r="4732" spans="3:30">
      <c r="C4732" s="512"/>
      <c r="D4732" s="460"/>
      <c r="E4732" s="420"/>
      <c r="F4732" s="493"/>
      <c r="G4732" s="258"/>
      <c r="H4732" s="512"/>
      <c r="I4732" s="512"/>
      <c r="J4732" s="512"/>
      <c r="K4732" s="512"/>
      <c r="L4732" s="512"/>
      <c r="M4732" s="512"/>
      <c r="N4732" s="512"/>
      <c r="O4732" s="512"/>
      <c r="P4732" s="512"/>
      <c r="Q4732" s="512"/>
      <c r="R4732" s="512"/>
      <c r="S4732" s="512"/>
      <c r="T4732" s="512"/>
      <c r="U4732" s="512"/>
      <c r="V4732" s="512"/>
      <c r="W4732" s="512"/>
      <c r="X4732" s="512"/>
      <c r="Y4732" s="42"/>
      <c r="Z4732" s="42"/>
      <c r="AA4732" s="42"/>
      <c r="AB4732" s="42"/>
      <c r="AC4732" s="42"/>
      <c r="AD4732" s="42"/>
    </row>
    <row r="4733" spans="3:30">
      <c r="C4733" s="512"/>
      <c r="D4733" s="460"/>
      <c r="E4733" s="420"/>
      <c r="F4733" s="493"/>
      <c r="G4733" s="258"/>
      <c r="H4733" s="512"/>
      <c r="I4733" s="512"/>
      <c r="J4733" s="512"/>
      <c r="K4733" s="512"/>
      <c r="L4733" s="512"/>
      <c r="M4733" s="512"/>
      <c r="N4733" s="512"/>
      <c r="O4733" s="512"/>
      <c r="P4733" s="512"/>
      <c r="Q4733" s="512"/>
      <c r="R4733" s="512"/>
      <c r="S4733" s="512"/>
      <c r="T4733" s="512"/>
      <c r="U4733" s="512"/>
      <c r="V4733" s="512"/>
      <c r="W4733" s="512"/>
      <c r="X4733" s="512"/>
      <c r="Y4733" s="42"/>
      <c r="Z4733" s="42"/>
      <c r="AA4733" s="42"/>
      <c r="AB4733" s="42"/>
      <c r="AC4733" s="42"/>
      <c r="AD4733" s="42"/>
    </row>
    <row r="4734" spans="3:30">
      <c r="C4734" s="512"/>
      <c r="D4734" s="460"/>
      <c r="E4734" s="420"/>
      <c r="F4734" s="493"/>
      <c r="G4734" s="258"/>
      <c r="H4734" s="512"/>
      <c r="I4734" s="512"/>
      <c r="J4734" s="512"/>
      <c r="K4734" s="512"/>
      <c r="L4734" s="512"/>
      <c r="M4734" s="512"/>
      <c r="N4734" s="512"/>
      <c r="O4734" s="512"/>
      <c r="P4734" s="512"/>
      <c r="Q4734" s="512"/>
      <c r="R4734" s="512"/>
      <c r="S4734" s="512"/>
      <c r="T4734" s="512"/>
      <c r="U4734" s="512"/>
      <c r="V4734" s="512"/>
      <c r="W4734" s="512"/>
      <c r="X4734" s="512"/>
      <c r="Y4734" s="42"/>
      <c r="Z4734" s="42"/>
      <c r="AA4734" s="42"/>
      <c r="AB4734" s="42"/>
      <c r="AC4734" s="42"/>
      <c r="AD4734" s="42"/>
    </row>
    <row r="4735" spans="3:30">
      <c r="C4735" s="512"/>
      <c r="D4735" s="460"/>
      <c r="E4735" s="420"/>
      <c r="F4735" s="493"/>
      <c r="G4735" s="258"/>
      <c r="H4735" s="512"/>
      <c r="I4735" s="512"/>
      <c r="J4735" s="512"/>
      <c r="K4735" s="512"/>
      <c r="L4735" s="512"/>
      <c r="M4735" s="512"/>
      <c r="N4735" s="512"/>
      <c r="O4735" s="512"/>
      <c r="P4735" s="512"/>
      <c r="Q4735" s="512"/>
      <c r="R4735" s="512"/>
      <c r="S4735" s="512"/>
      <c r="T4735" s="512"/>
      <c r="U4735" s="512"/>
      <c r="V4735" s="512"/>
      <c r="W4735" s="512"/>
      <c r="X4735" s="512"/>
      <c r="Y4735" s="42"/>
      <c r="Z4735" s="42"/>
      <c r="AA4735" s="42"/>
      <c r="AB4735" s="42"/>
      <c r="AC4735" s="42"/>
      <c r="AD4735" s="42"/>
    </row>
    <row r="4736" spans="3:30">
      <c r="C4736" s="512"/>
      <c r="D4736" s="460"/>
      <c r="E4736" s="420"/>
      <c r="F4736" s="493"/>
      <c r="G4736" s="258"/>
      <c r="H4736" s="512"/>
      <c r="I4736" s="512"/>
      <c r="J4736" s="512"/>
      <c r="K4736" s="512"/>
      <c r="L4736" s="512"/>
      <c r="M4736" s="512"/>
      <c r="N4736" s="512"/>
      <c r="O4736" s="512"/>
      <c r="P4736" s="512"/>
      <c r="Q4736" s="512"/>
      <c r="R4736" s="512"/>
      <c r="S4736" s="512"/>
      <c r="T4736" s="512"/>
      <c r="U4736" s="512"/>
      <c r="V4736" s="512"/>
      <c r="W4736" s="512"/>
      <c r="X4736" s="512"/>
      <c r="Y4736" s="42"/>
      <c r="Z4736" s="42"/>
      <c r="AA4736" s="42"/>
      <c r="AB4736" s="42"/>
      <c r="AC4736" s="42"/>
      <c r="AD4736" s="42"/>
    </row>
    <row r="4737" spans="3:30">
      <c r="C4737" s="512"/>
      <c r="D4737" s="460"/>
      <c r="E4737" s="420"/>
      <c r="F4737" s="493"/>
      <c r="G4737" s="258"/>
      <c r="H4737" s="512"/>
      <c r="I4737" s="512"/>
      <c r="J4737" s="512"/>
      <c r="K4737" s="512"/>
      <c r="L4737" s="512"/>
      <c r="M4737" s="512"/>
      <c r="N4737" s="512"/>
      <c r="O4737" s="512"/>
      <c r="P4737" s="512"/>
      <c r="Q4737" s="512"/>
      <c r="R4737" s="512"/>
      <c r="S4737" s="512"/>
      <c r="T4737" s="512"/>
      <c r="U4737" s="512"/>
      <c r="V4737" s="512"/>
      <c r="W4737" s="512"/>
      <c r="X4737" s="512"/>
      <c r="Y4737" s="42"/>
      <c r="Z4737" s="42"/>
      <c r="AA4737" s="42"/>
      <c r="AB4737" s="42"/>
      <c r="AC4737" s="42"/>
      <c r="AD4737" s="42"/>
    </row>
    <row r="4738" spans="3:30">
      <c r="C4738" s="512"/>
      <c r="D4738" s="460"/>
      <c r="E4738" s="420"/>
      <c r="F4738" s="493"/>
      <c r="G4738" s="258"/>
      <c r="H4738" s="512"/>
      <c r="I4738" s="512"/>
      <c r="J4738" s="512"/>
      <c r="K4738" s="512"/>
      <c r="L4738" s="512"/>
      <c r="M4738" s="512"/>
      <c r="N4738" s="512"/>
      <c r="O4738" s="512"/>
      <c r="P4738" s="512"/>
      <c r="Q4738" s="512"/>
      <c r="R4738" s="512"/>
      <c r="S4738" s="512"/>
      <c r="T4738" s="512"/>
      <c r="U4738" s="512"/>
      <c r="V4738" s="512"/>
      <c r="W4738" s="512"/>
      <c r="X4738" s="512"/>
      <c r="Y4738" s="42"/>
      <c r="Z4738" s="42"/>
      <c r="AA4738" s="42"/>
      <c r="AB4738" s="42"/>
      <c r="AC4738" s="42"/>
      <c r="AD4738" s="42"/>
    </row>
    <row r="4739" spans="3:30">
      <c r="C4739" s="512"/>
      <c r="D4739" s="460"/>
      <c r="E4739" s="420"/>
      <c r="F4739" s="493"/>
      <c r="G4739" s="258"/>
      <c r="H4739" s="512"/>
      <c r="I4739" s="512"/>
      <c r="J4739" s="512"/>
      <c r="K4739" s="512"/>
      <c r="L4739" s="512"/>
      <c r="M4739" s="512"/>
      <c r="N4739" s="512"/>
      <c r="O4739" s="512"/>
      <c r="P4739" s="512"/>
      <c r="Q4739" s="512"/>
      <c r="R4739" s="512"/>
      <c r="S4739" s="512"/>
      <c r="T4739" s="512"/>
      <c r="U4739" s="512"/>
      <c r="V4739" s="512"/>
      <c r="W4739" s="512"/>
      <c r="X4739" s="512"/>
      <c r="Y4739" s="42"/>
      <c r="Z4739" s="42"/>
      <c r="AA4739" s="42"/>
      <c r="AB4739" s="42"/>
      <c r="AC4739" s="42"/>
      <c r="AD4739" s="42"/>
    </row>
    <row r="4740" spans="3:30">
      <c r="C4740" s="512"/>
      <c r="D4740" s="460"/>
      <c r="E4740" s="420"/>
      <c r="F4740" s="493"/>
      <c r="G4740" s="258"/>
      <c r="H4740" s="512"/>
      <c r="I4740" s="512"/>
      <c r="J4740" s="512"/>
      <c r="K4740" s="512"/>
      <c r="L4740" s="512"/>
      <c r="M4740" s="512"/>
      <c r="N4740" s="512"/>
      <c r="O4740" s="512"/>
      <c r="P4740" s="512"/>
      <c r="Q4740" s="512"/>
      <c r="R4740" s="512"/>
      <c r="S4740" s="512"/>
      <c r="T4740" s="512"/>
      <c r="U4740" s="512"/>
      <c r="V4740" s="512"/>
      <c r="W4740" s="512"/>
      <c r="X4740" s="512"/>
      <c r="Y4740" s="42"/>
      <c r="Z4740" s="42"/>
      <c r="AA4740" s="42"/>
      <c r="AB4740" s="42"/>
      <c r="AC4740" s="42"/>
      <c r="AD4740" s="42"/>
    </row>
    <row r="4741" spans="3:30">
      <c r="C4741" s="512"/>
      <c r="D4741" s="460"/>
      <c r="E4741" s="420"/>
      <c r="F4741" s="493"/>
      <c r="G4741" s="258"/>
      <c r="H4741" s="512"/>
      <c r="I4741" s="512"/>
      <c r="J4741" s="512"/>
      <c r="K4741" s="512"/>
      <c r="L4741" s="512"/>
      <c r="M4741" s="512"/>
      <c r="N4741" s="512"/>
      <c r="O4741" s="512"/>
      <c r="P4741" s="512"/>
      <c r="Q4741" s="512"/>
      <c r="R4741" s="512"/>
      <c r="S4741" s="512"/>
      <c r="T4741" s="512"/>
      <c r="U4741" s="512"/>
      <c r="V4741" s="512"/>
      <c r="W4741" s="512"/>
      <c r="X4741" s="512"/>
      <c r="Y4741" s="42"/>
      <c r="Z4741" s="42"/>
      <c r="AA4741" s="42"/>
      <c r="AB4741" s="42"/>
      <c r="AC4741" s="42"/>
      <c r="AD4741" s="42"/>
    </row>
    <row r="4742" spans="3:30">
      <c r="C4742" s="512"/>
      <c r="D4742" s="460"/>
      <c r="E4742" s="420"/>
      <c r="F4742" s="493"/>
      <c r="G4742" s="258"/>
      <c r="H4742" s="512"/>
      <c r="I4742" s="512"/>
      <c r="J4742" s="512"/>
      <c r="K4742" s="512"/>
      <c r="L4742" s="512"/>
      <c r="M4742" s="512"/>
      <c r="N4742" s="512"/>
      <c r="O4742" s="512"/>
      <c r="P4742" s="512"/>
      <c r="Q4742" s="512"/>
      <c r="R4742" s="512"/>
      <c r="S4742" s="512"/>
      <c r="T4742" s="512"/>
      <c r="U4742" s="512"/>
      <c r="V4742" s="512"/>
      <c r="W4742" s="512"/>
      <c r="X4742" s="512"/>
      <c r="Y4742" s="42"/>
      <c r="Z4742" s="42"/>
      <c r="AA4742" s="42"/>
      <c r="AB4742" s="42"/>
      <c r="AC4742" s="42"/>
      <c r="AD4742" s="42"/>
    </row>
    <row r="4743" spans="3:30">
      <c r="C4743" s="512"/>
      <c r="D4743" s="460"/>
      <c r="E4743" s="420"/>
      <c r="F4743" s="493"/>
      <c r="G4743" s="258"/>
      <c r="H4743" s="512"/>
      <c r="I4743" s="512"/>
      <c r="J4743" s="512"/>
      <c r="K4743" s="512"/>
      <c r="L4743" s="512"/>
      <c r="M4743" s="512"/>
      <c r="N4743" s="512"/>
      <c r="O4743" s="512"/>
      <c r="P4743" s="512"/>
      <c r="Q4743" s="512"/>
      <c r="R4743" s="512"/>
      <c r="S4743" s="512"/>
      <c r="T4743" s="512"/>
      <c r="U4743" s="512"/>
      <c r="V4743" s="512"/>
      <c r="W4743" s="512"/>
      <c r="X4743" s="512"/>
      <c r="Y4743" s="42"/>
      <c r="Z4743" s="42"/>
      <c r="AA4743" s="42"/>
      <c r="AB4743" s="42"/>
      <c r="AC4743" s="42"/>
      <c r="AD4743" s="42"/>
    </row>
    <row r="4744" spans="3:30">
      <c r="C4744" s="512"/>
      <c r="D4744" s="460"/>
      <c r="E4744" s="420"/>
      <c r="F4744" s="493"/>
      <c r="G4744" s="258"/>
      <c r="H4744" s="512"/>
      <c r="I4744" s="512"/>
      <c r="J4744" s="512"/>
      <c r="K4744" s="512"/>
      <c r="L4744" s="512"/>
      <c r="M4744" s="512"/>
      <c r="N4744" s="512"/>
      <c r="O4744" s="512"/>
      <c r="P4744" s="512"/>
      <c r="Q4744" s="512"/>
      <c r="R4744" s="512"/>
      <c r="S4744" s="512"/>
      <c r="T4744" s="512"/>
      <c r="U4744" s="512"/>
      <c r="V4744" s="512"/>
      <c r="W4744" s="512"/>
      <c r="X4744" s="512"/>
      <c r="Y4744" s="42"/>
      <c r="Z4744" s="42"/>
      <c r="AA4744" s="42"/>
      <c r="AB4744" s="42"/>
      <c r="AC4744" s="42"/>
      <c r="AD4744" s="42"/>
    </row>
    <row r="4745" spans="3:30">
      <c r="C4745" s="512"/>
      <c r="D4745" s="460"/>
      <c r="E4745" s="420"/>
      <c r="F4745" s="493"/>
      <c r="G4745" s="258"/>
      <c r="H4745" s="512"/>
      <c r="I4745" s="512"/>
      <c r="J4745" s="512"/>
      <c r="K4745" s="512"/>
      <c r="L4745" s="512"/>
      <c r="M4745" s="512"/>
      <c r="N4745" s="512"/>
      <c r="O4745" s="512"/>
      <c r="P4745" s="512"/>
      <c r="Q4745" s="512"/>
      <c r="R4745" s="512"/>
      <c r="S4745" s="512"/>
      <c r="T4745" s="512"/>
      <c r="U4745" s="512"/>
      <c r="V4745" s="512"/>
      <c r="W4745" s="512"/>
      <c r="X4745" s="512"/>
      <c r="Y4745" s="42"/>
      <c r="Z4745" s="42"/>
      <c r="AA4745" s="42"/>
      <c r="AB4745" s="42"/>
      <c r="AC4745" s="42"/>
      <c r="AD4745" s="42"/>
    </row>
    <row r="4746" spans="3:30">
      <c r="C4746" s="512"/>
      <c r="D4746" s="460"/>
      <c r="E4746" s="420"/>
      <c r="F4746" s="493"/>
      <c r="G4746" s="258"/>
      <c r="H4746" s="512"/>
      <c r="I4746" s="512"/>
      <c r="J4746" s="512"/>
      <c r="K4746" s="512"/>
      <c r="L4746" s="512"/>
      <c r="M4746" s="512"/>
      <c r="N4746" s="512"/>
      <c r="O4746" s="512"/>
      <c r="P4746" s="512"/>
      <c r="Q4746" s="512"/>
      <c r="R4746" s="512"/>
      <c r="S4746" s="512"/>
      <c r="T4746" s="512"/>
      <c r="U4746" s="512"/>
      <c r="V4746" s="512"/>
      <c r="W4746" s="512"/>
      <c r="X4746" s="512"/>
      <c r="Y4746" s="42"/>
      <c r="Z4746" s="42"/>
      <c r="AA4746" s="42"/>
      <c r="AB4746" s="42"/>
      <c r="AC4746" s="42"/>
      <c r="AD4746" s="42"/>
    </row>
    <row r="4747" spans="3:30">
      <c r="C4747" s="512"/>
      <c r="D4747" s="460"/>
      <c r="E4747" s="420"/>
      <c r="F4747" s="493"/>
      <c r="G4747" s="258"/>
      <c r="H4747" s="512"/>
      <c r="I4747" s="512"/>
      <c r="J4747" s="512"/>
      <c r="K4747" s="512"/>
      <c r="L4747" s="512"/>
      <c r="M4747" s="512"/>
      <c r="N4747" s="512"/>
      <c r="O4747" s="512"/>
      <c r="P4747" s="512"/>
      <c r="Q4747" s="512"/>
      <c r="R4747" s="512"/>
      <c r="S4747" s="512"/>
      <c r="T4747" s="512"/>
      <c r="U4747" s="512"/>
      <c r="V4747" s="512"/>
      <c r="W4747" s="512"/>
      <c r="X4747" s="512"/>
      <c r="Y4747" s="42"/>
      <c r="Z4747" s="42"/>
      <c r="AA4747" s="42"/>
      <c r="AB4747" s="42"/>
      <c r="AC4747" s="42"/>
      <c r="AD4747" s="42"/>
    </row>
    <row r="4748" spans="3:30">
      <c r="C4748" s="512"/>
      <c r="D4748" s="460"/>
      <c r="E4748" s="420"/>
      <c r="F4748" s="493"/>
      <c r="G4748" s="258"/>
      <c r="H4748" s="512"/>
      <c r="I4748" s="512"/>
      <c r="J4748" s="512"/>
      <c r="K4748" s="512"/>
      <c r="L4748" s="512"/>
      <c r="M4748" s="512"/>
      <c r="N4748" s="512"/>
      <c r="O4748" s="512"/>
      <c r="P4748" s="512"/>
      <c r="Q4748" s="512"/>
      <c r="R4748" s="512"/>
      <c r="S4748" s="512"/>
      <c r="T4748" s="512"/>
      <c r="U4748" s="512"/>
      <c r="V4748" s="512"/>
      <c r="W4748" s="512"/>
      <c r="X4748" s="512"/>
      <c r="Y4748" s="42"/>
      <c r="Z4748" s="42"/>
      <c r="AA4748" s="42"/>
      <c r="AB4748" s="42"/>
      <c r="AC4748" s="42"/>
      <c r="AD4748" s="42"/>
    </row>
    <row r="4749" spans="3:30">
      <c r="C4749" s="512"/>
      <c r="D4749" s="460"/>
      <c r="E4749" s="420"/>
      <c r="F4749" s="493"/>
      <c r="G4749" s="258"/>
      <c r="H4749" s="512"/>
      <c r="I4749" s="512"/>
      <c r="J4749" s="512"/>
      <c r="K4749" s="512"/>
      <c r="L4749" s="512"/>
      <c r="M4749" s="512"/>
      <c r="N4749" s="512"/>
      <c r="O4749" s="512"/>
      <c r="P4749" s="512"/>
      <c r="Q4749" s="512"/>
      <c r="R4749" s="512"/>
      <c r="S4749" s="512"/>
      <c r="T4749" s="512"/>
      <c r="U4749" s="512"/>
      <c r="V4749" s="512"/>
      <c r="W4749" s="512"/>
      <c r="X4749" s="512"/>
      <c r="Y4749" s="42"/>
      <c r="Z4749" s="42"/>
      <c r="AA4749" s="42"/>
      <c r="AB4749" s="42"/>
      <c r="AC4749" s="42"/>
      <c r="AD4749" s="42"/>
    </row>
    <row r="4750" spans="3:30">
      <c r="C4750" s="512"/>
      <c r="D4750" s="460"/>
      <c r="E4750" s="420"/>
      <c r="F4750" s="493"/>
      <c r="G4750" s="258"/>
      <c r="H4750" s="512"/>
      <c r="I4750" s="512"/>
      <c r="J4750" s="512"/>
      <c r="K4750" s="512"/>
      <c r="L4750" s="512"/>
      <c r="M4750" s="512"/>
      <c r="N4750" s="512"/>
      <c r="O4750" s="512"/>
      <c r="P4750" s="512"/>
      <c r="Q4750" s="512"/>
      <c r="R4750" s="512"/>
      <c r="S4750" s="512"/>
      <c r="T4750" s="512"/>
      <c r="U4750" s="512"/>
      <c r="V4750" s="512"/>
      <c r="W4750" s="512"/>
      <c r="X4750" s="512"/>
      <c r="Y4750" s="42"/>
      <c r="Z4750" s="42"/>
      <c r="AA4750" s="42"/>
      <c r="AB4750" s="42"/>
      <c r="AC4750" s="42"/>
      <c r="AD4750" s="42"/>
    </row>
    <row r="4751" spans="3:30">
      <c r="C4751" s="512"/>
      <c r="D4751" s="460"/>
      <c r="E4751" s="420"/>
      <c r="F4751" s="493"/>
      <c r="G4751" s="258"/>
      <c r="H4751" s="512"/>
      <c r="I4751" s="512"/>
      <c r="J4751" s="512"/>
      <c r="K4751" s="512"/>
      <c r="L4751" s="512"/>
      <c r="M4751" s="512"/>
      <c r="N4751" s="512"/>
      <c r="O4751" s="512"/>
      <c r="P4751" s="512"/>
      <c r="Q4751" s="512"/>
      <c r="R4751" s="512"/>
      <c r="S4751" s="512"/>
      <c r="T4751" s="512"/>
      <c r="U4751" s="512"/>
      <c r="V4751" s="512"/>
      <c r="W4751" s="512"/>
      <c r="X4751" s="512"/>
      <c r="Y4751" s="42"/>
      <c r="Z4751" s="42"/>
      <c r="AA4751" s="42"/>
      <c r="AB4751" s="42"/>
      <c r="AC4751" s="42"/>
      <c r="AD4751" s="42"/>
    </row>
    <row r="4752" spans="3:30">
      <c r="C4752" s="512"/>
      <c r="D4752" s="460"/>
      <c r="E4752" s="420"/>
      <c r="F4752" s="493"/>
      <c r="G4752" s="258"/>
      <c r="H4752" s="512"/>
      <c r="I4752" s="512"/>
      <c r="J4752" s="512"/>
      <c r="K4752" s="512"/>
      <c r="L4752" s="512"/>
      <c r="M4752" s="512"/>
      <c r="N4752" s="512"/>
      <c r="O4752" s="512"/>
      <c r="P4752" s="512"/>
      <c r="Q4752" s="512"/>
      <c r="R4752" s="512"/>
      <c r="S4752" s="512"/>
      <c r="T4752" s="512"/>
      <c r="U4752" s="512"/>
      <c r="V4752" s="512"/>
      <c r="W4752" s="512"/>
      <c r="X4752" s="512"/>
      <c r="Y4752" s="42"/>
      <c r="Z4752" s="42"/>
      <c r="AA4752" s="42"/>
      <c r="AB4752" s="42"/>
      <c r="AC4752" s="42"/>
      <c r="AD4752" s="42"/>
    </row>
    <row r="4753" spans="3:30">
      <c r="C4753" s="512"/>
      <c r="D4753" s="460"/>
      <c r="E4753" s="420"/>
      <c r="F4753" s="493"/>
      <c r="G4753" s="258"/>
      <c r="H4753" s="512"/>
      <c r="I4753" s="512"/>
      <c r="J4753" s="512"/>
      <c r="K4753" s="512"/>
      <c r="L4753" s="512"/>
      <c r="M4753" s="512"/>
      <c r="N4753" s="512"/>
      <c r="O4753" s="512"/>
      <c r="P4753" s="512"/>
      <c r="Q4753" s="512"/>
      <c r="R4753" s="512"/>
      <c r="S4753" s="512"/>
      <c r="T4753" s="512"/>
      <c r="U4753" s="512"/>
      <c r="V4753" s="512"/>
      <c r="W4753" s="512"/>
      <c r="X4753" s="512"/>
      <c r="Y4753" s="42"/>
      <c r="Z4753" s="42"/>
      <c r="AA4753" s="42"/>
      <c r="AB4753" s="42"/>
      <c r="AC4753" s="42"/>
      <c r="AD4753" s="42"/>
    </row>
    <row r="4754" spans="3:30">
      <c r="C4754" s="512"/>
      <c r="D4754" s="460"/>
      <c r="E4754" s="420"/>
      <c r="F4754" s="493"/>
      <c r="G4754" s="258"/>
      <c r="H4754" s="512"/>
      <c r="I4754" s="512"/>
      <c r="J4754" s="512"/>
      <c r="K4754" s="512"/>
      <c r="L4754" s="512"/>
      <c r="M4754" s="512"/>
      <c r="N4754" s="512"/>
      <c r="O4754" s="512"/>
      <c r="P4754" s="512"/>
      <c r="Q4754" s="512"/>
      <c r="R4754" s="512"/>
      <c r="S4754" s="512"/>
      <c r="T4754" s="512"/>
      <c r="U4754" s="512"/>
      <c r="V4754" s="512"/>
      <c r="W4754" s="512"/>
      <c r="X4754" s="512"/>
      <c r="Y4754" s="42"/>
      <c r="Z4754" s="42"/>
      <c r="AA4754" s="42"/>
      <c r="AB4754" s="42"/>
      <c r="AC4754" s="42"/>
      <c r="AD4754" s="42"/>
    </row>
    <row r="4755" spans="3:30">
      <c r="C4755" s="512"/>
      <c r="D4755" s="460"/>
      <c r="E4755" s="420"/>
      <c r="F4755" s="493"/>
      <c r="G4755" s="258"/>
      <c r="H4755" s="512"/>
      <c r="I4755" s="512"/>
      <c r="J4755" s="512"/>
      <c r="K4755" s="512"/>
      <c r="L4755" s="512"/>
      <c r="M4755" s="512"/>
      <c r="N4755" s="512"/>
      <c r="O4755" s="512"/>
      <c r="P4755" s="512"/>
      <c r="Q4755" s="512"/>
      <c r="R4755" s="512"/>
      <c r="S4755" s="512"/>
      <c r="T4755" s="512"/>
      <c r="U4755" s="512"/>
      <c r="V4755" s="512"/>
      <c r="W4755" s="512"/>
      <c r="X4755" s="512"/>
      <c r="Y4755" s="42"/>
      <c r="Z4755" s="42"/>
      <c r="AA4755" s="42"/>
      <c r="AB4755" s="42"/>
      <c r="AC4755" s="42"/>
      <c r="AD4755" s="42"/>
    </row>
    <row r="4756" spans="3:30">
      <c r="C4756" s="512"/>
      <c r="D4756" s="460"/>
      <c r="E4756" s="420"/>
      <c r="F4756" s="493"/>
      <c r="G4756" s="258"/>
      <c r="H4756" s="512"/>
      <c r="I4756" s="512"/>
      <c r="J4756" s="512"/>
      <c r="K4756" s="512"/>
      <c r="L4756" s="512"/>
      <c r="M4756" s="512"/>
      <c r="N4756" s="512"/>
      <c r="O4756" s="512"/>
      <c r="P4756" s="512"/>
      <c r="Q4756" s="512"/>
      <c r="R4756" s="512"/>
      <c r="S4756" s="512"/>
      <c r="T4756" s="512"/>
      <c r="U4756" s="512"/>
      <c r="V4756" s="512"/>
      <c r="W4756" s="512"/>
      <c r="X4756" s="512"/>
      <c r="Y4756" s="42"/>
      <c r="Z4756" s="42"/>
      <c r="AA4756" s="42"/>
      <c r="AB4756" s="42"/>
      <c r="AC4756" s="42"/>
      <c r="AD4756" s="42"/>
    </row>
    <row r="4757" spans="3:30">
      <c r="C4757" s="512"/>
      <c r="D4757" s="460"/>
      <c r="E4757" s="420"/>
      <c r="F4757" s="493"/>
      <c r="G4757" s="258"/>
      <c r="H4757" s="512"/>
      <c r="I4757" s="512"/>
      <c r="J4757" s="512"/>
      <c r="K4757" s="512"/>
      <c r="L4757" s="512"/>
      <c r="M4757" s="512"/>
      <c r="N4757" s="512"/>
      <c r="O4757" s="512"/>
      <c r="P4757" s="512"/>
      <c r="Q4757" s="512"/>
      <c r="R4757" s="512"/>
      <c r="S4757" s="512"/>
      <c r="T4757" s="512"/>
      <c r="U4757" s="512"/>
      <c r="V4757" s="512"/>
      <c r="W4757" s="512"/>
      <c r="X4757" s="512"/>
      <c r="Y4757" s="42"/>
      <c r="Z4757" s="42"/>
      <c r="AA4757" s="42"/>
      <c r="AB4757" s="42"/>
      <c r="AC4757" s="42"/>
      <c r="AD4757" s="42"/>
    </row>
    <row r="4758" spans="3:30">
      <c r="C4758" s="512"/>
      <c r="D4758" s="460"/>
      <c r="E4758" s="420"/>
      <c r="F4758" s="493"/>
      <c r="G4758" s="258"/>
      <c r="H4758" s="512"/>
      <c r="I4758" s="512"/>
      <c r="J4758" s="512"/>
      <c r="K4758" s="512"/>
      <c r="L4758" s="512"/>
      <c r="M4758" s="512"/>
      <c r="N4758" s="512"/>
      <c r="O4758" s="512"/>
      <c r="P4758" s="512"/>
      <c r="Q4758" s="512"/>
      <c r="R4758" s="512"/>
      <c r="S4758" s="512"/>
      <c r="T4758" s="512"/>
      <c r="U4758" s="512"/>
      <c r="V4758" s="512"/>
      <c r="W4758" s="512"/>
      <c r="X4758" s="512"/>
      <c r="Y4758" s="42"/>
      <c r="Z4758" s="42"/>
      <c r="AA4758" s="42"/>
      <c r="AB4758" s="42"/>
      <c r="AC4758" s="42"/>
      <c r="AD4758" s="42"/>
    </row>
    <row r="4759" spans="3:30">
      <c r="C4759" s="512"/>
      <c r="D4759" s="460"/>
      <c r="E4759" s="420"/>
      <c r="F4759" s="493"/>
      <c r="G4759" s="258"/>
      <c r="H4759" s="512"/>
      <c r="I4759" s="512"/>
      <c r="J4759" s="512"/>
      <c r="K4759" s="512"/>
      <c r="L4759" s="512"/>
      <c r="M4759" s="512"/>
      <c r="N4759" s="512"/>
      <c r="O4759" s="512"/>
      <c r="P4759" s="512"/>
      <c r="Q4759" s="512"/>
      <c r="R4759" s="512"/>
      <c r="S4759" s="512"/>
      <c r="T4759" s="512"/>
      <c r="U4759" s="512"/>
      <c r="V4759" s="512"/>
      <c r="W4759" s="512"/>
      <c r="X4759" s="512"/>
      <c r="Y4759" s="42"/>
      <c r="Z4759" s="42"/>
      <c r="AA4759" s="42"/>
      <c r="AB4759" s="42"/>
      <c r="AC4759" s="42"/>
      <c r="AD4759" s="42"/>
    </row>
    <row r="4760" spans="3:30">
      <c r="C4760" s="512"/>
      <c r="D4760" s="460"/>
      <c r="E4760" s="420"/>
      <c r="F4760" s="493"/>
      <c r="G4760" s="258"/>
      <c r="H4760" s="512"/>
      <c r="I4760" s="512"/>
      <c r="J4760" s="512"/>
      <c r="K4760" s="512"/>
      <c r="L4760" s="512"/>
      <c r="M4760" s="512"/>
      <c r="N4760" s="512"/>
      <c r="O4760" s="512"/>
      <c r="P4760" s="512"/>
      <c r="Q4760" s="512"/>
      <c r="R4760" s="512"/>
      <c r="S4760" s="512"/>
      <c r="T4760" s="512"/>
      <c r="U4760" s="512"/>
      <c r="V4760" s="512"/>
      <c r="W4760" s="512"/>
      <c r="X4760" s="512"/>
      <c r="Y4760" s="42"/>
      <c r="Z4760" s="42"/>
      <c r="AA4760" s="42"/>
      <c r="AB4760" s="42"/>
      <c r="AC4760" s="42"/>
      <c r="AD4760" s="42"/>
    </row>
    <row r="4761" spans="3:30">
      <c r="C4761" s="512"/>
      <c r="D4761" s="460"/>
      <c r="E4761" s="420"/>
      <c r="F4761" s="493"/>
      <c r="G4761" s="258"/>
      <c r="H4761" s="512"/>
      <c r="I4761" s="512"/>
      <c r="J4761" s="512"/>
      <c r="K4761" s="512"/>
      <c r="L4761" s="512"/>
      <c r="M4761" s="512"/>
      <c r="N4761" s="512"/>
      <c r="O4761" s="512"/>
      <c r="P4761" s="512"/>
      <c r="Q4761" s="512"/>
      <c r="R4761" s="512"/>
      <c r="S4761" s="512"/>
      <c r="T4761" s="512"/>
      <c r="U4761" s="512"/>
      <c r="V4761" s="512"/>
      <c r="W4761" s="512"/>
      <c r="X4761" s="512"/>
      <c r="Y4761" s="42"/>
      <c r="Z4761" s="42"/>
      <c r="AA4761" s="42"/>
      <c r="AB4761" s="42"/>
      <c r="AC4761" s="42"/>
      <c r="AD4761" s="42"/>
    </row>
    <row r="4762" spans="3:30">
      <c r="C4762" s="512"/>
      <c r="D4762" s="460"/>
      <c r="E4762" s="420"/>
      <c r="F4762" s="493"/>
      <c r="G4762" s="258"/>
      <c r="H4762" s="512"/>
      <c r="I4762" s="512"/>
      <c r="J4762" s="512"/>
      <c r="K4762" s="512"/>
      <c r="L4762" s="512"/>
      <c r="M4762" s="512"/>
      <c r="N4762" s="512"/>
      <c r="O4762" s="512"/>
      <c r="P4762" s="512"/>
      <c r="Q4762" s="512"/>
      <c r="R4762" s="512"/>
      <c r="S4762" s="512"/>
      <c r="T4762" s="512"/>
      <c r="U4762" s="512"/>
      <c r="V4762" s="512"/>
      <c r="W4762" s="512"/>
      <c r="X4762" s="512"/>
      <c r="Y4762" s="42"/>
      <c r="Z4762" s="42"/>
      <c r="AA4762" s="42"/>
      <c r="AB4762" s="42"/>
      <c r="AC4762" s="42"/>
      <c r="AD4762" s="42"/>
    </row>
    <row r="4763" spans="3:30">
      <c r="C4763" s="512"/>
      <c r="D4763" s="460"/>
      <c r="E4763" s="420"/>
      <c r="F4763" s="493"/>
      <c r="G4763" s="258"/>
      <c r="H4763" s="512"/>
      <c r="I4763" s="512"/>
      <c r="J4763" s="512"/>
      <c r="K4763" s="512"/>
      <c r="L4763" s="512"/>
      <c r="M4763" s="512"/>
      <c r="N4763" s="512"/>
      <c r="O4763" s="512"/>
      <c r="P4763" s="512"/>
      <c r="Q4763" s="512"/>
      <c r="R4763" s="512"/>
      <c r="S4763" s="512"/>
      <c r="T4763" s="512"/>
      <c r="U4763" s="512"/>
      <c r="V4763" s="512"/>
      <c r="W4763" s="512"/>
      <c r="X4763" s="512"/>
      <c r="Y4763" s="42"/>
      <c r="Z4763" s="42"/>
      <c r="AA4763" s="42"/>
      <c r="AB4763" s="42"/>
      <c r="AC4763" s="42"/>
      <c r="AD4763" s="42"/>
    </row>
    <row r="4764" spans="3:30">
      <c r="C4764" s="512"/>
      <c r="D4764" s="460"/>
      <c r="E4764" s="420"/>
      <c r="F4764" s="493"/>
      <c r="G4764" s="258"/>
      <c r="H4764" s="512"/>
      <c r="I4764" s="512"/>
      <c r="J4764" s="512"/>
      <c r="K4764" s="512"/>
      <c r="L4764" s="512"/>
      <c r="M4764" s="512"/>
      <c r="N4764" s="512"/>
      <c r="O4764" s="512"/>
      <c r="P4764" s="512"/>
      <c r="Q4764" s="512"/>
      <c r="R4764" s="512"/>
      <c r="S4764" s="512"/>
      <c r="T4764" s="512"/>
      <c r="U4764" s="512"/>
      <c r="V4764" s="512"/>
      <c r="W4764" s="512"/>
      <c r="X4764" s="512"/>
      <c r="Y4764" s="42"/>
      <c r="Z4764" s="42"/>
      <c r="AA4764" s="42"/>
      <c r="AB4764" s="42"/>
      <c r="AC4764" s="42"/>
      <c r="AD4764" s="42"/>
    </row>
    <row r="4765" spans="3:30">
      <c r="C4765" s="512"/>
      <c r="D4765" s="460"/>
      <c r="E4765" s="420"/>
      <c r="F4765" s="493"/>
      <c r="G4765" s="258"/>
      <c r="H4765" s="512"/>
      <c r="I4765" s="512"/>
      <c r="J4765" s="512"/>
      <c r="K4765" s="512"/>
      <c r="L4765" s="512"/>
      <c r="M4765" s="512"/>
      <c r="N4765" s="512"/>
      <c r="O4765" s="512"/>
      <c r="P4765" s="512"/>
      <c r="Q4765" s="512"/>
      <c r="R4765" s="512"/>
      <c r="S4765" s="512"/>
      <c r="T4765" s="512"/>
      <c r="U4765" s="512"/>
      <c r="V4765" s="512"/>
      <c r="W4765" s="512"/>
      <c r="X4765" s="512"/>
      <c r="Y4765" s="42"/>
      <c r="Z4765" s="42"/>
      <c r="AA4765" s="42"/>
      <c r="AB4765" s="42"/>
      <c r="AC4765" s="42"/>
      <c r="AD4765" s="42"/>
    </row>
    <row r="4766" spans="3:30">
      <c r="C4766" s="512"/>
      <c r="D4766" s="460"/>
      <c r="E4766" s="420"/>
      <c r="F4766" s="493"/>
      <c r="G4766" s="258"/>
      <c r="H4766" s="512"/>
      <c r="I4766" s="512"/>
      <c r="J4766" s="512"/>
      <c r="K4766" s="512"/>
      <c r="L4766" s="512"/>
      <c r="M4766" s="512"/>
      <c r="N4766" s="512"/>
      <c r="O4766" s="512"/>
      <c r="P4766" s="512"/>
      <c r="Q4766" s="512"/>
      <c r="R4766" s="512"/>
      <c r="S4766" s="512"/>
      <c r="T4766" s="512"/>
      <c r="U4766" s="512"/>
      <c r="V4766" s="512"/>
      <c r="W4766" s="512"/>
      <c r="X4766" s="512"/>
      <c r="Y4766" s="42"/>
      <c r="Z4766" s="42"/>
      <c r="AA4766" s="42"/>
      <c r="AB4766" s="42"/>
      <c r="AC4766" s="42"/>
      <c r="AD4766" s="42"/>
    </row>
    <row r="4767" spans="3:30">
      <c r="C4767" s="512"/>
      <c r="D4767" s="460"/>
      <c r="E4767" s="420"/>
      <c r="F4767" s="493"/>
      <c r="G4767" s="258"/>
      <c r="H4767" s="512"/>
      <c r="I4767" s="512"/>
      <c r="J4767" s="512"/>
      <c r="K4767" s="512"/>
      <c r="L4767" s="512"/>
      <c r="M4767" s="512"/>
      <c r="N4767" s="512"/>
      <c r="O4767" s="512"/>
      <c r="P4767" s="512"/>
      <c r="Q4767" s="512"/>
      <c r="R4767" s="512"/>
      <c r="S4767" s="512"/>
      <c r="T4767" s="512"/>
      <c r="U4767" s="512"/>
      <c r="V4767" s="512"/>
      <c r="W4767" s="512"/>
      <c r="X4767" s="512"/>
      <c r="Y4767" s="42"/>
      <c r="Z4767" s="42"/>
      <c r="AA4767" s="42"/>
      <c r="AB4767" s="42"/>
      <c r="AC4767" s="42"/>
      <c r="AD4767" s="42"/>
    </row>
    <row r="4768" spans="3:30">
      <c r="C4768" s="512"/>
      <c r="D4768" s="460"/>
      <c r="E4768" s="420"/>
      <c r="F4768" s="493"/>
      <c r="G4768" s="258"/>
      <c r="H4768" s="512"/>
      <c r="I4768" s="512"/>
      <c r="J4768" s="512"/>
      <c r="K4768" s="512"/>
      <c r="L4768" s="512"/>
      <c r="M4768" s="512"/>
      <c r="N4768" s="512"/>
      <c r="O4768" s="512"/>
      <c r="P4768" s="512"/>
      <c r="Q4768" s="512"/>
      <c r="R4768" s="512"/>
      <c r="S4768" s="512"/>
      <c r="T4768" s="512"/>
      <c r="U4768" s="512"/>
      <c r="V4768" s="512"/>
      <c r="W4768" s="512"/>
      <c r="X4768" s="512"/>
      <c r="Y4768" s="42"/>
      <c r="Z4768" s="42"/>
      <c r="AA4768" s="42"/>
      <c r="AB4768" s="42"/>
      <c r="AC4768" s="42"/>
      <c r="AD4768" s="42"/>
    </row>
    <row r="4769" spans="3:30">
      <c r="C4769" s="512"/>
      <c r="D4769" s="460"/>
      <c r="E4769" s="420"/>
      <c r="F4769" s="493"/>
      <c r="G4769" s="258"/>
      <c r="H4769" s="512"/>
      <c r="I4769" s="512"/>
      <c r="J4769" s="512"/>
      <c r="K4769" s="512"/>
      <c r="L4769" s="512"/>
      <c r="M4769" s="512"/>
      <c r="N4769" s="512"/>
      <c r="O4769" s="512"/>
      <c r="P4769" s="512"/>
      <c r="Q4769" s="512"/>
      <c r="R4769" s="512"/>
      <c r="S4769" s="512"/>
      <c r="T4769" s="512"/>
      <c r="U4769" s="512"/>
      <c r="V4769" s="512"/>
      <c r="W4769" s="512"/>
      <c r="X4769" s="512"/>
      <c r="Y4769" s="42"/>
      <c r="Z4769" s="42"/>
      <c r="AA4769" s="42"/>
      <c r="AB4769" s="42"/>
      <c r="AC4769" s="42"/>
      <c r="AD4769" s="42"/>
    </row>
    <row r="4770" spans="3:30">
      <c r="C4770" s="512"/>
      <c r="D4770" s="460"/>
      <c r="E4770" s="420"/>
      <c r="F4770" s="493"/>
      <c r="G4770" s="258"/>
      <c r="H4770" s="512"/>
      <c r="I4770" s="512"/>
      <c r="J4770" s="512"/>
      <c r="K4770" s="512"/>
      <c r="L4770" s="512"/>
      <c r="M4770" s="512"/>
      <c r="N4770" s="512"/>
      <c r="O4770" s="512"/>
      <c r="P4770" s="512"/>
      <c r="Q4770" s="512"/>
      <c r="R4770" s="512"/>
      <c r="S4770" s="512"/>
      <c r="T4770" s="512"/>
      <c r="U4770" s="512"/>
      <c r="V4770" s="512"/>
      <c r="W4770" s="512"/>
      <c r="X4770" s="512"/>
      <c r="Y4770" s="42"/>
      <c r="Z4770" s="42"/>
      <c r="AA4770" s="42"/>
      <c r="AB4770" s="42"/>
      <c r="AC4770" s="42"/>
      <c r="AD4770" s="42"/>
    </row>
    <row r="4771" spans="3:30">
      <c r="C4771" s="512"/>
      <c r="D4771" s="460"/>
      <c r="E4771" s="420"/>
      <c r="F4771" s="493"/>
      <c r="G4771" s="258"/>
      <c r="H4771" s="512"/>
      <c r="I4771" s="512"/>
      <c r="J4771" s="512"/>
      <c r="K4771" s="512"/>
      <c r="L4771" s="512"/>
      <c r="M4771" s="512"/>
      <c r="N4771" s="512"/>
      <c r="O4771" s="512"/>
      <c r="P4771" s="512"/>
      <c r="Q4771" s="512"/>
      <c r="R4771" s="512"/>
      <c r="S4771" s="512"/>
      <c r="T4771" s="512"/>
      <c r="U4771" s="512"/>
      <c r="V4771" s="512"/>
      <c r="W4771" s="512"/>
      <c r="X4771" s="512"/>
      <c r="Y4771" s="42"/>
      <c r="Z4771" s="42"/>
      <c r="AA4771" s="42"/>
      <c r="AB4771" s="42"/>
      <c r="AC4771" s="42"/>
      <c r="AD4771" s="42"/>
    </row>
    <row r="4772" spans="3:30">
      <c r="C4772" s="512"/>
      <c r="D4772" s="460"/>
      <c r="E4772" s="420"/>
      <c r="F4772" s="493"/>
      <c r="G4772" s="258"/>
      <c r="H4772" s="512"/>
      <c r="I4772" s="512"/>
      <c r="J4772" s="512"/>
      <c r="K4772" s="512"/>
      <c r="L4772" s="512"/>
      <c r="M4772" s="512"/>
      <c r="N4772" s="512"/>
      <c r="O4772" s="512"/>
      <c r="P4772" s="512"/>
      <c r="Q4772" s="512"/>
      <c r="R4772" s="512"/>
      <c r="S4772" s="512"/>
      <c r="T4772" s="512"/>
      <c r="U4772" s="512"/>
      <c r="V4772" s="512"/>
      <c r="W4772" s="512"/>
      <c r="X4772" s="512"/>
      <c r="Y4772" s="42"/>
      <c r="Z4772" s="42"/>
      <c r="AA4772" s="42"/>
      <c r="AB4772" s="42"/>
      <c r="AC4772" s="42"/>
      <c r="AD4772" s="42"/>
    </row>
    <row r="4773" spans="3:30">
      <c r="C4773" s="512"/>
      <c r="D4773" s="460"/>
      <c r="E4773" s="420"/>
      <c r="F4773" s="493"/>
      <c r="G4773" s="258"/>
      <c r="H4773" s="512"/>
      <c r="I4773" s="512"/>
      <c r="J4773" s="512"/>
      <c r="K4773" s="512"/>
      <c r="L4773" s="512"/>
      <c r="M4773" s="512"/>
      <c r="N4773" s="512"/>
      <c r="O4773" s="512"/>
      <c r="P4773" s="512"/>
      <c r="Q4773" s="512"/>
      <c r="R4773" s="512"/>
      <c r="S4773" s="512"/>
      <c r="T4773" s="512"/>
      <c r="U4773" s="512"/>
      <c r="V4773" s="512"/>
      <c r="W4773" s="512"/>
      <c r="X4773" s="512"/>
      <c r="Y4773" s="42"/>
      <c r="Z4773" s="42"/>
      <c r="AA4773" s="42"/>
      <c r="AB4773" s="42"/>
      <c r="AC4773" s="42"/>
      <c r="AD4773" s="42"/>
    </row>
    <row r="4774" spans="3:30">
      <c r="C4774" s="512"/>
      <c r="D4774" s="460"/>
      <c r="E4774" s="420"/>
      <c r="F4774" s="493"/>
      <c r="G4774" s="258"/>
      <c r="H4774" s="512"/>
      <c r="I4774" s="512"/>
      <c r="J4774" s="512"/>
      <c r="K4774" s="512"/>
      <c r="L4774" s="512"/>
      <c r="M4774" s="512"/>
      <c r="N4774" s="512"/>
      <c r="O4774" s="512"/>
      <c r="P4774" s="512"/>
      <c r="Q4774" s="512"/>
      <c r="R4774" s="512"/>
      <c r="S4774" s="512"/>
      <c r="T4774" s="512"/>
      <c r="U4774" s="512"/>
      <c r="V4774" s="512"/>
      <c r="W4774" s="512"/>
      <c r="X4774" s="512"/>
      <c r="Y4774" s="42"/>
      <c r="Z4774" s="42"/>
      <c r="AA4774" s="42"/>
      <c r="AB4774" s="42"/>
      <c r="AC4774" s="42"/>
      <c r="AD4774" s="42"/>
    </row>
    <row r="4775" spans="3:30">
      <c r="C4775" s="512"/>
      <c r="D4775" s="460"/>
      <c r="E4775" s="420"/>
      <c r="F4775" s="493"/>
      <c r="G4775" s="258"/>
      <c r="H4775" s="512"/>
      <c r="I4775" s="512"/>
      <c r="J4775" s="512"/>
      <c r="K4775" s="512"/>
      <c r="L4775" s="512"/>
      <c r="M4775" s="512"/>
      <c r="N4775" s="512"/>
      <c r="O4775" s="512"/>
      <c r="P4775" s="512"/>
      <c r="Q4775" s="512"/>
      <c r="R4775" s="512"/>
      <c r="S4775" s="512"/>
      <c r="T4775" s="512"/>
      <c r="U4775" s="512"/>
      <c r="V4775" s="512"/>
      <c r="W4775" s="512"/>
      <c r="X4775" s="512"/>
      <c r="Y4775" s="42"/>
      <c r="Z4775" s="42"/>
      <c r="AA4775" s="42"/>
      <c r="AB4775" s="42"/>
      <c r="AC4775" s="42"/>
      <c r="AD4775" s="42"/>
    </row>
    <row r="4776" spans="3:30">
      <c r="C4776" s="512"/>
      <c r="D4776" s="460"/>
      <c r="E4776" s="420"/>
      <c r="F4776" s="493"/>
      <c r="G4776" s="258"/>
      <c r="H4776" s="512"/>
      <c r="I4776" s="512"/>
      <c r="J4776" s="512"/>
      <c r="K4776" s="512"/>
      <c r="L4776" s="512"/>
      <c r="M4776" s="512"/>
      <c r="N4776" s="512"/>
      <c r="O4776" s="512"/>
      <c r="P4776" s="512"/>
      <c r="Q4776" s="512"/>
      <c r="R4776" s="512"/>
      <c r="S4776" s="512"/>
      <c r="T4776" s="512"/>
      <c r="U4776" s="512"/>
      <c r="V4776" s="512"/>
      <c r="W4776" s="512"/>
      <c r="X4776" s="512"/>
      <c r="Y4776" s="42"/>
      <c r="Z4776" s="42"/>
      <c r="AA4776" s="42"/>
      <c r="AB4776" s="42"/>
      <c r="AC4776" s="42"/>
      <c r="AD4776" s="42"/>
    </row>
    <row r="4777" spans="3:30">
      <c r="C4777" s="512"/>
      <c r="D4777" s="460"/>
      <c r="E4777" s="420"/>
      <c r="F4777" s="493"/>
      <c r="G4777" s="258"/>
      <c r="H4777" s="512"/>
      <c r="I4777" s="512"/>
      <c r="J4777" s="512"/>
      <c r="K4777" s="512"/>
      <c r="L4777" s="512"/>
      <c r="M4777" s="512"/>
      <c r="N4777" s="512"/>
      <c r="O4777" s="512"/>
      <c r="P4777" s="512"/>
      <c r="Q4777" s="512"/>
      <c r="R4777" s="512"/>
      <c r="S4777" s="512"/>
      <c r="T4777" s="512"/>
      <c r="U4777" s="512"/>
      <c r="V4777" s="512"/>
      <c r="W4777" s="512"/>
      <c r="X4777" s="512"/>
      <c r="Y4777" s="42"/>
      <c r="Z4777" s="42"/>
      <c r="AA4777" s="42"/>
      <c r="AB4777" s="42"/>
      <c r="AC4777" s="42"/>
      <c r="AD4777" s="42"/>
    </row>
    <row r="4778" spans="3:30">
      <c r="C4778" s="512"/>
      <c r="D4778" s="460"/>
      <c r="E4778" s="420"/>
      <c r="F4778" s="493"/>
      <c r="G4778" s="258"/>
      <c r="H4778" s="512"/>
      <c r="I4778" s="512"/>
      <c r="J4778" s="512"/>
      <c r="K4778" s="512"/>
      <c r="L4778" s="512"/>
      <c r="M4778" s="512"/>
      <c r="N4778" s="512"/>
      <c r="O4778" s="512"/>
      <c r="P4778" s="512"/>
      <c r="Q4778" s="512"/>
      <c r="R4778" s="512"/>
      <c r="S4778" s="512"/>
      <c r="T4778" s="512"/>
      <c r="U4778" s="512"/>
      <c r="V4778" s="512"/>
      <c r="W4778" s="512"/>
      <c r="X4778" s="512"/>
      <c r="Y4778" s="42"/>
      <c r="Z4778" s="42"/>
      <c r="AA4778" s="42"/>
      <c r="AB4778" s="42"/>
      <c r="AC4778" s="42"/>
      <c r="AD4778" s="42"/>
    </row>
    <row r="4779" spans="3:30">
      <c r="C4779" s="512"/>
      <c r="D4779" s="460"/>
      <c r="E4779" s="420"/>
      <c r="F4779" s="493"/>
      <c r="G4779" s="258"/>
      <c r="H4779" s="512"/>
      <c r="I4779" s="512"/>
      <c r="J4779" s="512"/>
      <c r="K4779" s="512"/>
      <c r="L4779" s="512"/>
      <c r="M4779" s="512"/>
      <c r="N4779" s="512"/>
      <c r="O4779" s="512"/>
      <c r="P4779" s="512"/>
      <c r="Q4779" s="512"/>
      <c r="R4779" s="512"/>
      <c r="S4779" s="512"/>
      <c r="T4779" s="512"/>
      <c r="U4779" s="512"/>
      <c r="V4779" s="512"/>
      <c r="W4779" s="512"/>
      <c r="X4779" s="512"/>
      <c r="Y4779" s="42"/>
      <c r="Z4779" s="42"/>
      <c r="AA4779" s="42"/>
      <c r="AB4779" s="42"/>
      <c r="AC4779" s="42"/>
      <c r="AD4779" s="42"/>
    </row>
    <row r="4780" spans="3:30">
      <c r="C4780" s="512"/>
      <c r="D4780" s="460"/>
      <c r="E4780" s="420"/>
      <c r="F4780" s="493"/>
      <c r="G4780" s="258"/>
      <c r="H4780" s="512"/>
      <c r="I4780" s="512"/>
      <c r="J4780" s="512"/>
      <c r="K4780" s="512"/>
      <c r="L4780" s="512"/>
      <c r="M4780" s="512"/>
      <c r="N4780" s="512"/>
      <c r="O4780" s="512"/>
      <c r="P4780" s="512"/>
      <c r="Q4780" s="512"/>
      <c r="R4780" s="512"/>
      <c r="S4780" s="512"/>
      <c r="T4780" s="512"/>
      <c r="U4780" s="512"/>
      <c r="V4780" s="512"/>
      <c r="W4780" s="512"/>
      <c r="X4780" s="512"/>
      <c r="Y4780" s="42"/>
      <c r="Z4780" s="42"/>
      <c r="AA4780" s="42"/>
      <c r="AB4780" s="42"/>
      <c r="AC4780" s="42"/>
      <c r="AD4780" s="42"/>
    </row>
    <row r="4781" spans="3:30">
      <c r="C4781" s="512"/>
      <c r="D4781" s="460"/>
      <c r="E4781" s="420"/>
      <c r="F4781" s="493"/>
      <c r="G4781" s="258"/>
      <c r="H4781" s="512"/>
      <c r="I4781" s="512"/>
      <c r="J4781" s="512"/>
      <c r="K4781" s="512"/>
      <c r="L4781" s="512"/>
      <c r="M4781" s="512"/>
      <c r="N4781" s="512"/>
      <c r="O4781" s="512"/>
      <c r="P4781" s="512"/>
      <c r="Q4781" s="512"/>
      <c r="R4781" s="512"/>
      <c r="S4781" s="512"/>
      <c r="T4781" s="512"/>
      <c r="U4781" s="512"/>
      <c r="V4781" s="512"/>
      <c r="W4781" s="512"/>
      <c r="X4781" s="512"/>
      <c r="Y4781" s="42"/>
      <c r="Z4781" s="42"/>
      <c r="AA4781" s="42"/>
      <c r="AB4781" s="42"/>
      <c r="AC4781" s="42"/>
      <c r="AD4781" s="42"/>
    </row>
    <row r="4782" spans="3:30">
      <c r="C4782" s="512"/>
      <c r="D4782" s="460"/>
      <c r="E4782" s="420"/>
      <c r="F4782" s="493"/>
      <c r="G4782" s="258"/>
      <c r="H4782" s="512"/>
      <c r="I4782" s="512"/>
      <c r="J4782" s="512"/>
      <c r="K4782" s="512"/>
      <c r="L4782" s="512"/>
      <c r="M4782" s="512"/>
      <c r="N4782" s="512"/>
      <c r="O4782" s="512"/>
      <c r="P4782" s="512"/>
      <c r="Q4782" s="512"/>
      <c r="R4782" s="512"/>
      <c r="S4782" s="512"/>
      <c r="T4782" s="512"/>
      <c r="U4782" s="512"/>
      <c r="V4782" s="512"/>
      <c r="W4782" s="512"/>
      <c r="X4782" s="512"/>
      <c r="Y4782" s="42"/>
      <c r="Z4782" s="42"/>
      <c r="AA4782" s="42"/>
      <c r="AB4782" s="42"/>
      <c r="AC4782" s="42"/>
      <c r="AD4782" s="42"/>
    </row>
    <row r="4783" spans="3:30">
      <c r="C4783" s="512"/>
      <c r="D4783" s="460"/>
      <c r="E4783" s="420"/>
      <c r="F4783" s="493"/>
      <c r="G4783" s="258"/>
      <c r="H4783" s="512"/>
      <c r="I4783" s="512"/>
      <c r="J4783" s="512"/>
      <c r="K4783" s="512"/>
      <c r="L4783" s="512"/>
      <c r="M4783" s="512"/>
      <c r="N4783" s="512"/>
      <c r="O4783" s="512"/>
      <c r="P4783" s="512"/>
      <c r="Q4783" s="512"/>
      <c r="R4783" s="512"/>
      <c r="S4783" s="512"/>
      <c r="T4783" s="512"/>
      <c r="U4783" s="512"/>
      <c r="V4783" s="512"/>
      <c r="W4783" s="512"/>
      <c r="X4783" s="512"/>
      <c r="Y4783" s="42"/>
      <c r="Z4783" s="42"/>
      <c r="AA4783" s="42"/>
      <c r="AB4783" s="42"/>
      <c r="AC4783" s="42"/>
      <c r="AD4783" s="42"/>
    </row>
    <row r="4784" spans="3:30">
      <c r="C4784" s="512"/>
      <c r="D4784" s="460"/>
      <c r="E4784" s="420"/>
      <c r="F4784" s="493"/>
      <c r="G4784" s="258"/>
      <c r="H4784" s="512"/>
      <c r="I4784" s="512"/>
      <c r="J4784" s="512"/>
      <c r="K4784" s="512"/>
      <c r="L4784" s="512"/>
      <c r="M4784" s="512"/>
      <c r="N4784" s="512"/>
      <c r="O4784" s="512"/>
      <c r="P4784" s="512"/>
      <c r="Q4784" s="512"/>
      <c r="R4784" s="512"/>
      <c r="S4784" s="512"/>
      <c r="T4784" s="512"/>
      <c r="U4784" s="512"/>
      <c r="V4784" s="512"/>
      <c r="W4784" s="512"/>
      <c r="X4784" s="512"/>
      <c r="Y4784" s="42"/>
      <c r="Z4784" s="42"/>
      <c r="AA4784" s="42"/>
      <c r="AB4784" s="42"/>
      <c r="AC4784" s="42"/>
      <c r="AD4784" s="42"/>
    </row>
    <row r="4785" spans="3:30">
      <c r="C4785" s="512"/>
      <c r="D4785" s="460"/>
      <c r="E4785" s="420"/>
      <c r="F4785" s="493"/>
      <c r="G4785" s="258"/>
      <c r="H4785" s="512"/>
      <c r="I4785" s="512"/>
      <c r="J4785" s="512"/>
      <c r="K4785" s="512"/>
      <c r="L4785" s="512"/>
      <c r="M4785" s="512"/>
      <c r="N4785" s="512"/>
      <c r="O4785" s="512"/>
      <c r="P4785" s="512"/>
      <c r="Q4785" s="512"/>
      <c r="R4785" s="512"/>
      <c r="S4785" s="512"/>
      <c r="T4785" s="512"/>
      <c r="U4785" s="512"/>
      <c r="V4785" s="512"/>
      <c r="W4785" s="512"/>
      <c r="X4785" s="512"/>
      <c r="Y4785" s="42"/>
      <c r="Z4785" s="42"/>
      <c r="AA4785" s="42"/>
      <c r="AB4785" s="42"/>
      <c r="AC4785" s="42"/>
      <c r="AD4785" s="42"/>
    </row>
    <row r="4786" spans="3:30">
      <c r="C4786" s="512"/>
      <c r="D4786" s="460"/>
      <c r="E4786" s="420"/>
      <c r="F4786" s="493"/>
      <c r="G4786" s="258"/>
      <c r="H4786" s="512"/>
      <c r="I4786" s="512"/>
      <c r="J4786" s="512"/>
      <c r="K4786" s="512"/>
      <c r="L4786" s="512"/>
      <c r="M4786" s="512"/>
      <c r="N4786" s="512"/>
      <c r="O4786" s="512"/>
      <c r="P4786" s="512"/>
      <c r="Q4786" s="512"/>
      <c r="R4786" s="512"/>
      <c r="S4786" s="512"/>
      <c r="T4786" s="512"/>
      <c r="U4786" s="512"/>
      <c r="V4786" s="512"/>
      <c r="W4786" s="512"/>
      <c r="X4786" s="512"/>
      <c r="Y4786" s="42"/>
      <c r="Z4786" s="42"/>
      <c r="AA4786" s="42"/>
      <c r="AB4786" s="42"/>
      <c r="AC4786" s="42"/>
      <c r="AD4786" s="42"/>
    </row>
    <row r="4787" spans="3:30">
      <c r="C4787" s="512"/>
      <c r="D4787" s="460"/>
      <c r="E4787" s="420"/>
      <c r="F4787" s="493"/>
      <c r="G4787" s="258"/>
      <c r="H4787" s="512"/>
      <c r="I4787" s="512"/>
      <c r="J4787" s="512"/>
      <c r="K4787" s="512"/>
      <c r="L4787" s="512"/>
      <c r="M4787" s="512"/>
      <c r="N4787" s="512"/>
      <c r="O4787" s="512"/>
      <c r="P4787" s="512"/>
      <c r="Q4787" s="512"/>
      <c r="R4787" s="512"/>
      <c r="S4787" s="512"/>
      <c r="T4787" s="512"/>
      <c r="U4787" s="512"/>
      <c r="V4787" s="512"/>
      <c r="W4787" s="512"/>
      <c r="X4787" s="512"/>
      <c r="Y4787" s="42"/>
      <c r="Z4787" s="42"/>
      <c r="AA4787" s="42"/>
      <c r="AB4787" s="42"/>
      <c r="AC4787" s="42"/>
      <c r="AD4787" s="42"/>
    </row>
    <row r="4788" spans="3:30">
      <c r="C4788" s="512"/>
      <c r="D4788" s="460"/>
      <c r="E4788" s="420"/>
      <c r="F4788" s="493"/>
      <c r="G4788" s="258"/>
      <c r="H4788" s="512"/>
      <c r="I4788" s="512"/>
      <c r="J4788" s="512"/>
      <c r="K4788" s="512"/>
      <c r="L4788" s="512"/>
      <c r="M4788" s="512"/>
      <c r="N4788" s="512"/>
      <c r="O4788" s="512"/>
      <c r="P4788" s="512"/>
      <c r="Q4788" s="512"/>
      <c r="R4788" s="512"/>
      <c r="S4788" s="512"/>
      <c r="T4788" s="512"/>
      <c r="U4788" s="512"/>
      <c r="V4788" s="512"/>
      <c r="W4788" s="512"/>
      <c r="X4788" s="512"/>
      <c r="Y4788" s="42"/>
      <c r="Z4788" s="42"/>
      <c r="AA4788" s="42"/>
      <c r="AB4788" s="42"/>
      <c r="AC4788" s="42"/>
      <c r="AD4788" s="42"/>
    </row>
    <row r="4789" spans="3:30">
      <c r="C4789" s="512"/>
      <c r="D4789" s="460"/>
      <c r="E4789" s="420"/>
      <c r="F4789" s="493"/>
      <c r="G4789" s="258"/>
      <c r="H4789" s="512"/>
      <c r="I4789" s="512"/>
      <c r="J4789" s="512"/>
      <c r="K4789" s="512"/>
      <c r="L4789" s="512"/>
      <c r="M4789" s="512"/>
      <c r="N4789" s="512"/>
      <c r="O4789" s="512"/>
      <c r="P4789" s="512"/>
      <c r="Q4789" s="512"/>
      <c r="R4789" s="512"/>
      <c r="S4789" s="512"/>
      <c r="T4789" s="512"/>
      <c r="U4789" s="512"/>
      <c r="V4789" s="512"/>
      <c r="W4789" s="512"/>
      <c r="X4789" s="512"/>
      <c r="Y4789" s="42"/>
      <c r="Z4789" s="42"/>
      <c r="AA4789" s="42"/>
      <c r="AB4789" s="42"/>
      <c r="AC4789" s="42"/>
      <c r="AD4789" s="42"/>
    </row>
    <row r="4790" spans="3:30">
      <c r="C4790" s="512"/>
      <c r="D4790" s="460"/>
      <c r="E4790" s="420"/>
      <c r="F4790" s="493"/>
      <c r="G4790" s="258"/>
      <c r="H4790" s="512"/>
      <c r="I4790" s="512"/>
      <c r="J4790" s="512"/>
      <c r="K4790" s="512"/>
      <c r="L4790" s="512"/>
      <c r="M4790" s="512"/>
      <c r="N4790" s="512"/>
      <c r="O4790" s="512"/>
      <c r="P4790" s="512"/>
      <c r="Q4790" s="512"/>
      <c r="R4790" s="512"/>
      <c r="S4790" s="512"/>
      <c r="T4790" s="512"/>
      <c r="U4790" s="512"/>
      <c r="V4790" s="512"/>
      <c r="W4790" s="512"/>
      <c r="X4790" s="512"/>
      <c r="Y4790" s="42"/>
      <c r="Z4790" s="42"/>
      <c r="AA4790" s="42"/>
      <c r="AB4790" s="42"/>
      <c r="AC4790" s="42"/>
      <c r="AD4790" s="42"/>
    </row>
    <row r="4791" spans="3:30">
      <c r="C4791" s="512"/>
      <c r="D4791" s="460"/>
      <c r="E4791" s="420"/>
      <c r="F4791" s="493"/>
      <c r="G4791" s="258"/>
      <c r="H4791" s="512"/>
      <c r="I4791" s="512"/>
      <c r="J4791" s="512"/>
      <c r="K4791" s="512"/>
      <c r="L4791" s="512"/>
      <c r="M4791" s="512"/>
      <c r="N4791" s="512"/>
      <c r="O4791" s="512"/>
      <c r="P4791" s="512"/>
      <c r="Q4791" s="512"/>
      <c r="R4791" s="512"/>
      <c r="S4791" s="512"/>
      <c r="T4791" s="512"/>
      <c r="U4791" s="512"/>
      <c r="V4791" s="512"/>
      <c r="W4791" s="512"/>
      <c r="X4791" s="512"/>
      <c r="Y4791" s="42"/>
      <c r="Z4791" s="42"/>
      <c r="AA4791" s="42"/>
      <c r="AB4791" s="42"/>
      <c r="AC4791" s="42"/>
      <c r="AD4791" s="42"/>
    </row>
    <row r="4792" spans="3:30">
      <c r="C4792" s="512"/>
      <c r="D4792" s="460"/>
      <c r="E4792" s="420"/>
      <c r="F4792" s="493"/>
      <c r="G4792" s="258"/>
      <c r="H4792" s="512"/>
      <c r="I4792" s="512"/>
      <c r="J4792" s="512"/>
      <c r="K4792" s="512"/>
      <c r="L4792" s="512"/>
      <c r="M4792" s="512"/>
      <c r="N4792" s="512"/>
      <c r="O4792" s="512"/>
      <c r="P4792" s="512"/>
      <c r="Q4792" s="512"/>
      <c r="R4792" s="512"/>
      <c r="S4792" s="512"/>
      <c r="T4792" s="512"/>
      <c r="U4792" s="512"/>
      <c r="V4792" s="512"/>
      <c r="W4792" s="512"/>
      <c r="X4792" s="512"/>
      <c r="Y4792" s="42"/>
      <c r="Z4792" s="42"/>
      <c r="AA4792" s="42"/>
      <c r="AB4792" s="42"/>
      <c r="AC4792" s="42"/>
      <c r="AD4792" s="42"/>
    </row>
    <row r="4793" spans="3:30">
      <c r="C4793" s="512"/>
      <c r="D4793" s="460"/>
      <c r="E4793" s="420"/>
      <c r="F4793" s="493"/>
      <c r="G4793" s="258"/>
      <c r="H4793" s="512"/>
      <c r="I4793" s="512"/>
      <c r="J4793" s="512"/>
      <c r="K4793" s="512"/>
      <c r="L4793" s="512"/>
      <c r="M4793" s="512"/>
      <c r="N4793" s="512"/>
      <c r="O4793" s="512"/>
      <c r="P4793" s="512"/>
      <c r="Q4793" s="512"/>
      <c r="R4793" s="512"/>
      <c r="S4793" s="512"/>
      <c r="T4793" s="512"/>
      <c r="U4793" s="512"/>
      <c r="V4793" s="512"/>
      <c r="W4793" s="512"/>
      <c r="X4793" s="512"/>
      <c r="Y4793" s="42"/>
      <c r="Z4793" s="42"/>
      <c r="AA4793" s="42"/>
      <c r="AB4793" s="42"/>
      <c r="AC4793" s="42"/>
      <c r="AD4793" s="42"/>
    </row>
    <row r="4794" spans="3:30">
      <c r="C4794" s="512"/>
      <c r="D4794" s="460"/>
      <c r="E4794" s="420"/>
      <c r="F4794" s="493"/>
      <c r="G4794" s="258"/>
      <c r="H4794" s="512"/>
      <c r="I4794" s="512"/>
      <c r="J4794" s="512"/>
      <c r="K4794" s="512"/>
      <c r="L4794" s="512"/>
      <c r="M4794" s="512"/>
      <c r="N4794" s="512"/>
      <c r="O4794" s="512"/>
      <c r="P4794" s="512"/>
      <c r="Q4794" s="512"/>
      <c r="R4794" s="512"/>
      <c r="S4794" s="512"/>
      <c r="T4794" s="512"/>
      <c r="U4794" s="512"/>
      <c r="V4794" s="512"/>
      <c r="W4794" s="512"/>
      <c r="X4794" s="512"/>
      <c r="Y4794" s="42"/>
      <c r="Z4794" s="42"/>
      <c r="AA4794" s="42"/>
      <c r="AB4794" s="42"/>
      <c r="AC4794" s="42"/>
      <c r="AD4794" s="42"/>
    </row>
    <row r="4795" spans="3:30">
      <c r="C4795" s="512"/>
      <c r="D4795" s="460"/>
      <c r="E4795" s="420"/>
      <c r="F4795" s="493"/>
      <c r="G4795" s="258"/>
      <c r="H4795" s="512"/>
      <c r="I4795" s="512"/>
      <c r="J4795" s="512"/>
      <c r="K4795" s="512"/>
      <c r="L4795" s="512"/>
      <c r="M4795" s="512"/>
      <c r="N4795" s="512"/>
      <c r="O4795" s="512"/>
      <c r="P4795" s="512"/>
      <c r="Q4795" s="512"/>
      <c r="R4795" s="512"/>
      <c r="S4795" s="512"/>
      <c r="T4795" s="512"/>
      <c r="U4795" s="512"/>
      <c r="V4795" s="512"/>
      <c r="W4795" s="512"/>
      <c r="X4795" s="512"/>
      <c r="Y4795" s="42"/>
      <c r="Z4795" s="42"/>
      <c r="AA4795" s="42"/>
      <c r="AB4795" s="42"/>
      <c r="AC4795" s="42"/>
      <c r="AD4795" s="42"/>
    </row>
    <row r="4796" spans="3:30">
      <c r="C4796" s="512"/>
      <c r="D4796" s="460"/>
      <c r="E4796" s="420"/>
      <c r="F4796" s="493"/>
      <c r="G4796" s="258"/>
      <c r="H4796" s="512"/>
      <c r="I4796" s="512"/>
      <c r="J4796" s="512"/>
      <c r="K4796" s="512"/>
      <c r="L4796" s="512"/>
      <c r="M4796" s="512"/>
      <c r="N4796" s="512"/>
      <c r="O4796" s="512"/>
      <c r="P4796" s="512"/>
      <c r="Q4796" s="512"/>
      <c r="R4796" s="512"/>
      <c r="S4796" s="512"/>
      <c r="T4796" s="512"/>
      <c r="U4796" s="512"/>
      <c r="V4796" s="512"/>
      <c r="W4796" s="512"/>
      <c r="X4796" s="512"/>
      <c r="Y4796" s="42"/>
      <c r="Z4796" s="42"/>
      <c r="AA4796" s="42"/>
      <c r="AB4796" s="42"/>
      <c r="AC4796" s="42"/>
      <c r="AD4796" s="42"/>
    </row>
    <row r="4797" spans="3:30">
      <c r="C4797" s="512"/>
      <c r="D4797" s="460"/>
      <c r="E4797" s="420"/>
      <c r="F4797" s="493"/>
      <c r="G4797" s="258"/>
      <c r="H4797" s="512"/>
      <c r="I4797" s="512"/>
      <c r="J4797" s="512"/>
      <c r="K4797" s="512"/>
      <c r="L4797" s="512"/>
      <c r="M4797" s="512"/>
      <c r="N4797" s="512"/>
      <c r="O4797" s="512"/>
      <c r="P4797" s="512"/>
      <c r="Q4797" s="512"/>
      <c r="R4797" s="512"/>
      <c r="S4797" s="512"/>
      <c r="T4797" s="512"/>
      <c r="U4797" s="512"/>
      <c r="V4797" s="512"/>
      <c r="W4797" s="512"/>
      <c r="X4797" s="512"/>
      <c r="Y4797" s="42"/>
      <c r="Z4797" s="42"/>
      <c r="AA4797" s="42"/>
      <c r="AB4797" s="42"/>
      <c r="AC4797" s="42"/>
      <c r="AD4797" s="42"/>
    </row>
    <row r="4798" spans="3:30">
      <c r="C4798" s="512"/>
      <c r="D4798" s="460"/>
      <c r="E4798" s="420"/>
      <c r="F4798" s="493"/>
      <c r="G4798" s="258"/>
      <c r="H4798" s="512"/>
      <c r="I4798" s="512"/>
      <c r="J4798" s="512"/>
      <c r="K4798" s="512"/>
      <c r="L4798" s="512"/>
      <c r="M4798" s="512"/>
      <c r="N4798" s="512"/>
      <c r="O4798" s="512"/>
      <c r="P4798" s="512"/>
      <c r="Q4798" s="512"/>
      <c r="R4798" s="512"/>
      <c r="S4798" s="512"/>
      <c r="T4798" s="512"/>
      <c r="U4798" s="512"/>
      <c r="V4798" s="512"/>
      <c r="W4798" s="512"/>
      <c r="X4798" s="512"/>
      <c r="Y4798" s="42"/>
      <c r="Z4798" s="42"/>
      <c r="AA4798" s="42"/>
      <c r="AB4798" s="42"/>
      <c r="AC4798" s="42"/>
      <c r="AD4798" s="42"/>
    </row>
    <row r="4799" spans="3:30">
      <c r="C4799" s="512"/>
      <c r="D4799" s="460"/>
      <c r="E4799" s="420"/>
      <c r="F4799" s="493"/>
      <c r="G4799" s="258"/>
      <c r="H4799" s="512"/>
      <c r="I4799" s="512"/>
      <c r="J4799" s="512"/>
      <c r="K4799" s="512"/>
      <c r="L4799" s="512"/>
      <c r="M4799" s="512"/>
      <c r="N4799" s="512"/>
      <c r="O4799" s="512"/>
      <c r="P4799" s="512"/>
      <c r="Q4799" s="512"/>
      <c r="R4799" s="512"/>
      <c r="S4799" s="512"/>
      <c r="T4799" s="512"/>
      <c r="U4799" s="512"/>
      <c r="V4799" s="512"/>
      <c r="W4799" s="512"/>
      <c r="X4799" s="512"/>
      <c r="Y4799" s="42"/>
      <c r="Z4799" s="42"/>
      <c r="AA4799" s="42"/>
      <c r="AB4799" s="42"/>
      <c r="AC4799" s="42"/>
      <c r="AD4799" s="42"/>
    </row>
    <row r="4800" spans="3:30">
      <c r="C4800" s="512"/>
      <c r="D4800" s="460"/>
      <c r="E4800" s="420"/>
      <c r="F4800" s="493"/>
      <c r="G4800" s="258"/>
      <c r="H4800" s="512"/>
      <c r="I4800" s="512"/>
      <c r="J4800" s="512"/>
      <c r="K4800" s="512"/>
      <c r="L4800" s="512"/>
      <c r="M4800" s="512"/>
      <c r="N4800" s="512"/>
      <c r="O4800" s="512"/>
      <c r="P4800" s="512"/>
      <c r="Q4800" s="512"/>
      <c r="R4800" s="512"/>
      <c r="S4800" s="512"/>
      <c r="T4800" s="512"/>
      <c r="U4800" s="512"/>
      <c r="V4800" s="512"/>
      <c r="W4800" s="512"/>
      <c r="X4800" s="512"/>
      <c r="Y4800" s="42"/>
      <c r="Z4800" s="42"/>
      <c r="AA4800" s="42"/>
      <c r="AB4800" s="42"/>
      <c r="AC4800" s="42"/>
      <c r="AD4800" s="42"/>
    </row>
    <row r="4801" spans="3:30">
      <c r="C4801" s="512"/>
      <c r="D4801" s="460"/>
      <c r="E4801" s="420"/>
      <c r="F4801" s="493"/>
      <c r="G4801" s="258"/>
      <c r="H4801" s="512"/>
      <c r="I4801" s="512"/>
      <c r="J4801" s="512"/>
      <c r="K4801" s="512"/>
      <c r="L4801" s="512"/>
      <c r="M4801" s="512"/>
      <c r="N4801" s="512"/>
      <c r="O4801" s="512"/>
      <c r="P4801" s="512"/>
      <c r="Q4801" s="512"/>
      <c r="R4801" s="512"/>
      <c r="S4801" s="512"/>
      <c r="T4801" s="512"/>
      <c r="U4801" s="512"/>
      <c r="V4801" s="512"/>
      <c r="W4801" s="512"/>
      <c r="X4801" s="512"/>
      <c r="Y4801" s="42"/>
      <c r="Z4801" s="42"/>
      <c r="AA4801" s="42"/>
      <c r="AB4801" s="42"/>
      <c r="AC4801" s="42"/>
      <c r="AD4801" s="42"/>
    </row>
    <row r="4802" spans="3:30">
      <c r="C4802" s="512"/>
      <c r="D4802" s="460"/>
      <c r="E4802" s="420"/>
      <c r="F4802" s="493"/>
      <c r="G4802" s="258"/>
      <c r="H4802" s="512"/>
      <c r="I4802" s="512"/>
      <c r="J4802" s="512"/>
      <c r="K4802" s="512"/>
      <c r="L4802" s="512"/>
      <c r="M4802" s="512"/>
      <c r="N4802" s="512"/>
      <c r="O4802" s="512"/>
      <c r="P4802" s="512"/>
      <c r="Q4802" s="512"/>
      <c r="R4802" s="512"/>
      <c r="S4802" s="512"/>
      <c r="T4802" s="512"/>
      <c r="U4802" s="512"/>
      <c r="V4802" s="512"/>
      <c r="W4802" s="512"/>
      <c r="X4802" s="512"/>
      <c r="Y4802" s="42"/>
      <c r="Z4802" s="42"/>
      <c r="AA4802" s="42"/>
      <c r="AB4802" s="42"/>
      <c r="AC4802" s="42"/>
      <c r="AD4802" s="42"/>
    </row>
    <row r="4803" spans="3:30">
      <c r="C4803" s="512"/>
      <c r="D4803" s="460"/>
      <c r="E4803" s="420"/>
      <c r="F4803" s="493"/>
      <c r="G4803" s="258"/>
      <c r="H4803" s="512"/>
      <c r="I4803" s="512"/>
      <c r="J4803" s="512"/>
      <c r="K4803" s="512"/>
      <c r="L4803" s="512"/>
      <c r="M4803" s="512"/>
      <c r="N4803" s="512"/>
      <c r="O4803" s="512"/>
      <c r="P4803" s="512"/>
      <c r="Q4803" s="512"/>
      <c r="R4803" s="512"/>
      <c r="S4803" s="512"/>
      <c r="T4803" s="512"/>
      <c r="U4803" s="512"/>
      <c r="V4803" s="512"/>
      <c r="W4803" s="512"/>
      <c r="X4803" s="512"/>
      <c r="Y4803" s="42"/>
      <c r="Z4803" s="42"/>
      <c r="AA4803" s="42"/>
      <c r="AB4803" s="42"/>
      <c r="AC4803" s="42"/>
      <c r="AD4803" s="42"/>
    </row>
    <row r="4804" spans="3:30">
      <c r="C4804" s="512"/>
      <c r="D4804" s="460"/>
      <c r="E4804" s="420"/>
      <c r="F4804" s="493"/>
      <c r="G4804" s="258"/>
      <c r="H4804" s="512"/>
      <c r="I4804" s="512"/>
      <c r="J4804" s="512"/>
      <c r="K4804" s="512"/>
      <c r="L4804" s="512"/>
      <c r="M4804" s="512"/>
      <c r="N4804" s="512"/>
      <c r="O4804" s="512"/>
      <c r="P4804" s="512"/>
      <c r="Q4804" s="512"/>
      <c r="R4804" s="512"/>
      <c r="S4804" s="512"/>
      <c r="T4804" s="512"/>
      <c r="U4804" s="512"/>
      <c r="V4804" s="512"/>
      <c r="W4804" s="512"/>
      <c r="X4804" s="512"/>
      <c r="Y4804" s="42"/>
      <c r="Z4804" s="42"/>
      <c r="AA4804" s="42"/>
      <c r="AB4804" s="42"/>
      <c r="AC4804" s="42"/>
      <c r="AD4804" s="42"/>
    </row>
    <row r="4805" spans="3:30">
      <c r="C4805" s="512"/>
      <c r="D4805" s="460"/>
      <c r="E4805" s="420"/>
      <c r="F4805" s="493"/>
      <c r="G4805" s="258"/>
      <c r="H4805" s="512"/>
      <c r="I4805" s="512"/>
      <c r="J4805" s="512"/>
      <c r="K4805" s="512"/>
      <c r="L4805" s="512"/>
      <c r="M4805" s="512"/>
      <c r="N4805" s="512"/>
      <c r="O4805" s="512"/>
      <c r="P4805" s="512"/>
      <c r="Q4805" s="512"/>
      <c r="R4805" s="512"/>
      <c r="S4805" s="512"/>
      <c r="T4805" s="512"/>
      <c r="U4805" s="512"/>
      <c r="V4805" s="512"/>
      <c r="W4805" s="512"/>
      <c r="X4805" s="512"/>
      <c r="Y4805" s="42"/>
      <c r="Z4805" s="42"/>
      <c r="AA4805" s="42"/>
      <c r="AB4805" s="42"/>
      <c r="AC4805" s="42"/>
      <c r="AD4805" s="42"/>
    </row>
    <row r="4806" spans="3:30">
      <c r="C4806" s="512"/>
      <c r="D4806" s="460"/>
      <c r="E4806" s="420"/>
      <c r="F4806" s="493"/>
      <c r="G4806" s="258"/>
      <c r="H4806" s="512"/>
      <c r="I4806" s="512"/>
      <c r="J4806" s="512"/>
      <c r="K4806" s="512"/>
      <c r="L4806" s="512"/>
      <c r="M4806" s="512"/>
      <c r="N4806" s="512"/>
      <c r="O4806" s="512"/>
      <c r="P4806" s="512"/>
      <c r="Q4806" s="512"/>
      <c r="R4806" s="512"/>
      <c r="S4806" s="512"/>
      <c r="T4806" s="512"/>
      <c r="U4806" s="512"/>
      <c r="V4806" s="512"/>
      <c r="W4806" s="512"/>
      <c r="X4806" s="512"/>
      <c r="Y4806" s="42"/>
      <c r="Z4806" s="42"/>
      <c r="AA4806" s="42"/>
      <c r="AB4806" s="42"/>
      <c r="AC4806" s="42"/>
      <c r="AD4806" s="42"/>
    </row>
    <row r="4807" spans="3:30">
      <c r="C4807" s="512"/>
      <c r="D4807" s="460"/>
      <c r="E4807" s="420"/>
      <c r="F4807" s="493"/>
      <c r="G4807" s="258"/>
      <c r="H4807" s="512"/>
      <c r="I4807" s="512"/>
      <c r="J4807" s="512"/>
      <c r="K4807" s="512"/>
      <c r="L4807" s="512"/>
      <c r="M4807" s="512"/>
      <c r="N4807" s="512"/>
      <c r="O4807" s="512"/>
      <c r="P4807" s="512"/>
      <c r="Q4807" s="512"/>
      <c r="R4807" s="512"/>
      <c r="S4807" s="512"/>
      <c r="T4807" s="512"/>
      <c r="U4807" s="512"/>
      <c r="V4807" s="512"/>
      <c r="W4807" s="512"/>
      <c r="X4807" s="512"/>
      <c r="Y4807" s="42"/>
      <c r="Z4807" s="42"/>
      <c r="AA4807" s="42"/>
      <c r="AB4807" s="42"/>
      <c r="AC4807" s="42"/>
      <c r="AD4807" s="42"/>
    </row>
    <row r="4808" spans="3:30">
      <c r="C4808" s="512"/>
      <c r="D4808" s="460"/>
      <c r="E4808" s="420"/>
      <c r="F4808" s="493"/>
      <c r="G4808" s="258"/>
      <c r="H4808" s="512"/>
      <c r="I4808" s="512"/>
      <c r="J4808" s="512"/>
      <c r="K4808" s="512"/>
      <c r="L4808" s="512"/>
      <c r="M4808" s="512"/>
      <c r="N4808" s="512"/>
      <c r="O4808" s="512"/>
      <c r="P4808" s="512"/>
      <c r="Q4808" s="512"/>
      <c r="R4808" s="512"/>
      <c r="S4808" s="512"/>
      <c r="T4808" s="512"/>
      <c r="U4808" s="512"/>
      <c r="V4808" s="512"/>
      <c r="W4808" s="512"/>
      <c r="X4808" s="512"/>
      <c r="Y4808" s="42"/>
      <c r="Z4808" s="42"/>
      <c r="AA4808" s="42"/>
      <c r="AB4808" s="42"/>
      <c r="AC4808" s="42"/>
      <c r="AD4808" s="42"/>
    </row>
    <row r="4809" spans="3:30">
      <c r="C4809" s="512"/>
      <c r="D4809" s="460"/>
      <c r="E4809" s="420"/>
      <c r="F4809" s="493"/>
      <c r="G4809" s="258"/>
      <c r="H4809" s="512"/>
      <c r="I4809" s="512"/>
      <c r="J4809" s="512"/>
      <c r="K4809" s="512"/>
      <c r="L4809" s="512"/>
      <c r="M4809" s="512"/>
      <c r="N4809" s="512"/>
      <c r="O4809" s="512"/>
      <c r="P4809" s="512"/>
      <c r="Q4809" s="512"/>
      <c r="R4809" s="512"/>
      <c r="S4809" s="512"/>
      <c r="T4809" s="512"/>
      <c r="U4809" s="512"/>
      <c r="V4809" s="512"/>
      <c r="W4809" s="512"/>
      <c r="X4809" s="512"/>
      <c r="Y4809" s="42"/>
      <c r="Z4809" s="42"/>
      <c r="AA4809" s="42"/>
      <c r="AB4809" s="42"/>
      <c r="AC4809" s="42"/>
      <c r="AD4809" s="42"/>
    </row>
    <row r="4810" spans="3:30">
      <c r="C4810" s="512"/>
      <c r="D4810" s="460"/>
      <c r="E4810" s="420"/>
      <c r="F4810" s="493"/>
      <c r="G4810" s="258"/>
      <c r="H4810" s="512"/>
      <c r="I4810" s="512"/>
      <c r="J4810" s="512"/>
      <c r="K4810" s="512"/>
      <c r="L4810" s="512"/>
      <c r="M4810" s="512"/>
      <c r="N4810" s="512"/>
      <c r="O4810" s="512"/>
      <c r="P4810" s="512"/>
      <c r="Q4810" s="512"/>
      <c r="R4810" s="512"/>
      <c r="S4810" s="512"/>
      <c r="T4810" s="512"/>
      <c r="U4810" s="512"/>
      <c r="V4810" s="512"/>
      <c r="W4810" s="512"/>
      <c r="X4810" s="512"/>
      <c r="Y4810" s="42"/>
      <c r="Z4810" s="42"/>
      <c r="AA4810" s="42"/>
      <c r="AB4810" s="42"/>
      <c r="AC4810" s="42"/>
      <c r="AD4810" s="42"/>
    </row>
    <row r="4811" spans="3:30">
      <c r="C4811" s="512"/>
      <c r="D4811" s="460"/>
      <c r="E4811" s="420"/>
      <c r="F4811" s="493"/>
      <c r="G4811" s="258"/>
      <c r="H4811" s="512"/>
      <c r="I4811" s="512"/>
      <c r="J4811" s="512"/>
      <c r="K4811" s="512"/>
      <c r="L4811" s="512"/>
      <c r="M4811" s="512"/>
      <c r="N4811" s="512"/>
      <c r="O4811" s="512"/>
      <c r="P4811" s="512"/>
      <c r="Q4811" s="512"/>
      <c r="R4811" s="512"/>
      <c r="S4811" s="512"/>
      <c r="T4811" s="512"/>
      <c r="U4811" s="512"/>
      <c r="V4811" s="512"/>
      <c r="W4811" s="512"/>
      <c r="X4811" s="512"/>
      <c r="Y4811" s="42"/>
      <c r="Z4811" s="42"/>
      <c r="AA4811" s="42"/>
      <c r="AB4811" s="42"/>
      <c r="AC4811" s="42"/>
      <c r="AD4811" s="42"/>
    </row>
    <row r="4812" spans="3:30">
      <c r="C4812" s="512"/>
      <c r="D4812" s="460"/>
      <c r="E4812" s="420"/>
      <c r="F4812" s="493"/>
      <c r="G4812" s="258"/>
      <c r="H4812" s="512"/>
      <c r="I4812" s="512"/>
      <c r="J4812" s="512"/>
      <c r="K4812" s="512"/>
      <c r="L4812" s="512"/>
      <c r="M4812" s="512"/>
      <c r="N4812" s="512"/>
      <c r="O4812" s="512"/>
      <c r="P4812" s="512"/>
      <c r="Q4812" s="512"/>
      <c r="R4812" s="512"/>
      <c r="S4812" s="512"/>
      <c r="T4812" s="512"/>
      <c r="U4812" s="512"/>
      <c r="V4812" s="512"/>
      <c r="W4812" s="512"/>
      <c r="X4812" s="512"/>
      <c r="Y4812" s="42"/>
      <c r="Z4812" s="42"/>
      <c r="AA4812" s="42"/>
      <c r="AB4812" s="42"/>
      <c r="AC4812" s="42"/>
      <c r="AD4812" s="42"/>
    </row>
    <row r="4813" spans="3:30">
      <c r="C4813" s="512"/>
      <c r="D4813" s="460"/>
      <c r="E4813" s="420"/>
      <c r="F4813" s="493"/>
      <c r="G4813" s="258"/>
      <c r="H4813" s="512"/>
      <c r="I4813" s="512"/>
      <c r="J4813" s="512"/>
      <c r="K4813" s="512"/>
      <c r="L4813" s="512"/>
      <c r="M4813" s="512"/>
      <c r="N4813" s="512"/>
      <c r="O4813" s="512"/>
      <c r="P4813" s="512"/>
      <c r="Q4813" s="512"/>
      <c r="R4813" s="512"/>
      <c r="S4813" s="512"/>
      <c r="T4813" s="512"/>
      <c r="U4813" s="512"/>
      <c r="V4813" s="512"/>
      <c r="W4813" s="512"/>
      <c r="X4813" s="512"/>
      <c r="Y4813" s="42"/>
      <c r="Z4813" s="42"/>
      <c r="AA4813" s="42"/>
      <c r="AB4813" s="42"/>
      <c r="AC4813" s="42"/>
      <c r="AD4813" s="42"/>
    </row>
    <row r="4814" spans="3:30">
      <c r="C4814" s="512"/>
      <c r="D4814" s="460"/>
      <c r="E4814" s="420"/>
      <c r="F4814" s="493"/>
      <c r="G4814" s="258"/>
      <c r="H4814" s="512"/>
      <c r="I4814" s="512"/>
      <c r="J4814" s="512"/>
      <c r="K4814" s="512"/>
      <c r="L4814" s="512"/>
      <c r="M4814" s="512"/>
      <c r="N4814" s="512"/>
      <c r="O4814" s="512"/>
      <c r="P4814" s="512"/>
      <c r="Q4814" s="512"/>
      <c r="R4814" s="512"/>
      <c r="S4814" s="512"/>
      <c r="T4814" s="512"/>
      <c r="U4814" s="512"/>
      <c r="V4814" s="512"/>
      <c r="W4814" s="512"/>
      <c r="X4814" s="512"/>
      <c r="Y4814" s="42"/>
      <c r="Z4814" s="42"/>
      <c r="AA4814" s="42"/>
      <c r="AB4814" s="42"/>
      <c r="AC4814" s="42"/>
      <c r="AD4814" s="42"/>
    </row>
    <row r="4815" spans="3:30">
      <c r="C4815" s="512"/>
      <c r="D4815" s="460"/>
      <c r="E4815" s="420"/>
      <c r="F4815" s="493"/>
      <c r="G4815" s="258"/>
      <c r="H4815" s="512"/>
      <c r="I4815" s="512"/>
      <c r="J4815" s="512"/>
      <c r="K4815" s="512"/>
      <c r="L4815" s="512"/>
      <c r="M4815" s="512"/>
      <c r="N4815" s="512"/>
      <c r="O4815" s="512"/>
      <c r="P4815" s="512"/>
      <c r="Q4815" s="512"/>
      <c r="R4815" s="512"/>
      <c r="S4815" s="512"/>
      <c r="T4815" s="512"/>
      <c r="U4815" s="512"/>
      <c r="V4815" s="512"/>
      <c r="W4815" s="512"/>
      <c r="X4815" s="512"/>
      <c r="Y4815" s="42"/>
      <c r="Z4815" s="42"/>
      <c r="AA4815" s="42"/>
      <c r="AB4815" s="42"/>
      <c r="AC4815" s="42"/>
      <c r="AD4815" s="42"/>
    </row>
    <row r="4816" spans="3:30">
      <c r="C4816" s="512"/>
      <c r="D4816" s="460"/>
      <c r="E4816" s="420"/>
      <c r="F4816" s="493"/>
      <c r="G4816" s="258"/>
      <c r="H4816" s="512"/>
      <c r="I4816" s="512"/>
      <c r="J4816" s="512"/>
      <c r="K4816" s="512"/>
      <c r="L4816" s="512"/>
      <c r="M4816" s="512"/>
      <c r="N4816" s="512"/>
      <c r="O4816" s="512"/>
      <c r="P4816" s="512"/>
      <c r="Q4816" s="512"/>
      <c r="R4816" s="512"/>
      <c r="S4816" s="512"/>
      <c r="T4816" s="512"/>
      <c r="U4816" s="512"/>
      <c r="V4816" s="512"/>
      <c r="W4816" s="512"/>
      <c r="X4816" s="512"/>
      <c r="Y4816" s="42"/>
      <c r="Z4816" s="42"/>
      <c r="AA4816" s="42"/>
      <c r="AB4816" s="42"/>
      <c r="AC4816" s="42"/>
      <c r="AD4816" s="42"/>
    </row>
    <row r="4817" spans="3:30">
      <c r="C4817" s="512"/>
      <c r="D4817" s="460"/>
      <c r="E4817" s="420"/>
      <c r="F4817" s="493"/>
      <c r="G4817" s="258"/>
      <c r="H4817" s="512"/>
      <c r="I4817" s="512"/>
      <c r="J4817" s="512"/>
      <c r="K4817" s="512"/>
      <c r="L4817" s="512"/>
      <c r="M4817" s="512"/>
      <c r="N4817" s="512"/>
      <c r="O4817" s="512"/>
      <c r="P4817" s="512"/>
      <c r="Q4817" s="512"/>
      <c r="R4817" s="512"/>
      <c r="S4817" s="512"/>
      <c r="T4817" s="512"/>
      <c r="U4817" s="512"/>
      <c r="V4817" s="512"/>
      <c r="W4817" s="512"/>
      <c r="X4817" s="512"/>
      <c r="Y4817" s="42"/>
      <c r="Z4817" s="42"/>
      <c r="AA4817" s="42"/>
      <c r="AB4817" s="42"/>
      <c r="AC4817" s="42"/>
      <c r="AD4817" s="42"/>
    </row>
    <row r="4818" spans="3:30">
      <c r="C4818" s="512"/>
      <c r="D4818" s="460"/>
      <c r="E4818" s="420"/>
      <c r="F4818" s="493"/>
      <c r="G4818" s="258"/>
      <c r="H4818" s="512"/>
      <c r="I4818" s="512"/>
      <c r="J4818" s="512"/>
      <c r="K4818" s="512"/>
      <c r="L4818" s="512"/>
      <c r="M4818" s="512"/>
      <c r="N4818" s="512"/>
      <c r="O4818" s="512"/>
      <c r="P4818" s="512"/>
      <c r="Q4818" s="512"/>
      <c r="R4818" s="512"/>
      <c r="S4818" s="512"/>
      <c r="T4818" s="512"/>
      <c r="U4818" s="512"/>
      <c r="V4818" s="512"/>
      <c r="W4818" s="512"/>
      <c r="X4818" s="512"/>
      <c r="Y4818" s="42"/>
      <c r="Z4818" s="42"/>
      <c r="AA4818" s="42"/>
      <c r="AB4818" s="42"/>
      <c r="AC4818" s="42"/>
      <c r="AD4818" s="42"/>
    </row>
    <row r="4819" spans="3:30">
      <c r="C4819" s="512"/>
      <c r="D4819" s="460"/>
      <c r="E4819" s="420"/>
      <c r="F4819" s="493"/>
      <c r="G4819" s="258"/>
      <c r="H4819" s="512"/>
      <c r="I4819" s="512"/>
      <c r="J4819" s="512"/>
      <c r="K4819" s="512"/>
      <c r="L4819" s="512"/>
      <c r="M4819" s="512"/>
      <c r="N4819" s="512"/>
      <c r="O4819" s="512"/>
      <c r="P4819" s="512"/>
      <c r="Q4819" s="512"/>
      <c r="R4819" s="512"/>
      <c r="S4819" s="512"/>
      <c r="T4819" s="512"/>
      <c r="U4819" s="512"/>
      <c r="V4819" s="512"/>
      <c r="W4819" s="512"/>
      <c r="X4819" s="512"/>
      <c r="Y4819" s="42"/>
      <c r="Z4819" s="42"/>
      <c r="AA4819" s="42"/>
      <c r="AB4819" s="42"/>
      <c r="AC4819" s="42"/>
      <c r="AD4819" s="42"/>
    </row>
    <row r="4820" spans="3:30">
      <c r="C4820" s="512"/>
      <c r="D4820" s="460"/>
      <c r="E4820" s="420"/>
      <c r="F4820" s="493"/>
      <c r="G4820" s="258"/>
      <c r="H4820" s="512"/>
      <c r="I4820" s="512"/>
      <c r="J4820" s="512"/>
      <c r="K4820" s="512"/>
      <c r="L4820" s="512"/>
      <c r="M4820" s="512"/>
      <c r="N4820" s="512"/>
      <c r="O4820" s="512"/>
      <c r="P4820" s="512"/>
      <c r="Q4820" s="512"/>
      <c r="R4820" s="512"/>
      <c r="S4820" s="512"/>
      <c r="T4820" s="512"/>
      <c r="U4820" s="512"/>
      <c r="V4820" s="512"/>
      <c r="W4820" s="512"/>
      <c r="X4820" s="512"/>
      <c r="Y4820" s="42"/>
      <c r="Z4820" s="42"/>
      <c r="AA4820" s="42"/>
      <c r="AB4820" s="42"/>
      <c r="AC4820" s="42"/>
      <c r="AD4820" s="42"/>
    </row>
    <row r="4821" spans="3:30">
      <c r="C4821" s="512"/>
      <c r="D4821" s="460"/>
      <c r="E4821" s="420"/>
      <c r="F4821" s="493"/>
      <c r="G4821" s="258"/>
      <c r="H4821" s="512"/>
      <c r="I4821" s="512"/>
      <c r="J4821" s="512"/>
      <c r="K4821" s="512"/>
      <c r="L4821" s="512"/>
      <c r="M4821" s="512"/>
      <c r="N4821" s="512"/>
      <c r="O4821" s="512"/>
      <c r="P4821" s="512"/>
      <c r="Q4821" s="512"/>
      <c r="R4821" s="512"/>
      <c r="S4821" s="512"/>
      <c r="T4821" s="512"/>
      <c r="U4821" s="512"/>
      <c r="V4821" s="512"/>
      <c r="W4821" s="512"/>
      <c r="X4821" s="512"/>
      <c r="Y4821" s="42"/>
      <c r="Z4821" s="42"/>
      <c r="AA4821" s="42"/>
      <c r="AB4821" s="42"/>
      <c r="AC4821" s="42"/>
      <c r="AD4821" s="42"/>
    </row>
    <row r="4822" spans="3:30">
      <c r="C4822" s="512"/>
      <c r="D4822" s="460"/>
      <c r="E4822" s="420"/>
      <c r="F4822" s="493"/>
      <c r="G4822" s="258"/>
      <c r="H4822" s="512"/>
      <c r="I4822" s="512"/>
      <c r="J4822" s="512"/>
      <c r="K4822" s="512"/>
      <c r="L4822" s="512"/>
      <c r="M4822" s="512"/>
      <c r="N4822" s="512"/>
      <c r="O4822" s="512"/>
      <c r="P4822" s="512"/>
      <c r="Q4822" s="512"/>
      <c r="R4822" s="512"/>
      <c r="S4822" s="512"/>
      <c r="T4822" s="512"/>
      <c r="U4822" s="512"/>
      <c r="V4822" s="512"/>
      <c r="W4822" s="512"/>
      <c r="X4822" s="512"/>
      <c r="Y4822" s="42"/>
      <c r="Z4822" s="42"/>
      <c r="AA4822" s="42"/>
      <c r="AB4822" s="42"/>
      <c r="AC4822" s="42"/>
      <c r="AD4822" s="42"/>
    </row>
    <row r="4823" spans="3:30">
      <c r="C4823" s="512"/>
      <c r="D4823" s="460"/>
      <c r="E4823" s="420"/>
      <c r="F4823" s="493"/>
      <c r="G4823" s="258"/>
      <c r="H4823" s="512"/>
      <c r="I4823" s="512"/>
      <c r="J4823" s="512"/>
      <c r="K4823" s="512"/>
      <c r="L4823" s="512"/>
      <c r="M4823" s="512"/>
      <c r="N4823" s="512"/>
      <c r="O4823" s="512"/>
      <c r="P4823" s="512"/>
      <c r="Q4823" s="512"/>
      <c r="R4823" s="512"/>
      <c r="S4823" s="512"/>
      <c r="T4823" s="512"/>
      <c r="U4823" s="512"/>
      <c r="V4823" s="512"/>
      <c r="W4823" s="512"/>
      <c r="X4823" s="512"/>
      <c r="Y4823" s="42"/>
      <c r="Z4823" s="42"/>
      <c r="AA4823" s="42"/>
      <c r="AB4823" s="42"/>
      <c r="AC4823" s="42"/>
      <c r="AD4823" s="42"/>
    </row>
    <row r="4824" spans="3:30">
      <c r="C4824" s="512"/>
      <c r="D4824" s="460"/>
      <c r="E4824" s="420"/>
      <c r="F4824" s="493"/>
      <c r="G4824" s="258"/>
      <c r="H4824" s="512"/>
      <c r="I4824" s="512"/>
      <c r="J4824" s="512"/>
      <c r="K4824" s="512"/>
      <c r="L4824" s="512"/>
      <c r="M4824" s="512"/>
      <c r="N4824" s="512"/>
      <c r="O4824" s="512"/>
      <c r="P4824" s="512"/>
      <c r="Q4824" s="512"/>
      <c r="R4824" s="512"/>
      <c r="S4824" s="512"/>
      <c r="T4824" s="512"/>
      <c r="U4824" s="512"/>
      <c r="V4824" s="512"/>
      <c r="W4824" s="512"/>
      <c r="X4824" s="512"/>
      <c r="Y4824" s="42"/>
      <c r="Z4824" s="42"/>
      <c r="AA4824" s="42"/>
      <c r="AB4824" s="42"/>
      <c r="AC4824" s="42"/>
      <c r="AD4824" s="42"/>
    </row>
    <row r="4825" spans="3:30">
      <c r="C4825" s="512"/>
      <c r="D4825" s="460"/>
      <c r="E4825" s="420"/>
      <c r="F4825" s="493"/>
      <c r="G4825" s="258"/>
      <c r="H4825" s="512"/>
      <c r="I4825" s="512"/>
      <c r="J4825" s="512"/>
      <c r="K4825" s="512"/>
      <c r="L4825" s="512"/>
      <c r="M4825" s="512"/>
      <c r="N4825" s="512"/>
      <c r="O4825" s="512"/>
      <c r="P4825" s="512"/>
      <c r="Q4825" s="512"/>
      <c r="R4825" s="512"/>
      <c r="S4825" s="512"/>
      <c r="T4825" s="512"/>
      <c r="U4825" s="512"/>
      <c r="V4825" s="512"/>
      <c r="W4825" s="512"/>
      <c r="X4825" s="512"/>
      <c r="Y4825" s="42"/>
      <c r="Z4825" s="42"/>
      <c r="AA4825" s="42"/>
      <c r="AB4825" s="42"/>
      <c r="AC4825" s="42"/>
      <c r="AD4825" s="42"/>
    </row>
    <row r="4826" spans="3:30">
      <c r="C4826" s="512"/>
      <c r="D4826" s="460"/>
      <c r="E4826" s="420"/>
      <c r="F4826" s="493"/>
      <c r="G4826" s="258"/>
      <c r="H4826" s="512"/>
      <c r="I4826" s="512"/>
      <c r="J4826" s="512"/>
      <c r="K4826" s="512"/>
      <c r="L4826" s="512"/>
      <c r="M4826" s="512"/>
      <c r="N4826" s="512"/>
      <c r="O4826" s="512"/>
      <c r="P4826" s="512"/>
      <c r="Q4826" s="512"/>
      <c r="R4826" s="512"/>
      <c r="S4826" s="512"/>
      <c r="T4826" s="512"/>
      <c r="U4826" s="512"/>
      <c r="V4826" s="512"/>
      <c r="W4826" s="512"/>
      <c r="X4826" s="512"/>
      <c r="Y4826" s="42"/>
      <c r="Z4826" s="42"/>
      <c r="AA4826" s="42"/>
      <c r="AB4826" s="42"/>
      <c r="AC4826" s="42"/>
      <c r="AD4826" s="42"/>
    </row>
    <row r="4827" spans="3:30">
      <c r="C4827" s="512"/>
      <c r="D4827" s="460"/>
      <c r="E4827" s="420"/>
      <c r="F4827" s="493"/>
      <c r="G4827" s="258"/>
      <c r="H4827" s="512"/>
      <c r="I4827" s="512"/>
      <c r="J4827" s="512"/>
      <c r="K4827" s="512"/>
      <c r="L4827" s="512"/>
      <c r="M4827" s="512"/>
      <c r="N4827" s="512"/>
      <c r="O4827" s="512"/>
      <c r="P4827" s="512"/>
      <c r="Q4827" s="512"/>
      <c r="R4827" s="512"/>
      <c r="S4827" s="512"/>
      <c r="T4827" s="512"/>
      <c r="U4827" s="512"/>
      <c r="V4827" s="512"/>
      <c r="W4827" s="512"/>
      <c r="X4827" s="512"/>
      <c r="Y4827" s="42"/>
      <c r="Z4827" s="42"/>
      <c r="AA4827" s="42"/>
      <c r="AB4827" s="42"/>
      <c r="AC4827" s="42"/>
      <c r="AD4827" s="42"/>
    </row>
    <row r="4828" spans="3:30">
      <c r="C4828" s="512"/>
      <c r="D4828" s="460"/>
      <c r="E4828" s="420"/>
      <c r="F4828" s="493"/>
      <c r="G4828" s="258"/>
      <c r="H4828" s="512"/>
      <c r="I4828" s="512"/>
      <c r="J4828" s="512"/>
      <c r="K4828" s="512"/>
      <c r="L4828" s="512"/>
      <c r="M4828" s="512"/>
      <c r="N4828" s="512"/>
      <c r="O4828" s="512"/>
      <c r="P4828" s="512"/>
      <c r="Q4828" s="512"/>
      <c r="R4828" s="512"/>
      <c r="S4828" s="512"/>
      <c r="T4828" s="512"/>
      <c r="U4828" s="512"/>
      <c r="V4828" s="512"/>
      <c r="W4828" s="512"/>
      <c r="X4828" s="512"/>
      <c r="Y4828" s="42"/>
      <c r="Z4828" s="42"/>
      <c r="AA4828" s="42"/>
      <c r="AB4828" s="42"/>
      <c r="AC4828" s="42"/>
      <c r="AD4828" s="42"/>
    </row>
    <row r="4829" spans="3:30">
      <c r="C4829" s="512"/>
      <c r="D4829" s="460"/>
      <c r="E4829" s="420"/>
      <c r="F4829" s="493"/>
      <c r="G4829" s="258"/>
      <c r="H4829" s="512"/>
      <c r="I4829" s="512"/>
      <c r="J4829" s="512"/>
      <c r="K4829" s="512"/>
      <c r="L4829" s="512"/>
      <c r="M4829" s="512"/>
      <c r="N4829" s="512"/>
      <c r="O4829" s="512"/>
      <c r="P4829" s="512"/>
      <c r="Q4829" s="512"/>
      <c r="R4829" s="512"/>
      <c r="S4829" s="512"/>
      <c r="T4829" s="512"/>
      <c r="U4829" s="512"/>
      <c r="V4829" s="512"/>
      <c r="W4829" s="512"/>
      <c r="X4829" s="512"/>
      <c r="Y4829" s="42"/>
      <c r="Z4829" s="42"/>
      <c r="AA4829" s="42"/>
      <c r="AB4829" s="42"/>
      <c r="AC4829" s="42"/>
      <c r="AD4829" s="42"/>
    </row>
    <row r="4830" spans="3:30">
      <c r="C4830" s="512"/>
      <c r="D4830" s="460"/>
      <c r="E4830" s="420"/>
      <c r="F4830" s="493"/>
      <c r="G4830" s="258"/>
      <c r="H4830" s="512"/>
      <c r="I4830" s="512"/>
      <c r="J4830" s="512"/>
      <c r="K4830" s="512"/>
      <c r="L4830" s="512"/>
      <c r="M4830" s="512"/>
      <c r="N4830" s="512"/>
      <c r="O4830" s="512"/>
      <c r="P4830" s="512"/>
      <c r="Q4830" s="512"/>
      <c r="R4830" s="512"/>
      <c r="S4830" s="512"/>
      <c r="T4830" s="512"/>
      <c r="U4830" s="512"/>
      <c r="V4830" s="512"/>
      <c r="W4830" s="512"/>
      <c r="X4830" s="512"/>
      <c r="Y4830" s="42"/>
      <c r="Z4830" s="42"/>
      <c r="AA4830" s="42"/>
      <c r="AB4830" s="42"/>
      <c r="AC4830" s="42"/>
      <c r="AD4830" s="42"/>
    </row>
    <row r="4831" spans="3:30">
      <c r="C4831" s="512"/>
      <c r="D4831" s="460"/>
      <c r="E4831" s="420"/>
      <c r="F4831" s="493"/>
      <c r="G4831" s="258"/>
      <c r="H4831" s="512"/>
      <c r="I4831" s="512"/>
      <c r="J4831" s="512"/>
      <c r="K4831" s="512"/>
      <c r="L4831" s="512"/>
      <c r="M4831" s="512"/>
      <c r="N4831" s="512"/>
      <c r="O4831" s="512"/>
      <c r="P4831" s="512"/>
      <c r="Q4831" s="512"/>
      <c r="R4831" s="512"/>
      <c r="S4831" s="512"/>
      <c r="T4831" s="512"/>
      <c r="U4831" s="512"/>
      <c r="V4831" s="512"/>
      <c r="W4831" s="512"/>
      <c r="X4831" s="512"/>
      <c r="Y4831" s="42"/>
      <c r="Z4831" s="42"/>
      <c r="AA4831" s="42"/>
      <c r="AB4831" s="42"/>
      <c r="AC4831" s="42"/>
      <c r="AD4831" s="42"/>
    </row>
    <row r="4832" spans="3:30">
      <c r="C4832" s="512"/>
      <c r="D4832" s="460"/>
      <c r="E4832" s="420"/>
      <c r="F4832" s="493"/>
      <c r="G4832" s="258"/>
      <c r="H4832" s="512"/>
      <c r="I4832" s="512"/>
      <c r="J4832" s="512"/>
      <c r="K4832" s="512"/>
      <c r="L4832" s="512"/>
      <c r="M4832" s="512"/>
      <c r="N4832" s="512"/>
      <c r="O4832" s="512"/>
      <c r="P4832" s="512"/>
      <c r="Q4832" s="512"/>
      <c r="R4832" s="512"/>
      <c r="S4832" s="512"/>
      <c r="T4832" s="512"/>
      <c r="U4832" s="512"/>
      <c r="V4832" s="512"/>
      <c r="W4832" s="512"/>
      <c r="X4832" s="512"/>
      <c r="Y4832" s="42"/>
      <c r="Z4832" s="42"/>
      <c r="AA4832" s="42"/>
      <c r="AB4832" s="42"/>
      <c r="AC4832" s="42"/>
      <c r="AD4832" s="42"/>
    </row>
    <row r="4833" spans="3:30">
      <c r="C4833" s="512"/>
      <c r="D4833" s="460"/>
      <c r="E4833" s="420"/>
      <c r="F4833" s="493"/>
      <c r="G4833" s="258"/>
      <c r="H4833" s="512"/>
      <c r="I4833" s="512"/>
      <c r="J4833" s="512"/>
      <c r="K4833" s="512"/>
      <c r="L4833" s="512"/>
      <c r="M4833" s="512"/>
      <c r="N4833" s="512"/>
      <c r="O4833" s="512"/>
      <c r="P4833" s="512"/>
      <c r="Q4833" s="512"/>
      <c r="R4833" s="512"/>
      <c r="S4833" s="512"/>
      <c r="T4833" s="512"/>
      <c r="U4833" s="512"/>
      <c r="V4833" s="512"/>
      <c r="W4833" s="512"/>
      <c r="X4833" s="512"/>
      <c r="Y4833" s="42"/>
      <c r="Z4833" s="42"/>
      <c r="AA4833" s="42"/>
      <c r="AB4833" s="42"/>
      <c r="AC4833" s="42"/>
      <c r="AD4833" s="42"/>
    </row>
    <row r="4834" spans="3:30">
      <c r="C4834" s="512"/>
      <c r="D4834" s="460"/>
      <c r="E4834" s="420"/>
      <c r="F4834" s="493"/>
      <c r="G4834" s="258"/>
      <c r="H4834" s="512"/>
      <c r="I4834" s="512"/>
      <c r="J4834" s="512"/>
      <c r="K4834" s="512"/>
      <c r="L4834" s="512"/>
      <c r="M4834" s="512"/>
      <c r="N4834" s="512"/>
      <c r="O4834" s="512"/>
      <c r="P4834" s="512"/>
      <c r="Q4834" s="512"/>
      <c r="R4834" s="512"/>
      <c r="S4834" s="512"/>
      <c r="T4834" s="512"/>
      <c r="U4834" s="512"/>
      <c r="V4834" s="512"/>
      <c r="W4834" s="512"/>
      <c r="X4834" s="512"/>
      <c r="Y4834" s="42"/>
      <c r="Z4834" s="42"/>
      <c r="AA4834" s="42"/>
      <c r="AB4834" s="42"/>
      <c r="AC4834" s="42"/>
      <c r="AD4834" s="42"/>
    </row>
    <row r="4835" spans="3:30">
      <c r="C4835" s="512"/>
      <c r="D4835" s="460"/>
      <c r="E4835" s="420"/>
      <c r="F4835" s="493"/>
      <c r="G4835" s="258"/>
      <c r="H4835" s="512"/>
      <c r="I4835" s="512"/>
      <c r="J4835" s="512"/>
      <c r="K4835" s="512"/>
      <c r="L4835" s="512"/>
      <c r="M4835" s="512"/>
      <c r="N4835" s="512"/>
      <c r="O4835" s="512"/>
      <c r="P4835" s="512"/>
      <c r="Q4835" s="512"/>
      <c r="R4835" s="512"/>
      <c r="S4835" s="512"/>
      <c r="T4835" s="512"/>
      <c r="U4835" s="512"/>
      <c r="V4835" s="512"/>
      <c r="W4835" s="512"/>
      <c r="X4835" s="512"/>
      <c r="Y4835" s="42"/>
      <c r="Z4835" s="42"/>
      <c r="AA4835" s="42"/>
      <c r="AB4835" s="42"/>
      <c r="AC4835" s="42"/>
      <c r="AD4835" s="42"/>
    </row>
    <row r="4836" spans="3:30">
      <c r="C4836" s="512"/>
      <c r="D4836" s="460"/>
      <c r="E4836" s="420"/>
      <c r="F4836" s="493"/>
      <c r="G4836" s="258"/>
      <c r="H4836" s="512"/>
      <c r="I4836" s="512"/>
      <c r="J4836" s="512"/>
      <c r="K4836" s="512"/>
      <c r="L4836" s="512"/>
      <c r="M4836" s="512"/>
      <c r="N4836" s="512"/>
      <c r="O4836" s="512"/>
      <c r="P4836" s="512"/>
      <c r="Q4836" s="512"/>
      <c r="R4836" s="512"/>
      <c r="S4836" s="512"/>
      <c r="T4836" s="512"/>
      <c r="U4836" s="512"/>
      <c r="V4836" s="512"/>
      <c r="W4836" s="512"/>
      <c r="X4836" s="512"/>
      <c r="Y4836" s="42"/>
      <c r="Z4836" s="42"/>
      <c r="AA4836" s="42"/>
      <c r="AB4836" s="42"/>
      <c r="AC4836" s="42"/>
      <c r="AD4836" s="42"/>
    </row>
    <row r="4837" spans="3:30">
      <c r="C4837" s="512"/>
      <c r="D4837" s="460"/>
      <c r="E4837" s="420"/>
      <c r="F4837" s="493"/>
      <c r="G4837" s="258"/>
      <c r="H4837" s="512"/>
      <c r="I4837" s="512"/>
      <c r="J4837" s="512"/>
      <c r="K4837" s="512"/>
      <c r="L4837" s="512"/>
      <c r="M4837" s="512"/>
      <c r="N4837" s="512"/>
      <c r="O4837" s="512"/>
      <c r="P4837" s="512"/>
      <c r="Q4837" s="512"/>
      <c r="R4837" s="512"/>
      <c r="S4837" s="512"/>
      <c r="T4837" s="512"/>
      <c r="U4837" s="512"/>
      <c r="V4837" s="512"/>
      <c r="W4837" s="512"/>
      <c r="X4837" s="512"/>
      <c r="Y4837" s="42"/>
      <c r="Z4837" s="42"/>
      <c r="AA4837" s="42"/>
      <c r="AB4837" s="42"/>
      <c r="AC4837" s="42"/>
      <c r="AD4837" s="42"/>
    </row>
    <row r="4838" spans="3:30">
      <c r="C4838" s="512"/>
      <c r="D4838" s="460"/>
      <c r="E4838" s="420"/>
      <c r="F4838" s="493"/>
      <c r="G4838" s="258"/>
      <c r="H4838" s="512"/>
      <c r="I4838" s="512"/>
      <c r="J4838" s="512"/>
      <c r="K4838" s="512"/>
      <c r="L4838" s="512"/>
      <c r="M4838" s="512"/>
      <c r="N4838" s="512"/>
      <c r="O4838" s="512"/>
      <c r="P4838" s="512"/>
      <c r="Q4838" s="512"/>
      <c r="R4838" s="512"/>
      <c r="S4838" s="512"/>
      <c r="T4838" s="512"/>
      <c r="U4838" s="512"/>
      <c r="V4838" s="512"/>
      <c r="W4838" s="512"/>
      <c r="X4838" s="512"/>
      <c r="Y4838" s="42"/>
      <c r="Z4838" s="42"/>
      <c r="AA4838" s="42"/>
      <c r="AB4838" s="42"/>
      <c r="AC4838" s="42"/>
      <c r="AD4838" s="42"/>
    </row>
    <row r="4839" spans="3:30">
      <c r="C4839" s="512"/>
      <c r="D4839" s="460"/>
      <c r="E4839" s="420"/>
      <c r="F4839" s="493"/>
      <c r="G4839" s="258"/>
      <c r="H4839" s="512"/>
      <c r="I4839" s="512"/>
      <c r="J4839" s="512"/>
      <c r="K4839" s="512"/>
      <c r="L4839" s="512"/>
      <c r="M4839" s="512"/>
      <c r="N4839" s="512"/>
      <c r="O4839" s="512"/>
      <c r="P4839" s="512"/>
      <c r="Q4839" s="512"/>
      <c r="R4839" s="512"/>
      <c r="S4839" s="512"/>
      <c r="T4839" s="512"/>
      <c r="U4839" s="512"/>
      <c r="V4839" s="512"/>
      <c r="W4839" s="512"/>
      <c r="X4839" s="512"/>
      <c r="Y4839" s="42"/>
      <c r="Z4839" s="42"/>
      <c r="AA4839" s="42"/>
      <c r="AB4839" s="42"/>
      <c r="AC4839" s="42"/>
      <c r="AD4839" s="42"/>
    </row>
    <row r="4840" spans="3:30">
      <c r="C4840" s="512"/>
      <c r="D4840" s="460"/>
      <c r="E4840" s="420"/>
      <c r="F4840" s="493"/>
      <c r="G4840" s="258"/>
      <c r="H4840" s="512"/>
      <c r="I4840" s="512"/>
      <c r="J4840" s="512"/>
      <c r="K4840" s="512"/>
      <c r="L4840" s="512"/>
      <c r="M4840" s="512"/>
      <c r="N4840" s="512"/>
      <c r="O4840" s="512"/>
      <c r="P4840" s="512"/>
      <c r="Q4840" s="512"/>
      <c r="R4840" s="512"/>
      <c r="S4840" s="512"/>
      <c r="T4840" s="512"/>
      <c r="U4840" s="512"/>
      <c r="V4840" s="512"/>
      <c r="W4840" s="512"/>
      <c r="X4840" s="512"/>
      <c r="Y4840" s="42"/>
      <c r="Z4840" s="42"/>
      <c r="AA4840" s="42"/>
      <c r="AB4840" s="42"/>
      <c r="AC4840" s="42"/>
      <c r="AD4840" s="42"/>
    </row>
    <row r="4841" spans="3:30">
      <c r="C4841" s="512"/>
      <c r="D4841" s="460"/>
      <c r="E4841" s="420"/>
      <c r="F4841" s="493"/>
      <c r="G4841" s="258"/>
      <c r="H4841" s="512"/>
      <c r="I4841" s="512"/>
      <c r="J4841" s="512"/>
      <c r="K4841" s="512"/>
      <c r="L4841" s="512"/>
      <c r="M4841" s="512"/>
      <c r="N4841" s="512"/>
      <c r="O4841" s="512"/>
      <c r="P4841" s="512"/>
      <c r="Q4841" s="512"/>
      <c r="R4841" s="512"/>
      <c r="S4841" s="512"/>
      <c r="T4841" s="512"/>
      <c r="U4841" s="512"/>
      <c r="V4841" s="512"/>
      <c r="W4841" s="512"/>
      <c r="X4841" s="512"/>
      <c r="Y4841" s="42"/>
      <c r="Z4841" s="42"/>
      <c r="AA4841" s="42"/>
      <c r="AB4841" s="42"/>
      <c r="AC4841" s="42"/>
      <c r="AD4841" s="42"/>
    </row>
    <row r="4842" spans="3:30">
      <c r="C4842" s="512"/>
      <c r="D4842" s="460"/>
      <c r="E4842" s="420"/>
      <c r="F4842" s="493"/>
      <c r="G4842" s="258"/>
      <c r="H4842" s="512"/>
      <c r="I4842" s="512"/>
      <c r="J4842" s="512"/>
      <c r="K4842" s="512"/>
      <c r="L4842" s="512"/>
      <c r="M4842" s="512"/>
      <c r="N4842" s="512"/>
      <c r="O4842" s="512"/>
      <c r="P4842" s="512"/>
      <c r="Q4842" s="512"/>
      <c r="R4842" s="512"/>
      <c r="S4842" s="512"/>
      <c r="T4842" s="512"/>
      <c r="U4842" s="512"/>
      <c r="V4842" s="512"/>
      <c r="W4842" s="512"/>
      <c r="X4842" s="512"/>
      <c r="Y4842" s="42"/>
      <c r="Z4842" s="42"/>
      <c r="AA4842" s="42"/>
      <c r="AB4842" s="42"/>
      <c r="AC4842" s="42"/>
      <c r="AD4842" s="42"/>
    </row>
    <row r="4843" spans="3:30">
      <c r="C4843" s="512"/>
      <c r="D4843" s="460"/>
      <c r="E4843" s="420"/>
      <c r="F4843" s="493"/>
      <c r="G4843" s="258"/>
      <c r="H4843" s="512"/>
      <c r="I4843" s="512"/>
      <c r="J4843" s="512"/>
      <c r="K4843" s="512"/>
      <c r="L4843" s="512"/>
      <c r="M4843" s="512"/>
      <c r="N4843" s="512"/>
      <c r="O4843" s="512"/>
      <c r="P4843" s="512"/>
      <c r="Q4843" s="512"/>
      <c r="R4843" s="512"/>
      <c r="S4843" s="512"/>
      <c r="T4843" s="512"/>
      <c r="U4843" s="512"/>
      <c r="V4843" s="512"/>
      <c r="W4843" s="512"/>
      <c r="X4843" s="512"/>
      <c r="Y4843" s="42"/>
      <c r="Z4843" s="42"/>
      <c r="AA4843" s="42"/>
      <c r="AB4843" s="42"/>
      <c r="AC4843" s="42"/>
      <c r="AD4843" s="42"/>
    </row>
    <row r="4844" spans="3:30">
      <c r="C4844" s="512"/>
      <c r="D4844" s="460"/>
      <c r="E4844" s="420"/>
      <c r="F4844" s="493"/>
      <c r="G4844" s="258"/>
      <c r="H4844" s="512"/>
      <c r="I4844" s="512"/>
      <c r="J4844" s="512"/>
      <c r="K4844" s="512"/>
      <c r="L4844" s="512"/>
      <c r="M4844" s="512"/>
      <c r="N4844" s="512"/>
      <c r="O4844" s="512"/>
      <c r="P4844" s="512"/>
      <c r="Q4844" s="512"/>
      <c r="R4844" s="512"/>
      <c r="S4844" s="512"/>
      <c r="T4844" s="512"/>
      <c r="U4844" s="512"/>
      <c r="V4844" s="512"/>
      <c r="W4844" s="512"/>
      <c r="X4844" s="512"/>
      <c r="Y4844" s="42"/>
      <c r="Z4844" s="42"/>
      <c r="AA4844" s="42"/>
      <c r="AB4844" s="42"/>
      <c r="AC4844" s="42"/>
      <c r="AD4844" s="42"/>
    </row>
    <row r="4845" spans="3:30">
      <c r="C4845" s="512"/>
      <c r="D4845" s="460"/>
      <c r="E4845" s="420"/>
      <c r="F4845" s="493"/>
      <c r="G4845" s="258"/>
      <c r="H4845" s="512"/>
      <c r="I4845" s="512"/>
      <c r="J4845" s="512"/>
      <c r="K4845" s="512"/>
      <c r="L4845" s="512"/>
      <c r="M4845" s="512"/>
      <c r="N4845" s="512"/>
      <c r="O4845" s="512"/>
      <c r="P4845" s="512"/>
      <c r="Q4845" s="512"/>
      <c r="R4845" s="512"/>
      <c r="S4845" s="512"/>
      <c r="T4845" s="512"/>
      <c r="U4845" s="512"/>
      <c r="V4845" s="512"/>
      <c r="W4845" s="512"/>
      <c r="X4845" s="512"/>
      <c r="Y4845" s="42"/>
      <c r="Z4845" s="42"/>
      <c r="AA4845" s="42"/>
      <c r="AB4845" s="42"/>
      <c r="AC4845" s="42"/>
      <c r="AD4845" s="42"/>
    </row>
    <row r="4846" spans="3:30">
      <c r="C4846" s="512"/>
      <c r="D4846" s="460"/>
      <c r="E4846" s="420"/>
      <c r="F4846" s="493"/>
      <c r="G4846" s="258"/>
      <c r="H4846" s="512"/>
      <c r="I4846" s="512"/>
      <c r="J4846" s="512"/>
      <c r="K4846" s="512"/>
      <c r="L4846" s="512"/>
      <c r="M4846" s="512"/>
      <c r="N4846" s="512"/>
      <c r="O4846" s="512"/>
      <c r="P4846" s="512"/>
      <c r="Q4846" s="512"/>
      <c r="R4846" s="512"/>
      <c r="S4846" s="512"/>
      <c r="T4846" s="512"/>
      <c r="U4846" s="512"/>
      <c r="V4846" s="512"/>
      <c r="W4846" s="512"/>
      <c r="X4846" s="512"/>
      <c r="Y4846" s="42"/>
      <c r="Z4846" s="42"/>
      <c r="AA4846" s="42"/>
      <c r="AB4846" s="42"/>
      <c r="AC4846" s="42"/>
      <c r="AD4846" s="42"/>
    </row>
    <row r="4847" spans="3:30">
      <c r="C4847" s="512"/>
      <c r="D4847" s="460"/>
      <c r="E4847" s="420"/>
      <c r="F4847" s="493"/>
      <c r="G4847" s="258"/>
      <c r="H4847" s="512"/>
      <c r="I4847" s="512"/>
      <c r="J4847" s="512"/>
      <c r="K4847" s="512"/>
      <c r="L4847" s="512"/>
      <c r="M4847" s="512"/>
      <c r="N4847" s="512"/>
      <c r="O4847" s="512"/>
      <c r="P4847" s="512"/>
      <c r="Q4847" s="512"/>
      <c r="R4847" s="512"/>
      <c r="S4847" s="512"/>
      <c r="T4847" s="512"/>
      <c r="U4847" s="512"/>
      <c r="V4847" s="512"/>
      <c r="W4847" s="512"/>
      <c r="X4847" s="512"/>
      <c r="Y4847" s="42"/>
      <c r="Z4847" s="42"/>
      <c r="AA4847" s="42"/>
      <c r="AB4847" s="42"/>
      <c r="AC4847" s="42"/>
      <c r="AD4847" s="42"/>
    </row>
    <row r="4848" spans="3:30">
      <c r="C4848" s="512"/>
      <c r="D4848" s="460"/>
      <c r="E4848" s="420"/>
      <c r="F4848" s="493"/>
      <c r="G4848" s="258"/>
      <c r="H4848" s="512"/>
      <c r="I4848" s="512"/>
      <c r="J4848" s="512"/>
      <c r="K4848" s="512"/>
      <c r="L4848" s="512"/>
      <c r="M4848" s="512"/>
      <c r="N4848" s="512"/>
      <c r="O4848" s="512"/>
      <c r="P4848" s="512"/>
      <c r="Q4848" s="512"/>
      <c r="R4848" s="512"/>
      <c r="S4848" s="512"/>
      <c r="T4848" s="512"/>
      <c r="U4848" s="512"/>
      <c r="V4848" s="512"/>
      <c r="W4848" s="512"/>
      <c r="X4848" s="512"/>
      <c r="Y4848" s="42"/>
      <c r="Z4848" s="42"/>
      <c r="AA4848" s="42"/>
      <c r="AB4848" s="42"/>
      <c r="AC4848" s="42"/>
      <c r="AD4848" s="42"/>
    </row>
    <row r="4849" spans="3:30">
      <c r="C4849" s="512"/>
      <c r="D4849" s="460"/>
      <c r="E4849" s="420"/>
      <c r="F4849" s="493"/>
      <c r="G4849" s="258"/>
      <c r="H4849" s="512"/>
      <c r="I4849" s="512"/>
      <c r="J4849" s="512"/>
      <c r="K4849" s="512"/>
      <c r="L4849" s="512"/>
      <c r="M4849" s="512"/>
      <c r="N4849" s="512"/>
      <c r="O4849" s="512"/>
      <c r="P4849" s="512"/>
      <c r="Q4849" s="512"/>
      <c r="R4849" s="512"/>
      <c r="S4849" s="512"/>
      <c r="T4849" s="512"/>
      <c r="U4849" s="512"/>
      <c r="V4849" s="512"/>
      <c r="W4849" s="512"/>
      <c r="X4849" s="512"/>
      <c r="Y4849" s="42"/>
      <c r="Z4849" s="42"/>
      <c r="AA4849" s="42"/>
      <c r="AB4849" s="42"/>
      <c r="AC4849" s="42"/>
      <c r="AD4849" s="42"/>
    </row>
    <row r="4850" spans="3:30">
      <c r="C4850" s="512"/>
      <c r="D4850" s="460"/>
      <c r="E4850" s="420"/>
      <c r="F4850" s="493"/>
      <c r="G4850" s="258"/>
      <c r="H4850" s="512"/>
      <c r="I4850" s="512"/>
      <c r="J4850" s="512"/>
      <c r="K4850" s="512"/>
      <c r="L4850" s="512"/>
      <c r="M4850" s="512"/>
      <c r="N4850" s="512"/>
      <c r="O4850" s="512"/>
      <c r="P4850" s="512"/>
      <c r="Q4850" s="512"/>
      <c r="R4850" s="512"/>
      <c r="S4850" s="512"/>
      <c r="T4850" s="512"/>
      <c r="U4850" s="512"/>
      <c r="V4850" s="512"/>
      <c r="W4850" s="512"/>
      <c r="X4850" s="512"/>
      <c r="Y4850" s="42"/>
      <c r="Z4850" s="42"/>
      <c r="AA4850" s="42"/>
      <c r="AB4850" s="42"/>
      <c r="AC4850" s="42"/>
      <c r="AD4850" s="42"/>
    </row>
    <row r="4851" spans="3:30">
      <c r="C4851" s="512"/>
      <c r="D4851" s="460"/>
      <c r="E4851" s="420"/>
      <c r="F4851" s="493"/>
      <c r="G4851" s="258"/>
      <c r="H4851" s="512"/>
      <c r="I4851" s="512"/>
      <c r="J4851" s="512"/>
      <c r="K4851" s="512"/>
      <c r="L4851" s="512"/>
      <c r="M4851" s="512"/>
      <c r="N4851" s="512"/>
      <c r="O4851" s="512"/>
      <c r="P4851" s="512"/>
      <c r="Q4851" s="512"/>
      <c r="R4851" s="512"/>
      <c r="S4851" s="512"/>
      <c r="T4851" s="512"/>
      <c r="U4851" s="512"/>
      <c r="V4851" s="512"/>
      <c r="W4851" s="512"/>
      <c r="X4851" s="512"/>
      <c r="Y4851" s="42"/>
      <c r="Z4851" s="42"/>
      <c r="AA4851" s="42"/>
      <c r="AB4851" s="42"/>
      <c r="AC4851" s="42"/>
      <c r="AD4851" s="42"/>
    </row>
    <row r="4852" spans="3:30">
      <c r="C4852" s="512"/>
      <c r="D4852" s="460"/>
      <c r="E4852" s="420"/>
      <c r="F4852" s="493"/>
      <c r="G4852" s="258"/>
      <c r="H4852" s="512"/>
      <c r="I4852" s="512"/>
      <c r="J4852" s="512"/>
      <c r="K4852" s="512"/>
      <c r="L4852" s="512"/>
      <c r="M4852" s="512"/>
      <c r="N4852" s="512"/>
      <c r="O4852" s="512"/>
      <c r="P4852" s="512"/>
      <c r="Q4852" s="512"/>
      <c r="R4852" s="512"/>
      <c r="S4852" s="512"/>
      <c r="T4852" s="512"/>
      <c r="U4852" s="512"/>
      <c r="V4852" s="512"/>
      <c r="W4852" s="512"/>
      <c r="X4852" s="512"/>
      <c r="Y4852" s="42"/>
      <c r="Z4852" s="42"/>
      <c r="AA4852" s="42"/>
      <c r="AB4852" s="42"/>
      <c r="AC4852" s="42"/>
      <c r="AD4852" s="42"/>
    </row>
    <row r="4853" spans="3:30">
      <c r="C4853" s="512"/>
      <c r="D4853" s="460"/>
      <c r="E4853" s="420"/>
      <c r="F4853" s="493"/>
      <c r="G4853" s="258"/>
      <c r="H4853" s="512"/>
      <c r="I4853" s="512"/>
      <c r="J4853" s="512"/>
      <c r="K4853" s="512"/>
      <c r="L4853" s="512"/>
      <c r="M4853" s="512"/>
      <c r="N4853" s="512"/>
      <c r="O4853" s="512"/>
      <c r="P4853" s="512"/>
      <c r="Q4853" s="512"/>
      <c r="R4853" s="512"/>
      <c r="S4853" s="512"/>
      <c r="T4853" s="512"/>
      <c r="U4853" s="512"/>
      <c r="V4853" s="512"/>
      <c r="W4853" s="512"/>
      <c r="X4853" s="512"/>
      <c r="Y4853" s="42"/>
      <c r="Z4853" s="42"/>
      <c r="AA4853" s="42"/>
      <c r="AB4853" s="42"/>
      <c r="AC4853" s="42"/>
      <c r="AD4853" s="42"/>
    </row>
    <row r="4854" spans="3:30">
      <c r="C4854" s="512"/>
      <c r="D4854" s="460"/>
      <c r="E4854" s="420"/>
      <c r="F4854" s="493"/>
      <c r="G4854" s="258"/>
      <c r="H4854" s="512"/>
      <c r="I4854" s="512"/>
      <c r="J4854" s="512"/>
      <c r="K4854" s="512"/>
      <c r="L4854" s="512"/>
      <c r="M4854" s="512"/>
      <c r="N4854" s="512"/>
      <c r="O4854" s="512"/>
      <c r="P4854" s="512"/>
      <c r="Q4854" s="512"/>
      <c r="R4854" s="512"/>
      <c r="S4854" s="512"/>
      <c r="T4854" s="512"/>
      <c r="U4854" s="512"/>
      <c r="V4854" s="512"/>
      <c r="W4854" s="512"/>
      <c r="X4854" s="512"/>
      <c r="Y4854" s="42"/>
      <c r="Z4854" s="42"/>
      <c r="AA4854" s="42"/>
      <c r="AB4854" s="42"/>
      <c r="AC4854" s="42"/>
      <c r="AD4854" s="42"/>
    </row>
    <row r="4855" spans="3:30">
      <c r="C4855" s="512"/>
      <c r="D4855" s="460"/>
      <c r="E4855" s="420"/>
      <c r="F4855" s="493"/>
      <c r="G4855" s="258"/>
      <c r="H4855" s="512"/>
      <c r="I4855" s="512"/>
      <c r="J4855" s="512"/>
      <c r="K4855" s="512"/>
      <c r="L4855" s="512"/>
      <c r="M4855" s="512"/>
      <c r="N4855" s="512"/>
      <c r="O4855" s="512"/>
      <c r="P4855" s="512"/>
      <c r="Q4855" s="512"/>
      <c r="R4855" s="512"/>
      <c r="S4855" s="512"/>
      <c r="T4855" s="512"/>
      <c r="U4855" s="512"/>
      <c r="V4855" s="512"/>
      <c r="W4855" s="512"/>
      <c r="X4855" s="512"/>
      <c r="Y4855" s="42"/>
      <c r="Z4855" s="42"/>
      <c r="AA4855" s="42"/>
      <c r="AB4855" s="42"/>
      <c r="AC4855" s="42"/>
      <c r="AD4855" s="42"/>
    </row>
    <row r="4856" spans="3:30">
      <c r="C4856" s="512"/>
      <c r="D4856" s="460"/>
      <c r="E4856" s="420"/>
      <c r="F4856" s="493"/>
      <c r="G4856" s="258"/>
      <c r="H4856" s="512"/>
      <c r="I4856" s="512"/>
      <c r="J4856" s="512"/>
      <c r="K4856" s="512"/>
      <c r="L4856" s="512"/>
      <c r="M4856" s="512"/>
      <c r="N4856" s="512"/>
      <c r="O4856" s="512"/>
      <c r="P4856" s="512"/>
      <c r="Q4856" s="512"/>
      <c r="R4856" s="512"/>
      <c r="S4856" s="512"/>
      <c r="T4856" s="512"/>
      <c r="U4856" s="512"/>
      <c r="V4856" s="512"/>
      <c r="W4856" s="512"/>
      <c r="X4856" s="512"/>
      <c r="Y4856" s="42"/>
      <c r="Z4856" s="42"/>
      <c r="AA4856" s="42"/>
      <c r="AB4856" s="42"/>
      <c r="AC4856" s="42"/>
      <c r="AD4856" s="42"/>
    </row>
    <row r="4857" spans="3:30">
      <c r="C4857" s="512"/>
      <c r="D4857" s="460"/>
      <c r="E4857" s="420"/>
      <c r="F4857" s="493"/>
      <c r="G4857" s="258"/>
      <c r="H4857" s="512"/>
      <c r="I4857" s="512"/>
      <c r="J4857" s="512"/>
      <c r="K4857" s="512"/>
      <c r="L4857" s="512"/>
      <c r="M4857" s="512"/>
      <c r="N4857" s="512"/>
      <c r="O4857" s="512"/>
      <c r="P4857" s="512"/>
      <c r="Q4857" s="512"/>
      <c r="R4857" s="512"/>
      <c r="S4857" s="512"/>
      <c r="T4857" s="512"/>
      <c r="U4857" s="512"/>
      <c r="V4857" s="512"/>
      <c r="W4857" s="512"/>
      <c r="X4857" s="512"/>
      <c r="Y4857" s="42"/>
      <c r="Z4857" s="42"/>
      <c r="AA4857" s="42"/>
      <c r="AB4857" s="42"/>
      <c r="AC4857" s="42"/>
      <c r="AD4857" s="42"/>
    </row>
    <row r="4858" spans="3:30">
      <c r="C4858" s="512"/>
      <c r="D4858" s="460"/>
      <c r="E4858" s="420"/>
      <c r="F4858" s="493"/>
      <c r="G4858" s="258"/>
      <c r="H4858" s="512"/>
      <c r="I4858" s="512"/>
      <c r="J4858" s="512"/>
      <c r="K4858" s="512"/>
      <c r="L4858" s="512"/>
      <c r="M4858" s="512"/>
      <c r="N4858" s="512"/>
      <c r="O4858" s="512"/>
      <c r="P4858" s="512"/>
      <c r="Q4858" s="512"/>
      <c r="R4858" s="512"/>
      <c r="S4858" s="512"/>
      <c r="T4858" s="512"/>
      <c r="U4858" s="512"/>
      <c r="V4858" s="512"/>
      <c r="W4858" s="512"/>
      <c r="X4858" s="512"/>
      <c r="Y4858" s="42"/>
      <c r="Z4858" s="42"/>
      <c r="AA4858" s="42"/>
      <c r="AB4858" s="42"/>
      <c r="AC4858" s="42"/>
      <c r="AD4858" s="42"/>
    </row>
    <row r="4859" spans="3:30">
      <c r="C4859" s="512"/>
      <c r="D4859" s="460"/>
      <c r="E4859" s="420"/>
      <c r="F4859" s="493"/>
      <c r="G4859" s="258"/>
      <c r="H4859" s="512"/>
      <c r="I4859" s="512"/>
      <c r="J4859" s="512"/>
      <c r="K4859" s="512"/>
      <c r="L4859" s="512"/>
      <c r="M4859" s="512"/>
      <c r="N4859" s="512"/>
      <c r="O4859" s="512"/>
      <c r="P4859" s="512"/>
      <c r="Q4859" s="512"/>
      <c r="R4859" s="512"/>
      <c r="S4859" s="512"/>
      <c r="T4859" s="512"/>
      <c r="U4859" s="512"/>
      <c r="V4859" s="512"/>
      <c r="W4859" s="512"/>
      <c r="X4859" s="512"/>
      <c r="Y4859" s="42"/>
      <c r="Z4859" s="42"/>
      <c r="AA4859" s="42"/>
      <c r="AB4859" s="42"/>
      <c r="AC4859" s="42"/>
      <c r="AD4859" s="42"/>
    </row>
    <row r="4860" spans="3:30">
      <c r="C4860" s="512"/>
      <c r="D4860" s="460"/>
      <c r="E4860" s="420"/>
      <c r="F4860" s="493"/>
      <c r="G4860" s="258"/>
      <c r="H4860" s="512"/>
      <c r="I4860" s="512"/>
      <c r="J4860" s="512"/>
      <c r="K4860" s="512"/>
      <c r="L4860" s="512"/>
      <c r="M4860" s="512"/>
      <c r="N4860" s="512"/>
      <c r="O4860" s="512"/>
      <c r="P4860" s="512"/>
      <c r="Q4860" s="512"/>
      <c r="R4860" s="512"/>
      <c r="S4860" s="512"/>
      <c r="T4860" s="512"/>
      <c r="U4860" s="512"/>
      <c r="V4860" s="512"/>
      <c r="W4860" s="512"/>
      <c r="X4860" s="512"/>
      <c r="Y4860" s="42"/>
      <c r="Z4860" s="42"/>
      <c r="AA4860" s="42"/>
      <c r="AB4860" s="42"/>
      <c r="AC4860" s="42"/>
      <c r="AD4860" s="42"/>
    </row>
    <row r="4861" spans="3:30">
      <c r="C4861" s="512"/>
      <c r="D4861" s="460"/>
      <c r="E4861" s="420"/>
      <c r="F4861" s="493"/>
      <c r="G4861" s="258"/>
      <c r="H4861" s="512"/>
      <c r="I4861" s="512"/>
      <c r="J4861" s="512"/>
      <c r="K4861" s="512"/>
      <c r="L4861" s="512"/>
      <c r="M4861" s="512"/>
      <c r="N4861" s="512"/>
      <c r="O4861" s="512"/>
      <c r="P4861" s="512"/>
      <c r="Q4861" s="512"/>
      <c r="R4861" s="512"/>
      <c r="S4861" s="512"/>
      <c r="T4861" s="512"/>
      <c r="U4861" s="512"/>
      <c r="V4861" s="512"/>
      <c r="W4861" s="512"/>
      <c r="X4861" s="512"/>
      <c r="Y4861" s="42"/>
      <c r="Z4861" s="42"/>
      <c r="AA4861" s="42"/>
      <c r="AB4861" s="42"/>
      <c r="AC4861" s="42"/>
      <c r="AD4861" s="42"/>
    </row>
    <row r="4862" spans="3:30">
      <c r="C4862" s="512"/>
      <c r="D4862" s="460"/>
      <c r="E4862" s="420"/>
      <c r="F4862" s="493"/>
      <c r="G4862" s="258"/>
      <c r="H4862" s="512"/>
      <c r="I4862" s="512"/>
      <c r="J4862" s="512"/>
      <c r="K4862" s="512"/>
      <c r="L4862" s="512"/>
      <c r="M4862" s="512"/>
      <c r="N4862" s="512"/>
      <c r="O4862" s="512"/>
      <c r="P4862" s="512"/>
      <c r="Q4862" s="512"/>
      <c r="R4862" s="512"/>
      <c r="S4862" s="512"/>
      <c r="T4862" s="512"/>
      <c r="U4862" s="512"/>
      <c r="V4862" s="512"/>
      <c r="W4862" s="512"/>
      <c r="X4862" s="512"/>
      <c r="Y4862" s="42"/>
      <c r="Z4862" s="42"/>
      <c r="AA4862" s="42"/>
      <c r="AB4862" s="42"/>
      <c r="AC4862" s="42"/>
      <c r="AD4862" s="42"/>
    </row>
    <row r="4863" spans="3:30">
      <c r="C4863" s="512"/>
      <c r="D4863" s="460"/>
      <c r="E4863" s="420"/>
      <c r="F4863" s="493"/>
      <c r="G4863" s="258"/>
      <c r="H4863" s="512"/>
      <c r="I4863" s="512"/>
      <c r="J4863" s="512"/>
      <c r="K4863" s="512"/>
      <c r="L4863" s="512"/>
      <c r="M4863" s="512"/>
      <c r="N4863" s="512"/>
      <c r="O4863" s="512"/>
      <c r="P4863" s="512"/>
      <c r="Q4863" s="512"/>
      <c r="R4863" s="512"/>
      <c r="S4863" s="512"/>
      <c r="T4863" s="512"/>
      <c r="U4863" s="512"/>
      <c r="V4863" s="512"/>
      <c r="W4863" s="512"/>
      <c r="X4863" s="512"/>
      <c r="Y4863" s="42"/>
      <c r="Z4863" s="42"/>
      <c r="AA4863" s="42"/>
      <c r="AB4863" s="42"/>
      <c r="AC4863" s="42"/>
      <c r="AD4863" s="42"/>
    </row>
    <row r="4864" spans="3:30">
      <c r="C4864" s="512"/>
      <c r="D4864" s="460"/>
      <c r="E4864" s="420"/>
      <c r="F4864" s="493"/>
      <c r="G4864" s="258"/>
      <c r="H4864" s="512"/>
      <c r="I4864" s="512"/>
      <c r="J4864" s="512"/>
      <c r="K4864" s="512"/>
      <c r="L4864" s="512"/>
      <c r="M4864" s="512"/>
      <c r="N4864" s="512"/>
      <c r="O4864" s="512"/>
      <c r="P4864" s="512"/>
      <c r="Q4864" s="512"/>
      <c r="R4864" s="512"/>
      <c r="S4864" s="512"/>
      <c r="T4864" s="512"/>
      <c r="U4864" s="512"/>
      <c r="V4864" s="512"/>
      <c r="W4864" s="512"/>
      <c r="X4864" s="512"/>
      <c r="Y4864" s="42"/>
      <c r="Z4864" s="42"/>
      <c r="AA4864" s="42"/>
      <c r="AB4864" s="42"/>
      <c r="AC4864" s="42"/>
      <c r="AD4864" s="42"/>
    </row>
    <row r="4865" spans="3:30">
      <c r="C4865" s="512"/>
      <c r="D4865" s="460"/>
      <c r="E4865" s="420"/>
      <c r="F4865" s="493"/>
      <c r="G4865" s="258"/>
      <c r="H4865" s="512"/>
      <c r="I4865" s="512"/>
      <c r="J4865" s="512"/>
      <c r="K4865" s="512"/>
      <c r="L4865" s="512"/>
      <c r="M4865" s="512"/>
      <c r="N4865" s="512"/>
      <c r="O4865" s="512"/>
      <c r="P4865" s="512"/>
      <c r="Q4865" s="512"/>
      <c r="R4865" s="512"/>
      <c r="S4865" s="512"/>
      <c r="T4865" s="512"/>
      <c r="U4865" s="512"/>
      <c r="V4865" s="512"/>
      <c r="W4865" s="512"/>
      <c r="X4865" s="512"/>
      <c r="Y4865" s="42"/>
      <c r="Z4865" s="42"/>
      <c r="AA4865" s="42"/>
      <c r="AB4865" s="42"/>
      <c r="AC4865" s="42"/>
      <c r="AD4865" s="42"/>
    </row>
    <row r="4866" spans="3:30">
      <c r="C4866" s="512"/>
      <c r="D4866" s="460"/>
      <c r="E4866" s="420"/>
      <c r="F4866" s="493"/>
      <c r="G4866" s="258"/>
      <c r="H4866" s="512"/>
      <c r="I4866" s="512"/>
      <c r="J4866" s="512"/>
      <c r="K4866" s="512"/>
      <c r="L4866" s="512"/>
      <c r="M4866" s="512"/>
      <c r="N4866" s="512"/>
      <c r="O4866" s="512"/>
      <c r="P4866" s="512"/>
      <c r="Q4866" s="512"/>
      <c r="R4866" s="512"/>
      <c r="S4866" s="512"/>
      <c r="T4866" s="512"/>
      <c r="U4866" s="512"/>
      <c r="V4866" s="512"/>
      <c r="W4866" s="512"/>
      <c r="X4866" s="512"/>
      <c r="Y4866" s="42"/>
      <c r="Z4866" s="42"/>
      <c r="AA4866" s="42"/>
      <c r="AB4866" s="42"/>
      <c r="AC4866" s="42"/>
      <c r="AD4866" s="42"/>
    </row>
    <row r="4867" spans="3:30">
      <c r="C4867" s="512"/>
      <c r="D4867" s="460"/>
      <c r="E4867" s="420"/>
      <c r="F4867" s="493"/>
      <c r="G4867" s="258"/>
      <c r="H4867" s="512"/>
      <c r="I4867" s="512"/>
      <c r="J4867" s="512"/>
      <c r="K4867" s="512"/>
      <c r="L4867" s="512"/>
      <c r="M4867" s="512"/>
      <c r="N4867" s="512"/>
      <c r="O4867" s="512"/>
      <c r="P4867" s="512"/>
      <c r="Q4867" s="512"/>
      <c r="R4867" s="512"/>
      <c r="S4867" s="512"/>
      <c r="T4867" s="512"/>
      <c r="U4867" s="512"/>
      <c r="V4867" s="512"/>
      <c r="W4867" s="512"/>
      <c r="X4867" s="512"/>
      <c r="Y4867" s="42"/>
      <c r="Z4867" s="42"/>
      <c r="AA4867" s="42"/>
      <c r="AB4867" s="42"/>
      <c r="AC4867" s="42"/>
      <c r="AD4867" s="42"/>
    </row>
    <row r="4868" spans="3:30">
      <c r="C4868" s="512"/>
      <c r="D4868" s="460"/>
      <c r="E4868" s="420"/>
      <c r="F4868" s="493"/>
      <c r="G4868" s="258"/>
      <c r="H4868" s="512"/>
      <c r="I4868" s="512"/>
      <c r="J4868" s="512"/>
      <c r="K4868" s="512"/>
      <c r="L4868" s="512"/>
      <c r="M4868" s="512"/>
      <c r="N4868" s="512"/>
      <c r="O4868" s="512"/>
      <c r="P4868" s="512"/>
      <c r="Q4868" s="512"/>
      <c r="R4868" s="512"/>
      <c r="S4868" s="512"/>
      <c r="T4868" s="512"/>
      <c r="U4868" s="512"/>
      <c r="V4868" s="512"/>
      <c r="W4868" s="512"/>
      <c r="X4868" s="512"/>
      <c r="Y4868" s="42"/>
      <c r="Z4868" s="42"/>
      <c r="AA4868" s="42"/>
      <c r="AB4868" s="42"/>
      <c r="AC4868" s="42"/>
      <c r="AD4868" s="42"/>
    </row>
    <row r="4869" spans="3:30">
      <c r="C4869" s="512"/>
      <c r="D4869" s="460"/>
      <c r="E4869" s="420"/>
      <c r="F4869" s="493"/>
      <c r="G4869" s="258"/>
      <c r="H4869" s="512"/>
      <c r="I4869" s="512"/>
      <c r="J4869" s="512"/>
      <c r="K4869" s="512"/>
      <c r="L4869" s="512"/>
      <c r="M4869" s="512"/>
      <c r="N4869" s="512"/>
      <c r="O4869" s="512"/>
      <c r="P4869" s="512"/>
      <c r="Q4869" s="512"/>
      <c r="R4869" s="512"/>
      <c r="S4869" s="512"/>
      <c r="T4869" s="512"/>
      <c r="U4869" s="512"/>
      <c r="V4869" s="512"/>
      <c r="W4869" s="512"/>
      <c r="X4869" s="512"/>
      <c r="Y4869" s="42"/>
      <c r="Z4869" s="42"/>
      <c r="AA4869" s="42"/>
      <c r="AB4869" s="42"/>
      <c r="AC4869" s="42"/>
      <c r="AD4869" s="42"/>
    </row>
    <row r="4870" spans="3:30">
      <c r="C4870" s="512"/>
      <c r="D4870" s="460"/>
      <c r="E4870" s="420"/>
      <c r="F4870" s="493"/>
      <c r="G4870" s="258"/>
      <c r="H4870" s="512"/>
      <c r="I4870" s="512"/>
      <c r="J4870" s="512"/>
      <c r="K4870" s="512"/>
      <c r="L4870" s="512"/>
      <c r="M4870" s="512"/>
      <c r="N4870" s="512"/>
      <c r="O4870" s="512"/>
      <c r="P4870" s="512"/>
      <c r="Q4870" s="512"/>
      <c r="R4870" s="512"/>
      <c r="S4870" s="512"/>
      <c r="T4870" s="512"/>
      <c r="U4870" s="512"/>
      <c r="V4870" s="512"/>
      <c r="W4870" s="512"/>
      <c r="X4870" s="512"/>
      <c r="Y4870" s="42"/>
      <c r="Z4870" s="42"/>
      <c r="AA4870" s="42"/>
      <c r="AB4870" s="42"/>
      <c r="AC4870" s="42"/>
      <c r="AD4870" s="42"/>
    </row>
    <row r="4871" spans="3:30">
      <c r="C4871" s="512"/>
      <c r="D4871" s="460"/>
      <c r="E4871" s="420"/>
      <c r="F4871" s="493"/>
      <c r="G4871" s="258"/>
      <c r="H4871" s="512"/>
      <c r="I4871" s="512"/>
      <c r="J4871" s="512"/>
      <c r="K4871" s="512"/>
      <c r="L4871" s="512"/>
      <c r="M4871" s="512"/>
      <c r="N4871" s="512"/>
      <c r="O4871" s="512"/>
      <c r="P4871" s="512"/>
      <c r="Q4871" s="512"/>
      <c r="R4871" s="512"/>
      <c r="S4871" s="512"/>
      <c r="T4871" s="512"/>
      <c r="U4871" s="512"/>
      <c r="V4871" s="512"/>
      <c r="W4871" s="512"/>
      <c r="X4871" s="512"/>
      <c r="Y4871" s="42"/>
      <c r="Z4871" s="42"/>
      <c r="AA4871" s="42"/>
      <c r="AB4871" s="42"/>
      <c r="AC4871" s="42"/>
      <c r="AD4871" s="42"/>
    </row>
    <row r="4872" spans="3:30">
      <c r="C4872" s="512"/>
      <c r="D4872" s="460"/>
      <c r="E4872" s="420"/>
      <c r="F4872" s="493"/>
      <c r="G4872" s="258"/>
      <c r="H4872" s="512"/>
      <c r="I4872" s="512"/>
      <c r="J4872" s="512"/>
      <c r="K4872" s="512"/>
      <c r="L4872" s="512"/>
      <c r="M4872" s="512"/>
      <c r="N4872" s="512"/>
      <c r="O4872" s="512"/>
      <c r="P4872" s="512"/>
      <c r="Q4872" s="512"/>
      <c r="R4872" s="512"/>
      <c r="S4872" s="512"/>
      <c r="T4872" s="512"/>
      <c r="U4872" s="512"/>
      <c r="V4872" s="512"/>
      <c r="W4872" s="512"/>
      <c r="X4872" s="512"/>
      <c r="Y4872" s="42"/>
      <c r="Z4872" s="42"/>
      <c r="AA4872" s="42"/>
      <c r="AB4872" s="42"/>
      <c r="AC4872" s="42"/>
      <c r="AD4872" s="42"/>
    </row>
    <row r="4873" spans="3:30">
      <c r="C4873" s="512"/>
      <c r="D4873" s="460"/>
      <c r="E4873" s="420"/>
      <c r="F4873" s="493"/>
      <c r="G4873" s="258"/>
      <c r="H4873" s="512"/>
      <c r="I4873" s="512"/>
      <c r="J4873" s="512"/>
      <c r="K4873" s="512"/>
      <c r="L4873" s="512"/>
      <c r="M4873" s="512"/>
      <c r="N4873" s="512"/>
      <c r="O4873" s="512"/>
      <c r="P4873" s="512"/>
      <c r="Q4873" s="512"/>
      <c r="R4873" s="512"/>
      <c r="S4873" s="512"/>
      <c r="T4873" s="512"/>
      <c r="U4873" s="512"/>
      <c r="V4873" s="512"/>
      <c r="W4873" s="512"/>
      <c r="X4873" s="512"/>
      <c r="Y4873" s="42"/>
      <c r="Z4873" s="42"/>
      <c r="AA4873" s="42"/>
      <c r="AB4873" s="42"/>
      <c r="AC4873" s="42"/>
      <c r="AD4873" s="42"/>
    </row>
    <row r="4874" spans="3:30">
      <c r="C4874" s="512"/>
      <c r="D4874" s="460"/>
      <c r="E4874" s="420"/>
      <c r="F4874" s="493"/>
      <c r="G4874" s="258"/>
      <c r="H4874" s="512"/>
      <c r="I4874" s="512"/>
      <c r="J4874" s="512"/>
      <c r="K4874" s="512"/>
      <c r="L4874" s="512"/>
      <c r="M4874" s="512"/>
      <c r="N4874" s="512"/>
      <c r="O4874" s="512"/>
      <c r="P4874" s="512"/>
      <c r="Q4874" s="512"/>
      <c r="R4874" s="512"/>
      <c r="S4874" s="512"/>
      <c r="T4874" s="512"/>
      <c r="U4874" s="512"/>
      <c r="V4874" s="512"/>
      <c r="W4874" s="512"/>
      <c r="X4874" s="512"/>
      <c r="Y4874" s="42"/>
      <c r="Z4874" s="42"/>
      <c r="AA4874" s="42"/>
      <c r="AB4874" s="42"/>
      <c r="AC4874" s="42"/>
      <c r="AD4874" s="42"/>
    </row>
    <row r="4875" spans="3:30">
      <c r="C4875" s="512"/>
      <c r="D4875" s="460"/>
      <c r="E4875" s="420"/>
      <c r="F4875" s="493"/>
      <c r="G4875" s="258"/>
      <c r="H4875" s="512"/>
      <c r="I4875" s="512"/>
      <c r="J4875" s="512"/>
      <c r="K4875" s="512"/>
      <c r="L4875" s="512"/>
      <c r="M4875" s="512"/>
      <c r="N4875" s="512"/>
      <c r="O4875" s="512"/>
      <c r="P4875" s="512"/>
      <c r="Q4875" s="512"/>
      <c r="R4875" s="512"/>
      <c r="S4875" s="512"/>
      <c r="T4875" s="512"/>
      <c r="U4875" s="512"/>
      <c r="V4875" s="512"/>
      <c r="W4875" s="512"/>
      <c r="X4875" s="512"/>
      <c r="Y4875" s="42"/>
      <c r="Z4875" s="42"/>
      <c r="AA4875" s="42"/>
      <c r="AB4875" s="42"/>
      <c r="AC4875" s="42"/>
      <c r="AD4875" s="42"/>
    </row>
    <row r="4876" spans="3:30">
      <c r="C4876" s="512"/>
      <c r="D4876" s="460"/>
      <c r="E4876" s="420"/>
      <c r="F4876" s="493"/>
      <c r="G4876" s="258"/>
      <c r="H4876" s="512"/>
      <c r="I4876" s="512"/>
      <c r="J4876" s="512"/>
      <c r="K4876" s="512"/>
      <c r="L4876" s="512"/>
      <c r="M4876" s="512"/>
      <c r="N4876" s="512"/>
      <c r="O4876" s="512"/>
      <c r="P4876" s="512"/>
      <c r="Q4876" s="512"/>
      <c r="R4876" s="512"/>
      <c r="S4876" s="512"/>
      <c r="T4876" s="512"/>
      <c r="U4876" s="512"/>
      <c r="V4876" s="512"/>
      <c r="W4876" s="512"/>
      <c r="X4876" s="512"/>
      <c r="Y4876" s="42"/>
      <c r="Z4876" s="42"/>
      <c r="AA4876" s="42"/>
      <c r="AB4876" s="42"/>
      <c r="AC4876" s="42"/>
      <c r="AD4876" s="42"/>
    </row>
    <row r="4877" spans="3:30">
      <c r="C4877" s="512"/>
      <c r="D4877" s="460"/>
      <c r="E4877" s="420"/>
      <c r="F4877" s="493"/>
      <c r="G4877" s="258"/>
      <c r="H4877" s="512"/>
      <c r="I4877" s="512"/>
      <c r="J4877" s="512"/>
      <c r="K4877" s="512"/>
      <c r="L4877" s="512"/>
      <c r="M4877" s="512"/>
      <c r="N4877" s="512"/>
      <c r="O4877" s="512"/>
      <c r="P4877" s="512"/>
      <c r="Q4877" s="512"/>
      <c r="R4877" s="512"/>
      <c r="S4877" s="512"/>
      <c r="T4877" s="512"/>
      <c r="U4877" s="512"/>
      <c r="V4877" s="512"/>
      <c r="W4877" s="512"/>
      <c r="X4877" s="512"/>
      <c r="Y4877" s="42"/>
      <c r="Z4877" s="42"/>
      <c r="AA4877" s="42"/>
      <c r="AB4877" s="42"/>
      <c r="AC4877" s="42"/>
      <c r="AD4877" s="42"/>
    </row>
    <row r="4878" spans="3:30">
      <c r="C4878" s="512"/>
      <c r="D4878" s="460"/>
      <c r="E4878" s="420"/>
      <c r="F4878" s="493"/>
      <c r="G4878" s="258"/>
      <c r="H4878" s="512"/>
      <c r="I4878" s="512"/>
      <c r="J4878" s="512"/>
      <c r="K4878" s="512"/>
      <c r="L4878" s="512"/>
      <c r="M4878" s="512"/>
      <c r="N4878" s="512"/>
      <c r="O4878" s="512"/>
      <c r="P4878" s="512"/>
      <c r="Q4878" s="512"/>
      <c r="R4878" s="512"/>
      <c r="S4878" s="512"/>
      <c r="T4878" s="512"/>
      <c r="U4878" s="512"/>
      <c r="V4878" s="512"/>
      <c r="W4878" s="512"/>
      <c r="X4878" s="512"/>
      <c r="Y4878" s="42"/>
      <c r="Z4878" s="42"/>
      <c r="AA4878" s="42"/>
      <c r="AB4878" s="42"/>
      <c r="AC4878" s="42"/>
      <c r="AD4878" s="42"/>
    </row>
    <row r="4879" spans="3:30">
      <c r="C4879" s="512"/>
      <c r="D4879" s="460"/>
      <c r="E4879" s="420"/>
      <c r="F4879" s="493"/>
      <c r="G4879" s="258"/>
      <c r="H4879" s="512"/>
      <c r="I4879" s="512"/>
      <c r="J4879" s="512"/>
      <c r="K4879" s="512"/>
      <c r="L4879" s="512"/>
      <c r="M4879" s="512"/>
      <c r="N4879" s="512"/>
      <c r="O4879" s="512"/>
      <c r="P4879" s="512"/>
      <c r="Q4879" s="512"/>
      <c r="R4879" s="512"/>
      <c r="S4879" s="512"/>
      <c r="T4879" s="512"/>
      <c r="U4879" s="512"/>
      <c r="V4879" s="512"/>
      <c r="W4879" s="512"/>
      <c r="X4879" s="512"/>
      <c r="Y4879" s="42"/>
      <c r="Z4879" s="42"/>
      <c r="AA4879" s="42"/>
      <c r="AB4879" s="42"/>
      <c r="AC4879" s="42"/>
      <c r="AD4879" s="42"/>
    </row>
    <row r="4880" spans="3:30">
      <c r="C4880" s="512"/>
      <c r="D4880" s="460"/>
      <c r="E4880" s="420"/>
      <c r="F4880" s="493"/>
      <c r="G4880" s="258"/>
      <c r="H4880" s="512"/>
      <c r="I4880" s="512"/>
      <c r="J4880" s="512"/>
      <c r="K4880" s="512"/>
      <c r="L4880" s="512"/>
      <c r="M4880" s="512"/>
      <c r="N4880" s="512"/>
      <c r="O4880" s="512"/>
      <c r="P4880" s="512"/>
      <c r="Q4880" s="512"/>
      <c r="R4880" s="512"/>
      <c r="S4880" s="512"/>
      <c r="T4880" s="512"/>
      <c r="U4880" s="512"/>
      <c r="V4880" s="512"/>
      <c r="W4880" s="512"/>
      <c r="X4880" s="512"/>
      <c r="Y4880" s="42"/>
      <c r="Z4880" s="42"/>
      <c r="AA4880" s="42"/>
      <c r="AB4880" s="42"/>
      <c r="AC4880" s="42"/>
      <c r="AD4880" s="42"/>
    </row>
    <row r="4881" spans="3:30">
      <c r="C4881" s="512"/>
      <c r="D4881" s="460"/>
      <c r="E4881" s="420"/>
      <c r="F4881" s="493"/>
      <c r="G4881" s="258"/>
      <c r="H4881" s="512"/>
      <c r="I4881" s="512"/>
      <c r="J4881" s="512"/>
      <c r="K4881" s="512"/>
      <c r="L4881" s="512"/>
      <c r="M4881" s="512"/>
      <c r="N4881" s="512"/>
      <c r="O4881" s="512"/>
      <c r="P4881" s="512"/>
      <c r="Q4881" s="512"/>
      <c r="R4881" s="512"/>
      <c r="S4881" s="512"/>
      <c r="T4881" s="512"/>
      <c r="U4881" s="512"/>
      <c r="V4881" s="512"/>
      <c r="W4881" s="512"/>
      <c r="X4881" s="512"/>
      <c r="Y4881" s="42"/>
      <c r="Z4881" s="42"/>
      <c r="AA4881" s="42"/>
      <c r="AB4881" s="42"/>
      <c r="AC4881" s="42"/>
      <c r="AD4881" s="42"/>
    </row>
    <row r="4882" spans="3:30">
      <c r="C4882" s="512"/>
      <c r="D4882" s="460"/>
      <c r="E4882" s="420"/>
      <c r="F4882" s="493"/>
      <c r="G4882" s="258"/>
      <c r="H4882" s="512"/>
      <c r="I4882" s="512"/>
      <c r="J4882" s="512"/>
      <c r="K4882" s="512"/>
      <c r="L4882" s="512"/>
      <c r="M4882" s="512"/>
      <c r="N4882" s="512"/>
      <c r="O4882" s="512"/>
      <c r="P4882" s="512"/>
      <c r="Q4882" s="512"/>
      <c r="R4882" s="512"/>
      <c r="S4882" s="512"/>
      <c r="T4882" s="512"/>
      <c r="U4882" s="512"/>
      <c r="V4882" s="512"/>
      <c r="W4882" s="512"/>
      <c r="X4882" s="512"/>
      <c r="Y4882" s="42"/>
      <c r="Z4882" s="42"/>
      <c r="AA4882" s="42"/>
      <c r="AB4882" s="42"/>
      <c r="AC4882" s="42"/>
      <c r="AD4882" s="42"/>
    </row>
    <row r="4883" spans="3:30">
      <c r="C4883" s="512"/>
      <c r="D4883" s="460"/>
      <c r="E4883" s="420"/>
      <c r="F4883" s="493"/>
      <c r="G4883" s="258"/>
      <c r="H4883" s="512"/>
      <c r="I4883" s="512"/>
      <c r="J4883" s="512"/>
      <c r="K4883" s="512"/>
      <c r="L4883" s="512"/>
      <c r="M4883" s="512"/>
      <c r="N4883" s="512"/>
      <c r="O4883" s="512"/>
      <c r="P4883" s="512"/>
      <c r="Q4883" s="512"/>
      <c r="R4883" s="512"/>
      <c r="S4883" s="512"/>
      <c r="T4883" s="512"/>
      <c r="U4883" s="512"/>
      <c r="V4883" s="512"/>
      <c r="W4883" s="512"/>
      <c r="X4883" s="512"/>
      <c r="Y4883" s="42"/>
      <c r="Z4883" s="42"/>
      <c r="AA4883" s="42"/>
      <c r="AB4883" s="42"/>
      <c r="AC4883" s="42"/>
      <c r="AD4883" s="42"/>
    </row>
    <row r="4884" spans="3:30">
      <c r="C4884" s="512"/>
      <c r="D4884" s="460"/>
      <c r="E4884" s="420"/>
      <c r="F4884" s="493"/>
      <c r="G4884" s="258"/>
      <c r="H4884" s="512"/>
      <c r="I4884" s="512"/>
      <c r="J4884" s="512"/>
      <c r="K4884" s="512"/>
      <c r="L4884" s="512"/>
      <c r="M4884" s="512"/>
      <c r="N4884" s="512"/>
      <c r="O4884" s="512"/>
      <c r="P4884" s="512"/>
      <c r="Q4884" s="512"/>
      <c r="R4884" s="512"/>
      <c r="S4884" s="512"/>
      <c r="T4884" s="512"/>
      <c r="U4884" s="512"/>
      <c r="V4884" s="512"/>
      <c r="W4884" s="512"/>
      <c r="X4884" s="512"/>
      <c r="Y4884" s="42"/>
      <c r="Z4884" s="42"/>
      <c r="AA4884" s="42"/>
      <c r="AB4884" s="42"/>
      <c r="AC4884" s="42"/>
      <c r="AD4884" s="42"/>
    </row>
    <row r="4885" spans="3:30">
      <c r="C4885" s="512"/>
      <c r="D4885" s="460"/>
      <c r="E4885" s="420"/>
      <c r="F4885" s="493"/>
      <c r="G4885" s="258"/>
      <c r="H4885" s="512"/>
      <c r="I4885" s="512"/>
      <c r="J4885" s="512"/>
      <c r="K4885" s="512"/>
      <c r="L4885" s="512"/>
      <c r="M4885" s="512"/>
      <c r="N4885" s="512"/>
      <c r="O4885" s="512"/>
      <c r="P4885" s="512"/>
      <c r="Q4885" s="512"/>
      <c r="R4885" s="512"/>
      <c r="S4885" s="512"/>
      <c r="T4885" s="512"/>
      <c r="U4885" s="512"/>
      <c r="V4885" s="512"/>
      <c r="W4885" s="512"/>
      <c r="X4885" s="512"/>
      <c r="Y4885" s="42"/>
      <c r="Z4885" s="42"/>
      <c r="AA4885" s="42"/>
      <c r="AB4885" s="42"/>
      <c r="AC4885" s="42"/>
      <c r="AD4885" s="42"/>
    </row>
    <row r="4886" spans="3:30">
      <c r="C4886" s="512"/>
      <c r="D4886" s="460"/>
      <c r="E4886" s="420"/>
      <c r="F4886" s="493"/>
      <c r="G4886" s="258"/>
      <c r="H4886" s="512"/>
      <c r="I4886" s="512"/>
      <c r="J4886" s="512"/>
      <c r="K4886" s="512"/>
      <c r="L4886" s="512"/>
      <c r="M4886" s="512"/>
      <c r="N4886" s="512"/>
      <c r="O4886" s="512"/>
      <c r="P4886" s="512"/>
      <c r="Q4886" s="512"/>
      <c r="R4886" s="512"/>
      <c r="S4886" s="512"/>
      <c r="T4886" s="512"/>
      <c r="U4886" s="512"/>
      <c r="V4886" s="512"/>
      <c r="W4886" s="512"/>
      <c r="X4886" s="512"/>
      <c r="Y4886" s="42"/>
      <c r="Z4886" s="42"/>
      <c r="AA4886" s="42"/>
      <c r="AB4886" s="42"/>
      <c r="AC4886" s="42"/>
      <c r="AD4886" s="42"/>
    </row>
    <row r="4887" spans="3:30">
      <c r="C4887" s="512"/>
      <c r="D4887" s="460"/>
      <c r="E4887" s="420"/>
      <c r="F4887" s="493"/>
      <c r="G4887" s="258"/>
      <c r="H4887" s="512"/>
      <c r="I4887" s="512"/>
      <c r="J4887" s="512"/>
      <c r="K4887" s="512"/>
      <c r="L4887" s="512"/>
      <c r="M4887" s="512"/>
      <c r="N4887" s="512"/>
      <c r="O4887" s="512"/>
      <c r="P4887" s="512"/>
      <c r="Q4887" s="512"/>
      <c r="R4887" s="512"/>
      <c r="S4887" s="512"/>
      <c r="T4887" s="512"/>
      <c r="U4887" s="512"/>
      <c r="V4887" s="512"/>
      <c r="W4887" s="512"/>
      <c r="X4887" s="512"/>
      <c r="Y4887" s="42"/>
      <c r="Z4887" s="42"/>
      <c r="AA4887" s="42"/>
      <c r="AB4887" s="42"/>
      <c r="AC4887" s="42"/>
      <c r="AD4887" s="42"/>
    </row>
    <row r="4888" spans="3:30">
      <c r="C4888" s="512"/>
      <c r="D4888" s="460"/>
      <c r="E4888" s="420"/>
      <c r="F4888" s="493"/>
      <c r="G4888" s="258"/>
      <c r="H4888" s="512"/>
      <c r="I4888" s="512"/>
      <c r="J4888" s="512"/>
      <c r="K4888" s="512"/>
      <c r="L4888" s="512"/>
      <c r="M4888" s="512"/>
      <c r="N4888" s="512"/>
      <c r="O4888" s="512"/>
      <c r="P4888" s="512"/>
      <c r="Q4888" s="512"/>
      <c r="R4888" s="512"/>
      <c r="S4888" s="512"/>
      <c r="T4888" s="512"/>
      <c r="U4888" s="512"/>
      <c r="V4888" s="512"/>
      <c r="W4888" s="512"/>
      <c r="X4888" s="512"/>
      <c r="Y4888" s="42"/>
      <c r="Z4888" s="42"/>
      <c r="AA4888" s="42"/>
      <c r="AB4888" s="42"/>
      <c r="AC4888" s="42"/>
      <c r="AD4888" s="42"/>
    </row>
    <row r="4889" spans="3:30">
      <c r="C4889" s="512"/>
      <c r="D4889" s="460"/>
      <c r="E4889" s="420"/>
      <c r="F4889" s="493"/>
      <c r="G4889" s="258"/>
      <c r="H4889" s="512"/>
      <c r="I4889" s="512"/>
      <c r="J4889" s="512"/>
      <c r="K4889" s="512"/>
      <c r="L4889" s="512"/>
      <c r="M4889" s="512"/>
      <c r="N4889" s="512"/>
      <c r="O4889" s="512"/>
      <c r="P4889" s="512"/>
      <c r="Q4889" s="512"/>
      <c r="R4889" s="512"/>
      <c r="S4889" s="512"/>
      <c r="T4889" s="512"/>
      <c r="U4889" s="512"/>
      <c r="V4889" s="512"/>
      <c r="W4889" s="512"/>
      <c r="X4889" s="512"/>
      <c r="Y4889" s="42"/>
      <c r="Z4889" s="42"/>
      <c r="AA4889" s="42"/>
      <c r="AB4889" s="42"/>
      <c r="AC4889" s="42"/>
      <c r="AD4889" s="42"/>
    </row>
    <row r="4890" spans="3:30">
      <c r="C4890" s="512"/>
      <c r="D4890" s="460"/>
      <c r="E4890" s="420"/>
      <c r="F4890" s="493"/>
      <c r="G4890" s="258"/>
      <c r="H4890" s="512"/>
      <c r="I4890" s="512"/>
      <c r="J4890" s="512"/>
      <c r="K4890" s="512"/>
      <c r="L4890" s="512"/>
      <c r="M4890" s="512"/>
      <c r="N4890" s="512"/>
      <c r="O4890" s="512"/>
      <c r="P4890" s="512"/>
      <c r="Q4890" s="512"/>
      <c r="R4890" s="512"/>
      <c r="S4890" s="512"/>
      <c r="T4890" s="512"/>
      <c r="U4890" s="512"/>
      <c r="V4890" s="512"/>
      <c r="W4890" s="512"/>
      <c r="X4890" s="512"/>
      <c r="Y4890" s="42"/>
      <c r="Z4890" s="42"/>
      <c r="AA4890" s="42"/>
      <c r="AB4890" s="42"/>
      <c r="AC4890" s="42"/>
      <c r="AD4890" s="42"/>
    </row>
    <row r="4891" spans="3:30">
      <c r="C4891" s="512"/>
      <c r="D4891" s="460"/>
      <c r="E4891" s="420"/>
      <c r="F4891" s="493"/>
      <c r="G4891" s="258"/>
      <c r="H4891" s="512"/>
      <c r="I4891" s="512"/>
      <c r="J4891" s="512"/>
      <c r="K4891" s="512"/>
      <c r="L4891" s="512"/>
      <c r="M4891" s="512"/>
      <c r="N4891" s="512"/>
      <c r="O4891" s="512"/>
      <c r="P4891" s="512"/>
      <c r="Q4891" s="512"/>
      <c r="R4891" s="512"/>
      <c r="S4891" s="512"/>
      <c r="T4891" s="512"/>
      <c r="U4891" s="512"/>
      <c r="V4891" s="512"/>
      <c r="W4891" s="512"/>
      <c r="X4891" s="512"/>
      <c r="Y4891" s="42"/>
      <c r="Z4891" s="42"/>
      <c r="AA4891" s="42"/>
      <c r="AB4891" s="42"/>
      <c r="AC4891" s="42"/>
      <c r="AD4891" s="42"/>
    </row>
    <row r="4892" spans="3:30">
      <c r="C4892" s="512"/>
      <c r="D4892" s="460"/>
      <c r="E4892" s="420"/>
      <c r="F4892" s="493"/>
      <c r="G4892" s="258"/>
      <c r="H4892" s="512"/>
      <c r="I4892" s="512"/>
      <c r="J4892" s="512"/>
      <c r="K4892" s="512"/>
      <c r="L4892" s="512"/>
      <c r="M4892" s="512"/>
      <c r="N4892" s="512"/>
      <c r="O4892" s="512"/>
      <c r="P4892" s="512"/>
      <c r="Q4892" s="512"/>
      <c r="R4892" s="512"/>
      <c r="S4892" s="512"/>
      <c r="T4892" s="512"/>
      <c r="U4892" s="512"/>
      <c r="V4892" s="512"/>
      <c r="W4892" s="512"/>
      <c r="X4892" s="512"/>
      <c r="Y4892" s="42"/>
      <c r="Z4892" s="42"/>
      <c r="AA4892" s="42"/>
      <c r="AB4892" s="42"/>
      <c r="AC4892" s="42"/>
      <c r="AD4892" s="42"/>
    </row>
    <row r="4893" spans="3:30">
      <c r="C4893" s="512"/>
      <c r="D4893" s="460"/>
      <c r="E4893" s="420"/>
      <c r="F4893" s="493"/>
      <c r="G4893" s="258"/>
      <c r="H4893" s="512"/>
      <c r="I4893" s="512"/>
      <c r="J4893" s="512"/>
      <c r="K4893" s="512"/>
      <c r="L4893" s="512"/>
      <c r="M4893" s="512"/>
      <c r="N4893" s="512"/>
      <c r="O4893" s="512"/>
      <c r="P4893" s="512"/>
      <c r="Q4893" s="512"/>
      <c r="R4893" s="512"/>
      <c r="S4893" s="512"/>
      <c r="T4893" s="512"/>
      <c r="U4893" s="512"/>
      <c r="V4893" s="512"/>
      <c r="W4893" s="512"/>
      <c r="X4893" s="512"/>
      <c r="Y4893" s="42"/>
      <c r="Z4893" s="42"/>
      <c r="AA4893" s="42"/>
      <c r="AB4893" s="42"/>
      <c r="AC4893" s="42"/>
      <c r="AD4893" s="42"/>
    </row>
    <row r="4894" spans="3:30">
      <c r="C4894" s="512"/>
      <c r="D4894" s="460"/>
      <c r="E4894" s="420"/>
      <c r="F4894" s="493"/>
      <c r="G4894" s="258"/>
      <c r="H4894" s="512"/>
      <c r="I4894" s="512"/>
      <c r="J4894" s="512"/>
      <c r="K4894" s="512"/>
      <c r="L4894" s="512"/>
      <c r="M4894" s="512"/>
      <c r="N4894" s="512"/>
      <c r="O4894" s="512"/>
      <c r="P4894" s="512"/>
      <c r="Q4894" s="512"/>
      <c r="R4894" s="512"/>
      <c r="S4894" s="512"/>
      <c r="T4894" s="512"/>
      <c r="U4894" s="512"/>
      <c r="V4894" s="512"/>
      <c r="W4894" s="512"/>
      <c r="X4894" s="512"/>
      <c r="Y4894" s="42"/>
      <c r="Z4894" s="42"/>
      <c r="AA4894" s="42"/>
      <c r="AB4894" s="42"/>
      <c r="AC4894" s="42"/>
      <c r="AD4894" s="42"/>
    </row>
    <row r="4895" spans="3:30">
      <c r="C4895" s="512"/>
      <c r="D4895" s="460"/>
      <c r="E4895" s="420"/>
      <c r="F4895" s="493"/>
      <c r="G4895" s="258"/>
      <c r="H4895" s="512"/>
      <c r="I4895" s="512"/>
      <c r="J4895" s="512"/>
      <c r="K4895" s="512"/>
      <c r="L4895" s="512"/>
      <c r="M4895" s="512"/>
      <c r="N4895" s="512"/>
      <c r="O4895" s="512"/>
      <c r="P4895" s="512"/>
      <c r="Q4895" s="512"/>
      <c r="R4895" s="512"/>
      <c r="S4895" s="512"/>
      <c r="T4895" s="512"/>
      <c r="U4895" s="512"/>
      <c r="V4895" s="512"/>
      <c r="W4895" s="512"/>
      <c r="X4895" s="512"/>
      <c r="Y4895" s="42"/>
      <c r="Z4895" s="42"/>
      <c r="AA4895" s="42"/>
      <c r="AB4895" s="42"/>
      <c r="AC4895" s="42"/>
      <c r="AD4895" s="42"/>
    </row>
    <row r="4896" spans="3:30">
      <c r="C4896" s="512"/>
      <c r="D4896" s="460"/>
      <c r="E4896" s="420"/>
      <c r="F4896" s="493"/>
      <c r="G4896" s="258"/>
      <c r="H4896" s="512"/>
      <c r="I4896" s="512"/>
      <c r="J4896" s="512"/>
      <c r="K4896" s="512"/>
      <c r="L4896" s="512"/>
      <c r="M4896" s="512"/>
      <c r="N4896" s="512"/>
      <c r="O4896" s="512"/>
      <c r="P4896" s="512"/>
      <c r="Q4896" s="512"/>
      <c r="R4896" s="512"/>
      <c r="S4896" s="512"/>
      <c r="T4896" s="512"/>
      <c r="U4896" s="512"/>
      <c r="V4896" s="512"/>
      <c r="W4896" s="512"/>
      <c r="X4896" s="512"/>
      <c r="Y4896" s="42"/>
      <c r="Z4896" s="42"/>
      <c r="AA4896" s="42"/>
      <c r="AB4896" s="42"/>
      <c r="AC4896" s="42"/>
      <c r="AD4896" s="42"/>
    </row>
    <row r="4897" spans="3:30">
      <c r="C4897" s="512"/>
      <c r="D4897" s="460"/>
      <c r="E4897" s="420"/>
      <c r="F4897" s="493"/>
      <c r="G4897" s="258"/>
      <c r="H4897" s="512"/>
      <c r="I4897" s="512"/>
      <c r="J4897" s="512"/>
      <c r="K4897" s="512"/>
      <c r="L4897" s="512"/>
      <c r="M4897" s="512"/>
      <c r="N4897" s="512"/>
      <c r="O4897" s="512"/>
      <c r="P4897" s="512"/>
      <c r="Q4897" s="512"/>
      <c r="R4897" s="512"/>
      <c r="S4897" s="512"/>
      <c r="T4897" s="512"/>
      <c r="U4897" s="512"/>
      <c r="V4897" s="512"/>
      <c r="W4897" s="512"/>
      <c r="X4897" s="512"/>
      <c r="Y4897" s="42"/>
      <c r="Z4897" s="42"/>
      <c r="AA4897" s="42"/>
      <c r="AB4897" s="42"/>
      <c r="AC4897" s="42"/>
      <c r="AD4897" s="42"/>
    </row>
    <row r="4898" spans="3:30">
      <c r="C4898" s="512"/>
      <c r="D4898" s="460"/>
      <c r="E4898" s="420"/>
      <c r="F4898" s="493"/>
      <c r="G4898" s="258"/>
      <c r="H4898" s="512"/>
      <c r="I4898" s="512"/>
      <c r="J4898" s="512"/>
      <c r="K4898" s="512"/>
      <c r="L4898" s="512"/>
      <c r="M4898" s="512"/>
      <c r="N4898" s="512"/>
      <c r="O4898" s="512"/>
      <c r="P4898" s="512"/>
      <c r="Q4898" s="512"/>
      <c r="R4898" s="512"/>
      <c r="S4898" s="512"/>
      <c r="T4898" s="512"/>
      <c r="U4898" s="512"/>
      <c r="V4898" s="512"/>
      <c r="W4898" s="512"/>
      <c r="X4898" s="512"/>
      <c r="Y4898" s="42"/>
      <c r="Z4898" s="42"/>
      <c r="AA4898" s="42"/>
      <c r="AB4898" s="42"/>
      <c r="AC4898" s="42"/>
      <c r="AD4898" s="42"/>
    </row>
    <row r="4899" spans="3:30">
      <c r="C4899" s="512"/>
      <c r="D4899" s="460"/>
      <c r="E4899" s="420"/>
      <c r="F4899" s="493"/>
      <c r="G4899" s="258"/>
      <c r="H4899" s="512"/>
      <c r="I4899" s="512"/>
      <c r="J4899" s="512"/>
      <c r="K4899" s="512"/>
      <c r="L4899" s="512"/>
      <c r="M4899" s="512"/>
      <c r="N4899" s="512"/>
      <c r="O4899" s="512"/>
      <c r="P4899" s="512"/>
      <c r="Q4899" s="512"/>
      <c r="R4899" s="512"/>
      <c r="S4899" s="512"/>
      <c r="T4899" s="512"/>
      <c r="U4899" s="512"/>
      <c r="V4899" s="512"/>
      <c r="W4899" s="512"/>
      <c r="X4899" s="512"/>
      <c r="Y4899" s="42"/>
      <c r="Z4899" s="42"/>
      <c r="AA4899" s="42"/>
      <c r="AB4899" s="42"/>
      <c r="AC4899" s="42"/>
      <c r="AD4899" s="42"/>
    </row>
    <row r="4900" spans="3:30">
      <c r="C4900" s="512"/>
      <c r="D4900" s="460"/>
      <c r="E4900" s="420"/>
      <c r="F4900" s="493"/>
      <c r="G4900" s="258"/>
      <c r="H4900" s="512"/>
      <c r="I4900" s="512"/>
      <c r="J4900" s="512"/>
      <c r="K4900" s="512"/>
      <c r="L4900" s="512"/>
      <c r="M4900" s="512"/>
      <c r="N4900" s="512"/>
      <c r="O4900" s="512"/>
      <c r="P4900" s="512"/>
      <c r="Q4900" s="512"/>
      <c r="R4900" s="512"/>
      <c r="S4900" s="512"/>
      <c r="T4900" s="512"/>
      <c r="U4900" s="512"/>
      <c r="V4900" s="512"/>
      <c r="W4900" s="512"/>
      <c r="X4900" s="512"/>
      <c r="Y4900" s="42"/>
      <c r="Z4900" s="42"/>
      <c r="AA4900" s="42"/>
      <c r="AB4900" s="42"/>
      <c r="AC4900" s="42"/>
      <c r="AD4900" s="42"/>
    </row>
    <row r="4901" spans="3:30">
      <c r="C4901" s="512"/>
      <c r="D4901" s="460"/>
      <c r="E4901" s="420"/>
      <c r="F4901" s="493"/>
      <c r="G4901" s="258"/>
      <c r="H4901" s="512"/>
      <c r="I4901" s="512"/>
      <c r="J4901" s="512"/>
      <c r="K4901" s="512"/>
      <c r="L4901" s="512"/>
      <c r="M4901" s="512"/>
      <c r="N4901" s="512"/>
      <c r="O4901" s="512"/>
      <c r="P4901" s="512"/>
      <c r="Q4901" s="512"/>
      <c r="R4901" s="512"/>
      <c r="S4901" s="512"/>
      <c r="T4901" s="512"/>
      <c r="U4901" s="512"/>
      <c r="V4901" s="512"/>
      <c r="W4901" s="512"/>
      <c r="X4901" s="512"/>
      <c r="Y4901" s="42"/>
      <c r="Z4901" s="42"/>
      <c r="AA4901" s="42"/>
      <c r="AB4901" s="42"/>
      <c r="AC4901" s="42"/>
      <c r="AD4901" s="42"/>
    </row>
    <row r="4902" spans="3:30">
      <c r="C4902" s="512"/>
      <c r="D4902" s="460"/>
      <c r="E4902" s="420"/>
      <c r="F4902" s="493"/>
      <c r="G4902" s="258"/>
      <c r="H4902" s="512"/>
      <c r="I4902" s="512"/>
      <c r="J4902" s="512"/>
      <c r="K4902" s="512"/>
      <c r="L4902" s="512"/>
      <c r="M4902" s="512"/>
      <c r="N4902" s="512"/>
      <c r="O4902" s="512"/>
      <c r="P4902" s="512"/>
      <c r="Q4902" s="512"/>
      <c r="R4902" s="512"/>
      <c r="S4902" s="512"/>
      <c r="T4902" s="512"/>
      <c r="U4902" s="512"/>
      <c r="V4902" s="512"/>
      <c r="W4902" s="512"/>
      <c r="X4902" s="512"/>
      <c r="Y4902" s="42"/>
      <c r="Z4902" s="42"/>
      <c r="AA4902" s="42"/>
      <c r="AB4902" s="42"/>
      <c r="AC4902" s="42"/>
      <c r="AD4902" s="42"/>
    </row>
    <row r="4903" spans="3:30">
      <c r="C4903" s="512"/>
      <c r="D4903" s="460"/>
      <c r="E4903" s="420"/>
      <c r="F4903" s="493"/>
      <c r="G4903" s="258"/>
      <c r="H4903" s="512"/>
      <c r="I4903" s="512"/>
      <c r="J4903" s="512"/>
      <c r="K4903" s="512"/>
      <c r="L4903" s="512"/>
      <c r="M4903" s="512"/>
      <c r="N4903" s="512"/>
      <c r="O4903" s="512"/>
      <c r="P4903" s="512"/>
      <c r="Q4903" s="512"/>
      <c r="R4903" s="512"/>
      <c r="S4903" s="512"/>
      <c r="T4903" s="512"/>
      <c r="U4903" s="512"/>
      <c r="V4903" s="512"/>
      <c r="W4903" s="512"/>
      <c r="X4903" s="512"/>
      <c r="Y4903" s="42"/>
      <c r="Z4903" s="42"/>
      <c r="AA4903" s="42"/>
      <c r="AB4903" s="42"/>
      <c r="AC4903" s="42"/>
      <c r="AD4903" s="42"/>
    </row>
    <row r="4904" spans="3:30">
      <c r="C4904" s="512"/>
      <c r="D4904" s="460"/>
      <c r="E4904" s="420"/>
      <c r="F4904" s="493"/>
      <c r="G4904" s="258"/>
      <c r="H4904" s="512"/>
      <c r="I4904" s="512"/>
      <c r="J4904" s="512"/>
      <c r="K4904" s="512"/>
      <c r="L4904" s="512"/>
      <c r="M4904" s="512"/>
      <c r="N4904" s="512"/>
      <c r="O4904" s="512"/>
      <c r="P4904" s="512"/>
      <c r="Q4904" s="512"/>
      <c r="R4904" s="512"/>
      <c r="S4904" s="512"/>
      <c r="T4904" s="512"/>
      <c r="U4904" s="512"/>
      <c r="V4904" s="512"/>
      <c r="W4904" s="512"/>
      <c r="X4904" s="512"/>
      <c r="Y4904" s="42"/>
      <c r="Z4904" s="42"/>
      <c r="AA4904" s="42"/>
      <c r="AB4904" s="42"/>
      <c r="AC4904" s="42"/>
      <c r="AD4904" s="42"/>
    </row>
    <row r="4905" spans="3:30">
      <c r="C4905" s="512"/>
      <c r="D4905" s="460"/>
      <c r="E4905" s="420"/>
      <c r="F4905" s="493"/>
      <c r="G4905" s="258"/>
      <c r="H4905" s="512"/>
      <c r="I4905" s="512"/>
      <c r="J4905" s="512"/>
      <c r="K4905" s="512"/>
      <c r="L4905" s="512"/>
      <c r="M4905" s="512"/>
      <c r="N4905" s="512"/>
      <c r="O4905" s="512"/>
      <c r="P4905" s="512"/>
      <c r="Q4905" s="512"/>
      <c r="R4905" s="512"/>
      <c r="S4905" s="512"/>
      <c r="T4905" s="512"/>
      <c r="U4905" s="512"/>
      <c r="V4905" s="512"/>
      <c r="W4905" s="512"/>
      <c r="X4905" s="512"/>
      <c r="Y4905" s="42"/>
      <c r="Z4905" s="42"/>
      <c r="AA4905" s="42"/>
      <c r="AB4905" s="42"/>
      <c r="AC4905" s="42"/>
      <c r="AD4905" s="42"/>
    </row>
    <row r="4906" spans="3:30">
      <c r="C4906" s="512"/>
      <c r="D4906" s="460"/>
      <c r="E4906" s="420"/>
      <c r="F4906" s="493"/>
      <c r="G4906" s="258"/>
      <c r="H4906" s="512"/>
      <c r="I4906" s="512"/>
      <c r="J4906" s="512"/>
      <c r="K4906" s="512"/>
      <c r="L4906" s="512"/>
      <c r="M4906" s="512"/>
      <c r="N4906" s="512"/>
      <c r="O4906" s="512"/>
      <c r="P4906" s="512"/>
      <c r="Q4906" s="512"/>
      <c r="R4906" s="512"/>
      <c r="S4906" s="512"/>
      <c r="T4906" s="512"/>
      <c r="U4906" s="512"/>
      <c r="V4906" s="512"/>
      <c r="W4906" s="512"/>
      <c r="X4906" s="512"/>
      <c r="Y4906" s="42"/>
      <c r="Z4906" s="42"/>
      <c r="AA4906" s="42"/>
      <c r="AB4906" s="42"/>
      <c r="AC4906" s="42"/>
      <c r="AD4906" s="42"/>
    </row>
    <row r="4907" spans="3:30">
      <c r="C4907" s="512"/>
      <c r="D4907" s="460"/>
      <c r="E4907" s="420"/>
      <c r="F4907" s="493"/>
      <c r="G4907" s="258"/>
      <c r="H4907" s="512"/>
      <c r="I4907" s="512"/>
      <c r="J4907" s="512"/>
      <c r="K4907" s="512"/>
      <c r="L4907" s="512"/>
      <c r="M4907" s="512"/>
      <c r="N4907" s="512"/>
      <c r="O4907" s="512"/>
      <c r="P4907" s="512"/>
      <c r="Q4907" s="512"/>
      <c r="R4907" s="512"/>
      <c r="S4907" s="512"/>
      <c r="T4907" s="512"/>
      <c r="U4907" s="512"/>
      <c r="V4907" s="512"/>
      <c r="W4907" s="512"/>
      <c r="X4907" s="512"/>
      <c r="Y4907" s="42"/>
      <c r="Z4907" s="42"/>
      <c r="AA4907" s="42"/>
      <c r="AB4907" s="42"/>
      <c r="AC4907" s="42"/>
      <c r="AD4907" s="42"/>
    </row>
    <row r="4908" spans="3:30">
      <c r="C4908" s="512"/>
      <c r="D4908" s="460"/>
      <c r="E4908" s="420"/>
      <c r="F4908" s="493"/>
      <c r="G4908" s="258"/>
      <c r="H4908" s="512"/>
      <c r="I4908" s="512"/>
      <c r="J4908" s="512"/>
      <c r="K4908" s="512"/>
      <c r="L4908" s="512"/>
      <c r="M4908" s="512"/>
      <c r="N4908" s="512"/>
      <c r="O4908" s="512"/>
      <c r="P4908" s="512"/>
      <c r="Q4908" s="512"/>
      <c r="R4908" s="512"/>
      <c r="S4908" s="512"/>
      <c r="T4908" s="512"/>
      <c r="U4908" s="512"/>
      <c r="V4908" s="512"/>
      <c r="W4908" s="512"/>
      <c r="X4908" s="512"/>
      <c r="Y4908" s="42"/>
      <c r="Z4908" s="42"/>
      <c r="AA4908" s="42"/>
      <c r="AB4908" s="42"/>
      <c r="AC4908" s="42"/>
      <c r="AD4908" s="42"/>
    </row>
    <row r="4909" spans="3:30">
      <c r="C4909" s="512"/>
      <c r="D4909" s="460"/>
      <c r="E4909" s="420"/>
      <c r="F4909" s="493"/>
      <c r="G4909" s="258"/>
      <c r="H4909" s="512"/>
      <c r="I4909" s="512"/>
      <c r="J4909" s="512"/>
      <c r="K4909" s="512"/>
      <c r="L4909" s="512"/>
      <c r="M4909" s="512"/>
      <c r="N4909" s="512"/>
      <c r="O4909" s="512"/>
      <c r="P4909" s="512"/>
      <c r="Q4909" s="512"/>
      <c r="R4909" s="512"/>
      <c r="S4909" s="512"/>
      <c r="T4909" s="512"/>
      <c r="U4909" s="512"/>
      <c r="V4909" s="512"/>
      <c r="W4909" s="512"/>
      <c r="X4909" s="512"/>
      <c r="Y4909" s="42"/>
      <c r="Z4909" s="42"/>
      <c r="AA4909" s="42"/>
      <c r="AB4909" s="42"/>
      <c r="AC4909" s="42"/>
      <c r="AD4909" s="42"/>
    </row>
    <row r="4910" spans="3:30">
      <c r="C4910" s="512"/>
      <c r="D4910" s="460"/>
      <c r="E4910" s="420"/>
      <c r="F4910" s="493"/>
      <c r="G4910" s="258"/>
      <c r="H4910" s="512"/>
      <c r="I4910" s="512"/>
      <c r="J4910" s="512"/>
      <c r="K4910" s="512"/>
      <c r="L4910" s="512"/>
      <c r="M4910" s="512"/>
      <c r="N4910" s="512"/>
      <c r="O4910" s="512"/>
      <c r="P4910" s="512"/>
      <c r="Q4910" s="512"/>
      <c r="R4910" s="512"/>
      <c r="S4910" s="512"/>
      <c r="T4910" s="512"/>
      <c r="U4910" s="512"/>
      <c r="V4910" s="512"/>
      <c r="W4910" s="512"/>
      <c r="X4910" s="512"/>
      <c r="Y4910" s="42"/>
      <c r="Z4910" s="42"/>
      <c r="AA4910" s="42"/>
      <c r="AB4910" s="42"/>
      <c r="AC4910" s="42"/>
      <c r="AD4910" s="42"/>
    </row>
    <row r="4911" spans="3:30">
      <c r="C4911" s="512"/>
      <c r="D4911" s="460"/>
      <c r="E4911" s="420"/>
      <c r="F4911" s="493"/>
      <c r="G4911" s="258"/>
      <c r="H4911" s="512"/>
      <c r="I4911" s="512"/>
      <c r="J4911" s="512"/>
      <c r="K4911" s="512"/>
      <c r="L4911" s="512"/>
      <c r="M4911" s="512"/>
      <c r="N4911" s="512"/>
      <c r="O4911" s="512"/>
      <c r="P4911" s="512"/>
      <c r="Q4911" s="512"/>
      <c r="R4911" s="512"/>
      <c r="S4911" s="512"/>
      <c r="T4911" s="512"/>
      <c r="U4911" s="512"/>
      <c r="V4911" s="512"/>
      <c r="W4911" s="512"/>
      <c r="X4911" s="512"/>
      <c r="Y4911" s="42"/>
      <c r="Z4911" s="42"/>
      <c r="AA4911" s="42"/>
      <c r="AB4911" s="42"/>
      <c r="AC4911" s="42"/>
      <c r="AD4911" s="42"/>
    </row>
    <row r="4912" spans="3:30">
      <c r="C4912" s="512"/>
      <c r="D4912" s="460"/>
      <c r="E4912" s="420"/>
      <c r="F4912" s="493"/>
      <c r="G4912" s="258"/>
      <c r="H4912" s="512"/>
      <c r="I4912" s="512"/>
      <c r="J4912" s="512"/>
      <c r="K4912" s="512"/>
      <c r="L4912" s="512"/>
      <c r="M4912" s="512"/>
      <c r="N4912" s="512"/>
      <c r="O4912" s="512"/>
      <c r="P4912" s="512"/>
      <c r="Q4912" s="512"/>
      <c r="R4912" s="512"/>
      <c r="S4912" s="512"/>
      <c r="T4912" s="512"/>
      <c r="U4912" s="512"/>
      <c r="V4912" s="512"/>
      <c r="W4912" s="512"/>
      <c r="X4912" s="512"/>
      <c r="Y4912" s="42"/>
      <c r="Z4912" s="42"/>
      <c r="AA4912" s="42"/>
      <c r="AB4912" s="42"/>
      <c r="AC4912" s="42"/>
      <c r="AD4912" s="42"/>
    </row>
    <row r="4913" spans="3:30">
      <c r="C4913" s="512"/>
      <c r="D4913" s="460"/>
      <c r="E4913" s="420"/>
      <c r="F4913" s="493"/>
      <c r="G4913" s="258"/>
      <c r="H4913" s="512"/>
      <c r="I4913" s="512"/>
      <c r="J4913" s="512"/>
      <c r="K4913" s="512"/>
      <c r="L4913" s="512"/>
      <c r="M4913" s="512"/>
      <c r="N4913" s="512"/>
      <c r="O4913" s="512"/>
      <c r="P4913" s="512"/>
      <c r="Q4913" s="512"/>
      <c r="R4913" s="512"/>
      <c r="S4913" s="512"/>
      <c r="T4913" s="512"/>
      <c r="U4913" s="512"/>
      <c r="V4913" s="512"/>
      <c r="W4913" s="512"/>
      <c r="X4913" s="512"/>
      <c r="Y4913" s="42"/>
      <c r="Z4913" s="42"/>
      <c r="AA4913" s="42"/>
      <c r="AB4913" s="42"/>
      <c r="AC4913" s="42"/>
      <c r="AD4913" s="42"/>
    </row>
    <row r="4914" spans="3:30">
      <c r="C4914" s="512"/>
      <c r="D4914" s="460"/>
      <c r="E4914" s="420"/>
      <c r="F4914" s="493"/>
      <c r="G4914" s="258"/>
      <c r="H4914" s="512"/>
      <c r="I4914" s="512"/>
      <c r="J4914" s="512"/>
      <c r="K4914" s="512"/>
      <c r="L4914" s="512"/>
      <c r="M4914" s="512"/>
      <c r="N4914" s="512"/>
      <c r="O4914" s="512"/>
      <c r="P4914" s="512"/>
      <c r="Q4914" s="512"/>
      <c r="R4914" s="512"/>
      <c r="S4914" s="512"/>
      <c r="T4914" s="512"/>
      <c r="U4914" s="512"/>
      <c r="V4914" s="512"/>
      <c r="W4914" s="512"/>
      <c r="X4914" s="512"/>
      <c r="Y4914" s="42"/>
      <c r="Z4914" s="42"/>
      <c r="AA4914" s="42"/>
      <c r="AB4914" s="42"/>
      <c r="AC4914" s="42"/>
      <c r="AD4914" s="42"/>
    </row>
    <row r="4915" spans="3:30">
      <c r="C4915" s="512"/>
      <c r="D4915" s="460"/>
      <c r="E4915" s="420"/>
      <c r="F4915" s="493"/>
      <c r="G4915" s="258"/>
      <c r="H4915" s="512"/>
      <c r="I4915" s="512"/>
      <c r="J4915" s="512"/>
      <c r="K4915" s="512"/>
      <c r="L4915" s="512"/>
      <c r="M4915" s="512"/>
      <c r="N4915" s="512"/>
      <c r="O4915" s="512"/>
      <c r="P4915" s="512"/>
      <c r="Q4915" s="512"/>
      <c r="R4915" s="512"/>
      <c r="S4915" s="512"/>
      <c r="T4915" s="512"/>
      <c r="U4915" s="512"/>
      <c r="V4915" s="512"/>
      <c r="W4915" s="512"/>
      <c r="X4915" s="512"/>
      <c r="Y4915" s="42"/>
      <c r="Z4915" s="42"/>
      <c r="AA4915" s="42"/>
      <c r="AB4915" s="42"/>
      <c r="AC4915" s="42"/>
      <c r="AD4915" s="42"/>
    </row>
    <row r="4916" spans="3:30">
      <c r="C4916" s="512"/>
      <c r="D4916" s="460"/>
      <c r="E4916" s="420"/>
      <c r="F4916" s="493"/>
      <c r="G4916" s="258"/>
      <c r="H4916" s="512"/>
      <c r="I4916" s="512"/>
      <c r="J4916" s="512"/>
      <c r="K4916" s="512"/>
      <c r="L4916" s="512"/>
      <c r="M4916" s="512"/>
      <c r="N4916" s="512"/>
      <c r="O4916" s="512"/>
      <c r="P4916" s="512"/>
      <c r="Q4916" s="512"/>
      <c r="R4916" s="512"/>
      <c r="S4916" s="512"/>
      <c r="T4916" s="512"/>
      <c r="U4916" s="512"/>
      <c r="V4916" s="512"/>
      <c r="W4916" s="512"/>
      <c r="X4916" s="512"/>
      <c r="Y4916" s="42"/>
      <c r="Z4916" s="42"/>
      <c r="AA4916" s="42"/>
      <c r="AB4916" s="42"/>
      <c r="AC4916" s="42"/>
      <c r="AD4916" s="42"/>
    </row>
    <row r="4917" spans="3:30">
      <c r="C4917" s="512"/>
      <c r="D4917" s="460"/>
      <c r="E4917" s="420"/>
      <c r="F4917" s="493"/>
      <c r="G4917" s="258"/>
      <c r="H4917" s="512"/>
      <c r="I4917" s="512"/>
      <c r="J4917" s="512"/>
      <c r="K4917" s="512"/>
      <c r="L4917" s="512"/>
      <c r="M4917" s="512"/>
      <c r="N4917" s="512"/>
      <c r="O4917" s="512"/>
      <c r="P4917" s="512"/>
      <c r="Q4917" s="512"/>
      <c r="R4917" s="512"/>
      <c r="S4917" s="512"/>
      <c r="T4917" s="512"/>
      <c r="U4917" s="512"/>
      <c r="V4917" s="512"/>
      <c r="W4917" s="512"/>
      <c r="X4917" s="512"/>
      <c r="Y4917" s="42"/>
      <c r="Z4917" s="42"/>
      <c r="AA4917" s="42"/>
      <c r="AB4917" s="42"/>
      <c r="AC4917" s="42"/>
      <c r="AD4917" s="42"/>
    </row>
    <row r="4918" spans="3:30">
      <c r="C4918" s="512"/>
      <c r="D4918" s="460"/>
      <c r="E4918" s="420"/>
      <c r="F4918" s="493"/>
      <c r="G4918" s="258"/>
      <c r="H4918" s="512"/>
      <c r="I4918" s="512"/>
      <c r="J4918" s="512"/>
      <c r="K4918" s="512"/>
      <c r="L4918" s="512"/>
      <c r="M4918" s="512"/>
      <c r="N4918" s="512"/>
      <c r="O4918" s="512"/>
      <c r="P4918" s="512"/>
      <c r="Q4918" s="512"/>
      <c r="R4918" s="512"/>
      <c r="S4918" s="512"/>
      <c r="T4918" s="512"/>
      <c r="U4918" s="512"/>
      <c r="V4918" s="512"/>
      <c r="W4918" s="512"/>
      <c r="X4918" s="512"/>
      <c r="Y4918" s="42"/>
      <c r="Z4918" s="42"/>
      <c r="AA4918" s="42"/>
      <c r="AB4918" s="42"/>
      <c r="AC4918" s="42"/>
      <c r="AD4918" s="42"/>
    </row>
    <row r="4919" spans="3:30">
      <c r="C4919" s="512"/>
      <c r="D4919" s="460"/>
      <c r="E4919" s="420"/>
      <c r="F4919" s="493"/>
      <c r="G4919" s="258"/>
      <c r="H4919" s="512"/>
      <c r="I4919" s="512"/>
      <c r="J4919" s="512"/>
      <c r="K4919" s="512"/>
      <c r="L4919" s="512"/>
      <c r="M4919" s="512"/>
      <c r="N4919" s="512"/>
      <c r="O4919" s="512"/>
      <c r="P4919" s="512"/>
      <c r="Q4919" s="512"/>
      <c r="R4919" s="512"/>
      <c r="S4919" s="512"/>
      <c r="T4919" s="512"/>
      <c r="U4919" s="512"/>
      <c r="V4919" s="512"/>
      <c r="W4919" s="512"/>
      <c r="X4919" s="512"/>
      <c r="Y4919" s="42"/>
      <c r="Z4919" s="42"/>
      <c r="AA4919" s="42"/>
      <c r="AB4919" s="42"/>
      <c r="AC4919" s="42"/>
      <c r="AD4919" s="42"/>
    </row>
    <row r="4920" spans="3:30">
      <c r="C4920" s="512"/>
      <c r="D4920" s="460"/>
      <c r="E4920" s="420"/>
      <c r="F4920" s="493"/>
      <c r="G4920" s="258"/>
      <c r="H4920" s="512"/>
      <c r="I4920" s="512"/>
      <c r="J4920" s="512"/>
      <c r="K4920" s="512"/>
      <c r="L4920" s="512"/>
      <c r="M4920" s="512"/>
      <c r="N4920" s="512"/>
      <c r="O4920" s="512"/>
      <c r="P4920" s="512"/>
      <c r="Q4920" s="512"/>
      <c r="R4920" s="512"/>
      <c r="S4920" s="512"/>
      <c r="T4920" s="512"/>
      <c r="U4920" s="512"/>
      <c r="V4920" s="512"/>
      <c r="W4920" s="512"/>
      <c r="X4920" s="512"/>
      <c r="Y4920" s="42"/>
      <c r="Z4920" s="42"/>
      <c r="AA4920" s="42"/>
      <c r="AB4920" s="42"/>
      <c r="AC4920" s="42"/>
      <c r="AD4920" s="42"/>
    </row>
    <row r="4921" spans="3:30">
      <c r="C4921" s="512"/>
      <c r="D4921" s="460"/>
      <c r="E4921" s="420"/>
      <c r="F4921" s="493"/>
      <c r="G4921" s="258"/>
      <c r="H4921" s="512"/>
      <c r="I4921" s="512"/>
      <c r="J4921" s="512"/>
      <c r="K4921" s="512"/>
      <c r="L4921" s="512"/>
      <c r="M4921" s="512"/>
      <c r="N4921" s="512"/>
      <c r="O4921" s="512"/>
      <c r="P4921" s="512"/>
      <c r="Q4921" s="512"/>
      <c r="R4921" s="512"/>
      <c r="S4921" s="512"/>
      <c r="T4921" s="512"/>
      <c r="U4921" s="512"/>
      <c r="V4921" s="512"/>
      <c r="W4921" s="512"/>
      <c r="X4921" s="512"/>
      <c r="Y4921" s="42"/>
      <c r="Z4921" s="42"/>
      <c r="AA4921" s="42"/>
      <c r="AB4921" s="42"/>
      <c r="AC4921" s="42"/>
      <c r="AD4921" s="42"/>
    </row>
    <row r="4922" spans="3:30">
      <c r="C4922" s="512"/>
      <c r="D4922" s="460"/>
      <c r="E4922" s="420"/>
      <c r="F4922" s="493"/>
      <c r="G4922" s="258"/>
      <c r="H4922" s="512"/>
      <c r="I4922" s="512"/>
      <c r="J4922" s="512"/>
      <c r="K4922" s="512"/>
      <c r="L4922" s="512"/>
      <c r="M4922" s="512"/>
      <c r="N4922" s="512"/>
      <c r="O4922" s="512"/>
      <c r="P4922" s="512"/>
      <c r="Q4922" s="512"/>
      <c r="R4922" s="512"/>
      <c r="S4922" s="512"/>
      <c r="T4922" s="512"/>
      <c r="U4922" s="512"/>
      <c r="V4922" s="512"/>
      <c r="W4922" s="512"/>
      <c r="X4922" s="512"/>
      <c r="Y4922" s="42"/>
      <c r="Z4922" s="42"/>
      <c r="AA4922" s="42"/>
      <c r="AB4922" s="42"/>
      <c r="AC4922" s="42"/>
      <c r="AD4922" s="42"/>
    </row>
    <row r="4923" spans="3:30">
      <c r="C4923" s="512"/>
      <c r="D4923" s="460"/>
      <c r="E4923" s="420"/>
      <c r="F4923" s="493"/>
      <c r="G4923" s="258"/>
      <c r="H4923" s="512"/>
      <c r="I4923" s="512"/>
      <c r="J4923" s="512"/>
      <c r="K4923" s="512"/>
      <c r="L4923" s="512"/>
      <c r="M4923" s="512"/>
      <c r="N4923" s="512"/>
      <c r="O4923" s="512"/>
      <c r="P4923" s="512"/>
      <c r="Q4923" s="512"/>
      <c r="R4923" s="512"/>
      <c r="S4923" s="512"/>
      <c r="T4923" s="512"/>
      <c r="U4923" s="512"/>
      <c r="V4923" s="512"/>
      <c r="W4923" s="512"/>
      <c r="X4923" s="512"/>
      <c r="Y4923" s="42"/>
      <c r="Z4923" s="42"/>
      <c r="AA4923" s="42"/>
      <c r="AB4923" s="42"/>
      <c r="AC4923" s="42"/>
      <c r="AD4923" s="42"/>
    </row>
    <row r="4924" spans="3:30">
      <c r="C4924" s="512"/>
      <c r="D4924" s="460"/>
      <c r="E4924" s="420"/>
      <c r="F4924" s="493"/>
      <c r="G4924" s="258"/>
      <c r="H4924" s="512"/>
      <c r="I4924" s="512"/>
      <c r="J4924" s="512"/>
      <c r="K4924" s="512"/>
      <c r="L4924" s="512"/>
      <c r="M4924" s="512"/>
      <c r="N4924" s="512"/>
      <c r="O4924" s="512"/>
      <c r="P4924" s="512"/>
      <c r="Q4924" s="512"/>
      <c r="R4924" s="512"/>
      <c r="S4924" s="512"/>
      <c r="T4924" s="512"/>
      <c r="U4924" s="512"/>
      <c r="V4924" s="512"/>
      <c r="W4924" s="512"/>
      <c r="X4924" s="512"/>
      <c r="Y4924" s="42"/>
      <c r="Z4924" s="42"/>
      <c r="AA4924" s="42"/>
      <c r="AB4924" s="42"/>
      <c r="AC4924" s="42"/>
      <c r="AD4924" s="42"/>
    </row>
    <row r="4925" spans="3:30">
      <c r="C4925" s="512"/>
      <c r="D4925" s="460"/>
      <c r="E4925" s="420"/>
      <c r="F4925" s="493"/>
      <c r="G4925" s="258"/>
      <c r="H4925" s="512"/>
      <c r="I4925" s="512"/>
      <c r="J4925" s="512"/>
      <c r="K4925" s="512"/>
      <c r="L4925" s="512"/>
      <c r="M4925" s="512"/>
      <c r="N4925" s="512"/>
      <c r="O4925" s="512"/>
      <c r="P4925" s="512"/>
      <c r="Q4925" s="512"/>
      <c r="R4925" s="512"/>
      <c r="S4925" s="512"/>
      <c r="T4925" s="512"/>
      <c r="U4925" s="512"/>
      <c r="V4925" s="512"/>
      <c r="W4925" s="512"/>
      <c r="X4925" s="512"/>
      <c r="Y4925" s="42"/>
      <c r="Z4925" s="42"/>
      <c r="AA4925" s="42"/>
      <c r="AB4925" s="42"/>
      <c r="AC4925" s="42"/>
      <c r="AD4925" s="42"/>
    </row>
    <row r="4926" spans="3:30">
      <c r="C4926" s="512"/>
      <c r="D4926" s="460"/>
      <c r="E4926" s="420"/>
      <c r="F4926" s="493"/>
      <c r="G4926" s="258"/>
      <c r="H4926" s="512"/>
      <c r="I4926" s="512"/>
      <c r="J4926" s="512"/>
      <c r="K4926" s="512"/>
      <c r="L4926" s="512"/>
      <c r="M4926" s="512"/>
      <c r="N4926" s="512"/>
      <c r="O4926" s="512"/>
      <c r="P4926" s="512"/>
      <c r="Q4926" s="512"/>
      <c r="R4926" s="512"/>
      <c r="S4926" s="512"/>
      <c r="T4926" s="512"/>
      <c r="U4926" s="512"/>
      <c r="V4926" s="512"/>
      <c r="W4926" s="512"/>
      <c r="X4926" s="512"/>
      <c r="Y4926" s="42"/>
      <c r="Z4926" s="42"/>
      <c r="AA4926" s="42"/>
      <c r="AB4926" s="42"/>
      <c r="AC4926" s="42"/>
      <c r="AD4926" s="42"/>
    </row>
    <row r="4927" spans="3:30">
      <c r="C4927" s="512"/>
      <c r="D4927" s="460"/>
      <c r="E4927" s="420"/>
      <c r="F4927" s="493"/>
      <c r="G4927" s="258"/>
      <c r="H4927" s="512"/>
      <c r="I4927" s="512"/>
      <c r="J4927" s="512"/>
      <c r="K4927" s="512"/>
      <c r="L4927" s="512"/>
      <c r="M4927" s="512"/>
      <c r="N4927" s="512"/>
      <c r="O4927" s="512"/>
      <c r="P4927" s="512"/>
      <c r="Q4927" s="512"/>
      <c r="R4927" s="512"/>
      <c r="S4927" s="512"/>
      <c r="T4927" s="512"/>
      <c r="U4927" s="512"/>
      <c r="V4927" s="512"/>
      <c r="W4927" s="512"/>
      <c r="X4927" s="512"/>
      <c r="Y4927" s="42"/>
      <c r="Z4927" s="42"/>
      <c r="AA4927" s="42"/>
      <c r="AB4927" s="42"/>
      <c r="AC4927" s="42"/>
      <c r="AD4927" s="42"/>
    </row>
    <row r="4928" spans="3:30">
      <c r="C4928" s="512"/>
      <c r="D4928" s="460"/>
      <c r="E4928" s="420"/>
      <c r="F4928" s="493"/>
      <c r="G4928" s="258"/>
      <c r="H4928" s="512"/>
      <c r="I4928" s="512"/>
      <c r="J4928" s="512"/>
      <c r="K4928" s="512"/>
      <c r="L4928" s="512"/>
      <c r="M4928" s="512"/>
      <c r="N4928" s="512"/>
      <c r="O4928" s="512"/>
      <c r="P4928" s="512"/>
      <c r="Q4928" s="512"/>
      <c r="R4928" s="512"/>
      <c r="S4928" s="512"/>
      <c r="T4928" s="512"/>
      <c r="U4928" s="512"/>
      <c r="V4928" s="512"/>
      <c r="W4928" s="512"/>
      <c r="X4928" s="512"/>
      <c r="Y4928" s="42"/>
      <c r="Z4928" s="42"/>
      <c r="AA4928" s="42"/>
      <c r="AB4928" s="42"/>
      <c r="AC4928" s="42"/>
      <c r="AD4928" s="42"/>
    </row>
    <row r="4929" spans="3:30">
      <c r="C4929" s="512"/>
      <c r="D4929" s="460"/>
      <c r="E4929" s="420"/>
      <c r="F4929" s="493"/>
      <c r="G4929" s="258"/>
      <c r="H4929" s="512"/>
      <c r="I4929" s="512"/>
      <c r="J4929" s="512"/>
      <c r="K4929" s="512"/>
      <c r="L4929" s="512"/>
      <c r="M4929" s="512"/>
      <c r="N4929" s="512"/>
      <c r="O4929" s="512"/>
      <c r="P4929" s="512"/>
      <c r="Q4929" s="512"/>
      <c r="R4929" s="512"/>
      <c r="S4929" s="512"/>
      <c r="T4929" s="512"/>
      <c r="U4929" s="512"/>
      <c r="V4929" s="512"/>
      <c r="W4929" s="512"/>
      <c r="X4929" s="512"/>
      <c r="Y4929" s="42"/>
      <c r="Z4929" s="42"/>
      <c r="AA4929" s="42"/>
      <c r="AB4929" s="42"/>
      <c r="AC4929" s="42"/>
      <c r="AD4929" s="42"/>
    </row>
    <row r="4930" spans="3:30">
      <c r="C4930" s="512"/>
      <c r="D4930" s="460"/>
      <c r="E4930" s="420"/>
      <c r="F4930" s="493"/>
      <c r="G4930" s="258"/>
      <c r="H4930" s="512"/>
      <c r="I4930" s="512"/>
      <c r="J4930" s="512"/>
      <c r="K4930" s="512"/>
      <c r="L4930" s="512"/>
      <c r="M4930" s="512"/>
      <c r="N4930" s="512"/>
      <c r="O4930" s="512"/>
      <c r="P4930" s="512"/>
      <c r="Q4930" s="512"/>
      <c r="R4930" s="512"/>
      <c r="S4930" s="512"/>
      <c r="T4930" s="512"/>
      <c r="U4930" s="512"/>
      <c r="V4930" s="512"/>
      <c r="W4930" s="512"/>
      <c r="X4930" s="512"/>
      <c r="Y4930" s="42"/>
      <c r="Z4930" s="42"/>
      <c r="AA4930" s="42"/>
      <c r="AB4930" s="42"/>
      <c r="AC4930" s="42"/>
      <c r="AD4930" s="42"/>
    </row>
    <row r="4931" spans="3:30">
      <c r="C4931" s="512"/>
      <c r="D4931" s="460"/>
      <c r="E4931" s="420"/>
      <c r="F4931" s="493"/>
      <c r="G4931" s="258"/>
      <c r="H4931" s="512"/>
      <c r="I4931" s="512"/>
      <c r="J4931" s="512"/>
      <c r="K4931" s="512"/>
      <c r="L4931" s="512"/>
      <c r="M4931" s="512"/>
      <c r="N4931" s="512"/>
      <c r="O4931" s="512"/>
      <c r="P4931" s="512"/>
      <c r="Q4931" s="512"/>
      <c r="R4931" s="512"/>
      <c r="S4931" s="512"/>
      <c r="T4931" s="512"/>
      <c r="U4931" s="512"/>
      <c r="V4931" s="512"/>
      <c r="W4931" s="512"/>
      <c r="X4931" s="512"/>
      <c r="Y4931" s="42"/>
      <c r="Z4931" s="42"/>
      <c r="AA4931" s="42"/>
      <c r="AB4931" s="42"/>
      <c r="AC4931" s="42"/>
      <c r="AD4931" s="42"/>
    </row>
    <row r="4932" spans="3:30">
      <c r="C4932" s="512"/>
      <c r="D4932" s="460"/>
      <c r="E4932" s="420"/>
      <c r="F4932" s="493"/>
      <c r="G4932" s="258"/>
      <c r="H4932" s="512"/>
      <c r="I4932" s="512"/>
      <c r="J4932" s="512"/>
      <c r="K4932" s="512"/>
      <c r="L4932" s="512"/>
      <c r="M4932" s="512"/>
      <c r="N4932" s="512"/>
      <c r="O4932" s="512"/>
      <c r="P4932" s="512"/>
      <c r="Q4932" s="512"/>
      <c r="R4932" s="512"/>
      <c r="S4932" s="512"/>
      <c r="T4932" s="512"/>
      <c r="U4932" s="512"/>
      <c r="V4932" s="512"/>
      <c r="W4932" s="512"/>
      <c r="X4932" s="512"/>
      <c r="Y4932" s="42"/>
      <c r="Z4932" s="42"/>
      <c r="AA4932" s="42"/>
      <c r="AB4932" s="42"/>
      <c r="AC4932" s="42"/>
      <c r="AD4932" s="42"/>
    </row>
    <row r="4933" spans="3:30">
      <c r="C4933" s="512"/>
      <c r="D4933" s="460"/>
      <c r="E4933" s="420"/>
      <c r="F4933" s="493"/>
      <c r="G4933" s="258"/>
      <c r="H4933" s="512"/>
      <c r="I4933" s="512"/>
      <c r="J4933" s="512"/>
      <c r="K4933" s="512"/>
      <c r="L4933" s="512"/>
      <c r="M4933" s="512"/>
      <c r="N4933" s="512"/>
      <c r="O4933" s="512"/>
      <c r="P4933" s="512"/>
      <c r="Q4933" s="512"/>
      <c r="R4933" s="512"/>
      <c r="S4933" s="512"/>
      <c r="T4933" s="512"/>
      <c r="U4933" s="512"/>
      <c r="V4933" s="512"/>
      <c r="W4933" s="512"/>
      <c r="X4933" s="512"/>
      <c r="Y4933" s="42"/>
      <c r="Z4933" s="42"/>
      <c r="AA4933" s="42"/>
      <c r="AB4933" s="42"/>
      <c r="AC4933" s="42"/>
      <c r="AD4933" s="42"/>
    </row>
    <row r="4934" spans="3:30">
      <c r="C4934" s="512"/>
      <c r="D4934" s="460"/>
      <c r="E4934" s="420"/>
      <c r="F4934" s="493"/>
      <c r="G4934" s="258"/>
      <c r="H4934" s="512"/>
      <c r="I4934" s="512"/>
      <c r="J4934" s="512"/>
      <c r="K4934" s="512"/>
      <c r="L4934" s="512"/>
      <c r="M4934" s="512"/>
      <c r="N4934" s="512"/>
      <c r="O4934" s="512"/>
      <c r="P4934" s="512"/>
      <c r="Q4934" s="512"/>
      <c r="R4934" s="512"/>
      <c r="S4934" s="512"/>
      <c r="T4934" s="512"/>
      <c r="U4934" s="512"/>
      <c r="V4934" s="512"/>
      <c r="W4934" s="512"/>
      <c r="X4934" s="512"/>
      <c r="Y4934" s="42"/>
      <c r="Z4934" s="42"/>
      <c r="AA4934" s="42"/>
      <c r="AB4934" s="42"/>
      <c r="AC4934" s="42"/>
      <c r="AD4934" s="42"/>
    </row>
    <row r="4935" spans="3:30">
      <c r="C4935" s="512"/>
      <c r="D4935" s="460"/>
      <c r="E4935" s="420"/>
      <c r="F4935" s="493"/>
      <c r="G4935" s="258"/>
      <c r="H4935" s="512"/>
      <c r="I4935" s="512"/>
      <c r="J4935" s="512"/>
      <c r="K4935" s="512"/>
      <c r="L4935" s="512"/>
      <c r="M4935" s="512"/>
      <c r="N4935" s="512"/>
      <c r="O4935" s="512"/>
      <c r="P4935" s="512"/>
      <c r="Q4935" s="512"/>
      <c r="R4935" s="512"/>
      <c r="S4935" s="512"/>
      <c r="T4935" s="512"/>
      <c r="U4935" s="512"/>
      <c r="V4935" s="512"/>
      <c r="W4935" s="512"/>
      <c r="X4935" s="512"/>
      <c r="Y4935" s="42"/>
      <c r="Z4935" s="42"/>
      <c r="AA4935" s="42"/>
      <c r="AB4935" s="42"/>
      <c r="AC4935" s="42"/>
      <c r="AD4935" s="42"/>
    </row>
    <row r="4936" spans="3:30">
      <c r="C4936" s="512"/>
      <c r="D4936" s="460"/>
      <c r="E4936" s="420"/>
      <c r="F4936" s="493"/>
      <c r="G4936" s="258"/>
      <c r="H4936" s="512"/>
      <c r="I4936" s="512"/>
      <c r="J4936" s="512"/>
      <c r="K4936" s="512"/>
      <c r="L4936" s="512"/>
      <c r="M4936" s="512"/>
      <c r="N4936" s="512"/>
      <c r="O4936" s="512"/>
      <c r="P4936" s="512"/>
      <c r="Q4936" s="512"/>
      <c r="R4936" s="512"/>
      <c r="S4936" s="512"/>
      <c r="T4936" s="512"/>
      <c r="U4936" s="512"/>
      <c r="V4936" s="512"/>
      <c r="W4936" s="512"/>
      <c r="X4936" s="512"/>
      <c r="Y4936" s="42"/>
      <c r="Z4936" s="42"/>
      <c r="AA4936" s="42"/>
      <c r="AB4936" s="42"/>
      <c r="AC4936" s="42"/>
      <c r="AD4936" s="42"/>
    </row>
    <row r="4937" spans="3:30">
      <c r="C4937" s="512"/>
      <c r="D4937" s="460"/>
      <c r="E4937" s="420"/>
      <c r="F4937" s="493"/>
      <c r="G4937" s="258"/>
      <c r="H4937" s="512"/>
      <c r="I4937" s="512"/>
      <c r="J4937" s="512"/>
      <c r="K4937" s="512"/>
      <c r="L4937" s="512"/>
      <c r="M4937" s="512"/>
      <c r="N4937" s="512"/>
      <c r="O4937" s="512"/>
      <c r="P4937" s="512"/>
      <c r="Q4937" s="512"/>
      <c r="R4937" s="512"/>
      <c r="S4937" s="512"/>
      <c r="T4937" s="512"/>
      <c r="U4937" s="512"/>
      <c r="V4937" s="512"/>
      <c r="W4937" s="512"/>
      <c r="X4937" s="512"/>
      <c r="Y4937" s="42"/>
      <c r="Z4937" s="42"/>
      <c r="AA4937" s="42"/>
      <c r="AB4937" s="42"/>
      <c r="AC4937" s="42"/>
      <c r="AD4937" s="42"/>
    </row>
    <row r="4938" spans="3:30">
      <c r="C4938" s="512"/>
      <c r="D4938" s="460"/>
      <c r="E4938" s="420"/>
      <c r="F4938" s="493"/>
      <c r="G4938" s="258"/>
      <c r="H4938" s="512"/>
      <c r="I4938" s="512"/>
      <c r="J4938" s="512"/>
      <c r="K4938" s="512"/>
      <c r="L4938" s="512"/>
      <c r="M4938" s="512"/>
      <c r="N4938" s="512"/>
      <c r="O4938" s="512"/>
      <c r="P4938" s="512"/>
      <c r="Q4938" s="512"/>
      <c r="R4938" s="512"/>
      <c r="S4938" s="512"/>
      <c r="T4938" s="512"/>
      <c r="U4938" s="512"/>
      <c r="V4938" s="512"/>
      <c r="W4938" s="512"/>
      <c r="X4938" s="512"/>
      <c r="Y4938" s="42"/>
      <c r="Z4938" s="42"/>
      <c r="AA4938" s="42"/>
      <c r="AB4938" s="42"/>
      <c r="AC4938" s="42"/>
      <c r="AD4938" s="42"/>
    </row>
    <row r="4939" spans="3:30">
      <c r="C4939" s="512"/>
      <c r="D4939" s="460"/>
      <c r="E4939" s="420"/>
      <c r="F4939" s="493"/>
      <c r="G4939" s="258"/>
      <c r="H4939" s="512"/>
      <c r="I4939" s="512"/>
      <c r="J4939" s="512"/>
      <c r="K4939" s="512"/>
      <c r="L4939" s="512"/>
      <c r="M4939" s="512"/>
      <c r="N4939" s="512"/>
      <c r="O4939" s="512"/>
      <c r="P4939" s="512"/>
      <c r="Q4939" s="512"/>
      <c r="R4939" s="512"/>
      <c r="S4939" s="512"/>
      <c r="T4939" s="512"/>
      <c r="U4939" s="512"/>
      <c r="V4939" s="512"/>
      <c r="W4939" s="512"/>
      <c r="X4939" s="512"/>
      <c r="Y4939" s="42"/>
      <c r="Z4939" s="42"/>
      <c r="AA4939" s="42"/>
      <c r="AB4939" s="42"/>
      <c r="AC4939" s="42"/>
      <c r="AD4939" s="42"/>
    </row>
    <row r="4940" spans="3:30">
      <c r="C4940" s="512"/>
      <c r="D4940" s="460"/>
      <c r="E4940" s="420"/>
      <c r="F4940" s="493"/>
      <c r="G4940" s="258"/>
      <c r="H4940" s="512"/>
      <c r="I4940" s="512"/>
      <c r="J4940" s="512"/>
      <c r="K4940" s="512"/>
      <c r="L4940" s="512"/>
      <c r="M4940" s="512"/>
      <c r="N4940" s="512"/>
      <c r="O4940" s="512"/>
      <c r="P4940" s="512"/>
      <c r="Q4940" s="512"/>
      <c r="R4940" s="512"/>
      <c r="S4940" s="512"/>
      <c r="T4940" s="512"/>
      <c r="U4940" s="512"/>
      <c r="V4940" s="512"/>
      <c r="W4940" s="512"/>
      <c r="X4940" s="512"/>
      <c r="Y4940" s="42"/>
      <c r="Z4940" s="42"/>
      <c r="AA4940" s="42"/>
      <c r="AB4940" s="42"/>
      <c r="AC4940" s="42"/>
      <c r="AD4940" s="42"/>
    </row>
    <row r="4941" spans="3:30">
      <c r="C4941" s="512"/>
      <c r="D4941" s="460"/>
      <c r="E4941" s="420"/>
      <c r="F4941" s="493"/>
      <c r="G4941" s="258"/>
      <c r="H4941" s="512"/>
      <c r="I4941" s="512"/>
      <c r="J4941" s="512"/>
      <c r="K4941" s="512"/>
      <c r="L4941" s="512"/>
      <c r="M4941" s="512"/>
      <c r="N4941" s="512"/>
      <c r="O4941" s="512"/>
      <c r="P4941" s="512"/>
      <c r="Q4941" s="512"/>
      <c r="R4941" s="512"/>
      <c r="S4941" s="512"/>
      <c r="T4941" s="512"/>
      <c r="U4941" s="512"/>
      <c r="V4941" s="512"/>
      <c r="W4941" s="512"/>
      <c r="X4941" s="512"/>
      <c r="Y4941" s="42"/>
      <c r="Z4941" s="42"/>
      <c r="AA4941" s="42"/>
      <c r="AB4941" s="42"/>
      <c r="AC4941" s="42"/>
      <c r="AD4941" s="42"/>
    </row>
    <row r="4942" spans="3:30">
      <c r="C4942" s="512"/>
      <c r="D4942" s="460"/>
      <c r="E4942" s="420"/>
      <c r="F4942" s="493"/>
      <c r="G4942" s="258"/>
      <c r="H4942" s="512"/>
      <c r="I4942" s="512"/>
      <c r="J4942" s="512"/>
      <c r="K4942" s="512"/>
      <c r="L4942" s="512"/>
      <c r="M4942" s="512"/>
      <c r="N4942" s="512"/>
      <c r="O4942" s="512"/>
      <c r="P4942" s="512"/>
      <c r="Q4942" s="512"/>
      <c r="R4942" s="512"/>
      <c r="S4942" s="512"/>
      <c r="T4942" s="512"/>
      <c r="U4942" s="512"/>
      <c r="V4942" s="512"/>
      <c r="W4942" s="512"/>
      <c r="X4942" s="512"/>
      <c r="Y4942" s="42"/>
      <c r="Z4942" s="42"/>
      <c r="AA4942" s="42"/>
      <c r="AB4942" s="42"/>
      <c r="AC4942" s="42"/>
      <c r="AD4942" s="42"/>
    </row>
    <row r="4943" spans="3:30">
      <c r="C4943" s="512"/>
      <c r="D4943" s="460"/>
      <c r="E4943" s="420"/>
      <c r="F4943" s="493"/>
      <c r="G4943" s="258"/>
      <c r="H4943" s="512"/>
      <c r="I4943" s="512"/>
      <c r="J4943" s="512"/>
      <c r="K4943" s="512"/>
      <c r="L4943" s="512"/>
      <c r="M4943" s="512"/>
      <c r="N4943" s="512"/>
      <c r="O4943" s="512"/>
      <c r="P4943" s="512"/>
      <c r="Q4943" s="512"/>
      <c r="R4943" s="512"/>
      <c r="S4943" s="512"/>
      <c r="T4943" s="512"/>
      <c r="U4943" s="512"/>
      <c r="V4943" s="512"/>
      <c r="W4943" s="512"/>
      <c r="X4943" s="512"/>
      <c r="Y4943" s="42"/>
      <c r="Z4943" s="42"/>
      <c r="AA4943" s="42"/>
      <c r="AB4943" s="42"/>
      <c r="AC4943" s="42"/>
      <c r="AD4943" s="42"/>
    </row>
    <row r="4944" spans="3:30">
      <c r="C4944" s="512"/>
      <c r="D4944" s="460"/>
      <c r="E4944" s="420"/>
      <c r="F4944" s="493"/>
      <c r="G4944" s="258"/>
      <c r="H4944" s="512"/>
      <c r="I4944" s="512"/>
      <c r="J4944" s="512"/>
      <c r="K4944" s="512"/>
      <c r="L4944" s="512"/>
      <c r="M4944" s="512"/>
      <c r="N4944" s="512"/>
      <c r="O4944" s="512"/>
      <c r="P4944" s="512"/>
      <c r="Q4944" s="512"/>
      <c r="R4944" s="512"/>
      <c r="S4944" s="512"/>
      <c r="T4944" s="512"/>
      <c r="U4944" s="512"/>
      <c r="V4944" s="512"/>
      <c r="W4944" s="512"/>
      <c r="X4944" s="512"/>
      <c r="Y4944" s="42"/>
      <c r="Z4944" s="42"/>
      <c r="AA4944" s="42"/>
      <c r="AB4944" s="42"/>
      <c r="AC4944" s="42"/>
      <c r="AD4944" s="42"/>
    </row>
    <row r="4945" spans="3:30">
      <c r="C4945" s="512"/>
      <c r="D4945" s="460"/>
      <c r="E4945" s="420"/>
      <c r="F4945" s="493"/>
      <c r="G4945" s="258"/>
      <c r="H4945" s="512"/>
      <c r="I4945" s="512"/>
      <c r="J4945" s="512"/>
      <c r="K4945" s="512"/>
      <c r="L4945" s="512"/>
      <c r="M4945" s="512"/>
      <c r="N4945" s="512"/>
      <c r="O4945" s="512"/>
      <c r="P4945" s="512"/>
      <c r="Q4945" s="512"/>
      <c r="R4945" s="512"/>
      <c r="S4945" s="512"/>
      <c r="T4945" s="512"/>
      <c r="U4945" s="512"/>
      <c r="V4945" s="512"/>
      <c r="W4945" s="512"/>
      <c r="X4945" s="512"/>
      <c r="Y4945" s="42"/>
      <c r="Z4945" s="42"/>
      <c r="AA4945" s="42"/>
      <c r="AB4945" s="42"/>
      <c r="AC4945" s="42"/>
      <c r="AD4945" s="42"/>
    </row>
    <row r="4946" spans="3:30">
      <c r="C4946" s="512"/>
      <c r="D4946" s="460"/>
      <c r="E4946" s="420"/>
      <c r="F4946" s="493"/>
      <c r="G4946" s="258"/>
      <c r="H4946" s="512"/>
      <c r="I4946" s="512"/>
      <c r="J4946" s="512"/>
      <c r="K4946" s="512"/>
      <c r="L4946" s="512"/>
      <c r="M4946" s="512"/>
      <c r="N4946" s="512"/>
      <c r="O4946" s="512"/>
      <c r="P4946" s="512"/>
      <c r="Q4946" s="512"/>
      <c r="R4946" s="512"/>
      <c r="S4946" s="512"/>
      <c r="T4946" s="512"/>
      <c r="U4946" s="512"/>
      <c r="V4946" s="512"/>
      <c r="W4946" s="512"/>
      <c r="X4946" s="512"/>
      <c r="Y4946" s="42"/>
      <c r="Z4946" s="42"/>
      <c r="AA4946" s="42"/>
      <c r="AB4946" s="42"/>
      <c r="AC4946" s="42"/>
      <c r="AD4946" s="42"/>
    </row>
    <row r="4947" spans="3:30">
      <c r="C4947" s="512"/>
      <c r="D4947" s="460"/>
      <c r="E4947" s="420"/>
      <c r="F4947" s="493"/>
      <c r="G4947" s="258"/>
      <c r="H4947" s="512"/>
      <c r="I4947" s="512"/>
      <c r="J4947" s="512"/>
      <c r="K4947" s="512"/>
      <c r="L4947" s="512"/>
      <c r="M4947" s="512"/>
      <c r="N4947" s="512"/>
      <c r="O4947" s="512"/>
      <c r="P4947" s="512"/>
      <c r="Q4947" s="512"/>
      <c r="R4947" s="512"/>
      <c r="S4947" s="512"/>
      <c r="T4947" s="512"/>
      <c r="U4947" s="512"/>
      <c r="V4947" s="512"/>
      <c r="W4947" s="512"/>
      <c r="X4947" s="512"/>
      <c r="Y4947" s="42"/>
      <c r="Z4947" s="42"/>
      <c r="AA4947" s="42"/>
      <c r="AB4947" s="42"/>
      <c r="AC4947" s="42"/>
      <c r="AD4947" s="42"/>
    </row>
    <row r="4948" spans="3:30">
      <c r="C4948" s="512"/>
      <c r="D4948" s="460"/>
      <c r="E4948" s="420"/>
      <c r="F4948" s="493"/>
      <c r="G4948" s="258"/>
      <c r="H4948" s="512"/>
      <c r="I4948" s="512"/>
      <c r="J4948" s="512"/>
      <c r="K4948" s="512"/>
      <c r="L4948" s="512"/>
      <c r="M4948" s="512"/>
      <c r="N4948" s="512"/>
      <c r="O4948" s="512"/>
      <c r="P4948" s="512"/>
      <c r="Q4948" s="512"/>
      <c r="R4948" s="512"/>
      <c r="S4948" s="512"/>
      <c r="T4948" s="512"/>
      <c r="U4948" s="512"/>
      <c r="V4948" s="512"/>
      <c r="W4948" s="512"/>
      <c r="X4948" s="512"/>
      <c r="Y4948" s="42"/>
      <c r="Z4948" s="42"/>
      <c r="AA4948" s="42"/>
      <c r="AB4948" s="42"/>
      <c r="AC4948" s="42"/>
      <c r="AD4948" s="42"/>
    </row>
    <row r="4949" spans="3:30">
      <c r="C4949" s="512"/>
      <c r="D4949" s="460"/>
      <c r="E4949" s="420"/>
      <c r="F4949" s="493"/>
      <c r="G4949" s="258"/>
      <c r="H4949" s="512"/>
      <c r="I4949" s="512"/>
      <c r="J4949" s="512"/>
      <c r="K4949" s="512"/>
      <c r="L4949" s="512"/>
      <c r="M4949" s="512"/>
      <c r="N4949" s="512"/>
      <c r="O4949" s="512"/>
      <c r="P4949" s="512"/>
      <c r="Q4949" s="512"/>
      <c r="R4949" s="512"/>
      <c r="S4949" s="512"/>
      <c r="T4949" s="512"/>
      <c r="U4949" s="512"/>
      <c r="V4949" s="512"/>
      <c r="W4949" s="512"/>
      <c r="X4949" s="512"/>
      <c r="Y4949" s="42"/>
      <c r="Z4949" s="42"/>
      <c r="AA4949" s="42"/>
      <c r="AB4949" s="42"/>
      <c r="AC4949" s="42"/>
      <c r="AD4949" s="42"/>
    </row>
    <row r="4950" spans="3:30">
      <c r="C4950" s="512"/>
      <c r="D4950" s="460"/>
      <c r="E4950" s="420"/>
      <c r="F4950" s="493"/>
      <c r="G4950" s="258"/>
      <c r="H4950" s="512"/>
      <c r="I4950" s="512"/>
      <c r="J4950" s="512"/>
      <c r="K4950" s="512"/>
      <c r="L4950" s="512"/>
      <c r="M4950" s="512"/>
      <c r="N4950" s="512"/>
      <c r="O4950" s="512"/>
      <c r="P4950" s="512"/>
      <c r="Q4950" s="512"/>
      <c r="R4950" s="512"/>
      <c r="S4950" s="512"/>
      <c r="T4950" s="512"/>
      <c r="U4950" s="512"/>
      <c r="V4950" s="512"/>
      <c r="W4950" s="512"/>
      <c r="X4950" s="512"/>
      <c r="Y4950" s="42"/>
      <c r="Z4950" s="42"/>
      <c r="AA4950" s="42"/>
      <c r="AB4950" s="42"/>
      <c r="AC4950" s="42"/>
      <c r="AD4950" s="42"/>
    </row>
    <row r="4951" spans="3:30">
      <c r="C4951" s="512"/>
      <c r="D4951" s="460"/>
      <c r="E4951" s="420"/>
      <c r="F4951" s="493"/>
      <c r="G4951" s="258"/>
      <c r="H4951" s="512"/>
      <c r="I4951" s="512"/>
      <c r="J4951" s="512"/>
      <c r="K4951" s="512"/>
      <c r="L4951" s="512"/>
      <c r="M4951" s="512"/>
      <c r="N4951" s="512"/>
      <c r="O4951" s="512"/>
      <c r="P4951" s="512"/>
      <c r="Q4951" s="512"/>
      <c r="R4951" s="512"/>
      <c r="S4951" s="512"/>
      <c r="T4951" s="512"/>
      <c r="U4951" s="512"/>
      <c r="V4951" s="512"/>
      <c r="W4951" s="512"/>
      <c r="X4951" s="512"/>
      <c r="Y4951" s="42"/>
      <c r="Z4951" s="42"/>
      <c r="AA4951" s="42"/>
      <c r="AB4951" s="42"/>
      <c r="AC4951" s="42"/>
      <c r="AD4951" s="42"/>
    </row>
    <row r="4952" spans="3:30">
      <c r="C4952" s="512"/>
      <c r="D4952" s="460"/>
      <c r="E4952" s="420"/>
      <c r="F4952" s="493"/>
      <c r="G4952" s="258"/>
      <c r="H4952" s="512"/>
      <c r="I4952" s="512"/>
      <c r="J4952" s="512"/>
      <c r="K4952" s="512"/>
      <c r="L4952" s="512"/>
      <c r="M4952" s="512"/>
      <c r="N4952" s="512"/>
      <c r="O4952" s="512"/>
      <c r="P4952" s="512"/>
      <c r="Q4952" s="512"/>
      <c r="R4952" s="512"/>
      <c r="S4952" s="512"/>
      <c r="T4952" s="512"/>
      <c r="U4952" s="512"/>
      <c r="V4952" s="512"/>
      <c r="W4952" s="512"/>
      <c r="X4952" s="512"/>
      <c r="Y4952" s="42"/>
      <c r="Z4952" s="42"/>
      <c r="AA4952" s="42"/>
      <c r="AB4952" s="42"/>
      <c r="AC4952" s="42"/>
      <c r="AD4952" s="42"/>
    </row>
    <row r="4953" spans="3:30">
      <c r="C4953" s="512"/>
      <c r="D4953" s="460"/>
      <c r="E4953" s="420"/>
      <c r="F4953" s="493"/>
      <c r="G4953" s="258"/>
      <c r="H4953" s="512"/>
      <c r="I4953" s="512"/>
      <c r="J4953" s="512"/>
      <c r="K4953" s="512"/>
      <c r="L4953" s="512"/>
      <c r="M4953" s="512"/>
      <c r="N4953" s="512"/>
      <c r="O4953" s="512"/>
      <c r="P4953" s="512"/>
      <c r="Q4953" s="512"/>
      <c r="R4953" s="512"/>
      <c r="S4953" s="512"/>
      <c r="T4953" s="512"/>
      <c r="U4953" s="512"/>
      <c r="V4953" s="512"/>
      <c r="W4953" s="512"/>
      <c r="X4953" s="512"/>
      <c r="Y4953" s="42"/>
      <c r="Z4953" s="42"/>
      <c r="AA4953" s="42"/>
      <c r="AB4953" s="42"/>
      <c r="AC4953" s="42"/>
      <c r="AD4953" s="42"/>
    </row>
    <row r="4954" spans="3:30">
      <c r="C4954" s="512"/>
      <c r="D4954" s="460"/>
      <c r="E4954" s="420"/>
      <c r="F4954" s="493"/>
      <c r="G4954" s="258"/>
      <c r="H4954" s="512"/>
      <c r="I4954" s="512"/>
      <c r="J4954" s="512"/>
      <c r="K4954" s="512"/>
      <c r="L4954" s="512"/>
      <c r="M4954" s="512"/>
      <c r="N4954" s="512"/>
      <c r="O4954" s="512"/>
      <c r="P4954" s="512"/>
      <c r="Q4954" s="512"/>
      <c r="R4954" s="512"/>
      <c r="S4954" s="512"/>
      <c r="T4954" s="512"/>
      <c r="U4954" s="512"/>
      <c r="V4954" s="512"/>
      <c r="W4954" s="512"/>
      <c r="X4954" s="512"/>
      <c r="Y4954" s="42"/>
      <c r="Z4954" s="42"/>
      <c r="AA4954" s="42"/>
      <c r="AB4954" s="42"/>
      <c r="AC4954" s="42"/>
      <c r="AD4954" s="42"/>
    </row>
    <row r="4955" spans="3:30">
      <c r="C4955" s="512"/>
      <c r="D4955" s="460"/>
      <c r="E4955" s="420"/>
      <c r="F4955" s="493"/>
      <c r="G4955" s="258"/>
      <c r="H4955" s="512"/>
      <c r="I4955" s="512"/>
      <c r="J4955" s="512"/>
      <c r="K4955" s="512"/>
      <c r="L4955" s="512"/>
      <c r="M4955" s="512"/>
      <c r="N4955" s="512"/>
      <c r="O4955" s="512"/>
      <c r="P4955" s="512"/>
      <c r="Q4955" s="512"/>
      <c r="R4955" s="512"/>
      <c r="S4955" s="512"/>
      <c r="T4955" s="512"/>
      <c r="U4955" s="512"/>
      <c r="V4955" s="512"/>
      <c r="W4955" s="512"/>
      <c r="X4955" s="512"/>
      <c r="Y4955" s="42"/>
      <c r="Z4955" s="42"/>
      <c r="AA4955" s="42"/>
      <c r="AB4955" s="42"/>
      <c r="AC4955" s="42"/>
      <c r="AD4955" s="42"/>
    </row>
    <row r="4956" spans="3:30">
      <c r="C4956" s="512"/>
      <c r="D4956" s="460"/>
      <c r="E4956" s="420"/>
      <c r="F4956" s="493"/>
      <c r="G4956" s="258"/>
      <c r="H4956" s="512"/>
      <c r="I4956" s="512"/>
      <c r="J4956" s="512"/>
      <c r="K4956" s="512"/>
      <c r="L4956" s="512"/>
      <c r="M4956" s="512"/>
      <c r="N4956" s="512"/>
      <c r="O4956" s="512"/>
      <c r="P4956" s="512"/>
      <c r="Q4956" s="512"/>
      <c r="R4956" s="512"/>
      <c r="S4956" s="512"/>
      <c r="T4956" s="512"/>
      <c r="U4956" s="512"/>
      <c r="V4956" s="512"/>
      <c r="W4956" s="512"/>
      <c r="X4956" s="512"/>
      <c r="Y4956" s="42"/>
      <c r="Z4956" s="42"/>
      <c r="AA4956" s="42"/>
      <c r="AB4956" s="42"/>
      <c r="AC4956" s="42"/>
      <c r="AD4956" s="42"/>
    </row>
    <row r="4957" spans="3:30">
      <c r="C4957" s="512"/>
      <c r="D4957" s="460"/>
      <c r="E4957" s="420"/>
      <c r="F4957" s="493"/>
      <c r="G4957" s="258"/>
      <c r="H4957" s="512"/>
      <c r="I4957" s="512"/>
      <c r="J4957" s="512"/>
      <c r="K4957" s="512"/>
      <c r="L4957" s="512"/>
      <c r="M4957" s="512"/>
      <c r="N4957" s="512"/>
      <c r="O4957" s="512"/>
      <c r="P4957" s="512"/>
      <c r="Q4957" s="512"/>
      <c r="R4957" s="512"/>
      <c r="S4957" s="512"/>
      <c r="T4957" s="512"/>
      <c r="U4957" s="512"/>
      <c r="V4957" s="512"/>
      <c r="W4957" s="512"/>
      <c r="X4957" s="512"/>
      <c r="Y4957" s="42"/>
      <c r="Z4957" s="42"/>
      <c r="AA4957" s="42"/>
      <c r="AB4957" s="42"/>
      <c r="AC4957" s="42"/>
      <c r="AD4957" s="42"/>
    </row>
    <row r="4958" spans="3:30">
      <c r="C4958" s="512"/>
      <c r="D4958" s="460"/>
      <c r="E4958" s="420"/>
      <c r="F4958" s="493"/>
      <c r="G4958" s="258"/>
      <c r="H4958" s="512"/>
      <c r="I4958" s="512"/>
      <c r="J4958" s="512"/>
      <c r="K4958" s="512"/>
      <c r="L4958" s="512"/>
      <c r="M4958" s="512"/>
      <c r="N4958" s="512"/>
      <c r="O4958" s="512"/>
      <c r="P4958" s="512"/>
      <c r="Q4958" s="512"/>
      <c r="R4958" s="512"/>
      <c r="S4958" s="512"/>
      <c r="T4958" s="512"/>
      <c r="U4958" s="512"/>
      <c r="V4958" s="512"/>
      <c r="W4958" s="512"/>
      <c r="X4958" s="512"/>
      <c r="Y4958" s="42"/>
      <c r="Z4958" s="42"/>
      <c r="AA4958" s="42"/>
      <c r="AB4958" s="42"/>
      <c r="AC4958" s="42"/>
      <c r="AD4958" s="42"/>
    </row>
    <row r="4959" spans="3:30">
      <c r="C4959" s="512"/>
      <c r="D4959" s="460"/>
      <c r="E4959" s="420"/>
      <c r="F4959" s="493"/>
      <c r="G4959" s="258"/>
      <c r="H4959" s="512"/>
      <c r="I4959" s="512"/>
      <c r="J4959" s="512"/>
      <c r="K4959" s="512"/>
      <c r="L4959" s="512"/>
      <c r="M4959" s="512"/>
      <c r="N4959" s="512"/>
      <c r="O4959" s="512"/>
      <c r="P4959" s="512"/>
      <c r="Q4959" s="512"/>
      <c r="R4959" s="512"/>
      <c r="S4959" s="512"/>
      <c r="T4959" s="512"/>
      <c r="U4959" s="512"/>
      <c r="V4959" s="512"/>
      <c r="W4959" s="512"/>
      <c r="X4959" s="512"/>
      <c r="Y4959" s="42"/>
      <c r="Z4959" s="42"/>
      <c r="AA4959" s="42"/>
      <c r="AB4959" s="42"/>
      <c r="AC4959" s="42"/>
      <c r="AD4959" s="42"/>
    </row>
    <row r="4960" spans="3:30">
      <c r="C4960" s="512"/>
      <c r="D4960" s="460"/>
      <c r="E4960" s="420"/>
      <c r="F4960" s="493"/>
      <c r="G4960" s="258"/>
      <c r="H4960" s="512"/>
      <c r="I4960" s="512"/>
      <c r="J4960" s="512"/>
      <c r="K4960" s="512"/>
      <c r="L4960" s="512"/>
      <c r="M4960" s="512"/>
      <c r="N4960" s="512"/>
      <c r="O4960" s="512"/>
      <c r="P4960" s="512"/>
      <c r="Q4960" s="512"/>
      <c r="R4960" s="512"/>
      <c r="S4960" s="512"/>
      <c r="T4960" s="512"/>
      <c r="U4960" s="512"/>
      <c r="V4960" s="512"/>
      <c r="W4960" s="512"/>
      <c r="X4960" s="512"/>
      <c r="Y4960" s="42"/>
      <c r="Z4960" s="42"/>
      <c r="AA4960" s="42"/>
      <c r="AB4960" s="42"/>
      <c r="AC4960" s="42"/>
      <c r="AD4960" s="42"/>
    </row>
    <row r="4961" spans="3:30">
      <c r="C4961" s="512"/>
      <c r="D4961" s="460"/>
      <c r="E4961" s="420"/>
      <c r="F4961" s="493"/>
      <c r="G4961" s="258"/>
      <c r="H4961" s="512"/>
      <c r="I4961" s="512"/>
      <c r="J4961" s="512"/>
      <c r="K4961" s="512"/>
      <c r="L4961" s="512"/>
      <c r="M4961" s="512"/>
      <c r="N4961" s="512"/>
      <c r="O4961" s="512"/>
      <c r="P4961" s="512"/>
      <c r="Q4961" s="512"/>
      <c r="R4961" s="512"/>
      <c r="S4961" s="512"/>
      <c r="T4961" s="512"/>
      <c r="U4961" s="512"/>
      <c r="V4961" s="512"/>
      <c r="W4961" s="512"/>
      <c r="X4961" s="512"/>
      <c r="Y4961" s="42"/>
      <c r="Z4961" s="42"/>
      <c r="AA4961" s="42"/>
      <c r="AB4961" s="42"/>
      <c r="AC4961" s="42"/>
      <c r="AD4961" s="42"/>
    </row>
    <row r="4962" spans="3:30">
      <c r="C4962" s="512"/>
      <c r="D4962" s="460"/>
      <c r="E4962" s="420"/>
      <c r="F4962" s="493"/>
      <c r="G4962" s="258"/>
      <c r="H4962" s="512"/>
      <c r="I4962" s="512"/>
      <c r="J4962" s="512"/>
      <c r="K4962" s="512"/>
      <c r="L4962" s="512"/>
      <c r="M4962" s="512"/>
      <c r="N4962" s="512"/>
      <c r="O4962" s="512"/>
      <c r="P4962" s="512"/>
      <c r="Q4962" s="512"/>
      <c r="R4962" s="512"/>
      <c r="S4962" s="512"/>
      <c r="T4962" s="512"/>
      <c r="U4962" s="512"/>
      <c r="V4962" s="512"/>
      <c r="W4962" s="512"/>
      <c r="X4962" s="512"/>
      <c r="Y4962" s="42"/>
      <c r="Z4962" s="42"/>
      <c r="AA4962" s="42"/>
      <c r="AB4962" s="42"/>
      <c r="AC4962" s="42"/>
      <c r="AD4962" s="42"/>
    </row>
    <row r="4963" spans="3:30">
      <c r="C4963" s="512"/>
      <c r="D4963" s="460"/>
      <c r="E4963" s="420"/>
      <c r="F4963" s="493"/>
      <c r="G4963" s="258"/>
      <c r="H4963" s="512"/>
      <c r="I4963" s="512"/>
      <c r="J4963" s="512"/>
      <c r="K4963" s="512"/>
      <c r="L4963" s="512"/>
      <c r="M4963" s="512"/>
      <c r="N4963" s="512"/>
      <c r="O4963" s="512"/>
      <c r="P4963" s="512"/>
      <c r="Q4963" s="512"/>
      <c r="R4963" s="512"/>
      <c r="S4963" s="512"/>
      <c r="T4963" s="512"/>
      <c r="U4963" s="512"/>
      <c r="V4963" s="512"/>
      <c r="W4963" s="512"/>
      <c r="X4963" s="512"/>
      <c r="Y4963" s="42"/>
      <c r="Z4963" s="42"/>
      <c r="AA4963" s="42"/>
      <c r="AB4963" s="42"/>
      <c r="AC4963" s="42"/>
      <c r="AD4963" s="42"/>
    </row>
    <row r="4964" spans="3:30">
      <c r="C4964" s="512"/>
      <c r="D4964" s="460"/>
      <c r="E4964" s="420"/>
      <c r="F4964" s="493"/>
      <c r="G4964" s="258"/>
      <c r="H4964" s="512"/>
      <c r="I4964" s="512"/>
      <c r="J4964" s="512"/>
      <c r="K4964" s="512"/>
      <c r="L4964" s="512"/>
      <c r="M4964" s="512"/>
      <c r="N4964" s="512"/>
      <c r="O4964" s="512"/>
      <c r="P4964" s="512"/>
      <c r="Q4964" s="512"/>
      <c r="R4964" s="512"/>
      <c r="S4964" s="512"/>
      <c r="T4964" s="512"/>
      <c r="U4964" s="512"/>
      <c r="V4964" s="512"/>
      <c r="W4964" s="512"/>
      <c r="X4964" s="512"/>
      <c r="Y4964" s="42"/>
      <c r="Z4964" s="42"/>
      <c r="AA4964" s="42"/>
      <c r="AB4964" s="42"/>
      <c r="AC4964" s="42"/>
      <c r="AD4964" s="42"/>
    </row>
    <row r="4965" spans="3:30">
      <c r="C4965" s="512"/>
      <c r="D4965" s="460"/>
      <c r="E4965" s="420"/>
      <c r="F4965" s="493"/>
      <c r="G4965" s="258"/>
      <c r="H4965" s="512"/>
      <c r="I4965" s="512"/>
      <c r="J4965" s="512"/>
      <c r="K4965" s="512"/>
      <c r="L4965" s="512"/>
      <c r="M4965" s="512"/>
      <c r="N4965" s="512"/>
      <c r="O4965" s="512"/>
      <c r="P4965" s="512"/>
      <c r="Q4965" s="512"/>
      <c r="R4965" s="512"/>
      <c r="S4965" s="512"/>
      <c r="T4965" s="512"/>
      <c r="U4965" s="512"/>
      <c r="V4965" s="512"/>
      <c r="W4965" s="512"/>
      <c r="X4965" s="512"/>
      <c r="Y4965" s="42"/>
      <c r="Z4965" s="42"/>
      <c r="AA4965" s="42"/>
      <c r="AB4965" s="42"/>
      <c r="AC4965" s="42"/>
      <c r="AD4965" s="42"/>
    </row>
    <row r="4966" spans="3:30">
      <c r="C4966" s="512"/>
      <c r="D4966" s="460"/>
      <c r="E4966" s="420"/>
      <c r="F4966" s="493"/>
      <c r="G4966" s="258"/>
      <c r="H4966" s="512"/>
      <c r="I4966" s="512"/>
      <c r="J4966" s="512"/>
      <c r="K4966" s="512"/>
      <c r="L4966" s="512"/>
      <c r="M4966" s="512"/>
      <c r="N4966" s="512"/>
      <c r="O4966" s="512"/>
      <c r="P4966" s="512"/>
      <c r="Q4966" s="512"/>
      <c r="R4966" s="512"/>
      <c r="S4966" s="512"/>
      <c r="T4966" s="512"/>
      <c r="U4966" s="512"/>
      <c r="V4966" s="512"/>
      <c r="W4966" s="512"/>
      <c r="X4966" s="512"/>
      <c r="Y4966" s="42"/>
      <c r="Z4966" s="42"/>
      <c r="AA4966" s="42"/>
      <c r="AB4966" s="42"/>
      <c r="AC4966" s="42"/>
      <c r="AD4966" s="42"/>
    </row>
    <row r="4967" spans="3:30">
      <c r="C4967" s="512"/>
      <c r="D4967" s="460"/>
      <c r="E4967" s="420"/>
      <c r="F4967" s="493"/>
      <c r="G4967" s="258"/>
      <c r="H4967" s="512"/>
      <c r="I4967" s="512"/>
      <c r="J4967" s="512"/>
      <c r="K4967" s="512"/>
      <c r="L4967" s="512"/>
      <c r="M4967" s="512"/>
      <c r="N4967" s="512"/>
      <c r="O4967" s="512"/>
      <c r="P4967" s="512"/>
      <c r="Q4967" s="512"/>
      <c r="R4967" s="512"/>
      <c r="S4967" s="512"/>
      <c r="T4967" s="512"/>
      <c r="U4967" s="512"/>
      <c r="V4967" s="512"/>
      <c r="W4967" s="512"/>
      <c r="X4967" s="512"/>
      <c r="Y4967" s="42"/>
      <c r="Z4967" s="42"/>
      <c r="AA4967" s="42"/>
      <c r="AB4967" s="42"/>
      <c r="AC4967" s="42"/>
      <c r="AD4967" s="42"/>
    </row>
    <row r="4968" spans="3:30">
      <c r="C4968" s="512"/>
      <c r="D4968" s="460"/>
      <c r="E4968" s="420"/>
      <c r="F4968" s="493"/>
      <c r="G4968" s="258"/>
      <c r="H4968" s="512"/>
      <c r="I4968" s="512"/>
      <c r="J4968" s="512"/>
      <c r="K4968" s="512"/>
      <c r="L4968" s="512"/>
      <c r="M4968" s="512"/>
      <c r="N4968" s="512"/>
      <c r="O4968" s="512"/>
      <c r="P4968" s="512"/>
      <c r="Q4968" s="512"/>
      <c r="R4968" s="512"/>
      <c r="S4968" s="512"/>
      <c r="T4968" s="512"/>
      <c r="U4968" s="512"/>
      <c r="V4968" s="512"/>
      <c r="W4968" s="512"/>
      <c r="X4968" s="512"/>
      <c r="Y4968" s="42"/>
      <c r="Z4968" s="42"/>
      <c r="AA4968" s="42"/>
      <c r="AB4968" s="42"/>
      <c r="AC4968" s="42"/>
      <c r="AD4968" s="42"/>
    </row>
    <row r="4969" spans="3:30">
      <c r="C4969" s="512"/>
      <c r="D4969" s="460"/>
      <c r="E4969" s="420"/>
      <c r="F4969" s="493"/>
      <c r="G4969" s="258"/>
      <c r="H4969" s="512"/>
      <c r="I4969" s="512"/>
      <c r="J4969" s="512"/>
      <c r="K4969" s="512"/>
      <c r="L4969" s="512"/>
      <c r="M4969" s="512"/>
      <c r="N4969" s="512"/>
      <c r="O4969" s="512"/>
      <c r="P4969" s="512"/>
      <c r="Q4969" s="512"/>
      <c r="R4969" s="512"/>
      <c r="S4969" s="512"/>
      <c r="T4969" s="512"/>
      <c r="U4969" s="512"/>
      <c r="V4969" s="512"/>
      <c r="W4969" s="512"/>
      <c r="X4969" s="512"/>
      <c r="Y4969" s="42"/>
      <c r="Z4969" s="42"/>
      <c r="AA4969" s="42"/>
      <c r="AB4969" s="42"/>
      <c r="AC4969" s="42"/>
      <c r="AD4969" s="42"/>
    </row>
    <row r="4970" spans="3:30">
      <c r="C4970" s="512"/>
      <c r="D4970" s="460"/>
      <c r="E4970" s="420"/>
      <c r="F4970" s="493"/>
      <c r="G4970" s="258"/>
      <c r="H4970" s="512"/>
      <c r="I4970" s="512"/>
      <c r="J4970" s="512"/>
      <c r="K4970" s="512"/>
      <c r="L4970" s="512"/>
      <c r="M4970" s="512"/>
      <c r="N4970" s="512"/>
      <c r="O4970" s="512"/>
      <c r="P4970" s="512"/>
      <c r="Q4970" s="512"/>
      <c r="R4970" s="512"/>
      <c r="S4970" s="512"/>
      <c r="T4970" s="512"/>
      <c r="U4970" s="512"/>
      <c r="V4970" s="512"/>
      <c r="W4970" s="512"/>
      <c r="X4970" s="512"/>
      <c r="Y4970" s="42"/>
      <c r="Z4970" s="42"/>
      <c r="AA4970" s="42"/>
      <c r="AB4970" s="42"/>
      <c r="AC4970" s="42"/>
      <c r="AD4970" s="42"/>
    </row>
    <row r="4971" spans="3:30">
      <c r="C4971" s="512"/>
      <c r="D4971" s="460"/>
      <c r="E4971" s="420"/>
      <c r="F4971" s="493"/>
      <c r="G4971" s="258"/>
      <c r="H4971" s="512"/>
      <c r="I4971" s="512"/>
      <c r="J4971" s="512"/>
      <c r="K4971" s="512"/>
      <c r="L4971" s="512"/>
      <c r="M4971" s="512"/>
      <c r="N4971" s="512"/>
      <c r="O4971" s="512"/>
      <c r="P4971" s="512"/>
      <c r="Q4971" s="512"/>
      <c r="R4971" s="512"/>
      <c r="S4971" s="512"/>
      <c r="T4971" s="512"/>
      <c r="U4971" s="512"/>
      <c r="V4971" s="512"/>
      <c r="W4971" s="512"/>
      <c r="X4971" s="512"/>
      <c r="Y4971" s="42"/>
      <c r="Z4971" s="42"/>
      <c r="AA4971" s="42"/>
      <c r="AB4971" s="42"/>
      <c r="AC4971" s="42"/>
      <c r="AD4971" s="42"/>
    </row>
    <row r="4972" spans="3:30">
      <c r="C4972" s="512"/>
      <c r="D4972" s="460"/>
      <c r="E4972" s="420"/>
      <c r="F4972" s="493"/>
      <c r="G4972" s="258"/>
      <c r="H4972" s="512"/>
      <c r="I4972" s="512"/>
      <c r="J4972" s="512"/>
      <c r="K4972" s="512"/>
      <c r="L4972" s="512"/>
      <c r="M4972" s="512"/>
      <c r="N4972" s="512"/>
      <c r="O4972" s="512"/>
      <c r="P4972" s="512"/>
      <c r="Q4972" s="512"/>
      <c r="R4972" s="512"/>
      <c r="S4972" s="512"/>
      <c r="T4972" s="512"/>
      <c r="U4972" s="512"/>
      <c r="V4972" s="512"/>
      <c r="W4972" s="512"/>
      <c r="X4972" s="512"/>
      <c r="Y4972" s="42"/>
      <c r="Z4972" s="42"/>
      <c r="AA4972" s="42"/>
      <c r="AB4972" s="42"/>
      <c r="AC4972" s="42"/>
      <c r="AD4972" s="42"/>
    </row>
    <row r="4973" spans="3:30">
      <c r="C4973" s="512"/>
      <c r="D4973" s="460"/>
      <c r="E4973" s="420"/>
      <c r="F4973" s="493"/>
      <c r="G4973" s="258"/>
      <c r="H4973" s="512"/>
      <c r="I4973" s="512"/>
      <c r="J4973" s="512"/>
      <c r="K4973" s="512"/>
      <c r="L4973" s="512"/>
      <c r="M4973" s="512"/>
      <c r="N4973" s="512"/>
      <c r="O4973" s="512"/>
      <c r="P4973" s="512"/>
      <c r="Q4973" s="512"/>
      <c r="R4973" s="512"/>
      <c r="S4973" s="512"/>
      <c r="T4973" s="512"/>
      <c r="U4973" s="512"/>
      <c r="V4973" s="512"/>
      <c r="W4973" s="512"/>
      <c r="X4973" s="512"/>
      <c r="Y4973" s="42"/>
      <c r="Z4973" s="42"/>
      <c r="AA4973" s="42"/>
      <c r="AB4973" s="42"/>
      <c r="AC4973" s="42"/>
      <c r="AD4973" s="42"/>
    </row>
    <row r="4974" spans="3:30">
      <c r="C4974" s="512"/>
      <c r="D4974" s="460"/>
      <c r="E4974" s="420"/>
      <c r="F4974" s="493"/>
      <c r="G4974" s="258"/>
      <c r="H4974" s="512"/>
      <c r="I4974" s="512"/>
      <c r="J4974" s="512"/>
      <c r="K4974" s="512"/>
      <c r="L4974" s="512"/>
      <c r="M4974" s="512"/>
      <c r="N4974" s="512"/>
      <c r="O4974" s="512"/>
      <c r="P4974" s="512"/>
      <c r="Q4974" s="512"/>
      <c r="R4974" s="512"/>
      <c r="S4974" s="512"/>
      <c r="T4974" s="512"/>
      <c r="U4974" s="512"/>
      <c r="V4974" s="512"/>
      <c r="W4974" s="512"/>
      <c r="X4974" s="512"/>
      <c r="Y4974" s="42"/>
      <c r="Z4974" s="42"/>
      <c r="AA4974" s="42"/>
      <c r="AB4974" s="42"/>
      <c r="AC4974" s="42"/>
      <c r="AD4974" s="42"/>
    </row>
    <row r="4975" spans="3:30">
      <c r="C4975" s="512"/>
      <c r="D4975" s="460"/>
      <c r="E4975" s="420"/>
      <c r="F4975" s="493"/>
      <c r="G4975" s="258"/>
      <c r="H4975" s="512"/>
      <c r="I4975" s="512"/>
      <c r="J4975" s="512"/>
      <c r="K4975" s="512"/>
      <c r="L4975" s="512"/>
      <c r="M4975" s="512"/>
      <c r="N4975" s="512"/>
      <c r="O4975" s="512"/>
      <c r="P4975" s="512"/>
      <c r="Q4975" s="512"/>
      <c r="R4975" s="512"/>
      <c r="S4975" s="512"/>
      <c r="T4975" s="512"/>
      <c r="U4975" s="512"/>
      <c r="V4975" s="512"/>
      <c r="W4975" s="512"/>
      <c r="X4975" s="512"/>
      <c r="Y4975" s="42"/>
      <c r="Z4975" s="42"/>
      <c r="AA4975" s="42"/>
      <c r="AB4975" s="42"/>
      <c r="AC4975" s="42"/>
      <c r="AD4975" s="42"/>
    </row>
    <row r="4976" spans="3:30">
      <c r="C4976" s="512"/>
      <c r="D4976" s="460"/>
      <c r="E4976" s="420"/>
      <c r="F4976" s="493"/>
      <c r="G4976" s="258"/>
      <c r="H4976" s="512"/>
      <c r="I4976" s="512"/>
      <c r="J4976" s="512"/>
      <c r="K4976" s="512"/>
      <c r="L4976" s="512"/>
      <c r="M4976" s="512"/>
      <c r="N4976" s="512"/>
      <c r="O4976" s="512"/>
      <c r="P4976" s="512"/>
      <c r="Q4976" s="512"/>
      <c r="R4976" s="512"/>
      <c r="S4976" s="512"/>
      <c r="T4976" s="512"/>
      <c r="U4976" s="512"/>
      <c r="V4976" s="512"/>
      <c r="W4976" s="512"/>
      <c r="X4976" s="512"/>
      <c r="Y4976" s="42"/>
      <c r="Z4976" s="42"/>
      <c r="AA4976" s="42"/>
      <c r="AB4976" s="42"/>
      <c r="AC4976" s="42"/>
      <c r="AD4976" s="42"/>
    </row>
    <row r="4977" spans="3:30">
      <c r="C4977" s="512"/>
      <c r="D4977" s="460"/>
      <c r="E4977" s="420"/>
      <c r="F4977" s="493"/>
      <c r="G4977" s="258"/>
      <c r="H4977" s="512"/>
      <c r="I4977" s="512"/>
      <c r="J4977" s="512"/>
      <c r="K4977" s="512"/>
      <c r="L4977" s="512"/>
      <c r="M4977" s="512"/>
      <c r="N4977" s="512"/>
      <c r="O4977" s="512"/>
      <c r="P4977" s="512"/>
      <c r="Q4977" s="512"/>
      <c r="R4977" s="512"/>
      <c r="S4977" s="512"/>
      <c r="T4977" s="512"/>
      <c r="U4977" s="512"/>
      <c r="V4977" s="512"/>
      <c r="W4977" s="512"/>
      <c r="X4977" s="512"/>
      <c r="Y4977" s="42"/>
      <c r="Z4977" s="42"/>
      <c r="AA4977" s="42"/>
      <c r="AB4977" s="42"/>
      <c r="AC4977" s="42"/>
      <c r="AD4977" s="42"/>
    </row>
    <row r="4978" spans="3:30">
      <c r="C4978" s="512"/>
      <c r="D4978" s="460"/>
      <c r="E4978" s="420"/>
      <c r="F4978" s="493"/>
      <c r="G4978" s="258"/>
      <c r="H4978" s="512"/>
      <c r="I4978" s="512"/>
      <c r="J4978" s="512"/>
      <c r="K4978" s="512"/>
      <c r="L4978" s="512"/>
      <c r="M4978" s="512"/>
      <c r="N4978" s="512"/>
      <c r="O4978" s="512"/>
      <c r="P4978" s="512"/>
      <c r="Q4978" s="512"/>
      <c r="R4978" s="512"/>
      <c r="S4978" s="512"/>
      <c r="T4978" s="512"/>
      <c r="U4978" s="512"/>
      <c r="V4978" s="512"/>
      <c r="W4978" s="512"/>
      <c r="X4978" s="512"/>
      <c r="Y4978" s="42"/>
      <c r="Z4978" s="42"/>
      <c r="AA4978" s="42"/>
      <c r="AB4978" s="42"/>
      <c r="AC4978" s="42"/>
      <c r="AD4978" s="42"/>
    </row>
    <row r="4979" spans="3:30">
      <c r="C4979" s="512"/>
      <c r="D4979" s="460"/>
      <c r="E4979" s="420"/>
      <c r="F4979" s="493"/>
      <c r="G4979" s="258"/>
      <c r="H4979" s="512"/>
      <c r="I4979" s="512"/>
      <c r="J4979" s="512"/>
      <c r="K4979" s="512"/>
      <c r="L4979" s="512"/>
      <c r="M4979" s="512"/>
      <c r="N4979" s="512"/>
      <c r="O4979" s="512"/>
      <c r="P4979" s="512"/>
      <c r="Q4979" s="512"/>
      <c r="R4979" s="512"/>
      <c r="S4979" s="512"/>
      <c r="T4979" s="512"/>
      <c r="U4979" s="512"/>
      <c r="V4979" s="512"/>
      <c r="W4979" s="512"/>
      <c r="X4979" s="512"/>
      <c r="Y4979" s="42"/>
      <c r="Z4979" s="42"/>
      <c r="AA4979" s="42"/>
      <c r="AB4979" s="42"/>
      <c r="AC4979" s="42"/>
      <c r="AD4979" s="42"/>
    </row>
    <row r="4980" spans="3:30">
      <c r="C4980" s="512"/>
      <c r="D4980" s="460"/>
      <c r="E4980" s="420"/>
      <c r="F4980" s="493"/>
      <c r="G4980" s="258"/>
      <c r="H4980" s="512"/>
      <c r="I4980" s="512"/>
      <c r="J4980" s="512"/>
      <c r="K4980" s="512"/>
      <c r="L4980" s="512"/>
      <c r="M4980" s="512"/>
      <c r="N4980" s="512"/>
      <c r="O4980" s="512"/>
      <c r="P4980" s="512"/>
      <c r="Q4980" s="512"/>
      <c r="R4980" s="512"/>
      <c r="S4980" s="512"/>
      <c r="T4980" s="512"/>
      <c r="U4980" s="512"/>
      <c r="V4980" s="512"/>
      <c r="W4980" s="512"/>
      <c r="X4980" s="512"/>
      <c r="Y4980" s="42"/>
      <c r="Z4980" s="42"/>
      <c r="AA4980" s="42"/>
      <c r="AB4980" s="42"/>
      <c r="AC4980" s="42"/>
      <c r="AD4980" s="42"/>
    </row>
    <row r="4981" spans="3:30">
      <c r="C4981" s="512"/>
      <c r="D4981" s="460"/>
      <c r="E4981" s="420"/>
      <c r="F4981" s="493"/>
      <c r="G4981" s="258"/>
      <c r="H4981" s="512"/>
      <c r="I4981" s="512"/>
      <c r="J4981" s="512"/>
      <c r="K4981" s="512"/>
      <c r="L4981" s="512"/>
      <c r="M4981" s="512"/>
      <c r="N4981" s="512"/>
      <c r="O4981" s="512"/>
      <c r="P4981" s="512"/>
      <c r="Q4981" s="512"/>
      <c r="R4981" s="512"/>
      <c r="S4981" s="512"/>
      <c r="T4981" s="512"/>
      <c r="U4981" s="512"/>
      <c r="V4981" s="512"/>
      <c r="W4981" s="512"/>
      <c r="X4981" s="512"/>
      <c r="Y4981" s="42"/>
      <c r="Z4981" s="42"/>
      <c r="AA4981" s="42"/>
      <c r="AB4981" s="42"/>
      <c r="AC4981" s="42"/>
      <c r="AD4981" s="42"/>
    </row>
    <row r="4982" spans="3:30">
      <c r="C4982" s="512"/>
      <c r="D4982" s="460"/>
      <c r="E4982" s="420"/>
      <c r="F4982" s="493"/>
      <c r="G4982" s="258"/>
      <c r="H4982" s="512"/>
      <c r="I4982" s="512"/>
      <c r="J4982" s="512"/>
      <c r="K4982" s="512"/>
      <c r="L4982" s="512"/>
      <c r="M4982" s="512"/>
      <c r="N4982" s="512"/>
      <c r="O4982" s="512"/>
      <c r="P4982" s="512"/>
      <c r="Q4982" s="512"/>
      <c r="R4982" s="512"/>
      <c r="S4982" s="512"/>
      <c r="T4982" s="512"/>
      <c r="U4982" s="512"/>
      <c r="V4982" s="512"/>
      <c r="W4982" s="512"/>
      <c r="X4982" s="512"/>
      <c r="Y4982" s="42"/>
      <c r="Z4982" s="42"/>
      <c r="AA4982" s="42"/>
      <c r="AB4982" s="42"/>
      <c r="AC4982" s="42"/>
      <c r="AD4982" s="42"/>
    </row>
    <row r="4983" spans="3:30">
      <c r="C4983" s="512"/>
      <c r="D4983" s="460"/>
      <c r="E4983" s="420"/>
      <c r="F4983" s="493"/>
      <c r="G4983" s="258"/>
      <c r="H4983" s="512"/>
      <c r="I4983" s="512"/>
      <c r="J4983" s="512"/>
      <c r="K4983" s="512"/>
      <c r="L4983" s="512"/>
      <c r="M4983" s="512"/>
      <c r="N4983" s="512"/>
      <c r="O4983" s="512"/>
      <c r="P4983" s="512"/>
      <c r="Q4983" s="512"/>
      <c r="R4983" s="512"/>
      <c r="S4983" s="512"/>
      <c r="T4983" s="512"/>
      <c r="U4983" s="512"/>
      <c r="V4983" s="512"/>
      <c r="W4983" s="512"/>
      <c r="X4983" s="512"/>
      <c r="Y4983" s="42"/>
      <c r="Z4983" s="42"/>
      <c r="AA4983" s="42"/>
      <c r="AB4983" s="42"/>
      <c r="AC4983" s="42"/>
      <c r="AD4983" s="42"/>
    </row>
    <row r="4984" spans="3:30">
      <c r="C4984" s="512"/>
      <c r="D4984" s="460"/>
      <c r="E4984" s="420"/>
      <c r="F4984" s="493"/>
      <c r="G4984" s="258"/>
      <c r="H4984" s="512"/>
      <c r="I4984" s="512"/>
      <c r="J4984" s="512"/>
      <c r="K4984" s="512"/>
      <c r="L4984" s="512"/>
      <c r="M4984" s="512"/>
      <c r="N4984" s="512"/>
      <c r="O4984" s="512"/>
      <c r="P4984" s="512"/>
      <c r="Q4984" s="512"/>
      <c r="R4984" s="512"/>
      <c r="S4984" s="512"/>
      <c r="T4984" s="512"/>
      <c r="U4984" s="512"/>
      <c r="V4984" s="512"/>
      <c r="W4984" s="512"/>
      <c r="X4984" s="512"/>
      <c r="Y4984" s="42"/>
      <c r="Z4984" s="42"/>
      <c r="AA4984" s="42"/>
      <c r="AB4984" s="42"/>
      <c r="AC4984" s="42"/>
      <c r="AD4984" s="42"/>
    </row>
    <row r="4985" spans="3:30">
      <c r="C4985" s="512"/>
      <c r="D4985" s="460"/>
      <c r="E4985" s="420"/>
      <c r="F4985" s="493"/>
      <c r="G4985" s="258"/>
      <c r="H4985" s="512"/>
      <c r="I4985" s="512"/>
      <c r="J4985" s="512"/>
      <c r="K4985" s="512"/>
      <c r="L4985" s="512"/>
      <c r="M4985" s="512"/>
      <c r="N4985" s="512"/>
      <c r="O4985" s="512"/>
      <c r="P4985" s="512"/>
      <c r="Q4985" s="512"/>
      <c r="R4985" s="512"/>
      <c r="S4985" s="512"/>
      <c r="T4985" s="512"/>
      <c r="U4985" s="512"/>
      <c r="V4985" s="512"/>
      <c r="W4985" s="512"/>
      <c r="X4985" s="512"/>
      <c r="Y4985" s="42"/>
      <c r="Z4985" s="42"/>
      <c r="AA4985" s="42"/>
      <c r="AB4985" s="42"/>
      <c r="AC4985" s="42"/>
      <c r="AD4985" s="42"/>
    </row>
    <row r="4986" spans="3:30">
      <c r="C4986" s="512"/>
      <c r="D4986" s="460"/>
      <c r="E4986" s="420"/>
      <c r="F4986" s="493"/>
      <c r="G4986" s="258"/>
      <c r="H4986" s="512"/>
      <c r="I4986" s="512"/>
      <c r="J4986" s="512"/>
      <c r="K4986" s="512"/>
      <c r="L4986" s="512"/>
      <c r="M4986" s="512"/>
      <c r="N4986" s="512"/>
      <c r="O4986" s="512"/>
      <c r="P4986" s="512"/>
      <c r="Q4986" s="512"/>
      <c r="R4986" s="512"/>
      <c r="S4986" s="512"/>
      <c r="T4986" s="512"/>
      <c r="U4986" s="512"/>
      <c r="V4986" s="512"/>
      <c r="W4986" s="512"/>
      <c r="X4986" s="512"/>
      <c r="Y4986" s="42"/>
      <c r="Z4986" s="42"/>
      <c r="AA4986" s="42"/>
      <c r="AB4986" s="42"/>
      <c r="AC4986" s="42"/>
      <c r="AD4986" s="42"/>
    </row>
    <row r="4987" spans="3:30">
      <c r="C4987" s="512"/>
      <c r="D4987" s="460"/>
      <c r="E4987" s="420"/>
      <c r="F4987" s="493"/>
      <c r="G4987" s="258"/>
      <c r="H4987" s="512"/>
      <c r="I4987" s="512"/>
      <c r="J4987" s="512"/>
      <c r="K4987" s="512"/>
      <c r="L4987" s="512"/>
      <c r="M4987" s="512"/>
      <c r="N4987" s="512"/>
      <c r="O4987" s="512"/>
      <c r="P4987" s="512"/>
      <c r="Q4987" s="512"/>
      <c r="R4987" s="512"/>
      <c r="S4987" s="512"/>
      <c r="T4987" s="512"/>
      <c r="U4987" s="512"/>
      <c r="V4987" s="512"/>
      <c r="W4987" s="512"/>
      <c r="X4987" s="512"/>
      <c r="Y4987" s="42"/>
      <c r="Z4987" s="42"/>
      <c r="AA4987" s="42"/>
      <c r="AB4987" s="42"/>
      <c r="AC4987" s="42"/>
      <c r="AD4987" s="42"/>
    </row>
    <row r="4988" spans="3:30">
      <c r="C4988" s="512"/>
      <c r="D4988" s="460"/>
      <c r="E4988" s="420"/>
      <c r="F4988" s="493"/>
      <c r="G4988" s="258"/>
      <c r="H4988" s="512"/>
      <c r="I4988" s="512"/>
      <c r="J4988" s="512"/>
      <c r="K4988" s="512"/>
      <c r="L4988" s="512"/>
      <c r="M4988" s="512"/>
      <c r="N4988" s="512"/>
      <c r="O4988" s="512"/>
      <c r="P4988" s="512"/>
      <c r="Q4988" s="512"/>
      <c r="R4988" s="512"/>
      <c r="S4988" s="512"/>
      <c r="T4988" s="512"/>
      <c r="U4988" s="512"/>
      <c r="V4988" s="512"/>
      <c r="W4988" s="512"/>
      <c r="X4988" s="512"/>
      <c r="Y4988" s="42"/>
      <c r="Z4988" s="42"/>
      <c r="AA4988" s="42"/>
      <c r="AB4988" s="42"/>
      <c r="AC4988" s="42"/>
      <c r="AD4988" s="42"/>
    </row>
    <row r="4989" spans="3:30">
      <c r="C4989" s="512"/>
      <c r="D4989" s="460"/>
      <c r="E4989" s="420"/>
      <c r="F4989" s="493"/>
      <c r="G4989" s="258"/>
      <c r="H4989" s="512"/>
      <c r="I4989" s="512"/>
      <c r="J4989" s="512"/>
      <c r="K4989" s="512"/>
      <c r="L4989" s="512"/>
      <c r="M4989" s="512"/>
      <c r="N4989" s="512"/>
      <c r="O4989" s="512"/>
      <c r="P4989" s="512"/>
      <c r="Q4989" s="512"/>
      <c r="R4989" s="512"/>
      <c r="S4989" s="512"/>
      <c r="T4989" s="512"/>
      <c r="U4989" s="512"/>
      <c r="V4989" s="512"/>
      <c r="W4989" s="512"/>
      <c r="X4989" s="512"/>
      <c r="Y4989" s="42"/>
      <c r="Z4989" s="42"/>
      <c r="AA4989" s="42"/>
      <c r="AB4989" s="42"/>
      <c r="AC4989" s="42"/>
      <c r="AD4989" s="42"/>
    </row>
    <row r="4990" spans="3:30">
      <c r="C4990" s="512"/>
      <c r="D4990" s="460"/>
      <c r="E4990" s="420"/>
      <c r="F4990" s="493"/>
      <c r="G4990" s="258"/>
      <c r="H4990" s="512"/>
      <c r="I4990" s="512"/>
      <c r="J4990" s="512"/>
      <c r="K4990" s="512"/>
      <c r="L4990" s="512"/>
      <c r="M4990" s="512"/>
      <c r="N4990" s="512"/>
      <c r="O4990" s="512"/>
      <c r="P4990" s="512"/>
      <c r="Q4990" s="512"/>
      <c r="R4990" s="512"/>
      <c r="S4990" s="512"/>
      <c r="T4990" s="512"/>
      <c r="U4990" s="512"/>
      <c r="V4990" s="512"/>
      <c r="W4990" s="512"/>
      <c r="X4990" s="512"/>
      <c r="Y4990" s="42"/>
      <c r="Z4990" s="42"/>
      <c r="AA4990" s="42"/>
      <c r="AB4990" s="42"/>
      <c r="AC4990" s="42"/>
      <c r="AD4990" s="42"/>
    </row>
    <row r="4991" spans="3:30">
      <c r="C4991" s="512"/>
      <c r="D4991" s="460"/>
      <c r="E4991" s="420"/>
      <c r="F4991" s="493"/>
      <c r="G4991" s="258"/>
      <c r="H4991" s="512"/>
      <c r="I4991" s="512"/>
      <c r="J4991" s="512"/>
      <c r="K4991" s="512"/>
      <c r="L4991" s="512"/>
      <c r="M4991" s="512"/>
      <c r="N4991" s="512"/>
      <c r="O4991" s="512"/>
      <c r="P4991" s="512"/>
      <c r="Q4991" s="512"/>
      <c r="R4991" s="512"/>
      <c r="S4991" s="512"/>
      <c r="T4991" s="512"/>
      <c r="U4991" s="512"/>
      <c r="V4991" s="512"/>
      <c r="W4991" s="512"/>
      <c r="X4991" s="512"/>
      <c r="Y4991" s="42"/>
      <c r="Z4991" s="42"/>
      <c r="AA4991" s="42"/>
      <c r="AB4991" s="42"/>
      <c r="AC4991" s="42"/>
      <c r="AD4991" s="42"/>
    </row>
    <row r="4992" spans="3:30">
      <c r="C4992" s="512"/>
      <c r="D4992" s="460"/>
      <c r="E4992" s="420"/>
      <c r="F4992" s="493"/>
      <c r="G4992" s="258"/>
      <c r="H4992" s="512"/>
      <c r="I4992" s="512"/>
      <c r="J4992" s="512"/>
      <c r="K4992" s="512"/>
      <c r="L4992" s="512"/>
      <c r="M4992" s="512"/>
      <c r="N4992" s="512"/>
      <c r="O4992" s="512"/>
      <c r="P4992" s="512"/>
      <c r="Q4992" s="512"/>
      <c r="R4992" s="512"/>
      <c r="S4992" s="512"/>
      <c r="T4992" s="512"/>
      <c r="U4992" s="512"/>
      <c r="V4992" s="512"/>
      <c r="W4992" s="512"/>
      <c r="X4992" s="512"/>
      <c r="Y4992" s="42"/>
      <c r="Z4992" s="42"/>
      <c r="AA4992" s="42"/>
      <c r="AB4992" s="42"/>
      <c r="AC4992" s="42"/>
      <c r="AD4992" s="42"/>
    </row>
    <row r="4993" spans="3:30">
      <c r="C4993" s="512"/>
      <c r="D4993" s="460"/>
      <c r="E4993" s="420"/>
      <c r="F4993" s="493"/>
      <c r="G4993" s="258"/>
      <c r="H4993" s="512"/>
      <c r="I4993" s="512"/>
      <c r="J4993" s="512"/>
      <c r="K4993" s="512"/>
      <c r="L4993" s="512"/>
      <c r="M4993" s="512"/>
      <c r="N4993" s="512"/>
      <c r="O4993" s="512"/>
      <c r="P4993" s="512"/>
      <c r="Q4993" s="512"/>
      <c r="R4993" s="512"/>
      <c r="S4993" s="512"/>
      <c r="T4993" s="512"/>
      <c r="U4993" s="512"/>
      <c r="V4993" s="512"/>
      <c r="W4993" s="512"/>
      <c r="X4993" s="512"/>
      <c r="Y4993" s="42"/>
      <c r="Z4993" s="42"/>
      <c r="AA4993" s="42"/>
      <c r="AB4993" s="42"/>
      <c r="AC4993" s="42"/>
      <c r="AD4993" s="42"/>
    </row>
    <row r="4994" spans="3:30">
      <c r="C4994" s="512"/>
      <c r="D4994" s="460"/>
      <c r="E4994" s="420"/>
      <c r="F4994" s="493"/>
      <c r="G4994" s="258"/>
      <c r="H4994" s="512"/>
      <c r="I4994" s="512"/>
      <c r="J4994" s="512"/>
      <c r="K4994" s="512"/>
      <c r="L4994" s="512"/>
      <c r="M4994" s="512"/>
      <c r="N4994" s="512"/>
      <c r="O4994" s="512"/>
      <c r="P4994" s="512"/>
      <c r="Q4994" s="512"/>
      <c r="R4994" s="512"/>
      <c r="S4994" s="512"/>
      <c r="T4994" s="512"/>
      <c r="U4994" s="512"/>
      <c r="V4994" s="512"/>
      <c r="W4994" s="512"/>
      <c r="X4994" s="512"/>
      <c r="Y4994" s="42"/>
      <c r="Z4994" s="42"/>
      <c r="AA4994" s="42"/>
      <c r="AB4994" s="42"/>
      <c r="AC4994" s="42"/>
      <c r="AD4994" s="42"/>
    </row>
    <row r="4995" spans="3:30">
      <c r="C4995" s="512"/>
      <c r="D4995" s="460"/>
      <c r="E4995" s="420"/>
      <c r="F4995" s="493"/>
      <c r="G4995" s="258"/>
      <c r="H4995" s="512"/>
      <c r="I4995" s="512"/>
      <c r="J4995" s="512"/>
      <c r="K4995" s="512"/>
      <c r="L4995" s="512"/>
      <c r="M4995" s="512"/>
      <c r="N4995" s="512"/>
      <c r="O4995" s="512"/>
      <c r="P4995" s="512"/>
      <c r="Q4995" s="512"/>
      <c r="R4995" s="512"/>
      <c r="S4995" s="512"/>
      <c r="T4995" s="512"/>
      <c r="U4995" s="512"/>
      <c r="V4995" s="512"/>
      <c r="W4995" s="512"/>
      <c r="X4995" s="512"/>
      <c r="Y4995" s="42"/>
      <c r="Z4995" s="42"/>
      <c r="AA4995" s="42"/>
      <c r="AB4995" s="42"/>
      <c r="AC4995" s="42"/>
      <c r="AD4995" s="42"/>
    </row>
    <row r="4996" spans="3:30">
      <c r="C4996" s="512"/>
      <c r="D4996" s="460"/>
      <c r="E4996" s="420"/>
      <c r="F4996" s="493"/>
      <c r="G4996" s="258"/>
      <c r="H4996" s="512"/>
      <c r="I4996" s="512"/>
      <c r="J4996" s="512"/>
      <c r="K4996" s="512"/>
      <c r="L4996" s="512"/>
      <c r="M4996" s="512"/>
      <c r="N4996" s="512"/>
      <c r="O4996" s="512"/>
      <c r="P4996" s="512"/>
      <c r="Q4996" s="512"/>
      <c r="R4996" s="512"/>
      <c r="S4996" s="512"/>
      <c r="T4996" s="512"/>
      <c r="U4996" s="512"/>
      <c r="V4996" s="512"/>
      <c r="W4996" s="512"/>
      <c r="X4996" s="512"/>
      <c r="Y4996" s="42"/>
      <c r="Z4996" s="42"/>
      <c r="AA4996" s="42"/>
      <c r="AB4996" s="42"/>
      <c r="AC4996" s="42"/>
      <c r="AD4996" s="42"/>
    </row>
    <row r="4997" spans="3:30">
      <c r="C4997" s="512"/>
      <c r="D4997" s="460"/>
      <c r="E4997" s="420"/>
      <c r="F4997" s="493"/>
      <c r="G4997" s="258"/>
      <c r="H4997" s="512"/>
      <c r="I4997" s="512"/>
      <c r="J4997" s="512"/>
      <c r="K4997" s="512"/>
      <c r="L4997" s="512"/>
      <c r="M4997" s="512"/>
      <c r="N4997" s="512"/>
      <c r="O4997" s="512"/>
      <c r="P4997" s="512"/>
      <c r="Q4997" s="512"/>
      <c r="R4997" s="512"/>
      <c r="S4997" s="512"/>
      <c r="T4997" s="512"/>
      <c r="U4997" s="512"/>
      <c r="V4997" s="512"/>
      <c r="W4997" s="512"/>
      <c r="X4997" s="512"/>
      <c r="Y4997" s="42"/>
      <c r="Z4997" s="42"/>
      <c r="AA4997" s="42"/>
      <c r="AB4997" s="42"/>
      <c r="AC4997" s="42"/>
      <c r="AD4997" s="42"/>
    </row>
    <row r="4998" spans="3:30">
      <c r="C4998" s="512"/>
      <c r="D4998" s="460"/>
      <c r="E4998" s="420"/>
      <c r="F4998" s="493"/>
      <c r="G4998" s="258"/>
      <c r="H4998" s="512"/>
      <c r="I4998" s="512"/>
      <c r="J4998" s="512"/>
      <c r="K4998" s="512"/>
      <c r="L4998" s="512"/>
      <c r="M4998" s="512"/>
      <c r="N4998" s="512"/>
      <c r="O4998" s="512"/>
      <c r="P4998" s="512"/>
      <c r="Q4998" s="512"/>
      <c r="R4998" s="512"/>
      <c r="S4998" s="512"/>
      <c r="T4998" s="512"/>
      <c r="U4998" s="512"/>
      <c r="V4998" s="512"/>
      <c r="W4998" s="512"/>
      <c r="X4998" s="512"/>
      <c r="Y4998" s="42"/>
      <c r="Z4998" s="42"/>
      <c r="AA4998" s="42"/>
      <c r="AB4998" s="42"/>
      <c r="AC4998" s="42"/>
      <c r="AD4998" s="42"/>
    </row>
    <row r="4999" spans="3:30">
      <c r="C4999" s="512"/>
      <c r="D4999" s="460"/>
      <c r="E4999" s="420"/>
      <c r="F4999" s="493"/>
      <c r="G4999" s="258"/>
      <c r="H4999" s="512"/>
      <c r="I4999" s="512"/>
      <c r="J4999" s="512"/>
      <c r="K4999" s="512"/>
      <c r="L4999" s="512"/>
      <c r="M4999" s="512"/>
      <c r="N4999" s="512"/>
      <c r="O4999" s="512"/>
      <c r="P4999" s="512"/>
      <c r="Q4999" s="512"/>
      <c r="R4999" s="512"/>
      <c r="S4999" s="512"/>
      <c r="T4999" s="512"/>
      <c r="U4999" s="512"/>
      <c r="V4999" s="512"/>
      <c r="W4999" s="512"/>
      <c r="X4999" s="512"/>
      <c r="Y4999" s="42"/>
      <c r="Z4999" s="42"/>
      <c r="AA4999" s="42"/>
      <c r="AB4999" s="42"/>
      <c r="AC4999" s="42"/>
      <c r="AD4999" s="42"/>
    </row>
    <row r="5000" spans="3:30">
      <c r="C5000" s="512"/>
      <c r="D5000" s="460"/>
      <c r="E5000" s="420"/>
      <c r="F5000" s="493"/>
      <c r="G5000" s="258"/>
      <c r="H5000" s="512"/>
      <c r="I5000" s="512"/>
      <c r="J5000" s="512"/>
      <c r="K5000" s="512"/>
      <c r="L5000" s="512"/>
      <c r="M5000" s="512"/>
      <c r="N5000" s="512"/>
      <c r="O5000" s="512"/>
      <c r="P5000" s="512"/>
      <c r="Q5000" s="512"/>
      <c r="R5000" s="512"/>
      <c r="S5000" s="512"/>
      <c r="T5000" s="512"/>
      <c r="U5000" s="512"/>
      <c r="V5000" s="512"/>
      <c r="W5000" s="512"/>
      <c r="X5000" s="512"/>
      <c r="Y5000" s="42"/>
      <c r="Z5000" s="42"/>
      <c r="AA5000" s="42"/>
      <c r="AB5000" s="42"/>
      <c r="AC5000" s="42"/>
      <c r="AD5000" s="42"/>
    </row>
    <row r="5001" spans="3:30">
      <c r="C5001" s="512"/>
      <c r="D5001" s="460"/>
      <c r="E5001" s="420"/>
      <c r="F5001" s="493"/>
      <c r="G5001" s="258"/>
      <c r="H5001" s="512"/>
      <c r="I5001" s="512"/>
      <c r="J5001" s="512"/>
      <c r="K5001" s="512"/>
      <c r="L5001" s="512"/>
      <c r="M5001" s="512"/>
      <c r="N5001" s="512"/>
      <c r="O5001" s="512"/>
      <c r="P5001" s="512"/>
      <c r="Q5001" s="512"/>
      <c r="R5001" s="512"/>
      <c r="S5001" s="512"/>
      <c r="T5001" s="512"/>
      <c r="U5001" s="512"/>
      <c r="V5001" s="512"/>
      <c r="W5001" s="512"/>
      <c r="X5001" s="512"/>
      <c r="Y5001" s="42"/>
      <c r="Z5001" s="42"/>
      <c r="AA5001" s="42"/>
      <c r="AB5001" s="42"/>
      <c r="AC5001" s="42"/>
      <c r="AD5001" s="42"/>
    </row>
    <row r="5002" spans="3:30">
      <c r="C5002" s="512"/>
      <c r="D5002" s="460"/>
      <c r="E5002" s="420"/>
      <c r="F5002" s="493"/>
      <c r="G5002" s="258"/>
      <c r="H5002" s="512"/>
      <c r="I5002" s="512"/>
      <c r="J5002" s="512"/>
      <c r="K5002" s="512"/>
      <c r="L5002" s="512"/>
      <c r="M5002" s="512"/>
      <c r="N5002" s="512"/>
      <c r="O5002" s="512"/>
      <c r="P5002" s="512"/>
      <c r="Q5002" s="512"/>
      <c r="R5002" s="512"/>
      <c r="S5002" s="512"/>
      <c r="T5002" s="512"/>
      <c r="U5002" s="512"/>
      <c r="V5002" s="512"/>
      <c r="W5002" s="512"/>
      <c r="X5002" s="512"/>
      <c r="Y5002" s="42"/>
      <c r="Z5002" s="42"/>
      <c r="AA5002" s="42"/>
      <c r="AB5002" s="42"/>
      <c r="AC5002" s="42"/>
      <c r="AD5002" s="42"/>
    </row>
    <row r="5003" spans="3:30">
      <c r="C5003" s="512"/>
      <c r="D5003" s="460"/>
      <c r="E5003" s="420"/>
      <c r="F5003" s="493"/>
      <c r="G5003" s="258"/>
      <c r="H5003" s="512"/>
      <c r="I5003" s="512"/>
      <c r="J5003" s="512"/>
      <c r="K5003" s="512"/>
      <c r="L5003" s="512"/>
      <c r="M5003" s="512"/>
      <c r="N5003" s="512"/>
      <c r="O5003" s="512"/>
      <c r="P5003" s="512"/>
      <c r="Q5003" s="512"/>
      <c r="R5003" s="512"/>
      <c r="S5003" s="512"/>
      <c r="T5003" s="512"/>
      <c r="U5003" s="512"/>
      <c r="V5003" s="512"/>
      <c r="W5003" s="512"/>
      <c r="X5003" s="512"/>
      <c r="Y5003" s="42"/>
      <c r="Z5003" s="42"/>
      <c r="AA5003" s="42"/>
      <c r="AB5003" s="42"/>
      <c r="AC5003" s="42"/>
      <c r="AD5003" s="42"/>
    </row>
    <row r="5004" spans="3:30">
      <c r="C5004" s="512"/>
      <c r="D5004" s="460"/>
      <c r="E5004" s="420"/>
      <c r="F5004" s="493"/>
      <c r="G5004" s="258"/>
      <c r="H5004" s="512"/>
      <c r="I5004" s="512"/>
      <c r="J5004" s="512"/>
      <c r="K5004" s="512"/>
      <c r="L5004" s="512"/>
      <c r="M5004" s="512"/>
      <c r="N5004" s="512"/>
      <c r="O5004" s="512"/>
      <c r="P5004" s="512"/>
      <c r="Q5004" s="512"/>
      <c r="R5004" s="512"/>
      <c r="S5004" s="512"/>
      <c r="T5004" s="512"/>
      <c r="U5004" s="512"/>
      <c r="V5004" s="512"/>
      <c r="W5004" s="512"/>
      <c r="X5004" s="512"/>
      <c r="Y5004" s="42"/>
      <c r="Z5004" s="42"/>
      <c r="AA5004" s="42"/>
      <c r="AB5004" s="42"/>
      <c r="AC5004" s="42"/>
      <c r="AD5004" s="42"/>
    </row>
    <row r="5005" spans="3:30">
      <c r="C5005" s="512"/>
      <c r="D5005" s="460"/>
      <c r="E5005" s="420"/>
      <c r="F5005" s="493"/>
      <c r="G5005" s="258"/>
      <c r="H5005" s="512"/>
      <c r="I5005" s="512"/>
      <c r="J5005" s="512"/>
      <c r="K5005" s="512"/>
      <c r="L5005" s="512"/>
      <c r="M5005" s="512"/>
      <c r="N5005" s="512"/>
      <c r="O5005" s="512"/>
      <c r="P5005" s="512"/>
      <c r="Q5005" s="512"/>
      <c r="R5005" s="512"/>
      <c r="S5005" s="512"/>
      <c r="T5005" s="512"/>
      <c r="U5005" s="512"/>
      <c r="V5005" s="512"/>
      <c r="W5005" s="512"/>
      <c r="X5005" s="512"/>
      <c r="Y5005" s="42"/>
      <c r="Z5005" s="42"/>
      <c r="AA5005" s="42"/>
      <c r="AB5005" s="42"/>
      <c r="AC5005" s="42"/>
      <c r="AD5005" s="42"/>
    </row>
    <row r="5006" spans="3:30">
      <c r="C5006" s="512"/>
      <c r="D5006" s="460"/>
      <c r="E5006" s="420"/>
      <c r="F5006" s="493"/>
      <c r="G5006" s="258"/>
      <c r="H5006" s="512"/>
      <c r="I5006" s="512"/>
      <c r="J5006" s="512"/>
      <c r="K5006" s="512"/>
      <c r="L5006" s="512"/>
      <c r="M5006" s="512"/>
      <c r="N5006" s="512"/>
      <c r="O5006" s="512"/>
      <c r="P5006" s="512"/>
      <c r="Q5006" s="512"/>
      <c r="R5006" s="512"/>
      <c r="S5006" s="512"/>
      <c r="T5006" s="512"/>
      <c r="U5006" s="512"/>
      <c r="V5006" s="512"/>
      <c r="W5006" s="512"/>
      <c r="X5006" s="512"/>
      <c r="Y5006" s="42"/>
      <c r="Z5006" s="42"/>
      <c r="AA5006" s="42"/>
      <c r="AB5006" s="42"/>
      <c r="AC5006" s="42"/>
      <c r="AD5006" s="42"/>
    </row>
    <row r="5007" spans="3:30">
      <c r="C5007" s="512"/>
      <c r="D5007" s="460"/>
      <c r="E5007" s="420"/>
      <c r="F5007" s="493"/>
      <c r="G5007" s="258"/>
      <c r="H5007" s="512"/>
      <c r="I5007" s="512"/>
      <c r="J5007" s="512"/>
      <c r="K5007" s="512"/>
      <c r="L5007" s="512"/>
      <c r="M5007" s="512"/>
      <c r="N5007" s="512"/>
      <c r="O5007" s="512"/>
      <c r="P5007" s="512"/>
      <c r="Q5007" s="512"/>
      <c r="R5007" s="512"/>
      <c r="S5007" s="512"/>
      <c r="T5007" s="512"/>
      <c r="U5007" s="512"/>
      <c r="V5007" s="512"/>
      <c r="W5007" s="512"/>
      <c r="X5007" s="512"/>
      <c r="Y5007" s="42"/>
      <c r="Z5007" s="42"/>
      <c r="AA5007" s="42"/>
      <c r="AB5007" s="42"/>
      <c r="AC5007" s="42"/>
      <c r="AD5007" s="42"/>
    </row>
    <row r="5008" spans="3:30">
      <c r="C5008" s="512"/>
      <c r="D5008" s="460"/>
      <c r="E5008" s="420"/>
      <c r="F5008" s="493"/>
      <c r="G5008" s="258"/>
      <c r="H5008" s="512"/>
      <c r="I5008" s="512"/>
      <c r="J5008" s="512"/>
      <c r="K5008" s="512"/>
      <c r="L5008" s="512"/>
      <c r="M5008" s="512"/>
      <c r="N5008" s="512"/>
      <c r="O5008" s="512"/>
      <c r="P5008" s="512"/>
      <c r="Q5008" s="512"/>
      <c r="R5008" s="512"/>
      <c r="S5008" s="512"/>
      <c r="T5008" s="512"/>
      <c r="U5008" s="512"/>
      <c r="V5008" s="512"/>
      <c r="W5008" s="512"/>
      <c r="X5008" s="512"/>
      <c r="Y5008" s="42"/>
      <c r="Z5008" s="42"/>
      <c r="AA5008" s="42"/>
      <c r="AB5008" s="42"/>
      <c r="AC5008" s="42"/>
      <c r="AD5008" s="42"/>
    </row>
    <row r="5009" spans="3:30">
      <c r="C5009" s="512"/>
      <c r="D5009" s="460"/>
      <c r="E5009" s="420"/>
      <c r="F5009" s="493"/>
      <c r="G5009" s="258"/>
      <c r="H5009" s="512"/>
      <c r="I5009" s="512"/>
      <c r="J5009" s="512"/>
      <c r="K5009" s="512"/>
      <c r="L5009" s="512"/>
      <c r="M5009" s="512"/>
      <c r="N5009" s="512"/>
      <c r="O5009" s="512"/>
      <c r="P5009" s="512"/>
      <c r="Q5009" s="512"/>
      <c r="R5009" s="512"/>
      <c r="S5009" s="512"/>
      <c r="T5009" s="512"/>
      <c r="U5009" s="512"/>
      <c r="V5009" s="512"/>
      <c r="W5009" s="512"/>
      <c r="X5009" s="512"/>
      <c r="Y5009" s="42"/>
      <c r="Z5009" s="42"/>
      <c r="AA5009" s="42"/>
      <c r="AB5009" s="42"/>
      <c r="AC5009" s="42"/>
      <c r="AD5009" s="42"/>
    </row>
    <row r="5010" spans="3:30">
      <c r="C5010" s="512"/>
      <c r="D5010" s="460"/>
      <c r="E5010" s="420"/>
      <c r="F5010" s="493"/>
      <c r="G5010" s="258"/>
      <c r="H5010" s="512"/>
      <c r="I5010" s="512"/>
      <c r="J5010" s="512"/>
      <c r="K5010" s="512"/>
      <c r="L5010" s="512"/>
      <c r="M5010" s="512"/>
      <c r="N5010" s="512"/>
      <c r="O5010" s="512"/>
      <c r="P5010" s="512"/>
      <c r="Q5010" s="512"/>
      <c r="R5010" s="512"/>
      <c r="S5010" s="512"/>
      <c r="T5010" s="512"/>
      <c r="U5010" s="512"/>
      <c r="V5010" s="512"/>
      <c r="W5010" s="512"/>
      <c r="X5010" s="512"/>
      <c r="Y5010" s="42"/>
      <c r="Z5010" s="42"/>
      <c r="AA5010" s="42"/>
      <c r="AB5010" s="42"/>
      <c r="AC5010" s="42"/>
      <c r="AD5010" s="42"/>
    </row>
    <row r="5011" spans="3:30">
      <c r="C5011" s="512"/>
      <c r="D5011" s="460"/>
      <c r="E5011" s="420"/>
      <c r="F5011" s="493"/>
      <c r="G5011" s="258"/>
      <c r="H5011" s="512"/>
      <c r="I5011" s="512"/>
      <c r="J5011" s="512"/>
      <c r="K5011" s="512"/>
      <c r="L5011" s="512"/>
      <c r="M5011" s="512"/>
      <c r="N5011" s="512"/>
      <c r="O5011" s="512"/>
      <c r="P5011" s="512"/>
      <c r="Q5011" s="512"/>
      <c r="R5011" s="512"/>
      <c r="S5011" s="512"/>
      <c r="T5011" s="512"/>
      <c r="U5011" s="512"/>
      <c r="V5011" s="512"/>
      <c r="W5011" s="512"/>
      <c r="X5011" s="512"/>
      <c r="Y5011" s="42"/>
      <c r="Z5011" s="42"/>
      <c r="AA5011" s="42"/>
      <c r="AB5011" s="42"/>
      <c r="AC5011" s="42"/>
      <c r="AD5011" s="42"/>
    </row>
    <row r="5012" spans="3:30">
      <c r="C5012" s="512"/>
      <c r="D5012" s="460"/>
      <c r="E5012" s="420"/>
      <c r="F5012" s="493"/>
      <c r="G5012" s="258"/>
      <c r="H5012" s="512"/>
      <c r="I5012" s="512"/>
      <c r="J5012" s="512"/>
      <c r="K5012" s="512"/>
      <c r="L5012" s="512"/>
      <c r="M5012" s="512"/>
      <c r="N5012" s="512"/>
      <c r="O5012" s="512"/>
      <c r="P5012" s="512"/>
      <c r="Q5012" s="512"/>
      <c r="R5012" s="512"/>
      <c r="S5012" s="512"/>
      <c r="T5012" s="512"/>
      <c r="U5012" s="512"/>
      <c r="V5012" s="512"/>
      <c r="W5012" s="512"/>
      <c r="X5012" s="512"/>
      <c r="Y5012" s="42"/>
      <c r="Z5012" s="42"/>
      <c r="AA5012" s="42"/>
      <c r="AB5012" s="42"/>
      <c r="AC5012" s="42"/>
      <c r="AD5012" s="42"/>
    </row>
    <row r="5013" spans="3:30">
      <c r="C5013" s="512"/>
      <c r="D5013" s="460"/>
      <c r="E5013" s="420"/>
      <c r="F5013" s="493"/>
      <c r="G5013" s="258"/>
      <c r="H5013" s="512"/>
      <c r="I5013" s="512"/>
      <c r="J5013" s="512"/>
      <c r="K5013" s="512"/>
      <c r="L5013" s="512"/>
      <c r="M5013" s="512"/>
      <c r="N5013" s="512"/>
      <c r="O5013" s="512"/>
      <c r="P5013" s="512"/>
      <c r="Q5013" s="512"/>
      <c r="R5013" s="512"/>
      <c r="S5013" s="512"/>
      <c r="T5013" s="512"/>
      <c r="U5013" s="512"/>
      <c r="V5013" s="512"/>
      <c r="W5013" s="512"/>
      <c r="X5013" s="512"/>
      <c r="Y5013" s="42"/>
      <c r="Z5013" s="42"/>
      <c r="AA5013" s="42"/>
      <c r="AB5013" s="42"/>
      <c r="AC5013" s="42"/>
      <c r="AD5013" s="42"/>
    </row>
    <row r="5014" spans="3:30">
      <c r="C5014" s="512"/>
      <c r="D5014" s="460"/>
      <c r="E5014" s="420"/>
      <c r="F5014" s="493"/>
      <c r="G5014" s="258"/>
      <c r="H5014" s="512"/>
      <c r="I5014" s="512"/>
      <c r="J5014" s="512"/>
      <c r="K5014" s="512"/>
      <c r="L5014" s="512"/>
      <c r="M5014" s="512"/>
      <c r="N5014" s="512"/>
      <c r="O5014" s="512"/>
      <c r="P5014" s="512"/>
      <c r="Q5014" s="512"/>
      <c r="R5014" s="512"/>
      <c r="S5014" s="512"/>
      <c r="T5014" s="512"/>
      <c r="U5014" s="512"/>
      <c r="V5014" s="512"/>
      <c r="W5014" s="512"/>
      <c r="X5014" s="512"/>
      <c r="Y5014" s="42"/>
      <c r="Z5014" s="42"/>
      <c r="AA5014" s="42"/>
      <c r="AB5014" s="42"/>
      <c r="AC5014" s="42"/>
      <c r="AD5014" s="42"/>
    </row>
    <row r="5015" spans="3:30">
      <c r="C5015" s="512"/>
      <c r="D5015" s="460"/>
      <c r="E5015" s="420"/>
      <c r="F5015" s="493"/>
      <c r="G5015" s="258"/>
      <c r="H5015" s="512"/>
      <c r="I5015" s="512"/>
      <c r="J5015" s="512"/>
      <c r="K5015" s="512"/>
      <c r="L5015" s="512"/>
      <c r="M5015" s="512"/>
      <c r="N5015" s="512"/>
      <c r="O5015" s="512"/>
      <c r="P5015" s="512"/>
      <c r="Q5015" s="512"/>
      <c r="R5015" s="512"/>
      <c r="S5015" s="512"/>
      <c r="T5015" s="512"/>
      <c r="U5015" s="512"/>
      <c r="V5015" s="512"/>
      <c r="W5015" s="512"/>
      <c r="X5015" s="512"/>
      <c r="Y5015" s="42"/>
      <c r="Z5015" s="42"/>
      <c r="AA5015" s="42"/>
      <c r="AB5015" s="42"/>
      <c r="AC5015" s="42"/>
      <c r="AD5015" s="42"/>
    </row>
    <row r="5016" spans="3:30">
      <c r="C5016" s="512"/>
      <c r="D5016" s="460"/>
      <c r="E5016" s="420"/>
      <c r="F5016" s="493"/>
      <c r="G5016" s="258"/>
      <c r="H5016" s="512"/>
      <c r="I5016" s="512"/>
      <c r="J5016" s="512"/>
      <c r="K5016" s="512"/>
      <c r="L5016" s="512"/>
      <c r="M5016" s="512"/>
      <c r="N5016" s="512"/>
      <c r="O5016" s="512"/>
      <c r="P5016" s="512"/>
      <c r="Q5016" s="512"/>
      <c r="R5016" s="512"/>
      <c r="S5016" s="512"/>
      <c r="T5016" s="512"/>
      <c r="U5016" s="512"/>
      <c r="V5016" s="512"/>
      <c r="W5016" s="512"/>
      <c r="X5016" s="512"/>
      <c r="Y5016" s="42"/>
      <c r="Z5016" s="42"/>
      <c r="AA5016" s="42"/>
      <c r="AB5016" s="42"/>
      <c r="AC5016" s="42"/>
      <c r="AD5016" s="42"/>
    </row>
    <row r="5017" spans="3:30">
      <c r="C5017" s="512"/>
      <c r="D5017" s="460"/>
      <c r="E5017" s="420"/>
      <c r="F5017" s="493"/>
      <c r="G5017" s="258"/>
      <c r="H5017" s="512"/>
      <c r="I5017" s="512"/>
      <c r="J5017" s="512"/>
      <c r="K5017" s="512"/>
      <c r="L5017" s="512"/>
      <c r="M5017" s="512"/>
      <c r="N5017" s="512"/>
      <c r="O5017" s="512"/>
      <c r="P5017" s="512"/>
      <c r="Q5017" s="512"/>
      <c r="R5017" s="512"/>
      <c r="S5017" s="512"/>
      <c r="T5017" s="512"/>
      <c r="U5017" s="512"/>
      <c r="V5017" s="512"/>
      <c r="W5017" s="512"/>
      <c r="X5017" s="512"/>
      <c r="Y5017" s="42"/>
      <c r="Z5017" s="42"/>
      <c r="AA5017" s="42"/>
      <c r="AB5017" s="42"/>
      <c r="AC5017" s="42"/>
      <c r="AD5017" s="42"/>
    </row>
    <row r="5018" spans="3:30">
      <c r="C5018" s="512"/>
      <c r="D5018" s="460"/>
      <c r="E5018" s="420"/>
      <c r="F5018" s="493"/>
      <c r="G5018" s="258"/>
      <c r="H5018" s="512"/>
      <c r="I5018" s="512"/>
      <c r="J5018" s="512"/>
      <c r="K5018" s="512"/>
      <c r="L5018" s="512"/>
      <c r="M5018" s="512"/>
      <c r="N5018" s="512"/>
      <c r="O5018" s="512"/>
      <c r="P5018" s="512"/>
      <c r="Q5018" s="512"/>
      <c r="R5018" s="512"/>
      <c r="S5018" s="512"/>
      <c r="T5018" s="512"/>
      <c r="U5018" s="512"/>
      <c r="V5018" s="512"/>
      <c r="W5018" s="512"/>
      <c r="X5018" s="512"/>
      <c r="Y5018" s="42"/>
      <c r="Z5018" s="42"/>
      <c r="AA5018" s="42"/>
      <c r="AB5018" s="42"/>
      <c r="AC5018" s="42"/>
      <c r="AD5018" s="42"/>
    </row>
    <row r="5019" spans="3:30">
      <c r="C5019" s="512"/>
      <c r="D5019" s="460"/>
      <c r="E5019" s="420"/>
      <c r="F5019" s="493"/>
      <c r="G5019" s="258"/>
      <c r="H5019" s="512"/>
      <c r="I5019" s="512"/>
      <c r="J5019" s="512"/>
      <c r="K5019" s="512"/>
      <c r="L5019" s="512"/>
      <c r="M5019" s="512"/>
      <c r="N5019" s="512"/>
      <c r="O5019" s="512"/>
      <c r="P5019" s="512"/>
      <c r="Q5019" s="512"/>
      <c r="R5019" s="512"/>
      <c r="S5019" s="512"/>
      <c r="T5019" s="512"/>
      <c r="U5019" s="512"/>
      <c r="V5019" s="512"/>
      <c r="W5019" s="512"/>
      <c r="X5019" s="512"/>
      <c r="Y5019" s="42"/>
      <c r="Z5019" s="42"/>
      <c r="AA5019" s="42"/>
      <c r="AB5019" s="42"/>
      <c r="AC5019" s="42"/>
      <c r="AD5019" s="42"/>
    </row>
    <row r="5020" spans="3:30">
      <c r="C5020" s="512"/>
      <c r="D5020" s="460"/>
      <c r="E5020" s="420"/>
      <c r="F5020" s="493"/>
      <c r="G5020" s="258"/>
      <c r="H5020" s="512"/>
      <c r="I5020" s="512"/>
      <c r="J5020" s="512"/>
      <c r="K5020" s="512"/>
      <c r="L5020" s="512"/>
      <c r="M5020" s="512"/>
      <c r="N5020" s="512"/>
      <c r="O5020" s="512"/>
      <c r="P5020" s="512"/>
      <c r="Q5020" s="512"/>
      <c r="R5020" s="512"/>
      <c r="S5020" s="512"/>
      <c r="T5020" s="512"/>
      <c r="U5020" s="512"/>
      <c r="V5020" s="512"/>
      <c r="W5020" s="512"/>
      <c r="X5020" s="512"/>
      <c r="Y5020" s="42"/>
      <c r="Z5020" s="42"/>
      <c r="AA5020" s="42"/>
      <c r="AB5020" s="42"/>
      <c r="AC5020" s="42"/>
      <c r="AD5020" s="42"/>
    </row>
    <row r="5021" spans="3:30">
      <c r="C5021" s="512"/>
      <c r="D5021" s="460"/>
      <c r="E5021" s="420"/>
      <c r="F5021" s="493"/>
      <c r="G5021" s="258"/>
      <c r="H5021" s="512"/>
      <c r="I5021" s="512"/>
      <c r="J5021" s="512"/>
      <c r="K5021" s="512"/>
      <c r="L5021" s="512"/>
      <c r="M5021" s="512"/>
      <c r="N5021" s="512"/>
      <c r="O5021" s="512"/>
      <c r="P5021" s="512"/>
      <c r="Q5021" s="512"/>
      <c r="R5021" s="512"/>
      <c r="S5021" s="512"/>
      <c r="T5021" s="512"/>
      <c r="U5021" s="512"/>
      <c r="V5021" s="512"/>
      <c r="W5021" s="512"/>
      <c r="X5021" s="512"/>
      <c r="Y5021" s="42"/>
      <c r="Z5021" s="42"/>
      <c r="AA5021" s="42"/>
      <c r="AB5021" s="42"/>
      <c r="AC5021" s="42"/>
      <c r="AD5021" s="42"/>
    </row>
    <row r="5022" spans="3:30">
      <c r="C5022" s="512"/>
      <c r="D5022" s="460"/>
      <c r="E5022" s="420"/>
      <c r="F5022" s="493"/>
      <c r="G5022" s="258"/>
      <c r="H5022" s="512"/>
      <c r="I5022" s="512"/>
      <c r="J5022" s="512"/>
      <c r="K5022" s="512"/>
      <c r="L5022" s="512"/>
      <c r="M5022" s="512"/>
      <c r="N5022" s="512"/>
      <c r="O5022" s="512"/>
      <c r="P5022" s="512"/>
      <c r="Q5022" s="512"/>
      <c r="R5022" s="512"/>
      <c r="S5022" s="512"/>
      <c r="T5022" s="512"/>
      <c r="U5022" s="512"/>
      <c r="V5022" s="512"/>
      <c r="W5022" s="512"/>
      <c r="X5022" s="512"/>
      <c r="Y5022" s="42"/>
      <c r="Z5022" s="42"/>
      <c r="AA5022" s="42"/>
      <c r="AB5022" s="42"/>
      <c r="AC5022" s="42"/>
      <c r="AD5022" s="42"/>
    </row>
    <row r="5023" spans="3:30">
      <c r="C5023" s="512"/>
      <c r="D5023" s="460"/>
      <c r="E5023" s="420"/>
      <c r="F5023" s="493"/>
      <c r="G5023" s="258"/>
      <c r="H5023" s="512"/>
      <c r="I5023" s="512"/>
      <c r="J5023" s="512"/>
      <c r="K5023" s="512"/>
      <c r="L5023" s="512"/>
      <c r="M5023" s="512"/>
      <c r="N5023" s="512"/>
      <c r="O5023" s="512"/>
      <c r="P5023" s="512"/>
      <c r="Q5023" s="512"/>
      <c r="R5023" s="512"/>
      <c r="S5023" s="512"/>
      <c r="T5023" s="512"/>
      <c r="U5023" s="512"/>
      <c r="V5023" s="512"/>
      <c r="W5023" s="512"/>
      <c r="X5023" s="512"/>
      <c r="Y5023" s="42"/>
      <c r="Z5023" s="42"/>
      <c r="AA5023" s="42"/>
      <c r="AB5023" s="42"/>
      <c r="AC5023" s="42"/>
      <c r="AD5023" s="42"/>
    </row>
    <row r="5024" spans="3:30">
      <c r="C5024" s="512"/>
      <c r="D5024" s="460"/>
      <c r="E5024" s="420"/>
      <c r="F5024" s="493"/>
      <c r="G5024" s="258"/>
      <c r="H5024" s="512"/>
      <c r="I5024" s="512"/>
      <c r="J5024" s="512"/>
      <c r="K5024" s="512"/>
      <c r="L5024" s="512"/>
      <c r="M5024" s="512"/>
      <c r="N5024" s="512"/>
      <c r="O5024" s="512"/>
      <c r="P5024" s="512"/>
      <c r="Q5024" s="512"/>
      <c r="R5024" s="512"/>
      <c r="S5024" s="512"/>
      <c r="T5024" s="512"/>
      <c r="U5024" s="512"/>
      <c r="V5024" s="512"/>
      <c r="W5024" s="512"/>
      <c r="X5024" s="512"/>
      <c r="Y5024" s="42"/>
      <c r="Z5024" s="42"/>
      <c r="AA5024" s="42"/>
      <c r="AB5024" s="42"/>
      <c r="AC5024" s="42"/>
      <c r="AD5024" s="42"/>
    </row>
    <row r="5025" spans="3:30">
      <c r="C5025" s="512"/>
      <c r="D5025" s="460"/>
      <c r="E5025" s="420"/>
      <c r="F5025" s="493"/>
      <c r="G5025" s="258"/>
      <c r="H5025" s="512"/>
      <c r="I5025" s="512"/>
      <c r="J5025" s="512"/>
      <c r="K5025" s="512"/>
      <c r="L5025" s="512"/>
      <c r="M5025" s="512"/>
      <c r="N5025" s="512"/>
      <c r="O5025" s="512"/>
      <c r="P5025" s="512"/>
      <c r="Q5025" s="512"/>
      <c r="R5025" s="512"/>
      <c r="S5025" s="512"/>
      <c r="T5025" s="512"/>
      <c r="U5025" s="512"/>
      <c r="V5025" s="512"/>
      <c r="W5025" s="512"/>
      <c r="X5025" s="512"/>
      <c r="Y5025" s="42"/>
      <c r="Z5025" s="42"/>
      <c r="AA5025" s="42"/>
      <c r="AB5025" s="42"/>
      <c r="AC5025" s="42"/>
      <c r="AD5025" s="42"/>
    </row>
    <row r="5026" spans="3:30">
      <c r="C5026" s="512"/>
      <c r="D5026" s="460"/>
      <c r="E5026" s="420"/>
      <c r="F5026" s="493"/>
      <c r="G5026" s="258"/>
      <c r="H5026" s="512"/>
      <c r="I5026" s="512"/>
      <c r="J5026" s="512"/>
      <c r="K5026" s="512"/>
      <c r="L5026" s="512"/>
      <c r="M5026" s="512"/>
      <c r="N5026" s="512"/>
      <c r="O5026" s="512"/>
      <c r="P5026" s="512"/>
      <c r="Q5026" s="512"/>
      <c r="R5026" s="512"/>
      <c r="S5026" s="512"/>
      <c r="T5026" s="512"/>
      <c r="U5026" s="512"/>
      <c r="V5026" s="512"/>
      <c r="W5026" s="512"/>
      <c r="X5026" s="512"/>
      <c r="Y5026" s="42"/>
      <c r="Z5026" s="42"/>
      <c r="AA5026" s="42"/>
      <c r="AB5026" s="42"/>
      <c r="AC5026" s="42"/>
      <c r="AD5026" s="42"/>
    </row>
    <row r="5027" spans="3:30">
      <c r="C5027" s="512"/>
      <c r="D5027" s="460"/>
      <c r="E5027" s="420"/>
      <c r="F5027" s="493"/>
      <c r="G5027" s="258"/>
      <c r="H5027" s="512"/>
      <c r="I5027" s="512"/>
      <c r="J5027" s="512"/>
      <c r="K5027" s="512"/>
      <c r="L5027" s="512"/>
      <c r="M5027" s="512"/>
      <c r="N5027" s="512"/>
      <c r="O5027" s="512"/>
      <c r="P5027" s="512"/>
      <c r="Q5027" s="512"/>
      <c r="R5027" s="512"/>
      <c r="S5027" s="512"/>
      <c r="T5027" s="512"/>
      <c r="U5027" s="512"/>
      <c r="V5027" s="512"/>
      <c r="W5027" s="512"/>
      <c r="X5027" s="512"/>
      <c r="Y5027" s="42"/>
      <c r="Z5027" s="42"/>
      <c r="AA5027" s="42"/>
      <c r="AB5027" s="42"/>
      <c r="AC5027" s="42"/>
      <c r="AD5027" s="42"/>
    </row>
    <row r="5028" spans="3:30">
      <c r="C5028" s="512"/>
      <c r="D5028" s="460"/>
      <c r="E5028" s="420"/>
      <c r="F5028" s="493"/>
      <c r="G5028" s="258"/>
      <c r="H5028" s="512"/>
      <c r="I5028" s="512"/>
      <c r="J5028" s="512"/>
      <c r="K5028" s="512"/>
      <c r="L5028" s="512"/>
      <c r="M5028" s="512"/>
      <c r="N5028" s="512"/>
      <c r="O5028" s="512"/>
      <c r="P5028" s="512"/>
      <c r="Q5028" s="512"/>
      <c r="R5028" s="512"/>
      <c r="S5028" s="512"/>
      <c r="T5028" s="512"/>
      <c r="U5028" s="512"/>
      <c r="V5028" s="512"/>
      <c r="W5028" s="512"/>
      <c r="X5028" s="512"/>
      <c r="Y5028" s="42"/>
      <c r="Z5028" s="42"/>
      <c r="AA5028" s="42"/>
      <c r="AB5028" s="42"/>
      <c r="AC5028" s="42"/>
      <c r="AD5028" s="42"/>
    </row>
    <row r="5029" spans="3:30">
      <c r="C5029" s="512"/>
      <c r="D5029" s="460"/>
      <c r="E5029" s="420"/>
      <c r="F5029" s="493"/>
      <c r="G5029" s="258"/>
      <c r="H5029" s="512"/>
      <c r="I5029" s="512"/>
      <c r="J5029" s="512"/>
      <c r="K5029" s="512"/>
      <c r="L5029" s="512"/>
      <c r="M5029" s="512"/>
      <c r="N5029" s="512"/>
      <c r="O5029" s="512"/>
      <c r="P5029" s="512"/>
      <c r="Q5029" s="512"/>
      <c r="R5029" s="512"/>
      <c r="S5029" s="512"/>
      <c r="T5029" s="512"/>
      <c r="U5029" s="512"/>
      <c r="V5029" s="512"/>
      <c r="W5029" s="512"/>
      <c r="X5029" s="512"/>
      <c r="Y5029" s="42"/>
      <c r="Z5029" s="42"/>
      <c r="AA5029" s="42"/>
      <c r="AB5029" s="42"/>
      <c r="AC5029" s="42"/>
      <c r="AD5029" s="42"/>
    </row>
    <row r="5030" spans="3:30">
      <c r="C5030" s="512"/>
      <c r="D5030" s="460"/>
      <c r="E5030" s="420"/>
      <c r="F5030" s="493"/>
      <c r="G5030" s="258"/>
      <c r="H5030" s="512"/>
      <c r="I5030" s="512"/>
      <c r="J5030" s="512"/>
      <c r="K5030" s="512"/>
      <c r="L5030" s="512"/>
      <c r="M5030" s="512"/>
      <c r="N5030" s="512"/>
      <c r="O5030" s="512"/>
      <c r="P5030" s="512"/>
      <c r="Q5030" s="512"/>
      <c r="R5030" s="512"/>
      <c r="S5030" s="512"/>
      <c r="T5030" s="512"/>
      <c r="U5030" s="512"/>
      <c r="V5030" s="512"/>
      <c r="W5030" s="512"/>
      <c r="X5030" s="512"/>
      <c r="Y5030" s="42"/>
      <c r="Z5030" s="42"/>
      <c r="AA5030" s="42"/>
      <c r="AB5030" s="42"/>
      <c r="AC5030" s="42"/>
      <c r="AD5030" s="42"/>
    </row>
    <row r="5031" spans="3:30">
      <c r="C5031" s="512"/>
      <c r="D5031" s="460"/>
      <c r="E5031" s="420"/>
      <c r="F5031" s="493"/>
      <c r="G5031" s="258"/>
      <c r="H5031" s="512"/>
      <c r="I5031" s="512"/>
      <c r="J5031" s="512"/>
      <c r="K5031" s="512"/>
      <c r="L5031" s="512"/>
      <c r="M5031" s="512"/>
      <c r="N5031" s="512"/>
      <c r="O5031" s="512"/>
      <c r="P5031" s="512"/>
      <c r="Q5031" s="512"/>
      <c r="R5031" s="512"/>
      <c r="S5031" s="512"/>
      <c r="T5031" s="512"/>
      <c r="U5031" s="512"/>
      <c r="V5031" s="512"/>
      <c r="W5031" s="512"/>
      <c r="X5031" s="512"/>
      <c r="Y5031" s="42"/>
      <c r="Z5031" s="42"/>
      <c r="AA5031" s="42"/>
      <c r="AB5031" s="42"/>
      <c r="AC5031" s="42"/>
      <c r="AD5031" s="42"/>
    </row>
    <row r="5032" spans="3:30">
      <c r="C5032" s="512"/>
      <c r="D5032" s="460"/>
      <c r="E5032" s="420"/>
      <c r="F5032" s="493"/>
      <c r="G5032" s="258"/>
      <c r="H5032" s="512"/>
      <c r="I5032" s="512"/>
      <c r="J5032" s="512"/>
      <c r="K5032" s="512"/>
      <c r="L5032" s="512"/>
      <c r="M5032" s="512"/>
      <c r="N5032" s="512"/>
      <c r="O5032" s="512"/>
      <c r="P5032" s="512"/>
      <c r="Q5032" s="512"/>
      <c r="R5032" s="512"/>
      <c r="S5032" s="512"/>
      <c r="T5032" s="512"/>
      <c r="U5032" s="512"/>
      <c r="V5032" s="512"/>
      <c r="W5032" s="512"/>
      <c r="X5032" s="512"/>
      <c r="Y5032" s="42"/>
      <c r="Z5032" s="42"/>
      <c r="AA5032" s="42"/>
      <c r="AB5032" s="42"/>
      <c r="AC5032" s="42"/>
      <c r="AD5032" s="42"/>
    </row>
    <row r="5033" spans="3:30">
      <c r="C5033" s="512"/>
      <c r="D5033" s="460"/>
      <c r="E5033" s="420"/>
      <c r="F5033" s="493"/>
      <c r="G5033" s="258"/>
      <c r="H5033" s="512"/>
      <c r="I5033" s="512"/>
      <c r="J5033" s="512"/>
      <c r="K5033" s="512"/>
      <c r="L5033" s="512"/>
      <c r="M5033" s="512"/>
      <c r="N5033" s="512"/>
      <c r="O5033" s="512"/>
      <c r="P5033" s="512"/>
      <c r="Q5033" s="512"/>
      <c r="R5033" s="512"/>
      <c r="S5033" s="512"/>
      <c r="T5033" s="512"/>
      <c r="U5033" s="512"/>
      <c r="V5033" s="512"/>
      <c r="W5033" s="512"/>
      <c r="X5033" s="512"/>
      <c r="Y5033" s="42"/>
      <c r="Z5033" s="42"/>
      <c r="AA5033" s="42"/>
      <c r="AB5033" s="42"/>
      <c r="AC5033" s="42"/>
      <c r="AD5033" s="42"/>
    </row>
    <row r="5034" spans="3:30">
      <c r="C5034" s="512"/>
      <c r="D5034" s="460"/>
      <c r="E5034" s="420"/>
      <c r="F5034" s="493"/>
      <c r="G5034" s="258"/>
      <c r="H5034" s="512"/>
      <c r="I5034" s="512"/>
      <c r="J5034" s="512"/>
      <c r="K5034" s="512"/>
      <c r="L5034" s="512"/>
      <c r="M5034" s="512"/>
      <c r="N5034" s="512"/>
      <c r="O5034" s="512"/>
      <c r="P5034" s="512"/>
      <c r="Q5034" s="512"/>
      <c r="R5034" s="512"/>
      <c r="S5034" s="512"/>
      <c r="T5034" s="512"/>
      <c r="U5034" s="512"/>
      <c r="V5034" s="512"/>
      <c r="W5034" s="512"/>
      <c r="X5034" s="512"/>
      <c r="Y5034" s="42"/>
      <c r="Z5034" s="42"/>
      <c r="AA5034" s="42"/>
      <c r="AB5034" s="42"/>
      <c r="AC5034" s="42"/>
      <c r="AD5034" s="42"/>
    </row>
    <row r="5035" spans="3:30">
      <c r="C5035" s="512"/>
      <c r="D5035" s="460"/>
      <c r="E5035" s="420"/>
      <c r="F5035" s="493"/>
      <c r="G5035" s="258"/>
      <c r="H5035" s="512"/>
      <c r="I5035" s="512"/>
      <c r="J5035" s="512"/>
      <c r="K5035" s="512"/>
      <c r="L5035" s="512"/>
      <c r="M5035" s="512"/>
      <c r="N5035" s="512"/>
      <c r="O5035" s="512"/>
      <c r="P5035" s="512"/>
      <c r="Q5035" s="512"/>
      <c r="R5035" s="512"/>
      <c r="S5035" s="512"/>
      <c r="T5035" s="512"/>
      <c r="U5035" s="512"/>
      <c r="V5035" s="512"/>
      <c r="W5035" s="512"/>
      <c r="X5035" s="512"/>
      <c r="Y5035" s="42"/>
      <c r="Z5035" s="42"/>
      <c r="AA5035" s="42"/>
      <c r="AB5035" s="42"/>
      <c r="AC5035" s="42"/>
      <c r="AD5035" s="42"/>
    </row>
    <row r="5036" spans="3:30">
      <c r="C5036" s="512"/>
      <c r="D5036" s="460"/>
      <c r="E5036" s="420"/>
      <c r="F5036" s="493"/>
      <c r="G5036" s="258"/>
      <c r="H5036" s="512"/>
      <c r="I5036" s="512"/>
      <c r="J5036" s="512"/>
      <c r="K5036" s="512"/>
      <c r="L5036" s="512"/>
      <c r="M5036" s="512"/>
      <c r="N5036" s="512"/>
      <c r="O5036" s="512"/>
      <c r="P5036" s="512"/>
      <c r="Q5036" s="512"/>
      <c r="R5036" s="512"/>
      <c r="S5036" s="512"/>
      <c r="T5036" s="512"/>
      <c r="U5036" s="512"/>
      <c r="V5036" s="512"/>
      <c r="W5036" s="512"/>
      <c r="X5036" s="512"/>
      <c r="Y5036" s="42"/>
      <c r="Z5036" s="42"/>
      <c r="AA5036" s="42"/>
      <c r="AB5036" s="42"/>
      <c r="AC5036" s="42"/>
      <c r="AD5036" s="42"/>
    </row>
    <row r="5037" spans="3:30">
      <c r="C5037" s="512"/>
      <c r="D5037" s="460"/>
      <c r="E5037" s="420"/>
      <c r="F5037" s="493"/>
      <c r="G5037" s="258"/>
      <c r="H5037" s="512"/>
      <c r="I5037" s="512"/>
      <c r="J5037" s="512"/>
      <c r="K5037" s="512"/>
      <c r="L5037" s="512"/>
      <c r="M5037" s="512"/>
      <c r="N5037" s="512"/>
      <c r="O5037" s="512"/>
      <c r="P5037" s="512"/>
      <c r="Q5037" s="512"/>
      <c r="R5037" s="512"/>
      <c r="S5037" s="512"/>
      <c r="T5037" s="512"/>
      <c r="U5037" s="512"/>
      <c r="V5037" s="512"/>
      <c r="W5037" s="512"/>
      <c r="X5037" s="512"/>
      <c r="Y5037" s="42"/>
      <c r="Z5037" s="42"/>
      <c r="AA5037" s="42"/>
      <c r="AB5037" s="42"/>
      <c r="AC5037" s="42"/>
      <c r="AD5037" s="42"/>
    </row>
    <row r="5038" spans="3:30">
      <c r="C5038" s="512"/>
      <c r="D5038" s="460"/>
      <c r="E5038" s="420"/>
      <c r="F5038" s="493"/>
      <c r="G5038" s="258"/>
      <c r="H5038" s="512"/>
      <c r="I5038" s="512"/>
      <c r="J5038" s="512"/>
      <c r="K5038" s="512"/>
      <c r="L5038" s="512"/>
      <c r="M5038" s="512"/>
      <c r="N5038" s="512"/>
      <c r="O5038" s="512"/>
      <c r="P5038" s="512"/>
      <c r="Q5038" s="512"/>
      <c r="R5038" s="512"/>
      <c r="S5038" s="512"/>
      <c r="T5038" s="512"/>
      <c r="U5038" s="512"/>
      <c r="V5038" s="512"/>
      <c r="W5038" s="512"/>
      <c r="X5038" s="512"/>
      <c r="Y5038" s="42"/>
      <c r="Z5038" s="42"/>
      <c r="AA5038" s="42"/>
      <c r="AB5038" s="42"/>
      <c r="AC5038" s="42"/>
      <c r="AD5038" s="42"/>
    </row>
    <row r="5039" spans="3:30">
      <c r="C5039" s="512"/>
      <c r="D5039" s="460"/>
      <c r="E5039" s="420"/>
      <c r="F5039" s="493"/>
      <c r="G5039" s="258"/>
      <c r="H5039" s="512"/>
      <c r="I5039" s="512"/>
      <c r="J5039" s="512"/>
      <c r="K5039" s="512"/>
      <c r="L5039" s="512"/>
      <c r="M5039" s="512"/>
      <c r="N5039" s="512"/>
      <c r="O5039" s="512"/>
      <c r="P5039" s="512"/>
      <c r="Q5039" s="512"/>
      <c r="R5039" s="512"/>
      <c r="S5039" s="512"/>
      <c r="T5039" s="512"/>
      <c r="U5039" s="512"/>
      <c r="V5039" s="512"/>
      <c r="W5039" s="512"/>
      <c r="X5039" s="512"/>
      <c r="Y5039" s="42"/>
      <c r="Z5039" s="42"/>
      <c r="AA5039" s="42"/>
      <c r="AB5039" s="42"/>
      <c r="AC5039" s="42"/>
      <c r="AD5039" s="42"/>
    </row>
    <row r="5040" spans="3:30">
      <c r="C5040" s="512"/>
      <c r="D5040" s="460"/>
      <c r="E5040" s="420"/>
      <c r="F5040" s="493"/>
      <c r="G5040" s="258"/>
      <c r="H5040" s="512"/>
      <c r="I5040" s="512"/>
      <c r="J5040" s="512"/>
      <c r="K5040" s="512"/>
      <c r="L5040" s="512"/>
      <c r="M5040" s="512"/>
      <c r="N5040" s="512"/>
      <c r="O5040" s="512"/>
      <c r="P5040" s="512"/>
      <c r="Q5040" s="512"/>
      <c r="R5040" s="512"/>
      <c r="S5040" s="512"/>
      <c r="T5040" s="512"/>
      <c r="U5040" s="512"/>
      <c r="V5040" s="512"/>
      <c r="W5040" s="512"/>
      <c r="X5040" s="512"/>
      <c r="Y5040" s="42"/>
      <c r="Z5040" s="42"/>
      <c r="AA5040" s="42"/>
      <c r="AB5040" s="42"/>
      <c r="AC5040" s="42"/>
      <c r="AD5040" s="42"/>
    </row>
    <row r="5041" spans="3:30">
      <c r="C5041" s="512"/>
      <c r="D5041" s="460"/>
      <c r="E5041" s="420"/>
      <c r="F5041" s="493"/>
      <c r="G5041" s="258"/>
      <c r="H5041" s="512"/>
      <c r="I5041" s="512"/>
      <c r="J5041" s="512"/>
      <c r="K5041" s="512"/>
      <c r="L5041" s="512"/>
      <c r="M5041" s="512"/>
      <c r="N5041" s="512"/>
      <c r="O5041" s="512"/>
      <c r="P5041" s="512"/>
      <c r="Q5041" s="512"/>
      <c r="R5041" s="512"/>
      <c r="S5041" s="512"/>
      <c r="T5041" s="512"/>
      <c r="U5041" s="512"/>
      <c r="V5041" s="512"/>
      <c r="W5041" s="512"/>
      <c r="X5041" s="512"/>
      <c r="Y5041" s="42"/>
      <c r="Z5041" s="42"/>
      <c r="AA5041" s="42"/>
      <c r="AB5041" s="42"/>
      <c r="AC5041" s="42"/>
      <c r="AD5041" s="42"/>
    </row>
    <row r="5042" spans="3:30">
      <c r="C5042" s="512"/>
      <c r="D5042" s="460"/>
      <c r="E5042" s="420"/>
      <c r="F5042" s="493"/>
      <c r="G5042" s="258"/>
      <c r="H5042" s="512"/>
      <c r="I5042" s="512"/>
      <c r="J5042" s="512"/>
      <c r="K5042" s="512"/>
      <c r="L5042" s="512"/>
      <c r="M5042" s="512"/>
      <c r="N5042" s="512"/>
      <c r="O5042" s="512"/>
      <c r="P5042" s="512"/>
      <c r="Q5042" s="512"/>
      <c r="R5042" s="512"/>
      <c r="S5042" s="512"/>
      <c r="T5042" s="512"/>
      <c r="U5042" s="512"/>
      <c r="V5042" s="512"/>
      <c r="W5042" s="512"/>
      <c r="X5042" s="512"/>
      <c r="Y5042" s="42"/>
      <c r="Z5042" s="42"/>
      <c r="AA5042" s="42"/>
      <c r="AB5042" s="42"/>
      <c r="AC5042" s="42"/>
      <c r="AD5042" s="42"/>
    </row>
    <row r="5043" spans="3:30">
      <c r="C5043" s="512"/>
      <c r="D5043" s="460"/>
      <c r="E5043" s="420"/>
      <c r="F5043" s="493"/>
      <c r="G5043" s="258"/>
      <c r="H5043" s="512"/>
      <c r="I5043" s="512"/>
      <c r="J5043" s="512"/>
      <c r="K5043" s="512"/>
      <c r="L5043" s="512"/>
      <c r="M5043" s="512"/>
      <c r="N5043" s="512"/>
      <c r="O5043" s="512"/>
      <c r="P5043" s="512"/>
      <c r="Q5043" s="512"/>
      <c r="R5043" s="512"/>
      <c r="S5043" s="512"/>
      <c r="T5043" s="512"/>
      <c r="U5043" s="512"/>
      <c r="V5043" s="512"/>
      <c r="W5043" s="512"/>
      <c r="X5043" s="512"/>
      <c r="Y5043" s="42"/>
      <c r="Z5043" s="42"/>
      <c r="AA5043" s="42"/>
      <c r="AB5043" s="42"/>
      <c r="AC5043" s="42"/>
      <c r="AD5043" s="42"/>
    </row>
    <row r="5044" spans="3:30">
      <c r="C5044" s="512"/>
      <c r="D5044" s="460"/>
      <c r="E5044" s="420"/>
      <c r="F5044" s="493"/>
      <c r="G5044" s="258"/>
      <c r="H5044" s="512"/>
      <c r="I5044" s="512"/>
      <c r="J5044" s="512"/>
      <c r="K5044" s="512"/>
      <c r="L5044" s="512"/>
      <c r="M5044" s="512"/>
      <c r="N5044" s="512"/>
      <c r="O5044" s="512"/>
      <c r="P5044" s="512"/>
      <c r="Q5044" s="512"/>
      <c r="R5044" s="512"/>
      <c r="S5044" s="512"/>
      <c r="T5044" s="512"/>
      <c r="U5044" s="512"/>
      <c r="V5044" s="512"/>
      <c r="W5044" s="512"/>
      <c r="X5044" s="512"/>
      <c r="Y5044" s="42"/>
      <c r="Z5044" s="42"/>
      <c r="AA5044" s="42"/>
      <c r="AB5044" s="42"/>
      <c r="AC5044" s="42"/>
      <c r="AD5044" s="42"/>
    </row>
    <row r="5045" spans="3:30">
      <c r="C5045" s="512"/>
      <c r="D5045" s="460"/>
      <c r="E5045" s="420"/>
      <c r="F5045" s="493"/>
      <c r="G5045" s="258"/>
      <c r="H5045" s="512"/>
      <c r="I5045" s="512"/>
      <c r="J5045" s="512"/>
      <c r="K5045" s="512"/>
      <c r="L5045" s="512"/>
      <c r="M5045" s="512"/>
      <c r="N5045" s="512"/>
      <c r="O5045" s="512"/>
      <c r="P5045" s="512"/>
      <c r="Q5045" s="512"/>
      <c r="R5045" s="512"/>
      <c r="S5045" s="512"/>
      <c r="T5045" s="512"/>
      <c r="U5045" s="512"/>
      <c r="V5045" s="512"/>
      <c r="W5045" s="512"/>
      <c r="X5045" s="512"/>
      <c r="Y5045" s="42"/>
      <c r="Z5045" s="42"/>
      <c r="AA5045" s="42"/>
      <c r="AB5045" s="42"/>
      <c r="AC5045" s="42"/>
      <c r="AD5045" s="42"/>
    </row>
    <row r="5046" spans="3:30">
      <c r="C5046" s="512"/>
      <c r="D5046" s="460"/>
      <c r="E5046" s="420"/>
      <c r="F5046" s="493"/>
      <c r="G5046" s="258"/>
      <c r="H5046" s="512"/>
      <c r="I5046" s="512"/>
      <c r="J5046" s="512"/>
      <c r="K5046" s="512"/>
      <c r="L5046" s="512"/>
      <c r="M5046" s="512"/>
      <c r="N5046" s="512"/>
      <c r="O5046" s="512"/>
      <c r="P5046" s="512"/>
      <c r="Q5046" s="512"/>
      <c r="R5046" s="512"/>
      <c r="S5046" s="512"/>
      <c r="T5046" s="512"/>
      <c r="U5046" s="512"/>
      <c r="V5046" s="512"/>
      <c r="W5046" s="512"/>
      <c r="X5046" s="512"/>
      <c r="Y5046" s="42"/>
      <c r="Z5046" s="42"/>
      <c r="AA5046" s="42"/>
      <c r="AB5046" s="42"/>
      <c r="AC5046" s="42"/>
      <c r="AD5046" s="42"/>
    </row>
    <row r="5047" spans="3:30">
      <c r="C5047" s="512"/>
      <c r="D5047" s="460"/>
      <c r="E5047" s="420"/>
      <c r="F5047" s="493"/>
      <c r="G5047" s="258"/>
      <c r="H5047" s="512"/>
      <c r="I5047" s="512"/>
      <c r="J5047" s="512"/>
      <c r="K5047" s="512"/>
      <c r="L5047" s="512"/>
      <c r="M5047" s="512"/>
      <c r="N5047" s="512"/>
      <c r="O5047" s="512"/>
      <c r="P5047" s="512"/>
      <c r="Q5047" s="512"/>
      <c r="R5047" s="512"/>
      <c r="S5047" s="512"/>
      <c r="T5047" s="512"/>
      <c r="U5047" s="512"/>
      <c r="V5047" s="512"/>
      <c r="W5047" s="512"/>
      <c r="X5047" s="512"/>
      <c r="Y5047" s="42"/>
      <c r="Z5047" s="42"/>
      <c r="AA5047" s="42"/>
      <c r="AB5047" s="42"/>
      <c r="AC5047" s="42"/>
      <c r="AD5047" s="42"/>
    </row>
    <row r="5048" spans="3:30">
      <c r="C5048" s="512"/>
      <c r="D5048" s="460"/>
      <c r="E5048" s="420"/>
      <c r="F5048" s="493"/>
      <c r="G5048" s="258"/>
      <c r="H5048" s="512"/>
      <c r="I5048" s="512"/>
      <c r="J5048" s="512"/>
      <c r="K5048" s="512"/>
      <c r="L5048" s="512"/>
      <c r="M5048" s="512"/>
      <c r="N5048" s="512"/>
      <c r="O5048" s="512"/>
      <c r="P5048" s="512"/>
      <c r="Q5048" s="512"/>
      <c r="R5048" s="512"/>
      <c r="S5048" s="512"/>
      <c r="T5048" s="512"/>
      <c r="U5048" s="512"/>
      <c r="V5048" s="512"/>
      <c r="W5048" s="512"/>
      <c r="X5048" s="512"/>
      <c r="Y5048" s="42"/>
      <c r="Z5048" s="42"/>
      <c r="AA5048" s="42"/>
      <c r="AB5048" s="42"/>
      <c r="AC5048" s="42"/>
      <c r="AD5048" s="42"/>
    </row>
    <row r="5049" spans="3:30">
      <c r="C5049" s="512"/>
      <c r="D5049" s="460"/>
      <c r="E5049" s="420"/>
      <c r="F5049" s="493"/>
      <c r="G5049" s="258"/>
      <c r="H5049" s="512"/>
      <c r="I5049" s="512"/>
      <c r="J5049" s="512"/>
      <c r="K5049" s="512"/>
      <c r="L5049" s="512"/>
      <c r="M5049" s="512"/>
      <c r="N5049" s="512"/>
      <c r="O5049" s="512"/>
      <c r="P5049" s="512"/>
      <c r="Q5049" s="512"/>
      <c r="R5049" s="512"/>
      <c r="S5049" s="512"/>
      <c r="T5049" s="512"/>
      <c r="U5049" s="512"/>
      <c r="V5049" s="512"/>
      <c r="W5049" s="512"/>
      <c r="X5049" s="512"/>
      <c r="Y5049" s="42"/>
      <c r="Z5049" s="42"/>
      <c r="AA5049" s="42"/>
      <c r="AB5049" s="42"/>
      <c r="AC5049" s="42"/>
      <c r="AD5049" s="42"/>
    </row>
    <row r="5050" spans="3:30">
      <c r="C5050" s="512"/>
      <c r="D5050" s="460"/>
      <c r="E5050" s="420"/>
      <c r="F5050" s="493"/>
      <c r="G5050" s="258"/>
      <c r="H5050" s="512"/>
      <c r="I5050" s="512"/>
      <c r="J5050" s="512"/>
      <c r="K5050" s="512"/>
      <c r="L5050" s="512"/>
      <c r="M5050" s="512"/>
      <c r="N5050" s="512"/>
      <c r="O5050" s="512"/>
      <c r="P5050" s="512"/>
      <c r="Q5050" s="512"/>
      <c r="R5050" s="512"/>
      <c r="S5050" s="512"/>
      <c r="T5050" s="512"/>
      <c r="U5050" s="512"/>
      <c r="V5050" s="512"/>
      <c r="W5050" s="512"/>
      <c r="X5050" s="512"/>
      <c r="Y5050" s="42"/>
      <c r="Z5050" s="42"/>
      <c r="AA5050" s="42"/>
      <c r="AB5050" s="42"/>
      <c r="AC5050" s="42"/>
      <c r="AD5050" s="42"/>
    </row>
    <row r="5051" spans="3:30">
      <c r="C5051" s="512"/>
      <c r="D5051" s="460"/>
      <c r="E5051" s="420"/>
      <c r="F5051" s="493"/>
      <c r="G5051" s="258"/>
      <c r="H5051" s="512"/>
      <c r="I5051" s="512"/>
      <c r="J5051" s="512"/>
      <c r="K5051" s="512"/>
      <c r="L5051" s="512"/>
      <c r="M5051" s="512"/>
      <c r="N5051" s="512"/>
      <c r="O5051" s="512"/>
      <c r="P5051" s="512"/>
      <c r="Q5051" s="512"/>
      <c r="R5051" s="512"/>
      <c r="S5051" s="512"/>
      <c r="T5051" s="512"/>
      <c r="U5051" s="512"/>
      <c r="V5051" s="512"/>
      <c r="W5051" s="512"/>
      <c r="X5051" s="512"/>
      <c r="Y5051" s="42"/>
      <c r="Z5051" s="42"/>
      <c r="AA5051" s="42"/>
      <c r="AB5051" s="42"/>
      <c r="AC5051" s="42"/>
      <c r="AD5051" s="42"/>
    </row>
    <row r="5052" spans="3:30">
      <c r="C5052" s="512"/>
      <c r="D5052" s="460"/>
      <c r="E5052" s="420"/>
      <c r="F5052" s="493"/>
      <c r="G5052" s="258"/>
      <c r="H5052" s="512"/>
      <c r="I5052" s="512"/>
      <c r="J5052" s="512"/>
      <c r="K5052" s="512"/>
      <c r="L5052" s="512"/>
      <c r="M5052" s="512"/>
      <c r="N5052" s="512"/>
      <c r="O5052" s="512"/>
      <c r="P5052" s="512"/>
      <c r="Q5052" s="512"/>
      <c r="R5052" s="512"/>
      <c r="S5052" s="512"/>
      <c r="T5052" s="512"/>
      <c r="U5052" s="512"/>
      <c r="V5052" s="512"/>
      <c r="W5052" s="512"/>
      <c r="X5052" s="512"/>
      <c r="Y5052" s="42"/>
      <c r="Z5052" s="42"/>
      <c r="AA5052" s="42"/>
      <c r="AB5052" s="42"/>
      <c r="AC5052" s="42"/>
      <c r="AD5052" s="42"/>
    </row>
    <row r="5053" spans="3:30">
      <c r="C5053" s="512"/>
      <c r="D5053" s="460"/>
      <c r="E5053" s="420"/>
      <c r="F5053" s="493"/>
      <c r="G5053" s="258"/>
      <c r="H5053" s="512"/>
      <c r="I5053" s="512"/>
      <c r="J5053" s="512"/>
      <c r="K5053" s="512"/>
      <c r="L5053" s="512"/>
      <c r="M5053" s="512"/>
      <c r="N5053" s="512"/>
      <c r="O5053" s="512"/>
      <c r="P5053" s="512"/>
      <c r="Q5053" s="512"/>
      <c r="R5053" s="512"/>
      <c r="S5053" s="512"/>
      <c r="T5053" s="512"/>
      <c r="U5053" s="512"/>
      <c r="V5053" s="512"/>
      <c r="W5053" s="512"/>
      <c r="X5053" s="512"/>
      <c r="Y5053" s="42"/>
      <c r="Z5053" s="42"/>
      <c r="AA5053" s="42"/>
      <c r="AB5053" s="42"/>
      <c r="AC5053" s="42"/>
      <c r="AD5053" s="42"/>
    </row>
    <row r="5054" spans="3:30">
      <c r="C5054" s="512"/>
      <c r="D5054" s="460"/>
      <c r="E5054" s="420"/>
      <c r="F5054" s="493"/>
      <c r="G5054" s="258"/>
      <c r="H5054" s="512"/>
      <c r="I5054" s="512"/>
      <c r="J5054" s="512"/>
      <c r="K5054" s="512"/>
      <c r="L5054" s="512"/>
      <c r="M5054" s="512"/>
      <c r="N5054" s="512"/>
      <c r="O5054" s="512"/>
      <c r="P5054" s="512"/>
      <c r="Q5054" s="512"/>
      <c r="R5054" s="512"/>
      <c r="S5054" s="512"/>
      <c r="T5054" s="512"/>
      <c r="U5054" s="512"/>
      <c r="V5054" s="512"/>
      <c r="W5054" s="512"/>
      <c r="X5054" s="512"/>
      <c r="Y5054" s="42"/>
      <c r="Z5054" s="42"/>
      <c r="AA5054" s="42"/>
      <c r="AB5054" s="42"/>
      <c r="AC5054" s="42"/>
      <c r="AD5054" s="42"/>
    </row>
    <row r="5055" spans="3:30">
      <c r="C5055" s="512"/>
      <c r="D5055" s="460"/>
      <c r="E5055" s="420"/>
      <c r="F5055" s="493"/>
      <c r="G5055" s="258"/>
      <c r="H5055" s="512"/>
      <c r="I5055" s="512"/>
      <c r="J5055" s="512"/>
      <c r="K5055" s="512"/>
      <c r="L5055" s="512"/>
      <c r="M5055" s="512"/>
      <c r="N5055" s="512"/>
      <c r="O5055" s="512"/>
      <c r="P5055" s="512"/>
      <c r="Q5055" s="512"/>
      <c r="R5055" s="512"/>
      <c r="S5055" s="512"/>
      <c r="T5055" s="512"/>
      <c r="U5055" s="512"/>
      <c r="V5055" s="512"/>
      <c r="W5055" s="512"/>
      <c r="X5055" s="512"/>
      <c r="Y5055" s="42"/>
      <c r="Z5055" s="42"/>
      <c r="AA5055" s="42"/>
      <c r="AB5055" s="42"/>
      <c r="AC5055" s="42"/>
      <c r="AD5055" s="42"/>
    </row>
    <row r="5056" spans="3:30">
      <c r="C5056" s="512"/>
      <c r="D5056" s="460"/>
      <c r="E5056" s="420"/>
      <c r="F5056" s="493"/>
      <c r="G5056" s="258"/>
      <c r="H5056" s="512"/>
      <c r="I5056" s="512"/>
      <c r="J5056" s="512"/>
      <c r="K5056" s="512"/>
      <c r="L5056" s="512"/>
      <c r="M5056" s="512"/>
      <c r="N5056" s="512"/>
      <c r="O5056" s="512"/>
      <c r="P5056" s="512"/>
      <c r="Q5056" s="512"/>
      <c r="R5056" s="512"/>
      <c r="S5056" s="512"/>
      <c r="T5056" s="512"/>
      <c r="U5056" s="512"/>
      <c r="V5056" s="512"/>
      <c r="W5056" s="512"/>
      <c r="X5056" s="512"/>
      <c r="Y5056" s="42"/>
      <c r="Z5056" s="42"/>
      <c r="AA5056" s="42"/>
      <c r="AB5056" s="42"/>
      <c r="AC5056" s="42"/>
      <c r="AD5056" s="42"/>
    </row>
    <row r="5057" spans="3:30">
      <c r="C5057" s="512"/>
      <c r="D5057" s="460"/>
      <c r="E5057" s="420"/>
      <c r="F5057" s="493"/>
      <c r="G5057" s="258"/>
      <c r="H5057" s="512"/>
      <c r="I5057" s="512"/>
      <c r="J5057" s="512"/>
      <c r="K5057" s="512"/>
      <c r="L5057" s="512"/>
      <c r="M5057" s="512"/>
      <c r="N5057" s="512"/>
      <c r="O5057" s="512"/>
      <c r="P5057" s="512"/>
      <c r="Q5057" s="512"/>
      <c r="R5057" s="512"/>
      <c r="S5057" s="512"/>
      <c r="T5057" s="512"/>
      <c r="U5057" s="512"/>
      <c r="V5057" s="512"/>
      <c r="W5057" s="512"/>
      <c r="X5057" s="512"/>
      <c r="Y5057" s="42"/>
      <c r="Z5057" s="42"/>
      <c r="AA5057" s="42"/>
      <c r="AB5057" s="42"/>
      <c r="AC5057" s="42"/>
      <c r="AD5057" s="42"/>
    </row>
    <row r="5058" spans="3:30">
      <c r="C5058" s="512"/>
      <c r="D5058" s="460"/>
      <c r="E5058" s="420"/>
      <c r="F5058" s="493"/>
      <c r="G5058" s="258"/>
      <c r="H5058" s="512"/>
      <c r="I5058" s="512"/>
      <c r="J5058" s="512"/>
      <c r="K5058" s="512"/>
      <c r="L5058" s="512"/>
      <c r="M5058" s="512"/>
      <c r="N5058" s="512"/>
      <c r="O5058" s="512"/>
      <c r="P5058" s="512"/>
      <c r="Q5058" s="512"/>
      <c r="R5058" s="512"/>
      <c r="S5058" s="512"/>
      <c r="T5058" s="512"/>
      <c r="U5058" s="512"/>
      <c r="V5058" s="512"/>
      <c r="W5058" s="512"/>
      <c r="X5058" s="512"/>
      <c r="Y5058" s="42"/>
      <c r="Z5058" s="42"/>
      <c r="AA5058" s="42"/>
      <c r="AB5058" s="42"/>
      <c r="AC5058" s="42"/>
      <c r="AD5058" s="42"/>
    </row>
    <row r="5059" spans="3:30">
      <c r="C5059" s="512"/>
      <c r="D5059" s="460"/>
      <c r="E5059" s="420"/>
      <c r="F5059" s="493"/>
      <c r="G5059" s="258"/>
      <c r="H5059" s="512"/>
      <c r="I5059" s="512"/>
      <c r="J5059" s="512"/>
      <c r="K5059" s="512"/>
      <c r="L5059" s="512"/>
      <c r="M5059" s="512"/>
      <c r="N5059" s="512"/>
      <c r="O5059" s="512"/>
      <c r="P5059" s="512"/>
      <c r="Q5059" s="512"/>
      <c r="R5059" s="512"/>
      <c r="S5059" s="512"/>
      <c r="T5059" s="512"/>
      <c r="U5059" s="512"/>
      <c r="V5059" s="512"/>
      <c r="W5059" s="512"/>
      <c r="X5059" s="512"/>
      <c r="Y5059" s="42"/>
      <c r="Z5059" s="42"/>
      <c r="AA5059" s="42"/>
      <c r="AB5059" s="42"/>
      <c r="AC5059" s="42"/>
      <c r="AD5059" s="42"/>
    </row>
    <row r="5060" spans="3:30">
      <c r="C5060" s="512"/>
      <c r="D5060" s="460"/>
      <c r="E5060" s="420"/>
      <c r="F5060" s="493"/>
      <c r="G5060" s="258"/>
      <c r="H5060" s="512"/>
      <c r="I5060" s="512"/>
      <c r="J5060" s="512"/>
      <c r="K5060" s="512"/>
      <c r="L5060" s="512"/>
      <c r="M5060" s="512"/>
      <c r="N5060" s="512"/>
      <c r="O5060" s="512"/>
      <c r="P5060" s="512"/>
      <c r="Q5060" s="512"/>
      <c r="R5060" s="512"/>
      <c r="S5060" s="512"/>
      <c r="T5060" s="512"/>
      <c r="U5060" s="512"/>
      <c r="V5060" s="512"/>
      <c r="W5060" s="512"/>
      <c r="X5060" s="512"/>
      <c r="Y5060" s="42"/>
      <c r="Z5060" s="42"/>
      <c r="AA5060" s="42"/>
      <c r="AB5060" s="42"/>
      <c r="AC5060" s="42"/>
      <c r="AD5060" s="42"/>
    </row>
    <row r="5061" spans="3:30">
      <c r="C5061" s="512"/>
      <c r="D5061" s="460"/>
      <c r="E5061" s="420"/>
      <c r="F5061" s="493"/>
      <c r="G5061" s="258"/>
      <c r="H5061" s="512"/>
      <c r="I5061" s="512"/>
      <c r="J5061" s="512"/>
      <c r="K5061" s="512"/>
      <c r="L5061" s="512"/>
      <c r="M5061" s="512"/>
      <c r="N5061" s="512"/>
      <c r="O5061" s="512"/>
      <c r="P5061" s="512"/>
      <c r="Q5061" s="512"/>
      <c r="R5061" s="512"/>
      <c r="S5061" s="512"/>
      <c r="T5061" s="512"/>
      <c r="U5061" s="512"/>
      <c r="V5061" s="512"/>
      <c r="W5061" s="512"/>
      <c r="X5061" s="512"/>
      <c r="Y5061" s="42"/>
      <c r="Z5061" s="42"/>
      <c r="AA5061" s="42"/>
      <c r="AB5061" s="42"/>
      <c r="AC5061" s="42"/>
      <c r="AD5061" s="42"/>
    </row>
    <row r="5062" spans="3:30">
      <c r="C5062" s="512"/>
      <c r="D5062" s="460"/>
      <c r="E5062" s="420"/>
      <c r="F5062" s="493"/>
      <c r="G5062" s="258"/>
      <c r="H5062" s="512"/>
      <c r="I5062" s="512"/>
      <c r="J5062" s="512"/>
      <c r="K5062" s="512"/>
      <c r="L5062" s="512"/>
      <c r="M5062" s="512"/>
      <c r="N5062" s="512"/>
      <c r="O5062" s="512"/>
      <c r="P5062" s="512"/>
      <c r="Q5062" s="512"/>
      <c r="R5062" s="512"/>
      <c r="S5062" s="512"/>
      <c r="T5062" s="512"/>
      <c r="U5062" s="512"/>
      <c r="V5062" s="512"/>
      <c r="W5062" s="512"/>
      <c r="X5062" s="512"/>
      <c r="Y5062" s="42"/>
      <c r="Z5062" s="42"/>
      <c r="AA5062" s="42"/>
      <c r="AB5062" s="42"/>
      <c r="AC5062" s="42"/>
      <c r="AD5062" s="42"/>
    </row>
    <row r="5063" spans="3:30">
      <c r="C5063" s="512"/>
      <c r="D5063" s="460"/>
      <c r="E5063" s="420"/>
      <c r="F5063" s="493"/>
      <c r="G5063" s="258"/>
      <c r="H5063" s="512"/>
      <c r="I5063" s="512"/>
      <c r="J5063" s="512"/>
      <c r="K5063" s="512"/>
      <c r="L5063" s="512"/>
      <c r="M5063" s="512"/>
      <c r="N5063" s="512"/>
      <c r="O5063" s="512"/>
      <c r="P5063" s="512"/>
      <c r="Q5063" s="512"/>
      <c r="R5063" s="512"/>
      <c r="S5063" s="512"/>
      <c r="T5063" s="512"/>
      <c r="U5063" s="512"/>
      <c r="V5063" s="512"/>
      <c r="W5063" s="512"/>
      <c r="X5063" s="512"/>
      <c r="Y5063" s="42"/>
      <c r="Z5063" s="42"/>
      <c r="AA5063" s="42"/>
      <c r="AB5063" s="42"/>
      <c r="AC5063" s="42"/>
      <c r="AD5063" s="42"/>
    </row>
    <row r="5064" spans="3:30">
      <c r="C5064" s="512"/>
      <c r="D5064" s="460"/>
      <c r="E5064" s="420"/>
      <c r="F5064" s="493"/>
      <c r="G5064" s="258"/>
      <c r="H5064" s="512"/>
      <c r="I5064" s="512"/>
      <c r="J5064" s="512"/>
      <c r="K5064" s="512"/>
      <c r="L5064" s="512"/>
      <c r="M5064" s="512"/>
      <c r="N5064" s="512"/>
      <c r="O5064" s="512"/>
      <c r="P5064" s="512"/>
      <c r="Q5064" s="512"/>
      <c r="R5064" s="512"/>
      <c r="S5064" s="512"/>
      <c r="T5064" s="512"/>
      <c r="U5064" s="512"/>
      <c r="V5064" s="512"/>
      <c r="W5064" s="512"/>
      <c r="X5064" s="512"/>
      <c r="Y5064" s="42"/>
      <c r="Z5064" s="42"/>
      <c r="AA5064" s="42"/>
      <c r="AB5064" s="42"/>
      <c r="AC5064" s="42"/>
      <c r="AD5064" s="42"/>
    </row>
    <row r="5065" spans="3:30">
      <c r="C5065" s="512"/>
      <c r="D5065" s="460"/>
      <c r="E5065" s="420"/>
      <c r="F5065" s="493"/>
      <c r="G5065" s="258"/>
      <c r="H5065" s="512"/>
      <c r="I5065" s="512"/>
      <c r="J5065" s="512"/>
      <c r="K5065" s="512"/>
      <c r="L5065" s="512"/>
      <c r="M5065" s="512"/>
      <c r="N5065" s="512"/>
      <c r="O5065" s="512"/>
      <c r="P5065" s="512"/>
      <c r="Q5065" s="512"/>
      <c r="R5065" s="512"/>
      <c r="S5065" s="512"/>
      <c r="T5065" s="512"/>
      <c r="U5065" s="512"/>
      <c r="V5065" s="512"/>
      <c r="W5065" s="512"/>
      <c r="X5065" s="512"/>
      <c r="Y5065" s="42"/>
      <c r="Z5065" s="42"/>
      <c r="AA5065" s="42"/>
      <c r="AB5065" s="42"/>
      <c r="AC5065" s="42"/>
      <c r="AD5065" s="42"/>
    </row>
    <row r="5066" spans="3:30">
      <c r="C5066" s="512"/>
      <c r="D5066" s="460"/>
      <c r="E5066" s="420"/>
      <c r="F5066" s="493"/>
      <c r="G5066" s="258"/>
      <c r="H5066" s="512"/>
      <c r="I5066" s="512"/>
      <c r="J5066" s="512"/>
      <c r="K5066" s="512"/>
      <c r="L5066" s="512"/>
      <c r="M5066" s="512"/>
      <c r="N5066" s="512"/>
      <c r="O5066" s="512"/>
      <c r="P5066" s="512"/>
      <c r="Q5066" s="512"/>
      <c r="R5066" s="512"/>
      <c r="S5066" s="512"/>
      <c r="T5066" s="512"/>
      <c r="U5066" s="512"/>
      <c r="V5066" s="512"/>
      <c r="W5066" s="512"/>
      <c r="X5066" s="512"/>
      <c r="Y5066" s="42"/>
      <c r="Z5066" s="42"/>
      <c r="AA5066" s="42"/>
      <c r="AB5066" s="42"/>
      <c r="AC5066" s="42"/>
      <c r="AD5066" s="42"/>
    </row>
    <row r="5067" spans="3:30">
      <c r="C5067" s="512"/>
      <c r="D5067" s="460"/>
      <c r="E5067" s="420"/>
      <c r="F5067" s="493"/>
      <c r="G5067" s="258"/>
      <c r="H5067" s="512"/>
      <c r="I5067" s="512"/>
      <c r="J5067" s="512"/>
      <c r="K5067" s="512"/>
      <c r="L5067" s="512"/>
      <c r="M5067" s="512"/>
      <c r="N5067" s="512"/>
      <c r="O5067" s="512"/>
      <c r="P5067" s="512"/>
      <c r="Q5067" s="512"/>
      <c r="R5067" s="512"/>
      <c r="S5067" s="512"/>
      <c r="T5067" s="512"/>
      <c r="U5067" s="512"/>
      <c r="V5067" s="512"/>
      <c r="W5067" s="512"/>
      <c r="X5067" s="512"/>
      <c r="Y5067" s="42"/>
      <c r="Z5067" s="42"/>
      <c r="AA5067" s="42"/>
      <c r="AB5067" s="42"/>
      <c r="AC5067" s="42"/>
      <c r="AD5067" s="42"/>
    </row>
    <row r="5068" spans="3:30">
      <c r="C5068" s="512"/>
      <c r="D5068" s="460"/>
      <c r="E5068" s="420"/>
      <c r="F5068" s="493"/>
      <c r="G5068" s="258"/>
      <c r="H5068" s="512"/>
      <c r="I5068" s="512"/>
      <c r="J5068" s="512"/>
      <c r="K5068" s="512"/>
      <c r="L5068" s="512"/>
      <c r="M5068" s="512"/>
      <c r="N5068" s="512"/>
      <c r="O5068" s="512"/>
      <c r="P5068" s="512"/>
      <c r="Q5068" s="512"/>
      <c r="R5068" s="512"/>
      <c r="S5068" s="512"/>
      <c r="T5068" s="512"/>
      <c r="U5068" s="512"/>
      <c r="V5068" s="512"/>
      <c r="W5068" s="512"/>
      <c r="X5068" s="512"/>
      <c r="Y5068" s="42"/>
      <c r="Z5068" s="42"/>
      <c r="AA5068" s="42"/>
      <c r="AB5068" s="42"/>
      <c r="AC5068" s="42"/>
      <c r="AD5068" s="42"/>
    </row>
    <row r="5069" spans="3:30">
      <c r="C5069" s="512"/>
      <c r="D5069" s="460"/>
      <c r="E5069" s="420"/>
      <c r="F5069" s="493"/>
      <c r="G5069" s="258"/>
      <c r="H5069" s="512"/>
      <c r="I5069" s="512"/>
      <c r="J5069" s="512"/>
      <c r="K5069" s="512"/>
      <c r="L5069" s="512"/>
      <c r="M5069" s="512"/>
      <c r="N5069" s="512"/>
      <c r="O5069" s="512"/>
      <c r="P5069" s="512"/>
      <c r="Q5069" s="512"/>
      <c r="R5069" s="512"/>
      <c r="S5069" s="512"/>
      <c r="T5069" s="512"/>
      <c r="U5069" s="512"/>
      <c r="V5069" s="512"/>
      <c r="W5069" s="512"/>
      <c r="X5069" s="512"/>
      <c r="Y5069" s="42"/>
      <c r="Z5069" s="42"/>
      <c r="AA5069" s="42"/>
      <c r="AB5069" s="42"/>
      <c r="AC5069" s="42"/>
      <c r="AD5069" s="42"/>
    </row>
    <row r="5070" spans="3:30">
      <c r="C5070" s="512"/>
      <c r="D5070" s="460"/>
      <c r="E5070" s="420"/>
      <c r="F5070" s="493"/>
      <c r="G5070" s="258"/>
      <c r="H5070" s="512"/>
      <c r="I5070" s="512"/>
      <c r="J5070" s="512"/>
      <c r="K5070" s="512"/>
      <c r="L5070" s="512"/>
      <c r="M5070" s="512"/>
      <c r="N5070" s="512"/>
      <c r="O5070" s="512"/>
      <c r="P5070" s="512"/>
      <c r="Q5070" s="512"/>
      <c r="R5070" s="512"/>
      <c r="S5070" s="512"/>
      <c r="T5070" s="512"/>
      <c r="U5070" s="512"/>
      <c r="V5070" s="512"/>
      <c r="W5070" s="512"/>
      <c r="X5070" s="512"/>
      <c r="Y5070" s="42"/>
      <c r="Z5070" s="42"/>
      <c r="AA5070" s="42"/>
      <c r="AB5070" s="42"/>
      <c r="AC5070" s="42"/>
      <c r="AD5070" s="42"/>
    </row>
    <row r="5071" spans="3:30">
      <c r="C5071" s="512"/>
      <c r="D5071" s="460"/>
      <c r="E5071" s="420"/>
      <c r="F5071" s="493"/>
      <c r="G5071" s="258"/>
      <c r="H5071" s="512"/>
      <c r="I5071" s="512"/>
      <c r="J5071" s="512"/>
      <c r="K5071" s="512"/>
      <c r="L5071" s="512"/>
      <c r="M5071" s="512"/>
      <c r="N5071" s="512"/>
      <c r="O5071" s="512"/>
      <c r="P5071" s="512"/>
      <c r="Q5071" s="512"/>
      <c r="R5071" s="512"/>
      <c r="S5071" s="512"/>
      <c r="T5071" s="512"/>
      <c r="U5071" s="512"/>
      <c r="V5071" s="512"/>
      <c r="W5071" s="512"/>
      <c r="X5071" s="512"/>
      <c r="Y5071" s="42"/>
      <c r="Z5071" s="42"/>
      <c r="AA5071" s="42"/>
      <c r="AB5071" s="42"/>
      <c r="AC5071" s="42"/>
      <c r="AD5071" s="42"/>
    </row>
    <row r="5072" spans="3:30">
      <c r="C5072" s="512"/>
      <c r="D5072" s="460"/>
      <c r="E5072" s="420"/>
      <c r="F5072" s="493"/>
      <c r="G5072" s="258"/>
      <c r="H5072" s="512"/>
      <c r="I5072" s="512"/>
      <c r="J5072" s="512"/>
      <c r="K5072" s="512"/>
      <c r="L5072" s="512"/>
      <c r="M5072" s="512"/>
      <c r="N5072" s="512"/>
      <c r="O5072" s="512"/>
      <c r="P5072" s="512"/>
      <c r="Q5072" s="512"/>
      <c r="R5072" s="512"/>
      <c r="S5072" s="512"/>
      <c r="T5072" s="512"/>
      <c r="U5072" s="512"/>
      <c r="V5072" s="512"/>
      <c r="W5072" s="512"/>
      <c r="X5072" s="512"/>
      <c r="Y5072" s="42"/>
      <c r="Z5072" s="42"/>
      <c r="AA5072" s="42"/>
      <c r="AB5072" s="42"/>
      <c r="AC5072" s="42"/>
      <c r="AD5072" s="42"/>
    </row>
    <row r="5073" spans="3:30">
      <c r="C5073" s="512"/>
      <c r="D5073" s="460"/>
      <c r="E5073" s="420"/>
      <c r="F5073" s="493"/>
      <c r="G5073" s="258"/>
      <c r="H5073" s="512"/>
      <c r="I5073" s="512"/>
      <c r="J5073" s="512"/>
      <c r="K5073" s="512"/>
      <c r="L5073" s="512"/>
      <c r="M5073" s="512"/>
      <c r="N5073" s="512"/>
      <c r="O5073" s="512"/>
      <c r="P5073" s="512"/>
      <c r="Q5073" s="512"/>
      <c r="R5073" s="512"/>
      <c r="S5073" s="512"/>
      <c r="T5073" s="512"/>
      <c r="U5073" s="512"/>
      <c r="V5073" s="512"/>
      <c r="W5073" s="512"/>
      <c r="X5073" s="512"/>
      <c r="Y5073" s="42"/>
      <c r="Z5073" s="42"/>
      <c r="AA5073" s="42"/>
      <c r="AB5073" s="42"/>
      <c r="AC5073" s="42"/>
      <c r="AD5073" s="42"/>
    </row>
    <row r="5074" spans="3:30">
      <c r="C5074" s="512"/>
      <c r="D5074" s="460"/>
      <c r="E5074" s="420"/>
      <c r="F5074" s="493"/>
      <c r="G5074" s="258"/>
      <c r="H5074" s="512"/>
      <c r="I5074" s="512"/>
      <c r="J5074" s="512"/>
      <c r="K5074" s="512"/>
      <c r="L5074" s="512"/>
      <c r="M5074" s="512"/>
      <c r="N5074" s="512"/>
      <c r="O5074" s="512"/>
      <c r="P5074" s="512"/>
      <c r="Q5074" s="512"/>
      <c r="R5074" s="512"/>
      <c r="S5074" s="512"/>
      <c r="T5074" s="512"/>
      <c r="U5074" s="512"/>
      <c r="V5074" s="512"/>
      <c r="W5074" s="512"/>
      <c r="X5074" s="512"/>
      <c r="Y5074" s="42"/>
      <c r="Z5074" s="42"/>
      <c r="AA5074" s="42"/>
      <c r="AB5074" s="42"/>
      <c r="AC5074" s="42"/>
      <c r="AD5074" s="42"/>
    </row>
    <row r="5075" spans="3:30">
      <c r="C5075" s="512"/>
      <c r="D5075" s="460"/>
      <c r="E5075" s="420"/>
      <c r="F5075" s="493"/>
      <c r="G5075" s="258"/>
      <c r="H5075" s="512"/>
      <c r="I5075" s="512"/>
      <c r="J5075" s="512"/>
      <c r="K5075" s="512"/>
      <c r="L5075" s="512"/>
      <c r="M5075" s="512"/>
      <c r="N5075" s="512"/>
      <c r="O5075" s="512"/>
      <c r="P5075" s="512"/>
      <c r="Q5075" s="512"/>
      <c r="R5075" s="512"/>
      <c r="S5075" s="512"/>
      <c r="T5075" s="512"/>
      <c r="U5075" s="512"/>
      <c r="V5075" s="512"/>
      <c r="W5075" s="512"/>
      <c r="X5075" s="512"/>
      <c r="Y5075" s="42"/>
      <c r="Z5075" s="42"/>
      <c r="AA5075" s="42"/>
      <c r="AB5075" s="42"/>
      <c r="AC5075" s="42"/>
      <c r="AD5075" s="42"/>
    </row>
    <row r="5076" spans="3:30">
      <c r="C5076" s="512"/>
      <c r="D5076" s="460"/>
      <c r="E5076" s="420"/>
      <c r="F5076" s="493"/>
      <c r="G5076" s="258"/>
      <c r="H5076" s="512"/>
      <c r="I5076" s="512"/>
      <c r="J5076" s="512"/>
      <c r="K5076" s="512"/>
      <c r="L5076" s="512"/>
      <c r="M5076" s="512"/>
      <c r="N5076" s="512"/>
      <c r="O5076" s="512"/>
      <c r="P5076" s="512"/>
      <c r="Q5076" s="512"/>
      <c r="R5076" s="512"/>
      <c r="S5076" s="512"/>
      <c r="T5076" s="512"/>
      <c r="U5076" s="512"/>
      <c r="V5076" s="512"/>
      <c r="W5076" s="512"/>
      <c r="X5076" s="512"/>
      <c r="Y5076" s="42"/>
      <c r="Z5076" s="42"/>
      <c r="AA5076" s="42"/>
      <c r="AB5076" s="42"/>
      <c r="AC5076" s="42"/>
      <c r="AD5076" s="42"/>
    </row>
    <row r="5077" spans="3:30">
      <c r="C5077" s="512"/>
      <c r="D5077" s="460"/>
      <c r="E5077" s="420"/>
      <c r="F5077" s="493"/>
      <c r="G5077" s="258"/>
      <c r="H5077" s="512"/>
      <c r="I5077" s="512"/>
      <c r="J5077" s="512"/>
      <c r="K5077" s="512"/>
      <c r="L5077" s="512"/>
      <c r="M5077" s="512"/>
      <c r="N5077" s="512"/>
      <c r="O5077" s="512"/>
      <c r="P5077" s="512"/>
      <c r="Q5077" s="512"/>
      <c r="R5077" s="512"/>
      <c r="S5077" s="512"/>
      <c r="T5077" s="512"/>
      <c r="U5077" s="512"/>
      <c r="V5077" s="512"/>
      <c r="W5077" s="512"/>
      <c r="X5077" s="512"/>
      <c r="Y5077" s="42"/>
      <c r="Z5077" s="42"/>
      <c r="AA5077" s="42"/>
      <c r="AB5077" s="42"/>
      <c r="AC5077" s="42"/>
      <c r="AD5077" s="42"/>
    </row>
    <row r="5078" spans="3:30">
      <c r="C5078" s="512"/>
      <c r="D5078" s="460"/>
      <c r="E5078" s="420"/>
      <c r="F5078" s="493"/>
      <c r="G5078" s="258"/>
      <c r="H5078" s="512"/>
      <c r="I5078" s="512"/>
      <c r="J5078" s="512"/>
      <c r="K5078" s="512"/>
      <c r="L5078" s="512"/>
      <c r="M5078" s="512"/>
      <c r="N5078" s="512"/>
      <c r="O5078" s="512"/>
      <c r="P5078" s="512"/>
      <c r="Q5078" s="512"/>
      <c r="R5078" s="512"/>
      <c r="S5078" s="512"/>
      <c r="T5078" s="512"/>
      <c r="U5078" s="512"/>
      <c r="V5078" s="512"/>
      <c r="W5078" s="512"/>
      <c r="X5078" s="512"/>
      <c r="Y5078" s="42"/>
      <c r="Z5078" s="42"/>
      <c r="AA5078" s="42"/>
      <c r="AB5078" s="42"/>
      <c r="AC5078" s="42"/>
      <c r="AD5078" s="42"/>
    </row>
    <row r="5079" spans="3:30">
      <c r="C5079" s="512"/>
      <c r="D5079" s="460"/>
      <c r="E5079" s="420"/>
      <c r="F5079" s="493"/>
      <c r="G5079" s="258"/>
      <c r="H5079" s="512"/>
      <c r="I5079" s="512"/>
      <c r="J5079" s="512"/>
      <c r="K5079" s="512"/>
      <c r="L5079" s="512"/>
      <c r="M5079" s="512"/>
      <c r="N5079" s="512"/>
      <c r="O5079" s="512"/>
      <c r="P5079" s="512"/>
      <c r="Q5079" s="512"/>
      <c r="R5079" s="512"/>
      <c r="S5079" s="512"/>
      <c r="T5079" s="512"/>
      <c r="U5079" s="512"/>
      <c r="V5079" s="512"/>
      <c r="W5079" s="512"/>
      <c r="X5079" s="512"/>
      <c r="Y5079" s="42"/>
      <c r="Z5079" s="42"/>
      <c r="AA5079" s="42"/>
      <c r="AB5079" s="42"/>
      <c r="AC5079" s="42"/>
      <c r="AD5079" s="42"/>
    </row>
    <row r="5080" spans="3:30">
      <c r="C5080" s="512"/>
      <c r="D5080" s="460"/>
      <c r="E5080" s="420"/>
      <c r="F5080" s="493"/>
      <c r="G5080" s="258"/>
      <c r="H5080" s="512"/>
      <c r="I5080" s="512"/>
      <c r="J5080" s="512"/>
      <c r="K5080" s="512"/>
      <c r="L5080" s="512"/>
      <c r="M5080" s="512"/>
      <c r="N5080" s="512"/>
      <c r="O5080" s="512"/>
      <c r="P5080" s="512"/>
      <c r="Q5080" s="512"/>
      <c r="R5080" s="512"/>
      <c r="S5080" s="512"/>
      <c r="T5080" s="512"/>
      <c r="U5080" s="512"/>
      <c r="V5080" s="512"/>
      <c r="W5080" s="512"/>
      <c r="X5080" s="512"/>
      <c r="Y5080" s="42"/>
      <c r="Z5080" s="42"/>
      <c r="AA5080" s="42"/>
      <c r="AB5080" s="42"/>
      <c r="AC5080" s="42"/>
      <c r="AD5080" s="42"/>
    </row>
    <row r="5081" spans="3:30">
      <c r="C5081" s="512"/>
      <c r="D5081" s="460"/>
      <c r="E5081" s="420"/>
      <c r="F5081" s="493"/>
      <c r="G5081" s="258"/>
      <c r="H5081" s="512"/>
      <c r="I5081" s="512"/>
      <c r="J5081" s="512"/>
      <c r="K5081" s="512"/>
      <c r="L5081" s="512"/>
      <c r="M5081" s="512"/>
      <c r="N5081" s="512"/>
      <c r="O5081" s="512"/>
      <c r="P5081" s="512"/>
      <c r="Q5081" s="512"/>
      <c r="R5081" s="512"/>
      <c r="S5081" s="512"/>
      <c r="T5081" s="512"/>
      <c r="U5081" s="512"/>
      <c r="V5081" s="512"/>
      <c r="W5081" s="512"/>
      <c r="X5081" s="512"/>
      <c r="Y5081" s="42"/>
      <c r="Z5081" s="42"/>
      <c r="AA5081" s="42"/>
      <c r="AB5081" s="42"/>
      <c r="AC5081" s="42"/>
      <c r="AD5081" s="42"/>
    </row>
    <row r="5082" spans="3:30">
      <c r="C5082" s="512"/>
      <c r="D5082" s="460"/>
      <c r="E5082" s="420"/>
      <c r="F5082" s="493"/>
      <c r="G5082" s="258"/>
      <c r="H5082" s="512"/>
      <c r="I5082" s="512"/>
      <c r="J5082" s="512"/>
      <c r="K5082" s="512"/>
      <c r="L5082" s="512"/>
      <c r="M5082" s="512"/>
      <c r="N5082" s="512"/>
      <c r="O5082" s="512"/>
      <c r="P5082" s="512"/>
      <c r="Q5082" s="512"/>
      <c r="R5082" s="512"/>
      <c r="S5082" s="512"/>
      <c r="T5082" s="512"/>
      <c r="U5082" s="512"/>
      <c r="V5082" s="512"/>
      <c r="W5082" s="512"/>
      <c r="X5082" s="512"/>
      <c r="Y5082" s="42"/>
      <c r="Z5082" s="42"/>
      <c r="AA5082" s="42"/>
      <c r="AB5082" s="42"/>
      <c r="AC5082" s="42"/>
      <c r="AD5082" s="42"/>
    </row>
    <row r="5083" spans="3:30">
      <c r="C5083" s="512"/>
      <c r="D5083" s="460"/>
      <c r="E5083" s="420"/>
      <c r="F5083" s="493"/>
      <c r="G5083" s="258"/>
      <c r="H5083" s="512"/>
      <c r="I5083" s="512"/>
      <c r="J5083" s="512"/>
      <c r="K5083" s="512"/>
      <c r="L5083" s="512"/>
      <c r="M5083" s="512"/>
      <c r="N5083" s="512"/>
      <c r="O5083" s="512"/>
      <c r="P5083" s="512"/>
      <c r="Q5083" s="512"/>
      <c r="R5083" s="512"/>
      <c r="S5083" s="512"/>
      <c r="T5083" s="512"/>
      <c r="U5083" s="512"/>
      <c r="V5083" s="512"/>
      <c r="W5083" s="512"/>
      <c r="X5083" s="512"/>
      <c r="Y5083" s="42"/>
      <c r="Z5083" s="42"/>
      <c r="AA5083" s="42"/>
      <c r="AB5083" s="42"/>
      <c r="AC5083" s="42"/>
      <c r="AD5083" s="42"/>
    </row>
    <row r="5084" spans="3:30">
      <c r="C5084" s="512"/>
      <c r="D5084" s="460"/>
      <c r="E5084" s="420"/>
      <c r="F5084" s="493"/>
      <c r="G5084" s="258"/>
      <c r="H5084" s="512"/>
      <c r="I5084" s="512"/>
      <c r="J5084" s="512"/>
      <c r="K5084" s="512"/>
      <c r="L5084" s="512"/>
      <c r="M5084" s="512"/>
      <c r="N5084" s="512"/>
      <c r="O5084" s="512"/>
      <c r="P5084" s="512"/>
      <c r="Q5084" s="512"/>
      <c r="R5084" s="512"/>
      <c r="S5084" s="512"/>
      <c r="T5084" s="512"/>
      <c r="U5084" s="512"/>
      <c r="V5084" s="512"/>
      <c r="W5084" s="512"/>
      <c r="X5084" s="512"/>
      <c r="Y5084" s="42"/>
      <c r="Z5084" s="42"/>
      <c r="AA5084" s="42"/>
      <c r="AB5084" s="42"/>
      <c r="AC5084" s="42"/>
      <c r="AD5084" s="42"/>
    </row>
    <row r="5085" spans="3:30">
      <c r="C5085" s="512"/>
      <c r="D5085" s="460"/>
      <c r="E5085" s="420"/>
      <c r="F5085" s="493"/>
      <c r="G5085" s="258"/>
      <c r="H5085" s="512"/>
      <c r="I5085" s="512"/>
      <c r="J5085" s="512"/>
      <c r="K5085" s="512"/>
      <c r="L5085" s="512"/>
      <c r="M5085" s="512"/>
      <c r="N5085" s="512"/>
      <c r="O5085" s="512"/>
      <c r="P5085" s="512"/>
      <c r="Q5085" s="512"/>
      <c r="R5085" s="512"/>
      <c r="S5085" s="512"/>
      <c r="T5085" s="512"/>
      <c r="U5085" s="512"/>
      <c r="V5085" s="512"/>
      <c r="W5085" s="512"/>
      <c r="X5085" s="512"/>
      <c r="Y5085" s="42"/>
      <c r="Z5085" s="42"/>
      <c r="AA5085" s="42"/>
      <c r="AB5085" s="42"/>
      <c r="AC5085" s="42"/>
      <c r="AD5085" s="42"/>
    </row>
    <row r="5086" spans="3:30">
      <c r="C5086" s="512"/>
      <c r="D5086" s="460"/>
      <c r="E5086" s="420"/>
      <c r="F5086" s="493"/>
      <c r="G5086" s="258"/>
      <c r="H5086" s="512"/>
      <c r="I5086" s="512"/>
      <c r="J5086" s="512"/>
      <c r="K5086" s="512"/>
      <c r="L5086" s="512"/>
      <c r="M5086" s="512"/>
      <c r="N5086" s="512"/>
      <c r="O5086" s="512"/>
      <c r="P5086" s="512"/>
      <c r="Q5086" s="512"/>
      <c r="R5086" s="512"/>
      <c r="S5086" s="512"/>
      <c r="T5086" s="512"/>
      <c r="U5086" s="512"/>
      <c r="V5086" s="512"/>
      <c r="W5086" s="512"/>
      <c r="X5086" s="512"/>
      <c r="Y5086" s="42"/>
      <c r="Z5086" s="42"/>
      <c r="AA5086" s="42"/>
      <c r="AB5086" s="42"/>
      <c r="AC5086" s="42"/>
      <c r="AD5086" s="42"/>
    </row>
    <row r="5087" spans="3:30">
      <c r="C5087" s="512"/>
      <c r="D5087" s="460"/>
      <c r="E5087" s="420"/>
      <c r="F5087" s="493"/>
      <c r="G5087" s="258"/>
      <c r="H5087" s="512"/>
      <c r="I5087" s="512"/>
      <c r="J5087" s="512"/>
      <c r="K5087" s="512"/>
      <c r="L5087" s="512"/>
      <c r="M5087" s="512"/>
      <c r="N5087" s="512"/>
      <c r="O5087" s="512"/>
      <c r="P5087" s="512"/>
      <c r="Q5087" s="512"/>
      <c r="R5087" s="512"/>
      <c r="S5087" s="512"/>
      <c r="T5087" s="512"/>
      <c r="U5087" s="512"/>
      <c r="V5087" s="512"/>
      <c r="W5087" s="512"/>
      <c r="X5087" s="512"/>
      <c r="Y5087" s="42"/>
      <c r="Z5087" s="42"/>
      <c r="AA5087" s="42"/>
      <c r="AB5087" s="42"/>
      <c r="AC5087" s="42"/>
      <c r="AD5087" s="42"/>
    </row>
    <row r="5088" spans="3:30">
      <c r="C5088" s="512"/>
      <c r="D5088" s="460"/>
      <c r="E5088" s="420"/>
      <c r="F5088" s="493"/>
      <c r="G5088" s="258"/>
      <c r="H5088" s="512"/>
      <c r="I5088" s="512"/>
      <c r="J5088" s="512"/>
      <c r="K5088" s="512"/>
      <c r="L5088" s="512"/>
      <c r="M5088" s="512"/>
      <c r="N5088" s="512"/>
      <c r="O5088" s="512"/>
      <c r="P5088" s="512"/>
      <c r="Q5088" s="512"/>
      <c r="R5088" s="512"/>
      <c r="S5088" s="512"/>
      <c r="T5088" s="512"/>
      <c r="U5088" s="512"/>
      <c r="V5088" s="512"/>
      <c r="W5088" s="512"/>
      <c r="X5088" s="512"/>
      <c r="Y5088" s="42"/>
      <c r="Z5088" s="42"/>
      <c r="AA5088" s="42"/>
      <c r="AB5088" s="42"/>
      <c r="AC5088" s="42"/>
      <c r="AD5088" s="42"/>
    </row>
    <row r="5089" spans="3:30">
      <c r="C5089" s="512"/>
      <c r="D5089" s="460"/>
      <c r="E5089" s="420"/>
      <c r="F5089" s="493"/>
      <c r="G5089" s="258"/>
      <c r="H5089" s="512"/>
      <c r="I5089" s="512"/>
      <c r="J5089" s="512"/>
      <c r="K5089" s="512"/>
      <c r="L5089" s="512"/>
      <c r="M5089" s="512"/>
      <c r="N5089" s="512"/>
      <c r="O5089" s="512"/>
      <c r="P5089" s="512"/>
      <c r="Q5089" s="512"/>
      <c r="R5089" s="512"/>
      <c r="S5089" s="512"/>
      <c r="T5089" s="512"/>
      <c r="U5089" s="512"/>
      <c r="V5089" s="512"/>
      <c r="W5089" s="512"/>
      <c r="X5089" s="512"/>
      <c r="Y5089" s="42"/>
      <c r="Z5089" s="42"/>
      <c r="AA5089" s="42"/>
      <c r="AB5089" s="42"/>
      <c r="AC5089" s="42"/>
      <c r="AD5089" s="42"/>
    </row>
    <row r="5090" spans="3:30">
      <c r="C5090" s="512"/>
      <c r="D5090" s="460"/>
      <c r="E5090" s="420"/>
      <c r="F5090" s="493"/>
      <c r="G5090" s="258"/>
      <c r="H5090" s="512"/>
      <c r="I5090" s="512"/>
      <c r="J5090" s="512"/>
      <c r="K5090" s="512"/>
      <c r="L5090" s="512"/>
      <c r="M5090" s="512"/>
      <c r="N5090" s="512"/>
      <c r="O5090" s="512"/>
      <c r="P5090" s="512"/>
      <c r="Q5090" s="512"/>
      <c r="R5090" s="512"/>
      <c r="S5090" s="512"/>
      <c r="T5090" s="512"/>
      <c r="U5090" s="512"/>
      <c r="V5090" s="512"/>
      <c r="W5090" s="512"/>
      <c r="X5090" s="512"/>
      <c r="Y5090" s="42"/>
      <c r="Z5090" s="42"/>
      <c r="AA5090" s="42"/>
      <c r="AB5090" s="42"/>
      <c r="AC5090" s="42"/>
      <c r="AD5090" s="42"/>
    </row>
    <row r="5091" spans="3:30">
      <c r="C5091" s="512"/>
      <c r="D5091" s="460"/>
      <c r="E5091" s="420"/>
      <c r="F5091" s="493"/>
      <c r="G5091" s="258"/>
      <c r="H5091" s="512"/>
      <c r="I5091" s="512"/>
      <c r="J5091" s="512"/>
      <c r="K5091" s="512"/>
      <c r="L5091" s="512"/>
      <c r="M5091" s="512"/>
      <c r="N5091" s="512"/>
      <c r="O5091" s="512"/>
      <c r="P5091" s="512"/>
      <c r="Q5091" s="512"/>
      <c r="R5091" s="512"/>
      <c r="S5091" s="512"/>
      <c r="T5091" s="512"/>
      <c r="U5091" s="512"/>
      <c r="V5091" s="512"/>
      <c r="W5091" s="512"/>
      <c r="X5091" s="512"/>
      <c r="Y5091" s="42"/>
      <c r="Z5091" s="42"/>
      <c r="AA5091" s="42"/>
      <c r="AB5091" s="42"/>
      <c r="AC5091" s="42"/>
      <c r="AD5091" s="42"/>
    </row>
    <row r="5092" spans="3:30">
      <c r="C5092" s="512"/>
      <c r="D5092" s="460"/>
      <c r="E5092" s="420"/>
      <c r="F5092" s="493"/>
      <c r="G5092" s="258"/>
      <c r="H5092" s="512"/>
      <c r="I5092" s="512"/>
      <c r="J5092" s="512"/>
      <c r="K5092" s="512"/>
      <c r="L5092" s="512"/>
      <c r="M5092" s="512"/>
      <c r="N5092" s="512"/>
      <c r="O5092" s="512"/>
      <c r="P5092" s="512"/>
      <c r="Q5092" s="512"/>
      <c r="R5092" s="512"/>
      <c r="S5092" s="512"/>
      <c r="T5092" s="512"/>
      <c r="U5092" s="512"/>
      <c r="V5092" s="512"/>
      <c r="W5092" s="512"/>
      <c r="X5092" s="512"/>
      <c r="Y5092" s="42"/>
      <c r="Z5092" s="42"/>
      <c r="AA5092" s="42"/>
      <c r="AB5092" s="42"/>
      <c r="AC5092" s="42"/>
      <c r="AD5092" s="42"/>
    </row>
    <row r="5093" spans="3:30">
      <c r="C5093" s="512"/>
      <c r="D5093" s="460"/>
      <c r="E5093" s="420"/>
      <c r="F5093" s="493"/>
      <c r="G5093" s="258"/>
      <c r="H5093" s="512"/>
      <c r="I5093" s="512"/>
      <c r="J5093" s="512"/>
      <c r="K5093" s="512"/>
      <c r="L5093" s="512"/>
      <c r="M5093" s="512"/>
      <c r="N5093" s="512"/>
      <c r="O5093" s="512"/>
      <c r="P5093" s="512"/>
      <c r="Q5093" s="512"/>
      <c r="R5093" s="512"/>
      <c r="S5093" s="512"/>
      <c r="T5093" s="512"/>
      <c r="U5093" s="512"/>
      <c r="V5093" s="512"/>
      <c r="W5093" s="512"/>
      <c r="X5093" s="512"/>
      <c r="Y5093" s="42"/>
      <c r="Z5093" s="42"/>
      <c r="AA5093" s="42"/>
      <c r="AB5093" s="42"/>
      <c r="AC5093" s="42"/>
      <c r="AD5093" s="42"/>
    </row>
    <row r="5094" spans="3:30">
      <c r="C5094" s="512"/>
      <c r="D5094" s="460"/>
      <c r="E5094" s="420"/>
      <c r="F5094" s="493"/>
      <c r="G5094" s="258"/>
      <c r="H5094" s="512"/>
      <c r="I5094" s="512"/>
      <c r="J5094" s="512"/>
      <c r="K5094" s="512"/>
      <c r="L5094" s="512"/>
      <c r="M5094" s="512"/>
      <c r="N5094" s="512"/>
      <c r="O5094" s="512"/>
      <c r="P5094" s="512"/>
      <c r="Q5094" s="512"/>
      <c r="R5094" s="512"/>
      <c r="S5094" s="512"/>
      <c r="T5094" s="512"/>
      <c r="U5094" s="512"/>
      <c r="V5094" s="512"/>
      <c r="W5094" s="512"/>
      <c r="X5094" s="512"/>
      <c r="Y5094" s="42"/>
      <c r="Z5094" s="42"/>
      <c r="AA5094" s="42"/>
      <c r="AB5094" s="42"/>
      <c r="AC5094" s="42"/>
      <c r="AD5094" s="42"/>
    </row>
    <row r="5095" spans="3:30">
      <c r="C5095" s="512"/>
      <c r="D5095" s="460"/>
      <c r="E5095" s="420"/>
      <c r="F5095" s="493"/>
      <c r="G5095" s="258"/>
      <c r="H5095" s="512"/>
      <c r="I5095" s="512"/>
      <c r="J5095" s="512"/>
      <c r="K5095" s="512"/>
      <c r="L5095" s="512"/>
      <c r="M5095" s="512"/>
      <c r="N5095" s="512"/>
      <c r="O5095" s="512"/>
      <c r="P5095" s="512"/>
      <c r="Q5095" s="512"/>
      <c r="R5095" s="512"/>
      <c r="S5095" s="512"/>
      <c r="T5095" s="512"/>
      <c r="U5095" s="512"/>
      <c r="V5095" s="512"/>
      <c r="W5095" s="512"/>
      <c r="X5095" s="512"/>
      <c r="Y5095" s="42"/>
      <c r="Z5095" s="42"/>
      <c r="AA5095" s="42"/>
      <c r="AB5095" s="42"/>
      <c r="AC5095" s="42"/>
      <c r="AD5095" s="42"/>
    </row>
    <row r="5096" spans="3:30">
      <c r="C5096" s="512"/>
      <c r="D5096" s="460"/>
      <c r="E5096" s="420"/>
      <c r="F5096" s="493"/>
      <c r="G5096" s="258"/>
      <c r="H5096" s="512"/>
      <c r="I5096" s="512"/>
      <c r="J5096" s="512"/>
      <c r="K5096" s="512"/>
      <c r="L5096" s="512"/>
      <c r="M5096" s="512"/>
      <c r="N5096" s="512"/>
      <c r="O5096" s="512"/>
      <c r="P5096" s="512"/>
      <c r="Q5096" s="512"/>
      <c r="R5096" s="512"/>
      <c r="S5096" s="512"/>
      <c r="T5096" s="512"/>
      <c r="U5096" s="512"/>
      <c r="V5096" s="512"/>
      <c r="W5096" s="512"/>
      <c r="X5096" s="512"/>
      <c r="Y5096" s="42"/>
      <c r="Z5096" s="42"/>
      <c r="AA5096" s="42"/>
      <c r="AB5096" s="42"/>
      <c r="AC5096" s="42"/>
      <c r="AD5096" s="42"/>
    </row>
    <row r="5097" spans="3:30">
      <c r="C5097" s="512"/>
      <c r="D5097" s="460"/>
      <c r="E5097" s="420"/>
      <c r="F5097" s="493"/>
      <c r="G5097" s="258"/>
      <c r="H5097" s="512"/>
      <c r="I5097" s="512"/>
      <c r="J5097" s="512"/>
      <c r="K5097" s="512"/>
      <c r="L5097" s="512"/>
      <c r="M5097" s="512"/>
      <c r="N5097" s="512"/>
      <c r="O5097" s="512"/>
      <c r="P5097" s="512"/>
      <c r="Q5097" s="512"/>
      <c r="R5097" s="512"/>
      <c r="S5097" s="512"/>
      <c r="T5097" s="512"/>
      <c r="U5097" s="512"/>
      <c r="V5097" s="512"/>
      <c r="W5097" s="512"/>
      <c r="X5097" s="512"/>
      <c r="Y5097" s="42"/>
      <c r="Z5097" s="42"/>
      <c r="AA5097" s="42"/>
      <c r="AB5097" s="42"/>
      <c r="AC5097" s="42"/>
      <c r="AD5097" s="42"/>
    </row>
    <row r="5098" spans="3:30">
      <c r="C5098" s="512"/>
      <c r="D5098" s="460"/>
      <c r="E5098" s="420"/>
      <c r="F5098" s="493"/>
      <c r="G5098" s="258"/>
      <c r="H5098" s="512"/>
      <c r="I5098" s="512"/>
      <c r="J5098" s="512"/>
      <c r="K5098" s="512"/>
      <c r="L5098" s="512"/>
      <c r="M5098" s="512"/>
      <c r="N5098" s="512"/>
      <c r="O5098" s="512"/>
      <c r="P5098" s="512"/>
      <c r="Q5098" s="512"/>
      <c r="R5098" s="512"/>
      <c r="S5098" s="512"/>
      <c r="T5098" s="512"/>
      <c r="U5098" s="512"/>
      <c r="V5098" s="512"/>
      <c r="W5098" s="512"/>
      <c r="X5098" s="512"/>
      <c r="Y5098" s="42"/>
      <c r="Z5098" s="42"/>
      <c r="AA5098" s="42"/>
      <c r="AB5098" s="42"/>
      <c r="AC5098" s="42"/>
      <c r="AD5098" s="42"/>
    </row>
    <row r="5099" spans="3:30">
      <c r="C5099" s="512"/>
      <c r="D5099" s="460"/>
      <c r="E5099" s="420"/>
      <c r="F5099" s="493"/>
      <c r="G5099" s="258"/>
      <c r="H5099" s="512"/>
      <c r="I5099" s="512"/>
      <c r="J5099" s="512"/>
      <c r="K5099" s="512"/>
      <c r="L5099" s="512"/>
      <c r="M5099" s="512"/>
      <c r="N5099" s="512"/>
      <c r="O5099" s="512"/>
      <c r="P5099" s="512"/>
      <c r="Q5099" s="512"/>
      <c r="R5099" s="512"/>
      <c r="S5099" s="512"/>
      <c r="T5099" s="512"/>
      <c r="U5099" s="512"/>
      <c r="V5099" s="512"/>
      <c r="W5099" s="512"/>
      <c r="X5099" s="512"/>
      <c r="Y5099" s="42"/>
      <c r="Z5099" s="42"/>
      <c r="AA5099" s="42"/>
      <c r="AB5099" s="42"/>
      <c r="AC5099" s="42"/>
      <c r="AD5099" s="42"/>
    </row>
    <row r="5100" spans="3:30">
      <c r="C5100" s="512"/>
      <c r="D5100" s="460"/>
      <c r="E5100" s="420"/>
      <c r="F5100" s="493"/>
      <c r="G5100" s="258"/>
      <c r="H5100" s="512"/>
      <c r="I5100" s="512"/>
      <c r="J5100" s="512"/>
      <c r="K5100" s="512"/>
      <c r="L5100" s="512"/>
      <c r="M5100" s="512"/>
      <c r="N5100" s="512"/>
      <c r="O5100" s="512"/>
      <c r="P5100" s="512"/>
      <c r="Q5100" s="512"/>
      <c r="R5100" s="512"/>
      <c r="S5100" s="512"/>
      <c r="T5100" s="512"/>
      <c r="U5100" s="512"/>
      <c r="V5100" s="512"/>
      <c r="W5100" s="512"/>
      <c r="X5100" s="512"/>
      <c r="Y5100" s="42"/>
      <c r="Z5100" s="42"/>
      <c r="AA5100" s="42"/>
      <c r="AB5100" s="42"/>
      <c r="AC5100" s="42"/>
      <c r="AD5100" s="42"/>
    </row>
    <row r="5101" spans="3:30">
      <c r="C5101" s="512"/>
      <c r="D5101" s="460"/>
      <c r="E5101" s="420"/>
      <c r="F5101" s="493"/>
      <c r="G5101" s="258"/>
      <c r="H5101" s="512"/>
      <c r="I5101" s="512"/>
      <c r="J5101" s="512"/>
      <c r="K5101" s="512"/>
      <c r="L5101" s="512"/>
      <c r="M5101" s="512"/>
      <c r="N5101" s="512"/>
      <c r="O5101" s="512"/>
      <c r="P5101" s="512"/>
      <c r="Q5101" s="512"/>
      <c r="R5101" s="512"/>
      <c r="S5101" s="512"/>
      <c r="T5101" s="512"/>
      <c r="U5101" s="512"/>
      <c r="V5101" s="512"/>
      <c r="W5101" s="512"/>
      <c r="X5101" s="512"/>
      <c r="Y5101" s="42"/>
      <c r="Z5101" s="42"/>
      <c r="AA5101" s="42"/>
      <c r="AB5101" s="42"/>
      <c r="AC5101" s="42"/>
      <c r="AD5101" s="42"/>
    </row>
    <row r="5102" spans="3:30">
      <c r="C5102" s="512"/>
      <c r="D5102" s="460"/>
      <c r="E5102" s="420"/>
      <c r="F5102" s="493"/>
      <c r="G5102" s="258"/>
      <c r="H5102" s="512"/>
      <c r="I5102" s="512"/>
      <c r="J5102" s="512"/>
      <c r="K5102" s="512"/>
      <c r="L5102" s="512"/>
      <c r="M5102" s="512"/>
      <c r="N5102" s="512"/>
      <c r="O5102" s="512"/>
      <c r="P5102" s="512"/>
      <c r="Q5102" s="512"/>
      <c r="R5102" s="512"/>
      <c r="S5102" s="512"/>
      <c r="T5102" s="512"/>
      <c r="U5102" s="512"/>
      <c r="V5102" s="512"/>
      <c r="W5102" s="512"/>
      <c r="X5102" s="512"/>
      <c r="Y5102" s="42"/>
      <c r="Z5102" s="42"/>
      <c r="AA5102" s="42"/>
      <c r="AB5102" s="42"/>
      <c r="AC5102" s="42"/>
      <c r="AD5102" s="42"/>
    </row>
    <row r="5103" spans="3:30">
      <c r="C5103" s="512"/>
      <c r="D5103" s="460"/>
      <c r="E5103" s="420"/>
      <c r="F5103" s="493"/>
      <c r="G5103" s="258"/>
      <c r="H5103" s="512"/>
      <c r="I5103" s="512"/>
      <c r="J5103" s="512"/>
      <c r="K5103" s="512"/>
      <c r="L5103" s="512"/>
      <c r="M5103" s="512"/>
      <c r="N5103" s="512"/>
      <c r="O5103" s="512"/>
      <c r="P5103" s="512"/>
      <c r="Q5103" s="512"/>
      <c r="R5103" s="512"/>
      <c r="S5103" s="512"/>
      <c r="T5103" s="512"/>
      <c r="U5103" s="512"/>
      <c r="V5103" s="512"/>
      <c r="W5103" s="512"/>
      <c r="X5103" s="512"/>
      <c r="Y5103" s="42"/>
      <c r="Z5103" s="42"/>
      <c r="AA5103" s="42"/>
      <c r="AB5103" s="42"/>
      <c r="AC5103" s="42"/>
      <c r="AD5103" s="42"/>
    </row>
    <row r="5104" spans="3:30">
      <c r="C5104" s="512"/>
      <c r="D5104" s="460"/>
      <c r="E5104" s="420"/>
      <c r="F5104" s="493"/>
      <c r="G5104" s="258"/>
      <c r="H5104" s="512"/>
      <c r="I5104" s="512"/>
      <c r="J5104" s="512"/>
      <c r="K5104" s="512"/>
      <c r="L5104" s="512"/>
      <c r="M5104" s="512"/>
      <c r="N5104" s="512"/>
      <c r="O5104" s="512"/>
      <c r="P5104" s="512"/>
      <c r="Q5104" s="512"/>
      <c r="R5104" s="512"/>
      <c r="S5104" s="512"/>
      <c r="T5104" s="512"/>
      <c r="U5104" s="512"/>
      <c r="V5104" s="512"/>
      <c r="W5104" s="512"/>
      <c r="X5104" s="512"/>
      <c r="Y5104" s="42"/>
      <c r="Z5104" s="42"/>
      <c r="AA5104" s="42"/>
      <c r="AB5104" s="42"/>
      <c r="AC5104" s="42"/>
      <c r="AD5104" s="42"/>
    </row>
    <row r="5105" spans="3:30">
      <c r="C5105" s="512"/>
      <c r="D5105" s="460"/>
      <c r="E5105" s="420"/>
      <c r="F5105" s="493"/>
      <c r="G5105" s="258"/>
      <c r="H5105" s="512"/>
      <c r="I5105" s="512"/>
      <c r="J5105" s="512"/>
      <c r="K5105" s="512"/>
      <c r="L5105" s="512"/>
      <c r="M5105" s="512"/>
      <c r="N5105" s="512"/>
      <c r="O5105" s="512"/>
      <c r="P5105" s="512"/>
      <c r="Q5105" s="512"/>
      <c r="R5105" s="512"/>
      <c r="S5105" s="512"/>
      <c r="T5105" s="512"/>
      <c r="U5105" s="512"/>
      <c r="V5105" s="512"/>
      <c r="W5105" s="512"/>
      <c r="X5105" s="512"/>
      <c r="Y5105" s="42"/>
      <c r="Z5105" s="42"/>
      <c r="AA5105" s="42"/>
      <c r="AB5105" s="42"/>
      <c r="AC5105" s="42"/>
      <c r="AD5105" s="42"/>
    </row>
    <row r="5106" spans="3:30">
      <c r="C5106" s="512"/>
      <c r="D5106" s="460"/>
      <c r="E5106" s="420"/>
      <c r="F5106" s="493"/>
      <c r="G5106" s="258"/>
      <c r="H5106" s="512"/>
      <c r="I5106" s="512"/>
      <c r="J5106" s="512"/>
      <c r="K5106" s="512"/>
      <c r="L5106" s="512"/>
      <c r="M5106" s="512"/>
      <c r="N5106" s="512"/>
      <c r="O5106" s="512"/>
      <c r="P5106" s="512"/>
      <c r="Q5106" s="512"/>
      <c r="R5106" s="512"/>
      <c r="S5106" s="512"/>
      <c r="T5106" s="512"/>
      <c r="U5106" s="512"/>
      <c r="V5106" s="512"/>
      <c r="W5106" s="512"/>
      <c r="X5106" s="512"/>
      <c r="Y5106" s="42"/>
      <c r="Z5106" s="42"/>
      <c r="AA5106" s="42"/>
      <c r="AB5106" s="42"/>
      <c r="AC5106" s="42"/>
      <c r="AD5106" s="42"/>
    </row>
    <row r="5107" spans="3:30">
      <c r="C5107" s="512"/>
      <c r="D5107" s="460"/>
      <c r="E5107" s="420"/>
      <c r="F5107" s="493"/>
      <c r="G5107" s="258"/>
      <c r="H5107" s="512"/>
      <c r="I5107" s="512"/>
      <c r="J5107" s="512"/>
      <c r="K5107" s="512"/>
      <c r="L5107" s="512"/>
      <c r="M5107" s="512"/>
      <c r="N5107" s="512"/>
      <c r="O5107" s="512"/>
      <c r="P5107" s="512"/>
      <c r="Q5107" s="512"/>
      <c r="R5107" s="512"/>
      <c r="S5107" s="512"/>
      <c r="T5107" s="512"/>
      <c r="U5107" s="512"/>
      <c r="V5107" s="512"/>
      <c r="W5107" s="512"/>
      <c r="X5107" s="512"/>
      <c r="Y5107" s="42"/>
      <c r="Z5107" s="42"/>
      <c r="AA5107" s="42"/>
      <c r="AB5107" s="42"/>
      <c r="AC5107" s="42"/>
      <c r="AD5107" s="42"/>
    </row>
    <row r="5108" spans="3:30">
      <c r="C5108" s="512"/>
      <c r="D5108" s="460"/>
      <c r="E5108" s="420"/>
      <c r="F5108" s="493"/>
      <c r="G5108" s="258"/>
      <c r="H5108" s="512"/>
      <c r="I5108" s="512"/>
      <c r="J5108" s="512"/>
      <c r="K5108" s="512"/>
      <c r="L5108" s="512"/>
      <c r="M5108" s="512"/>
      <c r="N5108" s="512"/>
      <c r="O5108" s="512"/>
      <c r="P5108" s="512"/>
      <c r="Q5108" s="512"/>
      <c r="R5108" s="512"/>
      <c r="S5108" s="512"/>
      <c r="T5108" s="512"/>
      <c r="U5108" s="512"/>
      <c r="V5108" s="512"/>
      <c r="W5108" s="512"/>
      <c r="X5108" s="512"/>
      <c r="Y5108" s="42"/>
      <c r="Z5108" s="42"/>
      <c r="AA5108" s="42"/>
      <c r="AB5108" s="42"/>
      <c r="AC5108" s="42"/>
      <c r="AD5108" s="42"/>
    </row>
    <row r="5109" spans="3:30">
      <c r="C5109" s="512"/>
      <c r="D5109" s="460"/>
      <c r="E5109" s="420"/>
      <c r="F5109" s="493"/>
      <c r="G5109" s="258"/>
      <c r="H5109" s="512"/>
      <c r="I5109" s="512"/>
      <c r="J5109" s="512"/>
      <c r="K5109" s="512"/>
      <c r="L5109" s="512"/>
      <c r="M5109" s="512"/>
      <c r="N5109" s="512"/>
      <c r="O5109" s="512"/>
      <c r="P5109" s="512"/>
      <c r="Q5109" s="512"/>
      <c r="R5109" s="512"/>
      <c r="S5109" s="512"/>
      <c r="T5109" s="512"/>
      <c r="U5109" s="512"/>
      <c r="V5109" s="512"/>
      <c r="W5109" s="512"/>
      <c r="X5109" s="512"/>
      <c r="Y5109" s="42"/>
      <c r="Z5109" s="42"/>
      <c r="AA5109" s="42"/>
      <c r="AB5109" s="42"/>
      <c r="AC5109" s="42"/>
      <c r="AD5109" s="42"/>
    </row>
    <row r="5110" spans="3:30">
      <c r="C5110" s="512"/>
      <c r="D5110" s="460"/>
      <c r="E5110" s="420"/>
      <c r="F5110" s="493"/>
      <c r="G5110" s="258"/>
      <c r="H5110" s="512"/>
      <c r="I5110" s="512"/>
      <c r="J5110" s="512"/>
      <c r="K5110" s="512"/>
      <c r="L5110" s="512"/>
      <c r="M5110" s="512"/>
      <c r="N5110" s="512"/>
      <c r="O5110" s="512"/>
      <c r="P5110" s="512"/>
      <c r="Q5110" s="512"/>
      <c r="R5110" s="512"/>
      <c r="S5110" s="512"/>
      <c r="T5110" s="512"/>
      <c r="U5110" s="512"/>
      <c r="V5110" s="512"/>
      <c r="W5110" s="512"/>
      <c r="X5110" s="512"/>
      <c r="Y5110" s="42"/>
      <c r="Z5110" s="42"/>
      <c r="AA5110" s="42"/>
      <c r="AB5110" s="42"/>
      <c r="AC5110" s="42"/>
      <c r="AD5110" s="42"/>
    </row>
    <row r="5111" spans="3:30">
      <c r="C5111" s="512"/>
      <c r="D5111" s="460"/>
      <c r="E5111" s="420"/>
      <c r="F5111" s="493"/>
      <c r="G5111" s="258"/>
      <c r="H5111" s="512"/>
      <c r="I5111" s="512"/>
      <c r="J5111" s="512"/>
      <c r="K5111" s="512"/>
      <c r="L5111" s="512"/>
      <c r="M5111" s="512"/>
      <c r="N5111" s="512"/>
      <c r="O5111" s="512"/>
      <c r="P5111" s="512"/>
      <c r="Q5111" s="512"/>
      <c r="R5111" s="512"/>
      <c r="S5111" s="512"/>
      <c r="T5111" s="512"/>
      <c r="U5111" s="512"/>
      <c r="V5111" s="512"/>
      <c r="W5111" s="512"/>
      <c r="X5111" s="512"/>
      <c r="Y5111" s="42"/>
      <c r="Z5111" s="42"/>
      <c r="AA5111" s="42"/>
      <c r="AB5111" s="42"/>
      <c r="AC5111" s="42"/>
      <c r="AD5111" s="42"/>
    </row>
    <row r="5112" spans="3:30">
      <c r="C5112" s="512"/>
      <c r="D5112" s="460"/>
      <c r="E5112" s="420"/>
      <c r="F5112" s="493"/>
      <c r="G5112" s="258"/>
      <c r="H5112" s="512"/>
      <c r="I5112" s="512"/>
      <c r="J5112" s="512"/>
      <c r="K5112" s="512"/>
      <c r="L5112" s="512"/>
      <c r="M5112" s="512"/>
      <c r="N5112" s="512"/>
      <c r="O5112" s="512"/>
      <c r="P5112" s="512"/>
      <c r="Q5112" s="512"/>
      <c r="R5112" s="512"/>
      <c r="S5112" s="512"/>
      <c r="T5112" s="512"/>
      <c r="U5112" s="512"/>
      <c r="V5112" s="512"/>
      <c r="W5112" s="512"/>
      <c r="X5112" s="512"/>
      <c r="Y5112" s="42"/>
      <c r="Z5112" s="42"/>
      <c r="AA5112" s="42"/>
      <c r="AB5112" s="42"/>
      <c r="AC5112" s="42"/>
      <c r="AD5112" s="42"/>
    </row>
    <row r="5113" spans="3:30">
      <c r="C5113" s="512"/>
      <c r="D5113" s="460"/>
      <c r="E5113" s="420"/>
      <c r="F5113" s="493"/>
      <c r="G5113" s="258"/>
      <c r="H5113" s="512"/>
      <c r="I5113" s="512"/>
      <c r="J5113" s="512"/>
      <c r="K5113" s="512"/>
      <c r="L5113" s="512"/>
      <c r="M5113" s="512"/>
      <c r="N5113" s="512"/>
      <c r="O5113" s="512"/>
      <c r="P5113" s="512"/>
      <c r="Q5113" s="512"/>
      <c r="R5113" s="512"/>
      <c r="S5113" s="512"/>
      <c r="T5113" s="512"/>
      <c r="U5113" s="512"/>
      <c r="V5113" s="512"/>
      <c r="W5113" s="512"/>
      <c r="X5113" s="512"/>
      <c r="Y5113" s="42"/>
      <c r="Z5113" s="42"/>
      <c r="AA5113" s="42"/>
      <c r="AB5113" s="42"/>
      <c r="AC5113" s="42"/>
      <c r="AD5113" s="42"/>
    </row>
    <row r="5114" spans="3:30">
      <c r="C5114" s="512"/>
      <c r="D5114" s="460"/>
      <c r="E5114" s="420"/>
      <c r="F5114" s="493"/>
      <c r="G5114" s="258"/>
      <c r="H5114" s="512"/>
      <c r="I5114" s="512"/>
      <c r="J5114" s="512"/>
      <c r="K5114" s="512"/>
      <c r="L5114" s="512"/>
      <c r="M5114" s="512"/>
      <c r="N5114" s="512"/>
      <c r="O5114" s="512"/>
      <c r="P5114" s="512"/>
      <c r="Q5114" s="512"/>
      <c r="R5114" s="512"/>
      <c r="S5114" s="512"/>
      <c r="T5114" s="512"/>
      <c r="U5114" s="512"/>
      <c r="V5114" s="512"/>
      <c r="W5114" s="512"/>
      <c r="X5114" s="512"/>
      <c r="Y5114" s="42"/>
      <c r="Z5114" s="42"/>
      <c r="AA5114" s="42"/>
      <c r="AB5114" s="42"/>
      <c r="AC5114" s="42"/>
      <c r="AD5114" s="42"/>
    </row>
    <row r="5115" spans="3:30">
      <c r="C5115" s="512"/>
      <c r="D5115" s="460"/>
      <c r="E5115" s="420"/>
      <c r="F5115" s="493"/>
      <c r="G5115" s="258"/>
      <c r="H5115" s="512"/>
      <c r="I5115" s="512"/>
      <c r="J5115" s="512"/>
      <c r="K5115" s="512"/>
      <c r="L5115" s="512"/>
      <c r="M5115" s="512"/>
      <c r="N5115" s="512"/>
      <c r="O5115" s="512"/>
      <c r="P5115" s="512"/>
      <c r="Q5115" s="512"/>
      <c r="R5115" s="512"/>
      <c r="S5115" s="512"/>
      <c r="T5115" s="512"/>
      <c r="U5115" s="512"/>
      <c r="V5115" s="512"/>
      <c r="W5115" s="512"/>
      <c r="X5115" s="512"/>
      <c r="Y5115" s="42"/>
      <c r="Z5115" s="42"/>
      <c r="AA5115" s="42"/>
      <c r="AB5115" s="42"/>
      <c r="AC5115" s="42"/>
      <c r="AD5115" s="42"/>
    </row>
    <row r="5116" spans="3:30">
      <c r="C5116" s="512"/>
      <c r="D5116" s="460"/>
      <c r="E5116" s="420"/>
      <c r="F5116" s="493"/>
      <c r="G5116" s="258"/>
      <c r="H5116" s="512"/>
      <c r="I5116" s="512"/>
      <c r="J5116" s="512"/>
      <c r="K5116" s="512"/>
      <c r="L5116" s="512"/>
      <c r="M5116" s="512"/>
      <c r="N5116" s="512"/>
      <c r="O5116" s="512"/>
      <c r="P5116" s="512"/>
      <c r="Q5116" s="512"/>
      <c r="R5116" s="512"/>
      <c r="S5116" s="512"/>
      <c r="T5116" s="512"/>
      <c r="U5116" s="512"/>
      <c r="V5116" s="512"/>
      <c r="W5116" s="512"/>
      <c r="X5116" s="512"/>
      <c r="Y5116" s="42"/>
      <c r="Z5116" s="42"/>
      <c r="AA5116" s="42"/>
      <c r="AB5116" s="42"/>
      <c r="AC5116" s="42"/>
      <c r="AD5116" s="42"/>
    </row>
    <row r="5117" spans="3:30">
      <c r="C5117" s="512"/>
      <c r="D5117" s="460"/>
      <c r="E5117" s="420"/>
      <c r="F5117" s="493"/>
      <c r="G5117" s="258"/>
      <c r="H5117" s="512"/>
      <c r="I5117" s="512"/>
      <c r="J5117" s="512"/>
      <c r="K5117" s="512"/>
      <c r="L5117" s="512"/>
      <c r="M5117" s="512"/>
      <c r="N5117" s="512"/>
      <c r="O5117" s="512"/>
      <c r="P5117" s="512"/>
      <c r="Q5117" s="512"/>
      <c r="R5117" s="512"/>
      <c r="S5117" s="512"/>
      <c r="T5117" s="512"/>
      <c r="U5117" s="512"/>
      <c r="V5117" s="512"/>
      <c r="W5117" s="512"/>
      <c r="X5117" s="512"/>
      <c r="Y5117" s="42"/>
      <c r="Z5117" s="42"/>
      <c r="AA5117" s="42"/>
      <c r="AB5117" s="42"/>
      <c r="AC5117" s="42"/>
      <c r="AD5117" s="42"/>
    </row>
    <row r="5118" spans="3:30">
      <c r="C5118" s="512"/>
      <c r="D5118" s="460"/>
      <c r="E5118" s="420"/>
      <c r="F5118" s="493"/>
      <c r="G5118" s="258"/>
      <c r="H5118" s="512"/>
      <c r="I5118" s="512"/>
      <c r="J5118" s="512"/>
      <c r="K5118" s="512"/>
      <c r="L5118" s="512"/>
      <c r="M5118" s="512"/>
      <c r="N5118" s="512"/>
      <c r="O5118" s="512"/>
      <c r="P5118" s="512"/>
      <c r="Q5118" s="512"/>
      <c r="R5118" s="512"/>
      <c r="S5118" s="512"/>
      <c r="T5118" s="512"/>
      <c r="U5118" s="512"/>
      <c r="V5118" s="512"/>
      <c r="W5118" s="512"/>
      <c r="X5118" s="512"/>
      <c r="Y5118" s="42"/>
      <c r="Z5118" s="42"/>
      <c r="AA5118" s="42"/>
      <c r="AB5118" s="42"/>
      <c r="AC5118" s="42"/>
      <c r="AD5118" s="42"/>
    </row>
    <row r="5119" spans="3:30">
      <c r="C5119" s="512"/>
      <c r="D5119" s="460"/>
      <c r="E5119" s="420"/>
      <c r="F5119" s="493"/>
      <c r="G5119" s="258"/>
      <c r="H5119" s="512"/>
      <c r="I5119" s="512"/>
      <c r="J5119" s="512"/>
      <c r="K5119" s="512"/>
      <c r="L5119" s="512"/>
      <c r="M5119" s="512"/>
      <c r="N5119" s="512"/>
      <c r="O5119" s="512"/>
      <c r="P5119" s="512"/>
      <c r="Q5119" s="512"/>
      <c r="R5119" s="512"/>
      <c r="S5119" s="512"/>
      <c r="T5119" s="512"/>
      <c r="U5119" s="512"/>
      <c r="V5119" s="512"/>
      <c r="W5119" s="512"/>
      <c r="X5119" s="512"/>
      <c r="Y5119" s="42"/>
      <c r="Z5119" s="42"/>
      <c r="AA5119" s="42"/>
      <c r="AB5119" s="42"/>
      <c r="AC5119" s="42"/>
      <c r="AD5119" s="42"/>
    </row>
    <row r="5120" spans="3:30">
      <c r="C5120" s="512"/>
      <c r="D5120" s="460"/>
      <c r="E5120" s="420"/>
      <c r="F5120" s="493"/>
      <c r="G5120" s="258"/>
      <c r="H5120" s="512"/>
      <c r="I5120" s="512"/>
      <c r="J5120" s="512"/>
      <c r="K5120" s="512"/>
      <c r="L5120" s="512"/>
      <c r="M5120" s="512"/>
      <c r="N5120" s="512"/>
      <c r="O5120" s="512"/>
      <c r="P5120" s="512"/>
      <c r="Q5120" s="512"/>
      <c r="R5120" s="512"/>
      <c r="S5120" s="512"/>
      <c r="T5120" s="512"/>
      <c r="U5120" s="512"/>
      <c r="V5120" s="512"/>
      <c r="W5120" s="512"/>
      <c r="X5120" s="512"/>
      <c r="Y5120" s="42"/>
      <c r="Z5120" s="42"/>
      <c r="AA5120" s="42"/>
      <c r="AB5120" s="42"/>
      <c r="AC5120" s="42"/>
      <c r="AD5120" s="42"/>
    </row>
    <row r="5121" spans="3:30">
      <c r="C5121" s="512"/>
      <c r="D5121" s="460"/>
      <c r="E5121" s="420"/>
      <c r="F5121" s="493"/>
      <c r="G5121" s="258"/>
      <c r="H5121" s="512"/>
      <c r="I5121" s="512"/>
      <c r="J5121" s="512"/>
      <c r="K5121" s="512"/>
      <c r="L5121" s="512"/>
      <c r="M5121" s="512"/>
      <c r="N5121" s="512"/>
      <c r="O5121" s="512"/>
      <c r="P5121" s="512"/>
      <c r="Q5121" s="512"/>
      <c r="R5121" s="512"/>
      <c r="S5121" s="512"/>
      <c r="T5121" s="512"/>
      <c r="U5121" s="512"/>
      <c r="V5121" s="512"/>
      <c r="W5121" s="512"/>
      <c r="X5121" s="512"/>
      <c r="Y5121" s="42"/>
      <c r="Z5121" s="42"/>
      <c r="AA5121" s="42"/>
      <c r="AB5121" s="42"/>
      <c r="AC5121" s="42"/>
      <c r="AD5121" s="42"/>
    </row>
    <row r="5122" spans="3:30">
      <c r="C5122" s="512"/>
      <c r="D5122" s="460"/>
      <c r="E5122" s="420"/>
      <c r="F5122" s="493"/>
      <c r="G5122" s="258"/>
      <c r="H5122" s="512"/>
      <c r="I5122" s="512"/>
      <c r="J5122" s="512"/>
      <c r="K5122" s="512"/>
      <c r="L5122" s="512"/>
      <c r="M5122" s="512"/>
      <c r="N5122" s="512"/>
      <c r="O5122" s="512"/>
      <c r="P5122" s="512"/>
      <c r="Q5122" s="512"/>
      <c r="R5122" s="512"/>
      <c r="S5122" s="512"/>
      <c r="T5122" s="512"/>
      <c r="U5122" s="512"/>
      <c r="V5122" s="512"/>
      <c r="W5122" s="512"/>
      <c r="X5122" s="512"/>
      <c r="Y5122" s="42"/>
      <c r="Z5122" s="42"/>
      <c r="AA5122" s="42"/>
      <c r="AB5122" s="42"/>
      <c r="AC5122" s="42"/>
      <c r="AD5122" s="42"/>
    </row>
    <row r="5123" spans="3:30">
      <c r="C5123" s="512"/>
      <c r="D5123" s="460"/>
      <c r="E5123" s="420"/>
      <c r="F5123" s="493"/>
      <c r="G5123" s="258"/>
      <c r="H5123" s="512"/>
      <c r="I5123" s="512"/>
      <c r="J5123" s="512"/>
      <c r="K5123" s="512"/>
      <c r="L5123" s="512"/>
      <c r="M5123" s="512"/>
      <c r="N5123" s="512"/>
      <c r="O5123" s="512"/>
      <c r="P5123" s="512"/>
      <c r="Q5123" s="512"/>
      <c r="R5123" s="512"/>
      <c r="S5123" s="512"/>
      <c r="T5123" s="512"/>
      <c r="U5123" s="512"/>
      <c r="V5123" s="512"/>
      <c r="W5123" s="512"/>
      <c r="X5123" s="512"/>
      <c r="Y5123" s="42"/>
      <c r="Z5123" s="42"/>
      <c r="AA5123" s="42"/>
      <c r="AB5123" s="42"/>
      <c r="AC5123" s="42"/>
      <c r="AD5123" s="42"/>
    </row>
    <row r="5124" spans="3:30">
      <c r="C5124" s="512"/>
      <c r="D5124" s="460"/>
      <c r="E5124" s="420"/>
      <c r="F5124" s="493"/>
      <c r="G5124" s="258"/>
      <c r="H5124" s="512"/>
      <c r="I5124" s="512"/>
      <c r="J5124" s="512"/>
      <c r="K5124" s="512"/>
      <c r="L5124" s="512"/>
      <c r="M5124" s="512"/>
      <c r="N5124" s="512"/>
      <c r="O5124" s="512"/>
      <c r="P5124" s="512"/>
      <c r="Q5124" s="512"/>
      <c r="R5124" s="512"/>
      <c r="S5124" s="512"/>
      <c r="T5124" s="512"/>
      <c r="U5124" s="512"/>
      <c r="V5124" s="512"/>
      <c r="W5124" s="512"/>
      <c r="X5124" s="512"/>
      <c r="Y5124" s="42"/>
      <c r="Z5124" s="42"/>
      <c r="AA5124" s="42"/>
      <c r="AB5124" s="42"/>
      <c r="AC5124" s="42"/>
      <c r="AD5124" s="42"/>
    </row>
    <row r="5125" spans="3:30">
      <c r="C5125" s="512"/>
      <c r="D5125" s="460"/>
      <c r="E5125" s="420"/>
      <c r="F5125" s="493"/>
      <c r="G5125" s="258"/>
      <c r="H5125" s="512"/>
      <c r="I5125" s="512"/>
      <c r="J5125" s="512"/>
      <c r="K5125" s="512"/>
      <c r="L5125" s="512"/>
      <c r="M5125" s="512"/>
      <c r="N5125" s="512"/>
      <c r="O5125" s="512"/>
      <c r="P5125" s="512"/>
      <c r="Q5125" s="512"/>
      <c r="R5125" s="512"/>
      <c r="S5125" s="512"/>
      <c r="T5125" s="512"/>
      <c r="U5125" s="512"/>
      <c r="V5125" s="512"/>
      <c r="W5125" s="512"/>
      <c r="X5125" s="512"/>
      <c r="Y5125" s="42"/>
      <c r="Z5125" s="42"/>
      <c r="AA5125" s="42"/>
      <c r="AB5125" s="42"/>
      <c r="AC5125" s="42"/>
      <c r="AD5125" s="42"/>
    </row>
    <row r="5126" spans="3:30">
      <c r="C5126" s="512"/>
      <c r="D5126" s="460"/>
      <c r="E5126" s="420"/>
      <c r="F5126" s="493"/>
      <c r="G5126" s="258"/>
      <c r="H5126" s="512"/>
      <c r="I5126" s="512"/>
      <c r="J5126" s="512"/>
      <c r="K5126" s="512"/>
      <c r="L5126" s="512"/>
      <c r="M5126" s="512"/>
      <c r="N5126" s="512"/>
      <c r="O5126" s="512"/>
      <c r="P5126" s="512"/>
      <c r="Q5126" s="512"/>
      <c r="R5126" s="512"/>
      <c r="S5126" s="512"/>
      <c r="T5126" s="512"/>
      <c r="U5126" s="512"/>
      <c r="V5126" s="512"/>
      <c r="W5126" s="512"/>
      <c r="X5126" s="512"/>
      <c r="Y5126" s="42"/>
      <c r="Z5126" s="42"/>
      <c r="AA5126" s="42"/>
      <c r="AB5126" s="42"/>
      <c r="AC5126" s="42"/>
      <c r="AD5126" s="42"/>
    </row>
    <row r="5127" spans="3:30">
      <c r="C5127" s="512"/>
      <c r="D5127" s="460"/>
      <c r="E5127" s="420"/>
      <c r="F5127" s="493"/>
      <c r="G5127" s="258"/>
      <c r="H5127" s="512"/>
      <c r="I5127" s="512"/>
      <c r="J5127" s="512"/>
      <c r="K5127" s="512"/>
      <c r="L5127" s="512"/>
      <c r="M5127" s="512"/>
      <c r="N5127" s="512"/>
      <c r="O5127" s="512"/>
      <c r="P5127" s="512"/>
      <c r="Q5127" s="512"/>
      <c r="R5127" s="512"/>
      <c r="S5127" s="512"/>
      <c r="T5127" s="512"/>
      <c r="U5127" s="512"/>
      <c r="V5127" s="512"/>
      <c r="W5127" s="512"/>
      <c r="X5127" s="512"/>
      <c r="Y5127" s="42"/>
      <c r="Z5127" s="42"/>
      <c r="AA5127" s="42"/>
      <c r="AB5127" s="42"/>
      <c r="AC5127" s="42"/>
      <c r="AD5127" s="42"/>
    </row>
    <row r="5128" spans="3:30">
      <c r="C5128" s="512"/>
      <c r="D5128" s="460"/>
      <c r="E5128" s="420"/>
      <c r="F5128" s="493"/>
      <c r="G5128" s="258"/>
      <c r="H5128" s="512"/>
      <c r="I5128" s="512"/>
      <c r="J5128" s="512"/>
      <c r="K5128" s="512"/>
      <c r="L5128" s="512"/>
      <c r="M5128" s="512"/>
      <c r="N5128" s="512"/>
      <c r="O5128" s="512"/>
      <c r="P5128" s="512"/>
      <c r="Q5128" s="512"/>
      <c r="R5128" s="512"/>
      <c r="S5128" s="512"/>
      <c r="T5128" s="512"/>
      <c r="U5128" s="512"/>
      <c r="V5128" s="512"/>
      <c r="W5128" s="512"/>
      <c r="X5128" s="512"/>
      <c r="Y5128" s="42"/>
      <c r="Z5128" s="42"/>
      <c r="AA5128" s="42"/>
      <c r="AB5128" s="42"/>
      <c r="AC5128" s="42"/>
      <c r="AD5128" s="42"/>
    </row>
    <row r="5129" spans="3:30">
      <c r="C5129" s="512"/>
      <c r="D5129" s="460"/>
      <c r="E5129" s="420"/>
      <c r="F5129" s="493"/>
      <c r="G5129" s="258"/>
      <c r="H5129" s="512"/>
      <c r="I5129" s="512"/>
      <c r="J5129" s="512"/>
      <c r="K5129" s="512"/>
      <c r="L5129" s="512"/>
      <c r="M5129" s="512"/>
      <c r="N5129" s="512"/>
      <c r="O5129" s="512"/>
      <c r="P5129" s="512"/>
      <c r="Q5129" s="512"/>
      <c r="R5129" s="512"/>
      <c r="S5129" s="512"/>
      <c r="T5129" s="512"/>
      <c r="U5129" s="512"/>
      <c r="V5129" s="512"/>
      <c r="W5129" s="512"/>
      <c r="X5129" s="512"/>
      <c r="Y5129" s="42"/>
      <c r="Z5129" s="42"/>
      <c r="AA5129" s="42"/>
      <c r="AB5129" s="42"/>
      <c r="AC5129" s="42"/>
      <c r="AD5129" s="42"/>
    </row>
    <row r="5130" spans="3:30">
      <c r="C5130" s="512"/>
      <c r="D5130" s="460"/>
      <c r="E5130" s="420"/>
      <c r="F5130" s="493"/>
      <c r="G5130" s="258"/>
      <c r="H5130" s="512"/>
      <c r="I5130" s="512"/>
      <c r="J5130" s="512"/>
      <c r="K5130" s="512"/>
      <c r="L5130" s="512"/>
      <c r="M5130" s="512"/>
      <c r="N5130" s="512"/>
      <c r="O5130" s="512"/>
      <c r="P5130" s="512"/>
      <c r="Q5130" s="512"/>
      <c r="R5130" s="512"/>
      <c r="S5130" s="512"/>
      <c r="T5130" s="512"/>
      <c r="U5130" s="512"/>
      <c r="V5130" s="512"/>
      <c r="W5130" s="512"/>
      <c r="X5130" s="512"/>
      <c r="Y5130" s="42"/>
      <c r="Z5130" s="42"/>
      <c r="AA5130" s="42"/>
      <c r="AB5130" s="42"/>
      <c r="AC5130" s="42"/>
      <c r="AD5130" s="42"/>
    </row>
    <row r="5131" spans="3:30">
      <c r="C5131" s="512"/>
      <c r="D5131" s="460"/>
      <c r="E5131" s="420"/>
      <c r="F5131" s="493"/>
      <c r="G5131" s="258"/>
      <c r="H5131" s="512"/>
      <c r="I5131" s="512"/>
      <c r="J5131" s="512"/>
      <c r="K5131" s="512"/>
      <c r="L5131" s="512"/>
      <c r="M5131" s="512"/>
      <c r="N5131" s="512"/>
      <c r="O5131" s="512"/>
      <c r="P5131" s="512"/>
      <c r="Q5131" s="512"/>
      <c r="R5131" s="512"/>
      <c r="S5131" s="512"/>
      <c r="T5131" s="512"/>
      <c r="U5131" s="512"/>
      <c r="V5131" s="512"/>
      <c r="W5131" s="512"/>
      <c r="X5131" s="512"/>
      <c r="Y5131" s="42"/>
      <c r="Z5131" s="42"/>
      <c r="AA5131" s="42"/>
      <c r="AB5131" s="42"/>
      <c r="AC5131" s="42"/>
      <c r="AD5131" s="42"/>
    </row>
    <row r="5132" spans="3:30">
      <c r="C5132" s="512"/>
      <c r="D5132" s="460"/>
      <c r="E5132" s="420"/>
      <c r="F5132" s="493"/>
      <c r="G5132" s="258"/>
      <c r="H5132" s="512"/>
      <c r="I5132" s="512"/>
      <c r="J5132" s="512"/>
      <c r="K5132" s="512"/>
      <c r="L5132" s="512"/>
      <c r="M5132" s="512"/>
      <c r="N5132" s="512"/>
      <c r="O5132" s="512"/>
      <c r="P5132" s="512"/>
      <c r="Q5132" s="512"/>
      <c r="R5132" s="512"/>
      <c r="S5132" s="512"/>
      <c r="T5132" s="512"/>
      <c r="U5132" s="512"/>
      <c r="V5132" s="512"/>
      <c r="W5132" s="512"/>
      <c r="X5132" s="512"/>
      <c r="Y5132" s="42"/>
      <c r="Z5132" s="42"/>
      <c r="AA5132" s="42"/>
      <c r="AB5132" s="42"/>
      <c r="AC5132" s="42"/>
      <c r="AD5132" s="42"/>
    </row>
    <row r="5133" spans="3:30">
      <c r="C5133" s="512"/>
      <c r="D5133" s="460"/>
      <c r="E5133" s="420"/>
      <c r="F5133" s="493"/>
      <c r="G5133" s="258"/>
      <c r="H5133" s="512"/>
      <c r="I5133" s="512"/>
      <c r="J5133" s="512"/>
      <c r="K5133" s="512"/>
      <c r="L5133" s="512"/>
      <c r="M5133" s="512"/>
      <c r="N5133" s="512"/>
      <c r="O5133" s="512"/>
      <c r="P5133" s="512"/>
      <c r="Q5133" s="512"/>
      <c r="R5133" s="512"/>
      <c r="S5133" s="512"/>
      <c r="T5133" s="512"/>
      <c r="U5133" s="512"/>
      <c r="V5133" s="512"/>
      <c r="W5133" s="512"/>
      <c r="X5133" s="512"/>
      <c r="Y5133" s="42"/>
      <c r="Z5133" s="42"/>
      <c r="AA5133" s="42"/>
      <c r="AB5133" s="42"/>
      <c r="AC5133" s="42"/>
      <c r="AD5133" s="42"/>
    </row>
    <row r="5134" spans="3:30">
      <c r="C5134" s="512"/>
      <c r="D5134" s="460"/>
      <c r="E5134" s="420"/>
      <c r="F5134" s="493"/>
      <c r="G5134" s="258"/>
      <c r="H5134" s="512"/>
      <c r="I5134" s="512"/>
      <c r="J5134" s="512"/>
      <c r="K5134" s="512"/>
      <c r="L5134" s="512"/>
      <c r="M5134" s="512"/>
      <c r="N5134" s="512"/>
      <c r="O5134" s="512"/>
      <c r="P5134" s="512"/>
      <c r="Q5134" s="512"/>
      <c r="R5134" s="512"/>
      <c r="S5134" s="512"/>
      <c r="T5134" s="512"/>
      <c r="U5134" s="512"/>
      <c r="V5134" s="512"/>
      <c r="W5134" s="512"/>
      <c r="X5134" s="512"/>
      <c r="Y5134" s="42"/>
      <c r="Z5134" s="42"/>
      <c r="AA5134" s="42"/>
      <c r="AB5134" s="42"/>
      <c r="AC5134" s="42"/>
      <c r="AD5134" s="42"/>
    </row>
    <row r="5135" spans="3:30">
      <c r="C5135" s="512"/>
      <c r="D5135" s="460"/>
      <c r="E5135" s="420"/>
      <c r="F5135" s="493"/>
      <c r="G5135" s="258"/>
      <c r="H5135" s="512"/>
      <c r="I5135" s="512"/>
      <c r="J5135" s="512"/>
      <c r="K5135" s="512"/>
      <c r="L5135" s="512"/>
      <c r="M5135" s="512"/>
      <c r="N5135" s="512"/>
      <c r="O5135" s="512"/>
      <c r="P5135" s="512"/>
      <c r="Q5135" s="512"/>
      <c r="R5135" s="512"/>
      <c r="S5135" s="512"/>
      <c r="T5135" s="512"/>
      <c r="U5135" s="512"/>
      <c r="V5135" s="512"/>
      <c r="W5135" s="512"/>
      <c r="X5135" s="512"/>
      <c r="Y5135" s="42"/>
      <c r="Z5135" s="42"/>
      <c r="AA5135" s="42"/>
      <c r="AB5135" s="42"/>
      <c r="AC5135" s="42"/>
      <c r="AD5135" s="42"/>
    </row>
    <row r="5136" spans="3:30">
      <c r="C5136" s="512"/>
      <c r="D5136" s="460"/>
      <c r="E5136" s="420"/>
      <c r="F5136" s="493"/>
      <c r="G5136" s="258"/>
      <c r="H5136" s="512"/>
      <c r="I5136" s="512"/>
      <c r="J5136" s="512"/>
      <c r="K5136" s="512"/>
      <c r="L5136" s="512"/>
      <c r="M5136" s="512"/>
      <c r="N5136" s="512"/>
      <c r="O5136" s="512"/>
      <c r="P5136" s="512"/>
      <c r="Q5136" s="512"/>
      <c r="R5136" s="512"/>
      <c r="S5136" s="512"/>
      <c r="T5136" s="512"/>
      <c r="U5136" s="512"/>
      <c r="V5136" s="512"/>
      <c r="W5136" s="512"/>
      <c r="X5136" s="512"/>
      <c r="Y5136" s="42"/>
      <c r="Z5136" s="42"/>
      <c r="AA5136" s="42"/>
      <c r="AB5136" s="42"/>
      <c r="AC5136" s="42"/>
      <c r="AD5136" s="42"/>
    </row>
    <row r="5137" spans="3:30">
      <c r="C5137" s="512"/>
      <c r="D5137" s="460"/>
      <c r="E5137" s="420"/>
      <c r="F5137" s="493"/>
      <c r="G5137" s="258"/>
      <c r="H5137" s="512"/>
      <c r="I5137" s="512"/>
      <c r="J5137" s="512"/>
      <c r="K5137" s="512"/>
      <c r="L5137" s="512"/>
      <c r="M5137" s="512"/>
      <c r="N5137" s="512"/>
      <c r="O5137" s="512"/>
      <c r="P5137" s="512"/>
      <c r="Q5137" s="512"/>
      <c r="R5137" s="512"/>
      <c r="S5137" s="512"/>
      <c r="T5137" s="512"/>
      <c r="U5137" s="512"/>
      <c r="V5137" s="512"/>
      <c r="W5137" s="512"/>
      <c r="X5137" s="512"/>
      <c r="Y5137" s="42"/>
      <c r="Z5137" s="42"/>
      <c r="AA5137" s="42"/>
      <c r="AB5137" s="42"/>
      <c r="AC5137" s="42"/>
      <c r="AD5137" s="42"/>
    </row>
    <row r="5138" spans="3:30">
      <c r="C5138" s="512"/>
      <c r="D5138" s="460"/>
      <c r="E5138" s="420"/>
      <c r="F5138" s="493"/>
      <c r="G5138" s="258"/>
      <c r="H5138" s="512"/>
      <c r="I5138" s="512"/>
      <c r="J5138" s="512"/>
      <c r="K5138" s="512"/>
      <c r="L5138" s="512"/>
      <c r="M5138" s="512"/>
      <c r="N5138" s="512"/>
      <c r="O5138" s="512"/>
      <c r="P5138" s="512"/>
      <c r="Q5138" s="512"/>
      <c r="R5138" s="512"/>
      <c r="S5138" s="512"/>
      <c r="T5138" s="512"/>
      <c r="U5138" s="512"/>
      <c r="V5138" s="512"/>
      <c r="W5138" s="512"/>
      <c r="X5138" s="512"/>
      <c r="Y5138" s="42"/>
      <c r="Z5138" s="42"/>
      <c r="AA5138" s="42"/>
      <c r="AB5138" s="42"/>
      <c r="AC5138" s="42"/>
      <c r="AD5138" s="42"/>
    </row>
    <row r="5139" spans="3:30">
      <c r="C5139" s="512"/>
      <c r="D5139" s="460"/>
      <c r="E5139" s="420"/>
      <c r="F5139" s="493"/>
      <c r="G5139" s="258"/>
      <c r="H5139" s="512"/>
      <c r="I5139" s="512"/>
      <c r="J5139" s="512"/>
      <c r="K5139" s="512"/>
      <c r="L5139" s="512"/>
      <c r="M5139" s="512"/>
      <c r="N5139" s="512"/>
      <c r="O5139" s="512"/>
      <c r="P5139" s="512"/>
      <c r="Q5139" s="512"/>
      <c r="R5139" s="512"/>
      <c r="S5139" s="512"/>
      <c r="T5139" s="512"/>
      <c r="U5139" s="512"/>
      <c r="V5139" s="512"/>
      <c r="W5139" s="512"/>
      <c r="X5139" s="512"/>
      <c r="Y5139" s="42"/>
      <c r="Z5139" s="42"/>
      <c r="AA5139" s="42"/>
      <c r="AB5139" s="42"/>
      <c r="AC5139" s="42"/>
      <c r="AD5139" s="42"/>
    </row>
    <row r="5140" spans="3:30">
      <c r="C5140" s="512"/>
      <c r="D5140" s="460"/>
      <c r="E5140" s="420"/>
      <c r="F5140" s="493"/>
      <c r="G5140" s="258"/>
      <c r="H5140" s="512"/>
      <c r="I5140" s="512"/>
      <c r="J5140" s="512"/>
      <c r="K5140" s="512"/>
      <c r="L5140" s="512"/>
      <c r="M5140" s="512"/>
      <c r="N5140" s="512"/>
      <c r="O5140" s="512"/>
      <c r="P5140" s="512"/>
      <c r="Q5140" s="512"/>
      <c r="R5140" s="512"/>
      <c r="S5140" s="512"/>
      <c r="T5140" s="512"/>
      <c r="U5140" s="512"/>
      <c r="V5140" s="512"/>
      <c r="W5140" s="512"/>
      <c r="X5140" s="512"/>
      <c r="Y5140" s="42"/>
      <c r="Z5140" s="42"/>
      <c r="AA5140" s="42"/>
      <c r="AB5140" s="42"/>
      <c r="AC5140" s="42"/>
      <c r="AD5140" s="42"/>
    </row>
    <row r="5141" spans="3:30">
      <c r="C5141" s="512"/>
      <c r="D5141" s="460"/>
      <c r="E5141" s="420"/>
      <c r="F5141" s="493"/>
      <c r="G5141" s="258"/>
      <c r="H5141" s="512"/>
      <c r="I5141" s="512"/>
      <c r="J5141" s="512"/>
      <c r="K5141" s="512"/>
      <c r="L5141" s="512"/>
      <c r="M5141" s="512"/>
      <c r="N5141" s="512"/>
      <c r="O5141" s="512"/>
      <c r="P5141" s="512"/>
      <c r="Q5141" s="512"/>
      <c r="R5141" s="512"/>
      <c r="S5141" s="512"/>
      <c r="T5141" s="512"/>
      <c r="U5141" s="512"/>
      <c r="V5141" s="512"/>
      <c r="W5141" s="512"/>
      <c r="X5141" s="512"/>
      <c r="Y5141" s="42"/>
      <c r="Z5141" s="42"/>
      <c r="AA5141" s="42"/>
      <c r="AB5141" s="42"/>
      <c r="AC5141" s="42"/>
      <c r="AD5141" s="42"/>
    </row>
    <row r="5142" spans="3:30">
      <c r="C5142" s="512"/>
      <c r="D5142" s="460"/>
      <c r="E5142" s="420"/>
      <c r="F5142" s="493"/>
      <c r="G5142" s="258"/>
      <c r="H5142" s="512"/>
      <c r="I5142" s="512"/>
      <c r="J5142" s="512"/>
      <c r="K5142" s="512"/>
      <c r="L5142" s="512"/>
      <c r="M5142" s="512"/>
      <c r="N5142" s="512"/>
      <c r="O5142" s="512"/>
      <c r="P5142" s="512"/>
      <c r="Q5142" s="512"/>
      <c r="R5142" s="512"/>
      <c r="S5142" s="512"/>
      <c r="T5142" s="512"/>
      <c r="U5142" s="512"/>
      <c r="V5142" s="512"/>
      <c r="W5142" s="512"/>
      <c r="X5142" s="512"/>
      <c r="Y5142" s="42"/>
      <c r="Z5142" s="42"/>
      <c r="AA5142" s="42"/>
      <c r="AB5142" s="42"/>
      <c r="AC5142" s="42"/>
      <c r="AD5142" s="42"/>
    </row>
    <row r="5143" spans="3:30">
      <c r="C5143" s="512"/>
      <c r="D5143" s="460"/>
      <c r="E5143" s="420"/>
      <c r="F5143" s="493"/>
      <c r="G5143" s="258"/>
      <c r="H5143" s="512"/>
      <c r="I5143" s="512"/>
      <c r="J5143" s="512"/>
      <c r="K5143" s="512"/>
      <c r="L5143" s="512"/>
      <c r="M5143" s="512"/>
      <c r="N5143" s="512"/>
      <c r="O5143" s="512"/>
      <c r="P5143" s="512"/>
      <c r="Q5143" s="512"/>
      <c r="R5143" s="512"/>
      <c r="S5143" s="512"/>
      <c r="T5143" s="512"/>
      <c r="U5143" s="512"/>
      <c r="V5143" s="512"/>
      <c r="W5143" s="512"/>
      <c r="X5143" s="512"/>
      <c r="Y5143" s="42"/>
      <c r="Z5143" s="42"/>
      <c r="AA5143" s="42"/>
      <c r="AB5143" s="42"/>
      <c r="AC5143" s="42"/>
      <c r="AD5143" s="42"/>
    </row>
    <row r="5144" spans="3:30">
      <c r="C5144" s="512"/>
      <c r="D5144" s="460"/>
      <c r="E5144" s="420"/>
      <c r="F5144" s="493"/>
      <c r="G5144" s="258"/>
      <c r="H5144" s="512"/>
      <c r="I5144" s="512"/>
      <c r="J5144" s="512"/>
      <c r="K5144" s="512"/>
      <c r="L5144" s="512"/>
      <c r="M5144" s="512"/>
      <c r="N5144" s="512"/>
      <c r="O5144" s="512"/>
      <c r="P5144" s="512"/>
      <c r="Q5144" s="512"/>
      <c r="R5144" s="512"/>
      <c r="S5144" s="512"/>
      <c r="T5144" s="512"/>
      <c r="U5144" s="512"/>
      <c r="V5144" s="512"/>
      <c r="W5144" s="512"/>
      <c r="X5144" s="512"/>
      <c r="Y5144" s="42"/>
      <c r="Z5144" s="42"/>
      <c r="AA5144" s="42"/>
      <c r="AB5144" s="42"/>
      <c r="AC5144" s="42"/>
      <c r="AD5144" s="42"/>
    </row>
    <row r="5145" spans="3:30">
      <c r="C5145" s="512"/>
      <c r="D5145" s="460"/>
      <c r="E5145" s="420"/>
      <c r="F5145" s="493"/>
      <c r="G5145" s="258"/>
      <c r="H5145" s="512"/>
      <c r="I5145" s="512"/>
      <c r="J5145" s="512"/>
      <c r="K5145" s="512"/>
      <c r="L5145" s="512"/>
      <c r="M5145" s="512"/>
      <c r="N5145" s="512"/>
      <c r="O5145" s="512"/>
      <c r="P5145" s="512"/>
      <c r="Q5145" s="512"/>
      <c r="R5145" s="512"/>
      <c r="S5145" s="512"/>
      <c r="T5145" s="512"/>
      <c r="U5145" s="512"/>
      <c r="V5145" s="512"/>
      <c r="W5145" s="512"/>
      <c r="X5145" s="512"/>
      <c r="Y5145" s="42"/>
      <c r="Z5145" s="42"/>
      <c r="AA5145" s="42"/>
      <c r="AB5145" s="42"/>
      <c r="AC5145" s="42"/>
      <c r="AD5145" s="42"/>
    </row>
    <row r="5146" spans="3:30">
      <c r="C5146" s="512"/>
      <c r="D5146" s="460"/>
      <c r="E5146" s="420"/>
      <c r="F5146" s="493"/>
      <c r="G5146" s="258"/>
      <c r="H5146" s="512"/>
      <c r="I5146" s="512"/>
      <c r="J5146" s="512"/>
      <c r="K5146" s="512"/>
      <c r="L5146" s="512"/>
      <c r="M5146" s="512"/>
      <c r="N5146" s="512"/>
      <c r="O5146" s="512"/>
      <c r="P5146" s="512"/>
      <c r="Q5146" s="512"/>
      <c r="R5146" s="512"/>
      <c r="S5146" s="512"/>
      <c r="T5146" s="512"/>
      <c r="U5146" s="512"/>
      <c r="V5146" s="512"/>
      <c r="W5146" s="512"/>
      <c r="X5146" s="512"/>
      <c r="Y5146" s="42"/>
      <c r="Z5146" s="42"/>
      <c r="AA5146" s="42"/>
      <c r="AB5146" s="42"/>
      <c r="AC5146" s="42"/>
      <c r="AD5146" s="42"/>
    </row>
    <row r="5147" spans="3:30">
      <c r="C5147" s="512"/>
      <c r="D5147" s="460"/>
      <c r="E5147" s="420"/>
      <c r="F5147" s="493"/>
      <c r="G5147" s="258"/>
      <c r="H5147" s="512"/>
      <c r="I5147" s="512"/>
      <c r="J5147" s="512"/>
      <c r="K5147" s="512"/>
      <c r="L5147" s="512"/>
      <c r="M5147" s="512"/>
      <c r="N5147" s="512"/>
      <c r="O5147" s="512"/>
      <c r="P5147" s="512"/>
      <c r="Q5147" s="512"/>
      <c r="R5147" s="512"/>
      <c r="S5147" s="512"/>
      <c r="T5147" s="512"/>
      <c r="U5147" s="512"/>
      <c r="V5147" s="512"/>
      <c r="W5147" s="512"/>
      <c r="X5147" s="512"/>
      <c r="Y5147" s="42"/>
      <c r="Z5147" s="42"/>
      <c r="AA5147" s="42"/>
      <c r="AB5147" s="42"/>
      <c r="AC5147" s="42"/>
      <c r="AD5147" s="42"/>
    </row>
    <row r="5148" spans="3:30">
      <c r="C5148" s="512"/>
      <c r="D5148" s="460"/>
      <c r="E5148" s="420"/>
      <c r="F5148" s="493"/>
      <c r="G5148" s="258"/>
      <c r="H5148" s="512"/>
      <c r="I5148" s="512"/>
      <c r="J5148" s="512"/>
      <c r="K5148" s="512"/>
      <c r="L5148" s="512"/>
      <c r="M5148" s="512"/>
      <c r="N5148" s="512"/>
      <c r="O5148" s="512"/>
      <c r="P5148" s="512"/>
      <c r="Q5148" s="512"/>
      <c r="R5148" s="512"/>
      <c r="S5148" s="512"/>
      <c r="T5148" s="512"/>
      <c r="U5148" s="512"/>
      <c r="V5148" s="512"/>
      <c r="W5148" s="512"/>
      <c r="X5148" s="512"/>
      <c r="Y5148" s="42"/>
      <c r="Z5148" s="42"/>
      <c r="AA5148" s="42"/>
      <c r="AB5148" s="42"/>
      <c r="AC5148" s="42"/>
      <c r="AD5148" s="42"/>
    </row>
    <row r="5149" spans="3:30">
      <c r="C5149" s="512"/>
      <c r="D5149" s="460"/>
      <c r="E5149" s="420"/>
      <c r="F5149" s="493"/>
      <c r="G5149" s="258"/>
      <c r="H5149" s="512"/>
      <c r="I5149" s="512"/>
      <c r="J5149" s="512"/>
      <c r="K5149" s="512"/>
      <c r="L5149" s="512"/>
      <c r="M5149" s="512"/>
      <c r="N5149" s="512"/>
      <c r="O5149" s="512"/>
      <c r="P5149" s="512"/>
      <c r="Q5149" s="512"/>
      <c r="R5149" s="512"/>
      <c r="S5149" s="512"/>
      <c r="T5149" s="512"/>
      <c r="U5149" s="512"/>
      <c r="V5149" s="512"/>
      <c r="W5149" s="512"/>
      <c r="X5149" s="512"/>
      <c r="Y5149" s="42"/>
      <c r="Z5149" s="42"/>
      <c r="AA5149" s="42"/>
      <c r="AB5149" s="42"/>
      <c r="AC5149" s="42"/>
      <c r="AD5149" s="42"/>
    </row>
    <row r="5150" spans="3:30">
      <c r="C5150" s="512"/>
      <c r="D5150" s="460"/>
      <c r="E5150" s="420"/>
      <c r="F5150" s="493"/>
      <c r="G5150" s="258"/>
      <c r="H5150" s="512"/>
      <c r="I5150" s="512"/>
      <c r="J5150" s="512"/>
      <c r="K5150" s="512"/>
      <c r="L5150" s="512"/>
      <c r="M5150" s="512"/>
      <c r="N5150" s="512"/>
      <c r="O5150" s="512"/>
      <c r="P5150" s="512"/>
      <c r="Q5150" s="512"/>
      <c r="R5150" s="512"/>
      <c r="S5150" s="512"/>
      <c r="T5150" s="512"/>
      <c r="U5150" s="512"/>
      <c r="V5150" s="512"/>
      <c r="W5150" s="512"/>
      <c r="X5150" s="512"/>
      <c r="Y5150" s="42"/>
      <c r="Z5150" s="42"/>
      <c r="AA5150" s="42"/>
      <c r="AB5150" s="42"/>
      <c r="AC5150" s="42"/>
      <c r="AD5150" s="42"/>
    </row>
    <row r="5151" spans="3:30">
      <c r="C5151" s="512"/>
      <c r="D5151" s="460"/>
      <c r="E5151" s="420"/>
      <c r="F5151" s="493"/>
      <c r="G5151" s="258"/>
      <c r="H5151" s="512"/>
      <c r="I5151" s="512"/>
      <c r="J5151" s="512"/>
      <c r="K5151" s="512"/>
      <c r="L5151" s="512"/>
      <c r="M5151" s="512"/>
      <c r="N5151" s="512"/>
      <c r="O5151" s="512"/>
      <c r="P5151" s="512"/>
      <c r="Q5151" s="512"/>
      <c r="R5151" s="512"/>
      <c r="S5151" s="512"/>
      <c r="T5151" s="512"/>
      <c r="U5151" s="512"/>
      <c r="V5151" s="512"/>
      <c r="W5151" s="512"/>
      <c r="X5151" s="512"/>
      <c r="Y5151" s="42"/>
      <c r="Z5151" s="42"/>
      <c r="AA5151" s="42"/>
      <c r="AB5151" s="42"/>
      <c r="AC5151" s="42"/>
      <c r="AD5151" s="42"/>
    </row>
    <row r="5152" spans="3:30">
      <c r="C5152" s="512"/>
      <c r="D5152" s="460"/>
      <c r="E5152" s="420"/>
      <c r="F5152" s="493"/>
      <c r="G5152" s="258"/>
      <c r="H5152" s="512"/>
      <c r="I5152" s="512"/>
      <c r="J5152" s="512"/>
      <c r="K5152" s="512"/>
      <c r="L5152" s="512"/>
      <c r="M5152" s="512"/>
      <c r="N5152" s="512"/>
      <c r="O5152" s="512"/>
      <c r="P5152" s="512"/>
      <c r="Q5152" s="512"/>
      <c r="R5152" s="512"/>
      <c r="S5152" s="512"/>
      <c r="T5152" s="512"/>
      <c r="U5152" s="512"/>
      <c r="V5152" s="512"/>
      <c r="W5152" s="512"/>
      <c r="X5152" s="512"/>
      <c r="Y5152" s="42"/>
      <c r="Z5152" s="42"/>
      <c r="AA5152" s="42"/>
      <c r="AB5152" s="42"/>
      <c r="AC5152" s="42"/>
      <c r="AD5152" s="42"/>
    </row>
    <row r="5153" spans="3:30">
      <c r="C5153" s="512"/>
      <c r="D5153" s="460"/>
      <c r="E5153" s="420"/>
      <c r="F5153" s="493"/>
      <c r="G5153" s="258"/>
      <c r="H5153" s="512"/>
      <c r="I5153" s="512"/>
      <c r="J5153" s="512"/>
      <c r="K5153" s="512"/>
      <c r="L5153" s="512"/>
      <c r="M5153" s="512"/>
      <c r="N5153" s="512"/>
      <c r="O5153" s="512"/>
      <c r="P5153" s="512"/>
      <c r="Q5153" s="512"/>
      <c r="R5153" s="512"/>
      <c r="S5153" s="512"/>
      <c r="T5153" s="512"/>
      <c r="U5153" s="512"/>
      <c r="V5153" s="512"/>
      <c r="W5153" s="512"/>
      <c r="X5153" s="512"/>
      <c r="Y5153" s="42"/>
      <c r="Z5153" s="42"/>
      <c r="AA5153" s="42"/>
      <c r="AB5153" s="42"/>
      <c r="AC5153" s="42"/>
      <c r="AD5153" s="42"/>
    </row>
    <row r="5154" spans="3:30">
      <c r="C5154" s="512"/>
      <c r="D5154" s="460"/>
      <c r="E5154" s="420"/>
      <c r="F5154" s="493"/>
      <c r="G5154" s="258"/>
      <c r="H5154" s="512"/>
      <c r="I5154" s="512"/>
      <c r="J5154" s="512"/>
      <c r="K5154" s="512"/>
      <c r="L5154" s="512"/>
      <c r="M5154" s="512"/>
      <c r="N5154" s="512"/>
      <c r="O5154" s="512"/>
      <c r="P5154" s="512"/>
      <c r="Q5154" s="512"/>
      <c r="R5154" s="512"/>
      <c r="S5154" s="512"/>
      <c r="T5154" s="512"/>
      <c r="U5154" s="512"/>
      <c r="V5154" s="512"/>
      <c r="W5154" s="512"/>
      <c r="X5154" s="512"/>
      <c r="Y5154" s="42"/>
      <c r="Z5154" s="42"/>
      <c r="AA5154" s="42"/>
      <c r="AB5154" s="42"/>
      <c r="AC5154" s="42"/>
      <c r="AD5154" s="42"/>
    </row>
    <row r="5155" spans="3:30">
      <c r="C5155" s="512"/>
      <c r="D5155" s="460"/>
      <c r="E5155" s="420"/>
      <c r="F5155" s="493"/>
      <c r="G5155" s="258"/>
      <c r="H5155" s="512"/>
      <c r="I5155" s="512"/>
      <c r="J5155" s="512"/>
      <c r="K5155" s="512"/>
      <c r="L5155" s="512"/>
      <c r="M5155" s="512"/>
      <c r="N5155" s="512"/>
      <c r="O5155" s="512"/>
      <c r="P5155" s="512"/>
      <c r="Q5155" s="512"/>
      <c r="R5155" s="512"/>
      <c r="S5155" s="512"/>
      <c r="T5155" s="512"/>
      <c r="U5155" s="512"/>
      <c r="V5155" s="512"/>
      <c r="W5155" s="512"/>
      <c r="X5155" s="512"/>
      <c r="Y5155" s="42"/>
      <c r="Z5155" s="42"/>
      <c r="AA5155" s="42"/>
      <c r="AB5155" s="42"/>
      <c r="AC5155" s="42"/>
      <c r="AD5155" s="42"/>
    </row>
    <row r="5156" spans="3:30">
      <c r="C5156" s="512"/>
      <c r="D5156" s="460"/>
      <c r="E5156" s="420"/>
      <c r="F5156" s="493"/>
      <c r="G5156" s="258"/>
      <c r="H5156" s="512"/>
      <c r="I5156" s="512"/>
      <c r="J5156" s="512"/>
      <c r="K5156" s="512"/>
      <c r="L5156" s="512"/>
      <c r="M5156" s="512"/>
      <c r="N5156" s="512"/>
      <c r="O5156" s="512"/>
      <c r="P5156" s="512"/>
      <c r="Q5156" s="512"/>
      <c r="R5156" s="512"/>
      <c r="S5156" s="512"/>
      <c r="T5156" s="512"/>
      <c r="U5156" s="512"/>
      <c r="V5156" s="512"/>
      <c r="W5156" s="512"/>
      <c r="X5156" s="512"/>
      <c r="Y5156" s="42"/>
      <c r="Z5156" s="42"/>
      <c r="AA5156" s="42"/>
      <c r="AB5156" s="42"/>
      <c r="AC5156" s="42"/>
      <c r="AD5156" s="42"/>
    </row>
    <row r="5157" spans="3:30">
      <c r="C5157" s="512"/>
      <c r="D5157" s="460"/>
      <c r="E5157" s="420"/>
      <c r="F5157" s="493"/>
      <c r="G5157" s="258"/>
      <c r="H5157" s="512"/>
      <c r="I5157" s="512"/>
      <c r="J5157" s="512"/>
      <c r="K5157" s="512"/>
      <c r="L5157" s="512"/>
      <c r="M5157" s="512"/>
      <c r="N5157" s="512"/>
      <c r="O5157" s="512"/>
      <c r="P5157" s="512"/>
      <c r="Q5157" s="512"/>
      <c r="R5157" s="512"/>
      <c r="S5157" s="512"/>
      <c r="T5157" s="512"/>
      <c r="U5157" s="512"/>
      <c r="V5157" s="512"/>
      <c r="W5157" s="512"/>
      <c r="X5157" s="512"/>
      <c r="Y5157" s="42"/>
      <c r="Z5157" s="42"/>
      <c r="AA5157" s="42"/>
      <c r="AB5157" s="42"/>
      <c r="AC5157" s="42"/>
      <c r="AD5157" s="42"/>
    </row>
    <row r="5158" spans="3:30">
      <c r="C5158" s="512"/>
      <c r="D5158" s="460"/>
      <c r="E5158" s="420"/>
      <c r="F5158" s="493"/>
      <c r="G5158" s="258"/>
      <c r="H5158" s="512"/>
      <c r="I5158" s="512"/>
      <c r="J5158" s="512"/>
      <c r="K5158" s="512"/>
      <c r="L5158" s="512"/>
      <c r="M5158" s="512"/>
      <c r="N5158" s="512"/>
      <c r="O5158" s="512"/>
      <c r="P5158" s="512"/>
      <c r="Q5158" s="512"/>
      <c r="R5158" s="512"/>
      <c r="S5158" s="512"/>
      <c r="T5158" s="512"/>
      <c r="U5158" s="512"/>
      <c r="V5158" s="512"/>
      <c r="W5158" s="512"/>
      <c r="X5158" s="512"/>
      <c r="Y5158" s="42"/>
      <c r="Z5158" s="42"/>
      <c r="AA5158" s="42"/>
      <c r="AB5158" s="42"/>
      <c r="AC5158" s="42"/>
      <c r="AD5158" s="42"/>
    </row>
    <row r="5159" spans="3:30">
      <c r="C5159" s="512"/>
      <c r="D5159" s="460"/>
      <c r="E5159" s="420"/>
      <c r="F5159" s="493"/>
      <c r="G5159" s="258"/>
      <c r="H5159" s="512"/>
      <c r="I5159" s="512"/>
      <c r="J5159" s="512"/>
      <c r="K5159" s="512"/>
      <c r="L5159" s="512"/>
      <c r="M5159" s="512"/>
      <c r="N5159" s="512"/>
      <c r="O5159" s="512"/>
      <c r="P5159" s="512"/>
      <c r="Q5159" s="512"/>
      <c r="R5159" s="512"/>
      <c r="S5159" s="512"/>
      <c r="T5159" s="512"/>
      <c r="U5159" s="512"/>
      <c r="V5159" s="512"/>
      <c r="W5159" s="512"/>
      <c r="X5159" s="512"/>
      <c r="Y5159" s="42"/>
      <c r="Z5159" s="42"/>
      <c r="AA5159" s="42"/>
      <c r="AB5159" s="42"/>
      <c r="AC5159" s="42"/>
      <c r="AD5159" s="42"/>
    </row>
    <row r="5160" spans="3:30">
      <c r="C5160" s="512"/>
      <c r="D5160" s="460"/>
      <c r="E5160" s="420"/>
      <c r="F5160" s="493"/>
      <c r="G5160" s="258"/>
      <c r="H5160" s="512"/>
      <c r="I5160" s="512"/>
      <c r="J5160" s="512"/>
      <c r="K5160" s="512"/>
      <c r="L5160" s="512"/>
      <c r="M5160" s="512"/>
      <c r="N5160" s="512"/>
      <c r="O5160" s="512"/>
      <c r="P5160" s="512"/>
      <c r="Q5160" s="512"/>
      <c r="R5160" s="512"/>
      <c r="S5160" s="512"/>
      <c r="T5160" s="512"/>
      <c r="U5160" s="512"/>
      <c r="V5160" s="512"/>
      <c r="W5160" s="512"/>
      <c r="X5160" s="512"/>
      <c r="Y5160" s="42"/>
      <c r="Z5160" s="42"/>
      <c r="AA5160" s="42"/>
      <c r="AB5160" s="42"/>
      <c r="AC5160" s="42"/>
      <c r="AD5160" s="42"/>
    </row>
    <row r="5161" spans="3:30">
      <c r="C5161" s="512"/>
      <c r="D5161" s="460"/>
      <c r="E5161" s="420"/>
      <c r="F5161" s="493"/>
      <c r="G5161" s="258"/>
      <c r="H5161" s="512"/>
      <c r="I5161" s="512"/>
      <c r="J5161" s="512"/>
      <c r="K5161" s="512"/>
      <c r="L5161" s="512"/>
      <c r="M5161" s="512"/>
      <c r="N5161" s="512"/>
      <c r="O5161" s="512"/>
      <c r="P5161" s="512"/>
      <c r="Q5161" s="512"/>
      <c r="R5161" s="512"/>
      <c r="S5161" s="512"/>
      <c r="T5161" s="512"/>
      <c r="U5161" s="512"/>
      <c r="V5161" s="512"/>
      <c r="W5161" s="512"/>
      <c r="X5161" s="512"/>
      <c r="Y5161" s="42"/>
      <c r="Z5161" s="42"/>
      <c r="AA5161" s="42"/>
      <c r="AB5161" s="42"/>
      <c r="AC5161" s="42"/>
      <c r="AD5161" s="42"/>
    </row>
    <row r="5162" spans="3:30">
      <c r="C5162" s="512"/>
      <c r="D5162" s="460"/>
      <c r="E5162" s="420"/>
      <c r="F5162" s="493"/>
      <c r="G5162" s="258"/>
      <c r="H5162" s="512"/>
      <c r="I5162" s="512"/>
      <c r="J5162" s="512"/>
      <c r="K5162" s="512"/>
      <c r="L5162" s="512"/>
      <c r="M5162" s="512"/>
      <c r="N5162" s="512"/>
      <c r="O5162" s="512"/>
      <c r="P5162" s="512"/>
      <c r="Q5162" s="512"/>
      <c r="R5162" s="512"/>
      <c r="S5162" s="512"/>
      <c r="T5162" s="512"/>
      <c r="U5162" s="512"/>
      <c r="V5162" s="512"/>
      <c r="W5162" s="512"/>
      <c r="X5162" s="512"/>
      <c r="Y5162" s="42"/>
      <c r="Z5162" s="42"/>
      <c r="AA5162" s="42"/>
      <c r="AB5162" s="42"/>
      <c r="AC5162" s="42"/>
      <c r="AD5162" s="42"/>
    </row>
    <row r="5163" spans="3:30">
      <c r="C5163" s="512"/>
      <c r="D5163" s="460"/>
      <c r="E5163" s="420"/>
      <c r="F5163" s="493"/>
      <c r="G5163" s="258"/>
      <c r="H5163" s="512"/>
      <c r="I5163" s="512"/>
      <c r="J5163" s="512"/>
      <c r="K5163" s="512"/>
      <c r="L5163" s="512"/>
      <c r="M5163" s="512"/>
      <c r="N5163" s="512"/>
      <c r="O5163" s="512"/>
      <c r="P5163" s="512"/>
      <c r="Q5163" s="512"/>
      <c r="R5163" s="512"/>
      <c r="S5163" s="512"/>
      <c r="T5163" s="512"/>
      <c r="U5163" s="512"/>
      <c r="V5163" s="512"/>
      <c r="W5163" s="512"/>
      <c r="X5163" s="512"/>
      <c r="Y5163" s="42"/>
      <c r="Z5163" s="42"/>
      <c r="AA5163" s="42"/>
      <c r="AB5163" s="42"/>
      <c r="AC5163" s="42"/>
      <c r="AD5163" s="42"/>
    </row>
    <row r="5164" spans="3:30">
      <c r="C5164" s="512"/>
      <c r="D5164" s="460"/>
      <c r="E5164" s="420"/>
      <c r="F5164" s="493"/>
      <c r="G5164" s="258"/>
      <c r="H5164" s="512"/>
      <c r="I5164" s="512"/>
      <c r="J5164" s="512"/>
      <c r="K5164" s="512"/>
      <c r="L5164" s="512"/>
      <c r="M5164" s="512"/>
      <c r="N5164" s="512"/>
      <c r="O5164" s="512"/>
      <c r="P5164" s="512"/>
      <c r="Q5164" s="512"/>
      <c r="R5164" s="512"/>
      <c r="S5164" s="512"/>
      <c r="T5164" s="512"/>
      <c r="U5164" s="512"/>
      <c r="V5164" s="512"/>
      <c r="W5164" s="512"/>
      <c r="X5164" s="512"/>
      <c r="Y5164" s="42"/>
      <c r="Z5164" s="42"/>
      <c r="AA5164" s="42"/>
      <c r="AB5164" s="42"/>
      <c r="AC5164" s="42"/>
      <c r="AD5164" s="42"/>
    </row>
    <row r="5165" spans="3:30">
      <c r="C5165" s="512"/>
      <c r="D5165" s="460"/>
      <c r="E5165" s="420"/>
      <c r="F5165" s="493"/>
      <c r="G5165" s="258"/>
      <c r="H5165" s="512"/>
      <c r="I5165" s="512"/>
      <c r="J5165" s="512"/>
      <c r="K5165" s="512"/>
      <c r="L5165" s="512"/>
      <c r="M5165" s="512"/>
      <c r="N5165" s="512"/>
      <c r="O5165" s="512"/>
      <c r="P5165" s="512"/>
      <c r="Q5165" s="512"/>
      <c r="R5165" s="512"/>
      <c r="S5165" s="512"/>
      <c r="T5165" s="512"/>
      <c r="U5165" s="512"/>
      <c r="V5165" s="512"/>
      <c r="W5165" s="512"/>
      <c r="X5165" s="512"/>
      <c r="Y5165" s="42"/>
      <c r="Z5165" s="42"/>
      <c r="AA5165" s="42"/>
      <c r="AB5165" s="42"/>
      <c r="AC5165" s="42"/>
      <c r="AD5165" s="42"/>
    </row>
    <row r="5166" spans="3:30">
      <c r="C5166" s="512"/>
      <c r="D5166" s="460"/>
      <c r="E5166" s="420"/>
      <c r="F5166" s="493"/>
      <c r="G5166" s="258"/>
      <c r="H5166" s="512"/>
      <c r="I5166" s="512"/>
      <c r="J5166" s="512"/>
      <c r="K5166" s="512"/>
      <c r="L5166" s="512"/>
      <c r="M5166" s="512"/>
      <c r="N5166" s="512"/>
      <c r="O5166" s="512"/>
      <c r="P5166" s="512"/>
      <c r="Q5166" s="512"/>
      <c r="R5166" s="512"/>
      <c r="S5166" s="512"/>
      <c r="T5166" s="512"/>
      <c r="U5166" s="512"/>
      <c r="V5166" s="512"/>
      <c r="W5166" s="512"/>
      <c r="X5166" s="512"/>
      <c r="Y5166" s="42"/>
      <c r="Z5166" s="42"/>
      <c r="AA5166" s="42"/>
      <c r="AB5166" s="42"/>
      <c r="AC5166" s="42"/>
      <c r="AD5166" s="42"/>
    </row>
    <row r="5167" spans="3:30">
      <c r="C5167" s="512"/>
      <c r="D5167" s="460"/>
      <c r="E5167" s="420"/>
      <c r="F5167" s="493"/>
      <c r="G5167" s="258"/>
      <c r="H5167" s="512"/>
      <c r="I5167" s="512"/>
      <c r="J5167" s="512"/>
      <c r="K5167" s="512"/>
      <c r="L5167" s="512"/>
      <c r="M5167" s="512"/>
      <c r="N5167" s="512"/>
      <c r="O5167" s="512"/>
      <c r="P5167" s="512"/>
      <c r="Q5167" s="512"/>
      <c r="R5167" s="512"/>
      <c r="S5167" s="512"/>
      <c r="T5167" s="512"/>
      <c r="U5167" s="512"/>
      <c r="V5167" s="512"/>
      <c r="W5167" s="512"/>
      <c r="X5167" s="512"/>
      <c r="Y5167" s="42"/>
      <c r="Z5167" s="42"/>
      <c r="AA5167" s="42"/>
      <c r="AB5167" s="42"/>
      <c r="AC5167" s="42"/>
      <c r="AD5167" s="42"/>
    </row>
    <row r="5168" spans="3:30">
      <c r="C5168" s="512"/>
      <c r="D5168" s="460"/>
      <c r="E5168" s="420"/>
      <c r="F5168" s="493"/>
      <c r="G5168" s="258"/>
      <c r="H5168" s="512"/>
      <c r="I5168" s="512"/>
      <c r="J5168" s="512"/>
      <c r="K5168" s="512"/>
      <c r="L5168" s="512"/>
      <c r="M5168" s="512"/>
      <c r="N5168" s="512"/>
      <c r="O5168" s="512"/>
      <c r="P5168" s="512"/>
      <c r="Q5168" s="512"/>
      <c r="R5168" s="512"/>
      <c r="S5168" s="512"/>
      <c r="T5168" s="512"/>
      <c r="U5168" s="512"/>
      <c r="V5168" s="512"/>
      <c r="W5168" s="512"/>
      <c r="X5168" s="512"/>
      <c r="Y5168" s="42"/>
      <c r="Z5168" s="42"/>
      <c r="AA5168" s="42"/>
      <c r="AB5168" s="42"/>
      <c r="AC5168" s="42"/>
      <c r="AD5168" s="42"/>
    </row>
    <row r="5169" spans="3:30">
      <c r="C5169" s="512"/>
      <c r="D5169" s="460"/>
      <c r="E5169" s="420"/>
      <c r="F5169" s="493"/>
      <c r="G5169" s="258"/>
      <c r="H5169" s="512"/>
      <c r="I5169" s="512"/>
      <c r="J5169" s="512"/>
      <c r="K5169" s="512"/>
      <c r="L5169" s="512"/>
      <c r="M5169" s="512"/>
      <c r="N5169" s="512"/>
      <c r="O5169" s="512"/>
      <c r="P5169" s="512"/>
      <c r="Q5169" s="512"/>
      <c r="R5169" s="512"/>
      <c r="S5169" s="512"/>
      <c r="T5169" s="512"/>
      <c r="U5169" s="512"/>
      <c r="V5169" s="512"/>
      <c r="W5169" s="512"/>
      <c r="X5169" s="512"/>
      <c r="Y5169" s="42"/>
      <c r="Z5169" s="42"/>
      <c r="AA5169" s="42"/>
      <c r="AB5169" s="42"/>
      <c r="AC5169" s="42"/>
      <c r="AD5169" s="42"/>
    </row>
    <row r="5170" spans="3:30">
      <c r="C5170" s="512"/>
      <c r="D5170" s="460"/>
      <c r="E5170" s="420"/>
      <c r="F5170" s="493"/>
      <c r="G5170" s="258"/>
      <c r="H5170" s="512"/>
      <c r="I5170" s="512"/>
      <c r="J5170" s="512"/>
      <c r="K5170" s="512"/>
      <c r="L5170" s="512"/>
      <c r="M5170" s="512"/>
      <c r="N5170" s="512"/>
      <c r="O5170" s="512"/>
      <c r="P5170" s="512"/>
      <c r="Q5170" s="512"/>
      <c r="R5170" s="512"/>
      <c r="S5170" s="512"/>
      <c r="T5170" s="512"/>
      <c r="U5170" s="512"/>
      <c r="V5170" s="512"/>
      <c r="W5170" s="512"/>
      <c r="X5170" s="512"/>
      <c r="Y5170" s="42"/>
      <c r="Z5170" s="42"/>
      <c r="AA5170" s="42"/>
      <c r="AB5170" s="42"/>
      <c r="AC5170" s="42"/>
      <c r="AD5170" s="42"/>
    </row>
    <row r="5171" spans="3:30">
      <c r="C5171" s="512"/>
      <c r="D5171" s="460"/>
      <c r="E5171" s="420"/>
      <c r="F5171" s="493"/>
      <c r="G5171" s="258"/>
      <c r="H5171" s="512"/>
      <c r="I5171" s="512"/>
      <c r="J5171" s="512"/>
      <c r="K5171" s="512"/>
      <c r="L5171" s="512"/>
      <c r="M5171" s="512"/>
      <c r="N5171" s="512"/>
      <c r="O5171" s="512"/>
      <c r="P5171" s="512"/>
      <c r="Q5171" s="512"/>
      <c r="R5171" s="512"/>
      <c r="S5171" s="512"/>
      <c r="T5171" s="512"/>
      <c r="U5171" s="512"/>
      <c r="V5171" s="512"/>
      <c r="W5171" s="512"/>
      <c r="X5171" s="512"/>
      <c r="Y5171" s="42"/>
      <c r="Z5171" s="42"/>
      <c r="AA5171" s="42"/>
      <c r="AB5171" s="42"/>
      <c r="AC5171" s="42"/>
      <c r="AD5171" s="42"/>
    </row>
    <row r="5172" spans="3:30">
      <c r="C5172" s="512"/>
      <c r="D5172" s="460"/>
      <c r="E5172" s="420"/>
      <c r="F5172" s="493"/>
      <c r="G5172" s="258"/>
      <c r="H5172" s="512"/>
      <c r="I5172" s="512"/>
      <c r="J5172" s="512"/>
      <c r="K5172" s="512"/>
      <c r="L5172" s="512"/>
      <c r="M5172" s="512"/>
      <c r="N5172" s="512"/>
      <c r="O5172" s="512"/>
      <c r="P5172" s="512"/>
      <c r="Q5172" s="512"/>
      <c r="R5172" s="512"/>
      <c r="S5172" s="512"/>
      <c r="T5172" s="512"/>
      <c r="U5172" s="512"/>
      <c r="V5172" s="512"/>
      <c r="W5172" s="512"/>
      <c r="X5172" s="512"/>
      <c r="Y5172" s="42"/>
      <c r="Z5172" s="42"/>
      <c r="AA5172" s="42"/>
      <c r="AB5172" s="42"/>
      <c r="AC5172" s="42"/>
      <c r="AD5172" s="42"/>
    </row>
    <row r="5173" spans="3:30">
      <c r="C5173" s="512"/>
      <c r="D5173" s="460"/>
      <c r="E5173" s="420"/>
      <c r="F5173" s="493"/>
      <c r="G5173" s="258"/>
      <c r="H5173" s="512"/>
      <c r="I5173" s="512"/>
      <c r="J5173" s="512"/>
      <c r="K5173" s="512"/>
      <c r="L5173" s="512"/>
      <c r="M5173" s="512"/>
      <c r="N5173" s="512"/>
      <c r="O5173" s="512"/>
      <c r="P5173" s="512"/>
      <c r="Q5173" s="512"/>
      <c r="R5173" s="512"/>
      <c r="S5173" s="512"/>
      <c r="T5173" s="512"/>
      <c r="U5173" s="512"/>
      <c r="V5173" s="512"/>
      <c r="W5173" s="512"/>
      <c r="X5173" s="512"/>
      <c r="Y5173" s="42"/>
      <c r="Z5173" s="42"/>
      <c r="AA5173" s="42"/>
      <c r="AB5173" s="42"/>
      <c r="AC5173" s="42"/>
      <c r="AD5173" s="42"/>
    </row>
    <row r="5174" spans="3:30">
      <c r="C5174" s="512"/>
      <c r="D5174" s="460"/>
      <c r="E5174" s="420"/>
      <c r="F5174" s="493"/>
      <c r="G5174" s="258"/>
      <c r="H5174" s="512"/>
      <c r="I5174" s="512"/>
      <c r="J5174" s="512"/>
      <c r="K5174" s="512"/>
      <c r="L5174" s="512"/>
      <c r="M5174" s="512"/>
      <c r="N5174" s="512"/>
      <c r="O5174" s="512"/>
      <c r="P5174" s="512"/>
      <c r="Q5174" s="512"/>
      <c r="R5174" s="512"/>
      <c r="S5174" s="512"/>
      <c r="T5174" s="512"/>
      <c r="U5174" s="512"/>
      <c r="V5174" s="512"/>
      <c r="W5174" s="512"/>
      <c r="X5174" s="512"/>
      <c r="Y5174" s="42"/>
      <c r="Z5174" s="42"/>
      <c r="AA5174" s="42"/>
      <c r="AB5174" s="42"/>
      <c r="AC5174" s="42"/>
      <c r="AD5174" s="42"/>
    </row>
    <row r="5175" spans="3:30">
      <c r="C5175" s="512"/>
      <c r="D5175" s="460"/>
      <c r="E5175" s="420"/>
      <c r="F5175" s="493"/>
      <c r="G5175" s="258"/>
      <c r="H5175" s="512"/>
      <c r="I5175" s="512"/>
      <c r="J5175" s="512"/>
      <c r="K5175" s="512"/>
      <c r="L5175" s="512"/>
      <c r="M5175" s="512"/>
      <c r="N5175" s="512"/>
      <c r="O5175" s="512"/>
      <c r="P5175" s="512"/>
      <c r="Q5175" s="512"/>
      <c r="R5175" s="512"/>
      <c r="S5175" s="512"/>
      <c r="T5175" s="512"/>
      <c r="U5175" s="512"/>
      <c r="V5175" s="512"/>
      <c r="W5175" s="512"/>
      <c r="X5175" s="512"/>
      <c r="Y5175" s="42"/>
      <c r="Z5175" s="42"/>
      <c r="AA5175" s="42"/>
      <c r="AB5175" s="42"/>
      <c r="AC5175" s="42"/>
      <c r="AD5175" s="42"/>
    </row>
    <row r="5176" spans="3:30">
      <c r="C5176" s="512"/>
      <c r="D5176" s="460"/>
      <c r="E5176" s="420"/>
      <c r="F5176" s="493"/>
      <c r="G5176" s="258"/>
      <c r="H5176" s="512"/>
      <c r="I5176" s="512"/>
      <c r="J5176" s="512"/>
      <c r="K5176" s="512"/>
      <c r="L5176" s="512"/>
      <c r="M5176" s="512"/>
      <c r="N5176" s="512"/>
      <c r="O5176" s="512"/>
      <c r="P5176" s="512"/>
      <c r="Q5176" s="512"/>
      <c r="R5176" s="512"/>
      <c r="S5176" s="512"/>
      <c r="T5176" s="512"/>
      <c r="U5176" s="512"/>
      <c r="V5176" s="512"/>
      <c r="W5176" s="512"/>
      <c r="X5176" s="512"/>
      <c r="Y5176" s="42"/>
      <c r="Z5176" s="42"/>
      <c r="AA5176" s="42"/>
      <c r="AB5176" s="42"/>
      <c r="AC5176" s="42"/>
      <c r="AD5176" s="42"/>
    </row>
    <row r="5177" spans="3:30">
      <c r="C5177" s="512"/>
      <c r="D5177" s="460"/>
      <c r="E5177" s="420"/>
      <c r="F5177" s="493"/>
      <c r="G5177" s="258"/>
      <c r="H5177" s="512"/>
      <c r="I5177" s="512"/>
      <c r="J5177" s="512"/>
      <c r="K5177" s="512"/>
      <c r="L5177" s="512"/>
      <c r="M5177" s="512"/>
      <c r="N5177" s="512"/>
      <c r="O5177" s="512"/>
      <c r="P5177" s="512"/>
      <c r="Q5177" s="512"/>
      <c r="R5177" s="512"/>
      <c r="S5177" s="512"/>
      <c r="T5177" s="512"/>
      <c r="U5177" s="512"/>
      <c r="V5177" s="512"/>
      <c r="W5177" s="512"/>
      <c r="X5177" s="512"/>
      <c r="Y5177" s="42"/>
      <c r="Z5177" s="42"/>
      <c r="AA5177" s="42"/>
      <c r="AB5177" s="42"/>
      <c r="AC5177" s="42"/>
      <c r="AD5177" s="42"/>
    </row>
    <row r="5178" spans="3:30">
      <c r="C5178" s="512"/>
      <c r="D5178" s="460"/>
      <c r="E5178" s="420"/>
      <c r="F5178" s="493"/>
      <c r="G5178" s="258"/>
      <c r="H5178" s="512"/>
      <c r="I5178" s="512"/>
      <c r="J5178" s="512"/>
      <c r="K5178" s="512"/>
      <c r="L5178" s="512"/>
      <c r="M5178" s="512"/>
      <c r="N5178" s="512"/>
      <c r="O5178" s="512"/>
      <c r="P5178" s="512"/>
      <c r="Q5178" s="512"/>
      <c r="R5178" s="512"/>
      <c r="S5178" s="512"/>
      <c r="T5178" s="512"/>
      <c r="U5178" s="512"/>
      <c r="V5178" s="512"/>
      <c r="W5178" s="512"/>
      <c r="X5178" s="512"/>
      <c r="Y5178" s="42"/>
      <c r="Z5178" s="42"/>
      <c r="AA5178" s="42"/>
      <c r="AB5178" s="42"/>
      <c r="AC5178" s="42"/>
      <c r="AD5178" s="42"/>
    </row>
    <row r="5179" spans="3:30">
      <c r="C5179" s="512"/>
      <c r="D5179" s="460"/>
      <c r="E5179" s="420"/>
      <c r="F5179" s="493"/>
      <c r="G5179" s="258"/>
      <c r="H5179" s="512"/>
      <c r="I5179" s="512"/>
      <c r="J5179" s="512"/>
      <c r="K5179" s="512"/>
      <c r="L5179" s="512"/>
      <c r="M5179" s="512"/>
      <c r="N5179" s="512"/>
      <c r="O5179" s="512"/>
      <c r="P5179" s="512"/>
      <c r="Q5179" s="512"/>
      <c r="R5179" s="512"/>
      <c r="S5179" s="512"/>
      <c r="T5179" s="512"/>
      <c r="U5179" s="512"/>
      <c r="V5179" s="512"/>
      <c r="W5179" s="512"/>
      <c r="X5179" s="512"/>
      <c r="Y5179" s="42"/>
      <c r="Z5179" s="42"/>
      <c r="AA5179" s="42"/>
      <c r="AB5179" s="42"/>
      <c r="AC5179" s="42"/>
      <c r="AD5179" s="42"/>
    </row>
    <row r="5180" spans="3:30">
      <c r="C5180" s="512"/>
      <c r="D5180" s="460"/>
      <c r="E5180" s="420"/>
      <c r="F5180" s="493"/>
      <c r="G5180" s="258"/>
      <c r="H5180" s="512"/>
      <c r="I5180" s="512"/>
      <c r="J5180" s="512"/>
      <c r="K5180" s="512"/>
      <c r="L5180" s="512"/>
      <c r="M5180" s="512"/>
      <c r="N5180" s="512"/>
      <c r="O5180" s="512"/>
      <c r="P5180" s="512"/>
      <c r="Q5180" s="512"/>
      <c r="R5180" s="512"/>
      <c r="S5180" s="512"/>
      <c r="T5180" s="512"/>
      <c r="U5180" s="512"/>
      <c r="V5180" s="512"/>
      <c r="W5180" s="512"/>
      <c r="X5180" s="512"/>
      <c r="Y5180" s="42"/>
      <c r="Z5180" s="42"/>
      <c r="AA5180" s="42"/>
      <c r="AB5180" s="42"/>
      <c r="AC5180" s="42"/>
      <c r="AD5180" s="42"/>
    </row>
    <row r="5181" spans="3:30">
      <c r="C5181" s="512"/>
      <c r="D5181" s="460"/>
      <c r="E5181" s="420"/>
      <c r="F5181" s="493"/>
      <c r="G5181" s="258"/>
      <c r="H5181" s="512"/>
      <c r="I5181" s="512"/>
      <c r="J5181" s="512"/>
      <c r="K5181" s="512"/>
      <c r="L5181" s="512"/>
      <c r="M5181" s="512"/>
      <c r="N5181" s="512"/>
      <c r="O5181" s="512"/>
      <c r="P5181" s="512"/>
      <c r="Q5181" s="512"/>
      <c r="R5181" s="512"/>
      <c r="S5181" s="512"/>
      <c r="T5181" s="512"/>
      <c r="U5181" s="512"/>
      <c r="V5181" s="512"/>
      <c r="W5181" s="512"/>
      <c r="X5181" s="512"/>
      <c r="Y5181" s="42"/>
      <c r="Z5181" s="42"/>
      <c r="AA5181" s="42"/>
      <c r="AB5181" s="42"/>
      <c r="AC5181" s="42"/>
      <c r="AD5181" s="42"/>
    </row>
    <row r="5182" spans="3:30">
      <c r="C5182" s="512"/>
      <c r="D5182" s="460"/>
      <c r="E5182" s="420"/>
      <c r="F5182" s="493"/>
      <c r="G5182" s="258"/>
      <c r="H5182" s="512"/>
      <c r="I5182" s="512"/>
      <c r="J5182" s="512"/>
      <c r="K5182" s="512"/>
      <c r="L5182" s="512"/>
      <c r="M5182" s="512"/>
      <c r="N5182" s="512"/>
      <c r="O5182" s="512"/>
      <c r="P5182" s="512"/>
      <c r="Q5182" s="512"/>
      <c r="R5182" s="512"/>
      <c r="S5182" s="512"/>
      <c r="T5182" s="512"/>
      <c r="U5182" s="512"/>
      <c r="V5182" s="512"/>
      <c r="W5182" s="512"/>
      <c r="X5182" s="512"/>
      <c r="Y5182" s="42"/>
      <c r="Z5182" s="42"/>
      <c r="AA5182" s="42"/>
      <c r="AB5182" s="42"/>
      <c r="AC5182" s="42"/>
      <c r="AD5182" s="42"/>
    </row>
    <row r="5183" spans="3:30">
      <c r="C5183" s="512"/>
      <c r="D5183" s="460"/>
      <c r="E5183" s="420"/>
      <c r="F5183" s="493"/>
      <c r="G5183" s="258"/>
      <c r="H5183" s="512"/>
      <c r="I5183" s="512"/>
      <c r="J5183" s="512"/>
      <c r="K5183" s="512"/>
      <c r="L5183" s="512"/>
      <c r="M5183" s="512"/>
      <c r="N5183" s="512"/>
      <c r="O5183" s="512"/>
      <c r="P5183" s="512"/>
      <c r="Q5183" s="512"/>
      <c r="R5183" s="512"/>
      <c r="S5183" s="512"/>
      <c r="T5183" s="512"/>
      <c r="U5183" s="512"/>
      <c r="V5183" s="512"/>
      <c r="W5183" s="512"/>
      <c r="X5183" s="512"/>
      <c r="Y5183" s="42"/>
      <c r="Z5183" s="42"/>
      <c r="AA5183" s="42"/>
      <c r="AB5183" s="42"/>
      <c r="AC5183" s="42"/>
      <c r="AD5183" s="42"/>
    </row>
    <row r="5184" spans="3:30">
      <c r="C5184" s="512"/>
      <c r="D5184" s="460"/>
      <c r="E5184" s="420"/>
      <c r="F5184" s="493"/>
      <c r="G5184" s="258"/>
      <c r="H5184" s="512"/>
      <c r="I5184" s="512"/>
      <c r="J5184" s="512"/>
      <c r="K5184" s="512"/>
      <c r="L5184" s="512"/>
      <c r="M5184" s="512"/>
      <c r="N5184" s="512"/>
      <c r="O5184" s="512"/>
      <c r="P5184" s="512"/>
      <c r="Q5184" s="512"/>
      <c r="R5184" s="512"/>
      <c r="S5184" s="512"/>
      <c r="T5184" s="512"/>
      <c r="U5184" s="512"/>
      <c r="V5184" s="512"/>
      <c r="W5184" s="512"/>
      <c r="X5184" s="512"/>
      <c r="Y5184" s="42"/>
      <c r="Z5184" s="42"/>
      <c r="AA5184" s="42"/>
      <c r="AB5184" s="42"/>
      <c r="AC5184" s="42"/>
      <c r="AD5184" s="42"/>
    </row>
    <row r="5185" spans="3:30">
      <c r="C5185" s="512"/>
      <c r="D5185" s="460"/>
      <c r="E5185" s="420"/>
      <c r="F5185" s="493"/>
      <c r="G5185" s="258"/>
      <c r="H5185" s="512"/>
      <c r="I5185" s="512"/>
      <c r="J5185" s="512"/>
      <c r="K5185" s="512"/>
      <c r="L5185" s="512"/>
      <c r="M5185" s="512"/>
      <c r="N5185" s="512"/>
      <c r="O5185" s="512"/>
      <c r="P5185" s="512"/>
      <c r="Q5185" s="512"/>
      <c r="R5185" s="512"/>
      <c r="S5185" s="512"/>
      <c r="T5185" s="512"/>
      <c r="U5185" s="512"/>
      <c r="V5185" s="512"/>
      <c r="W5185" s="512"/>
      <c r="X5185" s="512"/>
      <c r="Y5185" s="42"/>
      <c r="Z5185" s="42"/>
      <c r="AA5185" s="42"/>
      <c r="AB5185" s="42"/>
      <c r="AC5185" s="42"/>
      <c r="AD5185" s="42"/>
    </row>
    <row r="5186" spans="3:30">
      <c r="C5186" s="512"/>
      <c r="D5186" s="460"/>
      <c r="E5186" s="420"/>
      <c r="F5186" s="493"/>
      <c r="G5186" s="258"/>
      <c r="H5186" s="512"/>
      <c r="I5186" s="512"/>
      <c r="J5186" s="512"/>
      <c r="K5186" s="512"/>
      <c r="L5186" s="512"/>
      <c r="M5186" s="512"/>
      <c r="N5186" s="512"/>
      <c r="O5186" s="512"/>
      <c r="P5186" s="512"/>
      <c r="Q5186" s="512"/>
      <c r="R5186" s="512"/>
      <c r="S5186" s="512"/>
      <c r="T5186" s="512"/>
      <c r="U5186" s="512"/>
      <c r="V5186" s="512"/>
      <c r="W5186" s="512"/>
      <c r="X5186" s="512"/>
      <c r="Y5186" s="42"/>
      <c r="Z5186" s="42"/>
      <c r="AA5186" s="42"/>
      <c r="AB5186" s="42"/>
      <c r="AC5186" s="42"/>
      <c r="AD5186" s="42"/>
    </row>
    <row r="5187" spans="3:30">
      <c r="C5187" s="512"/>
      <c r="D5187" s="460"/>
      <c r="E5187" s="420"/>
      <c r="F5187" s="493"/>
      <c r="G5187" s="258"/>
      <c r="H5187" s="512"/>
      <c r="I5187" s="512"/>
      <c r="J5187" s="512"/>
      <c r="K5187" s="512"/>
      <c r="L5187" s="512"/>
      <c r="M5187" s="512"/>
      <c r="N5187" s="512"/>
      <c r="O5187" s="512"/>
      <c r="P5187" s="512"/>
      <c r="Q5187" s="512"/>
      <c r="R5187" s="512"/>
      <c r="S5187" s="512"/>
      <c r="T5187" s="512"/>
      <c r="U5187" s="512"/>
      <c r="V5187" s="512"/>
      <c r="W5187" s="512"/>
      <c r="X5187" s="512"/>
      <c r="Y5187" s="42"/>
      <c r="Z5187" s="42"/>
      <c r="AA5187" s="42"/>
      <c r="AB5187" s="42"/>
      <c r="AC5187" s="42"/>
      <c r="AD5187" s="42"/>
    </row>
    <row r="5188" spans="3:30">
      <c r="C5188" s="512"/>
      <c r="D5188" s="460"/>
      <c r="E5188" s="420"/>
      <c r="F5188" s="493"/>
      <c r="G5188" s="258"/>
      <c r="H5188" s="512"/>
      <c r="I5188" s="512"/>
      <c r="J5188" s="512"/>
      <c r="K5188" s="512"/>
      <c r="L5188" s="512"/>
      <c r="M5188" s="512"/>
      <c r="N5188" s="512"/>
      <c r="O5188" s="512"/>
      <c r="P5188" s="512"/>
      <c r="Q5188" s="512"/>
      <c r="R5188" s="512"/>
      <c r="S5188" s="512"/>
      <c r="T5188" s="512"/>
      <c r="U5188" s="512"/>
      <c r="V5188" s="512"/>
      <c r="W5188" s="512"/>
      <c r="X5188" s="512"/>
      <c r="Y5188" s="42"/>
      <c r="Z5188" s="42"/>
      <c r="AA5188" s="42"/>
      <c r="AB5188" s="42"/>
      <c r="AC5188" s="42"/>
      <c r="AD5188" s="42"/>
    </row>
    <row r="5189" spans="3:30">
      <c r="C5189" s="512"/>
      <c r="D5189" s="460"/>
      <c r="E5189" s="420"/>
      <c r="F5189" s="493"/>
      <c r="G5189" s="258"/>
      <c r="H5189" s="512"/>
      <c r="I5189" s="512"/>
      <c r="J5189" s="512"/>
      <c r="K5189" s="512"/>
      <c r="L5189" s="512"/>
      <c r="M5189" s="512"/>
      <c r="N5189" s="512"/>
      <c r="O5189" s="512"/>
      <c r="P5189" s="512"/>
      <c r="Q5189" s="512"/>
      <c r="R5189" s="512"/>
      <c r="S5189" s="512"/>
      <c r="T5189" s="512"/>
      <c r="U5189" s="512"/>
      <c r="V5189" s="512"/>
      <c r="W5189" s="512"/>
      <c r="X5189" s="512"/>
      <c r="Y5189" s="42"/>
      <c r="Z5189" s="42"/>
      <c r="AA5189" s="42"/>
      <c r="AB5189" s="42"/>
      <c r="AC5189" s="42"/>
      <c r="AD5189" s="42"/>
    </row>
    <row r="5190" spans="3:30">
      <c r="C5190" s="512"/>
      <c r="D5190" s="460"/>
      <c r="E5190" s="420"/>
      <c r="F5190" s="493"/>
      <c r="G5190" s="258"/>
      <c r="H5190" s="512"/>
      <c r="I5190" s="512"/>
      <c r="J5190" s="512"/>
      <c r="K5190" s="512"/>
      <c r="L5190" s="512"/>
      <c r="M5190" s="512"/>
      <c r="N5190" s="512"/>
      <c r="O5190" s="512"/>
      <c r="P5190" s="512"/>
      <c r="Q5190" s="512"/>
      <c r="R5190" s="512"/>
      <c r="S5190" s="512"/>
      <c r="T5190" s="512"/>
      <c r="U5190" s="512"/>
      <c r="V5190" s="512"/>
      <c r="W5190" s="512"/>
      <c r="X5190" s="512"/>
      <c r="Y5190" s="42"/>
      <c r="Z5190" s="42"/>
      <c r="AA5190" s="42"/>
      <c r="AB5190" s="42"/>
      <c r="AC5190" s="42"/>
      <c r="AD5190" s="42"/>
    </row>
    <row r="5191" spans="3:30">
      <c r="C5191" s="512"/>
      <c r="D5191" s="460"/>
      <c r="E5191" s="420"/>
      <c r="F5191" s="493"/>
      <c r="G5191" s="258"/>
      <c r="H5191" s="512"/>
      <c r="I5191" s="512"/>
      <c r="J5191" s="512"/>
      <c r="K5191" s="512"/>
      <c r="L5191" s="512"/>
      <c r="M5191" s="512"/>
      <c r="N5191" s="512"/>
      <c r="O5191" s="512"/>
      <c r="P5191" s="512"/>
      <c r="Q5191" s="512"/>
      <c r="R5191" s="512"/>
      <c r="S5191" s="512"/>
      <c r="T5191" s="512"/>
      <c r="U5191" s="512"/>
      <c r="V5191" s="512"/>
      <c r="W5191" s="512"/>
      <c r="X5191" s="512"/>
      <c r="Y5191" s="42"/>
      <c r="Z5191" s="42"/>
      <c r="AA5191" s="42"/>
      <c r="AB5191" s="42"/>
      <c r="AC5191" s="42"/>
      <c r="AD5191" s="42"/>
    </row>
    <row r="5192" spans="3:30">
      <c r="C5192" s="512"/>
      <c r="D5192" s="460"/>
      <c r="E5192" s="420"/>
      <c r="F5192" s="493"/>
      <c r="G5192" s="258"/>
      <c r="H5192" s="512"/>
      <c r="I5192" s="512"/>
      <c r="J5192" s="512"/>
      <c r="K5192" s="512"/>
      <c r="L5192" s="512"/>
      <c r="M5192" s="512"/>
      <c r="N5192" s="512"/>
      <c r="O5192" s="512"/>
      <c r="P5192" s="512"/>
      <c r="Q5192" s="512"/>
      <c r="R5192" s="512"/>
      <c r="S5192" s="512"/>
      <c r="T5192" s="512"/>
      <c r="U5192" s="512"/>
      <c r="V5192" s="512"/>
      <c r="W5192" s="512"/>
      <c r="X5192" s="512"/>
      <c r="Y5192" s="42"/>
      <c r="Z5192" s="42"/>
      <c r="AA5192" s="42"/>
      <c r="AB5192" s="42"/>
      <c r="AC5192" s="42"/>
      <c r="AD5192" s="42"/>
    </row>
    <row r="5193" spans="3:30">
      <c r="C5193" s="512"/>
      <c r="D5193" s="460"/>
      <c r="E5193" s="420"/>
      <c r="F5193" s="493"/>
      <c r="G5193" s="258"/>
      <c r="H5193" s="512"/>
      <c r="I5193" s="512"/>
      <c r="J5193" s="512"/>
      <c r="K5193" s="512"/>
      <c r="L5193" s="512"/>
      <c r="M5193" s="512"/>
      <c r="N5193" s="512"/>
      <c r="O5193" s="512"/>
      <c r="P5193" s="512"/>
      <c r="Q5193" s="512"/>
      <c r="R5193" s="512"/>
      <c r="S5193" s="512"/>
      <c r="T5193" s="512"/>
      <c r="U5193" s="512"/>
      <c r="V5193" s="512"/>
      <c r="W5193" s="512"/>
      <c r="X5193" s="512"/>
      <c r="Y5193" s="42"/>
      <c r="Z5193" s="42"/>
      <c r="AA5193" s="42"/>
      <c r="AB5193" s="42"/>
      <c r="AC5193" s="42"/>
      <c r="AD5193" s="42"/>
    </row>
    <row r="5194" spans="3:30">
      <c r="C5194" s="512"/>
      <c r="D5194" s="460"/>
      <c r="E5194" s="420"/>
      <c r="F5194" s="493"/>
      <c r="G5194" s="258"/>
      <c r="H5194" s="512"/>
      <c r="I5194" s="512"/>
      <c r="J5194" s="512"/>
      <c r="K5194" s="512"/>
      <c r="L5194" s="512"/>
      <c r="M5194" s="512"/>
      <c r="N5194" s="512"/>
      <c r="O5194" s="512"/>
      <c r="P5194" s="512"/>
      <c r="Q5194" s="512"/>
      <c r="R5194" s="512"/>
      <c r="S5194" s="512"/>
      <c r="T5194" s="512"/>
      <c r="U5194" s="512"/>
      <c r="V5194" s="512"/>
      <c r="W5194" s="512"/>
      <c r="X5194" s="512"/>
      <c r="Y5194" s="42"/>
      <c r="Z5194" s="42"/>
      <c r="AA5194" s="42"/>
      <c r="AB5194" s="42"/>
      <c r="AC5194" s="42"/>
      <c r="AD5194" s="42"/>
    </row>
    <row r="5195" spans="3:30">
      <c r="C5195" s="512"/>
      <c r="D5195" s="460"/>
      <c r="E5195" s="420"/>
      <c r="F5195" s="493"/>
      <c r="G5195" s="258"/>
      <c r="H5195" s="512"/>
      <c r="I5195" s="512"/>
      <c r="J5195" s="512"/>
      <c r="K5195" s="512"/>
      <c r="L5195" s="512"/>
      <c r="M5195" s="512"/>
      <c r="N5195" s="512"/>
      <c r="O5195" s="512"/>
      <c r="P5195" s="512"/>
      <c r="Q5195" s="512"/>
      <c r="R5195" s="512"/>
      <c r="S5195" s="512"/>
      <c r="T5195" s="512"/>
      <c r="U5195" s="512"/>
      <c r="V5195" s="512"/>
      <c r="W5195" s="512"/>
      <c r="X5195" s="512"/>
      <c r="Y5195" s="42"/>
      <c r="Z5195" s="42"/>
      <c r="AA5195" s="42"/>
      <c r="AB5195" s="42"/>
      <c r="AC5195" s="42"/>
      <c r="AD5195" s="42"/>
    </row>
    <row r="5196" spans="3:30">
      <c r="C5196" s="512"/>
      <c r="D5196" s="460"/>
      <c r="E5196" s="420"/>
      <c r="F5196" s="493"/>
      <c r="G5196" s="258"/>
      <c r="H5196" s="512"/>
      <c r="I5196" s="512"/>
      <c r="J5196" s="512"/>
      <c r="K5196" s="512"/>
      <c r="L5196" s="512"/>
      <c r="M5196" s="512"/>
      <c r="N5196" s="512"/>
      <c r="O5196" s="512"/>
      <c r="P5196" s="512"/>
      <c r="Q5196" s="512"/>
      <c r="R5196" s="512"/>
      <c r="S5196" s="512"/>
      <c r="T5196" s="512"/>
      <c r="U5196" s="512"/>
      <c r="V5196" s="512"/>
      <c r="W5196" s="512"/>
      <c r="X5196" s="512"/>
      <c r="Y5196" s="42"/>
      <c r="Z5196" s="42"/>
      <c r="AA5196" s="42"/>
      <c r="AB5196" s="42"/>
      <c r="AC5196" s="42"/>
      <c r="AD5196" s="42"/>
    </row>
    <row r="5197" spans="3:30">
      <c r="C5197" s="512"/>
      <c r="D5197" s="460"/>
      <c r="E5197" s="420"/>
      <c r="F5197" s="493"/>
      <c r="G5197" s="258"/>
      <c r="H5197" s="512"/>
      <c r="I5197" s="512"/>
      <c r="J5197" s="512"/>
      <c r="K5197" s="512"/>
      <c r="L5197" s="512"/>
      <c r="M5197" s="512"/>
      <c r="N5197" s="512"/>
      <c r="O5197" s="512"/>
      <c r="P5197" s="512"/>
      <c r="Q5197" s="512"/>
      <c r="R5197" s="512"/>
      <c r="S5197" s="512"/>
      <c r="T5197" s="512"/>
      <c r="U5197" s="512"/>
      <c r="V5197" s="512"/>
      <c r="W5197" s="512"/>
      <c r="X5197" s="512"/>
      <c r="Y5197" s="42"/>
      <c r="Z5197" s="42"/>
      <c r="AA5197" s="42"/>
      <c r="AB5197" s="42"/>
      <c r="AC5197" s="42"/>
      <c r="AD5197" s="42"/>
    </row>
    <row r="5198" spans="3:30">
      <c r="C5198" s="512"/>
      <c r="D5198" s="460"/>
      <c r="E5198" s="420"/>
      <c r="F5198" s="493"/>
      <c r="G5198" s="258"/>
      <c r="H5198" s="512"/>
      <c r="I5198" s="512"/>
      <c r="J5198" s="512"/>
      <c r="K5198" s="512"/>
      <c r="L5198" s="512"/>
      <c r="M5198" s="512"/>
      <c r="N5198" s="512"/>
      <c r="O5198" s="512"/>
      <c r="P5198" s="512"/>
      <c r="Q5198" s="512"/>
      <c r="R5198" s="512"/>
      <c r="S5198" s="512"/>
      <c r="T5198" s="512"/>
      <c r="U5198" s="512"/>
      <c r="V5198" s="512"/>
      <c r="W5198" s="512"/>
      <c r="X5198" s="512"/>
      <c r="Y5198" s="42"/>
      <c r="Z5198" s="42"/>
      <c r="AA5198" s="42"/>
      <c r="AB5198" s="42"/>
      <c r="AC5198" s="42"/>
      <c r="AD5198" s="42"/>
    </row>
    <row r="5199" spans="3:30">
      <c r="C5199" s="512"/>
      <c r="D5199" s="460"/>
      <c r="E5199" s="420"/>
      <c r="F5199" s="493"/>
      <c r="G5199" s="258"/>
      <c r="H5199" s="512"/>
      <c r="I5199" s="512"/>
      <c r="J5199" s="512"/>
      <c r="K5199" s="512"/>
      <c r="L5199" s="512"/>
      <c r="M5199" s="512"/>
      <c r="N5199" s="512"/>
      <c r="O5199" s="512"/>
      <c r="P5199" s="512"/>
      <c r="Q5199" s="512"/>
      <c r="R5199" s="512"/>
      <c r="S5199" s="512"/>
      <c r="T5199" s="512"/>
      <c r="U5199" s="512"/>
      <c r="V5199" s="512"/>
      <c r="W5199" s="512"/>
      <c r="X5199" s="512"/>
      <c r="Y5199" s="42"/>
      <c r="Z5199" s="42"/>
      <c r="AA5199" s="42"/>
      <c r="AB5199" s="42"/>
      <c r="AC5199" s="42"/>
      <c r="AD5199" s="42"/>
    </row>
    <row r="5200" spans="3:30">
      <c r="C5200" s="512"/>
      <c r="D5200" s="460"/>
      <c r="E5200" s="420"/>
      <c r="F5200" s="493"/>
      <c r="G5200" s="258"/>
      <c r="H5200" s="512"/>
      <c r="I5200" s="512"/>
      <c r="J5200" s="512"/>
      <c r="K5200" s="512"/>
      <c r="L5200" s="512"/>
      <c r="M5200" s="512"/>
      <c r="N5200" s="512"/>
      <c r="O5200" s="512"/>
      <c r="P5200" s="512"/>
      <c r="Q5200" s="512"/>
      <c r="R5200" s="512"/>
      <c r="S5200" s="512"/>
      <c r="T5200" s="512"/>
      <c r="U5200" s="512"/>
      <c r="V5200" s="512"/>
      <c r="W5200" s="512"/>
      <c r="X5200" s="512"/>
      <c r="Y5200" s="42"/>
      <c r="Z5200" s="42"/>
      <c r="AA5200" s="42"/>
      <c r="AB5200" s="42"/>
      <c r="AC5200" s="42"/>
      <c r="AD5200" s="42"/>
    </row>
    <row r="5201" spans="3:30">
      <c r="C5201" s="512"/>
      <c r="D5201" s="460"/>
      <c r="E5201" s="420"/>
      <c r="F5201" s="493"/>
      <c r="G5201" s="258"/>
      <c r="H5201" s="512"/>
      <c r="I5201" s="512"/>
      <c r="J5201" s="512"/>
      <c r="K5201" s="512"/>
      <c r="L5201" s="512"/>
      <c r="M5201" s="512"/>
      <c r="N5201" s="512"/>
      <c r="O5201" s="512"/>
      <c r="P5201" s="512"/>
      <c r="Q5201" s="512"/>
      <c r="R5201" s="512"/>
      <c r="S5201" s="512"/>
      <c r="T5201" s="512"/>
      <c r="U5201" s="512"/>
      <c r="V5201" s="512"/>
      <c r="W5201" s="512"/>
      <c r="X5201" s="512"/>
      <c r="Y5201" s="42"/>
      <c r="Z5201" s="42"/>
      <c r="AA5201" s="42"/>
      <c r="AB5201" s="42"/>
      <c r="AC5201" s="42"/>
      <c r="AD5201" s="42"/>
    </row>
    <row r="5202" spans="3:30">
      <c r="C5202" s="512"/>
      <c r="D5202" s="460"/>
      <c r="E5202" s="420"/>
      <c r="F5202" s="493"/>
      <c r="G5202" s="258"/>
      <c r="H5202" s="512"/>
      <c r="I5202" s="512"/>
      <c r="J5202" s="512"/>
      <c r="K5202" s="512"/>
      <c r="L5202" s="512"/>
      <c r="M5202" s="512"/>
      <c r="N5202" s="512"/>
      <c r="O5202" s="512"/>
      <c r="P5202" s="512"/>
      <c r="Q5202" s="512"/>
      <c r="R5202" s="512"/>
      <c r="S5202" s="512"/>
      <c r="T5202" s="512"/>
      <c r="U5202" s="512"/>
      <c r="V5202" s="512"/>
      <c r="W5202" s="512"/>
      <c r="X5202" s="512"/>
      <c r="Y5202" s="42"/>
      <c r="Z5202" s="42"/>
      <c r="AA5202" s="42"/>
      <c r="AB5202" s="42"/>
      <c r="AC5202" s="42"/>
      <c r="AD5202" s="42"/>
    </row>
    <row r="5203" spans="3:30">
      <c r="C5203" s="512"/>
      <c r="D5203" s="460"/>
      <c r="E5203" s="420"/>
      <c r="F5203" s="493"/>
      <c r="G5203" s="258"/>
      <c r="H5203" s="512"/>
      <c r="I5203" s="512"/>
      <c r="J5203" s="512"/>
      <c r="K5203" s="512"/>
      <c r="L5203" s="512"/>
      <c r="M5203" s="512"/>
      <c r="N5203" s="512"/>
      <c r="O5203" s="512"/>
      <c r="P5203" s="512"/>
      <c r="Q5203" s="512"/>
      <c r="R5203" s="512"/>
      <c r="S5203" s="512"/>
      <c r="T5203" s="512"/>
      <c r="U5203" s="512"/>
      <c r="V5203" s="512"/>
      <c r="W5203" s="512"/>
      <c r="X5203" s="512"/>
      <c r="Y5203" s="42"/>
      <c r="Z5203" s="42"/>
      <c r="AA5203" s="42"/>
      <c r="AB5203" s="42"/>
      <c r="AC5203" s="42"/>
      <c r="AD5203" s="42"/>
    </row>
    <row r="5204" spans="3:30">
      <c r="C5204" s="512"/>
      <c r="D5204" s="460"/>
      <c r="E5204" s="420"/>
      <c r="F5204" s="493"/>
      <c r="G5204" s="258"/>
      <c r="H5204" s="512"/>
      <c r="I5204" s="512"/>
      <c r="J5204" s="512"/>
      <c r="K5204" s="512"/>
      <c r="L5204" s="512"/>
      <c r="M5204" s="512"/>
      <c r="N5204" s="512"/>
      <c r="O5204" s="512"/>
      <c r="P5204" s="512"/>
      <c r="Q5204" s="512"/>
      <c r="R5204" s="512"/>
      <c r="S5204" s="512"/>
      <c r="T5204" s="512"/>
      <c r="U5204" s="512"/>
      <c r="V5204" s="512"/>
      <c r="W5204" s="512"/>
      <c r="X5204" s="512"/>
      <c r="Y5204" s="42"/>
      <c r="Z5204" s="42"/>
      <c r="AA5204" s="42"/>
      <c r="AB5204" s="42"/>
      <c r="AC5204" s="42"/>
      <c r="AD5204" s="42"/>
    </row>
    <row r="5205" spans="3:30">
      <c r="C5205" s="512"/>
      <c r="D5205" s="460"/>
      <c r="E5205" s="420"/>
      <c r="F5205" s="493"/>
      <c r="G5205" s="258"/>
      <c r="H5205" s="512"/>
      <c r="I5205" s="512"/>
      <c r="J5205" s="512"/>
      <c r="K5205" s="512"/>
      <c r="L5205" s="512"/>
      <c r="M5205" s="512"/>
      <c r="N5205" s="512"/>
      <c r="O5205" s="512"/>
      <c r="P5205" s="512"/>
      <c r="Q5205" s="512"/>
      <c r="R5205" s="512"/>
      <c r="S5205" s="512"/>
      <c r="T5205" s="512"/>
      <c r="U5205" s="512"/>
      <c r="V5205" s="512"/>
      <c r="W5205" s="512"/>
      <c r="X5205" s="512"/>
      <c r="Y5205" s="42"/>
      <c r="Z5205" s="42"/>
      <c r="AA5205" s="42"/>
      <c r="AB5205" s="42"/>
      <c r="AC5205" s="42"/>
      <c r="AD5205" s="42"/>
    </row>
    <row r="5206" spans="3:30">
      <c r="C5206" s="512"/>
      <c r="D5206" s="460"/>
      <c r="E5206" s="420"/>
      <c r="F5206" s="493"/>
      <c r="G5206" s="258"/>
      <c r="H5206" s="512"/>
      <c r="I5206" s="512"/>
      <c r="J5206" s="512"/>
      <c r="K5206" s="512"/>
      <c r="L5206" s="512"/>
      <c r="M5206" s="512"/>
      <c r="N5206" s="512"/>
      <c r="O5206" s="512"/>
      <c r="P5206" s="512"/>
      <c r="Q5206" s="512"/>
      <c r="R5206" s="512"/>
      <c r="S5206" s="512"/>
      <c r="T5206" s="512"/>
      <c r="U5206" s="512"/>
      <c r="V5206" s="512"/>
      <c r="W5206" s="512"/>
      <c r="X5206" s="512"/>
      <c r="Y5206" s="42"/>
      <c r="Z5206" s="42"/>
      <c r="AA5206" s="42"/>
      <c r="AB5206" s="42"/>
      <c r="AC5206" s="42"/>
      <c r="AD5206" s="42"/>
    </row>
    <row r="5207" spans="3:30">
      <c r="C5207" s="512"/>
      <c r="D5207" s="460"/>
      <c r="E5207" s="420"/>
      <c r="F5207" s="493"/>
      <c r="G5207" s="258"/>
      <c r="H5207" s="512"/>
      <c r="I5207" s="512"/>
      <c r="J5207" s="512"/>
      <c r="K5207" s="512"/>
      <c r="L5207" s="512"/>
      <c r="M5207" s="512"/>
      <c r="N5207" s="512"/>
      <c r="O5207" s="512"/>
      <c r="P5207" s="512"/>
      <c r="Q5207" s="512"/>
      <c r="R5207" s="512"/>
      <c r="S5207" s="512"/>
      <c r="T5207" s="512"/>
      <c r="U5207" s="512"/>
      <c r="V5207" s="512"/>
      <c r="W5207" s="512"/>
      <c r="X5207" s="512"/>
      <c r="Y5207" s="42"/>
      <c r="Z5207" s="42"/>
      <c r="AA5207" s="42"/>
      <c r="AB5207" s="42"/>
      <c r="AC5207" s="42"/>
      <c r="AD5207" s="42"/>
    </row>
    <row r="5208" spans="3:30">
      <c r="C5208" s="512"/>
      <c r="D5208" s="460"/>
      <c r="E5208" s="420"/>
      <c r="F5208" s="493"/>
      <c r="G5208" s="258"/>
      <c r="H5208" s="512"/>
      <c r="I5208" s="512"/>
      <c r="J5208" s="512"/>
      <c r="K5208" s="512"/>
      <c r="L5208" s="512"/>
      <c r="M5208" s="512"/>
      <c r="N5208" s="512"/>
      <c r="O5208" s="512"/>
      <c r="P5208" s="512"/>
      <c r="Q5208" s="512"/>
      <c r="R5208" s="512"/>
      <c r="S5208" s="512"/>
      <c r="T5208" s="512"/>
      <c r="U5208" s="512"/>
      <c r="V5208" s="512"/>
      <c r="W5208" s="512"/>
      <c r="X5208" s="512"/>
      <c r="Y5208" s="42"/>
      <c r="Z5208" s="42"/>
      <c r="AA5208" s="42"/>
      <c r="AB5208" s="42"/>
      <c r="AC5208" s="42"/>
      <c r="AD5208" s="42"/>
    </row>
    <row r="5209" spans="3:30">
      <c r="C5209" s="512"/>
      <c r="D5209" s="460"/>
      <c r="E5209" s="420"/>
      <c r="F5209" s="493"/>
      <c r="G5209" s="258"/>
      <c r="H5209" s="512"/>
      <c r="I5209" s="512"/>
      <c r="J5209" s="512"/>
      <c r="K5209" s="512"/>
      <c r="L5209" s="512"/>
      <c r="M5209" s="512"/>
      <c r="N5209" s="512"/>
      <c r="O5209" s="512"/>
      <c r="P5209" s="512"/>
      <c r="Q5209" s="512"/>
      <c r="R5209" s="512"/>
      <c r="S5209" s="512"/>
      <c r="T5209" s="512"/>
      <c r="U5209" s="512"/>
      <c r="V5209" s="512"/>
      <c r="W5209" s="512"/>
      <c r="X5209" s="512"/>
      <c r="Y5209" s="42"/>
      <c r="Z5209" s="42"/>
      <c r="AA5209" s="42"/>
      <c r="AB5209" s="42"/>
      <c r="AC5209" s="42"/>
      <c r="AD5209" s="42"/>
    </row>
    <row r="5210" spans="3:30">
      <c r="C5210" s="512"/>
      <c r="D5210" s="460"/>
      <c r="E5210" s="420"/>
      <c r="F5210" s="493"/>
      <c r="G5210" s="258"/>
      <c r="H5210" s="512"/>
      <c r="I5210" s="512"/>
      <c r="J5210" s="512"/>
      <c r="K5210" s="512"/>
      <c r="L5210" s="512"/>
      <c r="M5210" s="512"/>
      <c r="N5210" s="512"/>
      <c r="O5210" s="512"/>
      <c r="P5210" s="512"/>
      <c r="Q5210" s="512"/>
      <c r="R5210" s="512"/>
      <c r="S5210" s="512"/>
      <c r="T5210" s="512"/>
      <c r="U5210" s="512"/>
      <c r="V5210" s="512"/>
      <c r="W5210" s="512"/>
      <c r="X5210" s="512"/>
      <c r="Y5210" s="42"/>
      <c r="Z5210" s="42"/>
      <c r="AA5210" s="42"/>
      <c r="AB5210" s="42"/>
      <c r="AC5210" s="42"/>
      <c r="AD5210" s="42"/>
    </row>
    <row r="5211" spans="3:30">
      <c r="C5211" s="512"/>
      <c r="D5211" s="460"/>
      <c r="E5211" s="420"/>
      <c r="F5211" s="493"/>
      <c r="G5211" s="258"/>
      <c r="H5211" s="512"/>
      <c r="I5211" s="512"/>
      <c r="J5211" s="512"/>
      <c r="K5211" s="512"/>
      <c r="L5211" s="512"/>
      <c r="M5211" s="512"/>
      <c r="N5211" s="512"/>
      <c r="O5211" s="512"/>
      <c r="P5211" s="512"/>
      <c r="Q5211" s="512"/>
      <c r="R5211" s="512"/>
      <c r="S5211" s="512"/>
      <c r="T5211" s="512"/>
      <c r="U5211" s="512"/>
      <c r="V5211" s="512"/>
      <c r="W5211" s="512"/>
      <c r="X5211" s="512"/>
      <c r="Y5211" s="42"/>
      <c r="Z5211" s="42"/>
      <c r="AA5211" s="42"/>
      <c r="AB5211" s="42"/>
      <c r="AC5211" s="42"/>
      <c r="AD5211" s="42"/>
    </row>
    <row r="5212" spans="3:30">
      <c r="C5212" s="512"/>
      <c r="D5212" s="460"/>
      <c r="E5212" s="420"/>
      <c r="F5212" s="493"/>
      <c r="G5212" s="258"/>
      <c r="H5212" s="512"/>
      <c r="I5212" s="512"/>
      <c r="J5212" s="512"/>
      <c r="K5212" s="512"/>
      <c r="L5212" s="512"/>
      <c r="M5212" s="512"/>
      <c r="N5212" s="512"/>
      <c r="O5212" s="512"/>
      <c r="P5212" s="512"/>
      <c r="Q5212" s="512"/>
      <c r="R5212" s="512"/>
      <c r="S5212" s="512"/>
      <c r="T5212" s="512"/>
      <c r="U5212" s="512"/>
      <c r="V5212" s="512"/>
      <c r="W5212" s="512"/>
      <c r="X5212" s="512"/>
      <c r="Y5212" s="42"/>
      <c r="Z5212" s="42"/>
      <c r="AA5212" s="42"/>
      <c r="AB5212" s="42"/>
      <c r="AC5212" s="42"/>
      <c r="AD5212" s="42"/>
    </row>
    <row r="5213" spans="3:30">
      <c r="C5213" s="512"/>
      <c r="D5213" s="460"/>
      <c r="E5213" s="420"/>
      <c r="F5213" s="493"/>
      <c r="G5213" s="258"/>
      <c r="H5213" s="512"/>
      <c r="I5213" s="512"/>
      <c r="J5213" s="512"/>
      <c r="K5213" s="512"/>
      <c r="L5213" s="512"/>
      <c r="M5213" s="512"/>
      <c r="N5213" s="512"/>
      <c r="O5213" s="512"/>
      <c r="P5213" s="512"/>
      <c r="Q5213" s="512"/>
      <c r="R5213" s="512"/>
      <c r="S5213" s="512"/>
      <c r="T5213" s="512"/>
      <c r="U5213" s="512"/>
      <c r="V5213" s="512"/>
      <c r="W5213" s="512"/>
      <c r="X5213" s="512"/>
      <c r="Y5213" s="42"/>
      <c r="Z5213" s="42"/>
      <c r="AA5213" s="42"/>
      <c r="AB5213" s="42"/>
      <c r="AC5213" s="42"/>
      <c r="AD5213" s="42"/>
    </row>
    <row r="5214" spans="3:30">
      <c r="C5214" s="512"/>
      <c r="D5214" s="460"/>
      <c r="E5214" s="420"/>
      <c r="F5214" s="493"/>
      <c r="G5214" s="258"/>
      <c r="H5214" s="512"/>
      <c r="I5214" s="512"/>
      <c r="J5214" s="512"/>
      <c r="K5214" s="512"/>
      <c r="L5214" s="512"/>
      <c r="M5214" s="512"/>
      <c r="N5214" s="512"/>
      <c r="O5214" s="512"/>
      <c r="P5214" s="512"/>
      <c r="Q5214" s="512"/>
      <c r="R5214" s="512"/>
      <c r="S5214" s="512"/>
      <c r="T5214" s="512"/>
      <c r="U5214" s="512"/>
      <c r="V5214" s="512"/>
      <c r="W5214" s="512"/>
      <c r="X5214" s="512"/>
      <c r="Y5214" s="42"/>
      <c r="Z5214" s="42"/>
      <c r="AA5214" s="42"/>
      <c r="AB5214" s="42"/>
      <c r="AC5214" s="42"/>
      <c r="AD5214" s="42"/>
    </row>
    <row r="5215" spans="3:30">
      <c r="C5215" s="512"/>
      <c r="D5215" s="460"/>
      <c r="E5215" s="420"/>
      <c r="F5215" s="493"/>
      <c r="G5215" s="258"/>
      <c r="H5215" s="512"/>
      <c r="I5215" s="512"/>
      <c r="J5215" s="512"/>
      <c r="K5215" s="512"/>
      <c r="L5215" s="512"/>
      <c r="M5215" s="512"/>
      <c r="N5215" s="512"/>
      <c r="O5215" s="512"/>
      <c r="P5215" s="512"/>
      <c r="Q5215" s="512"/>
      <c r="R5215" s="512"/>
      <c r="S5215" s="512"/>
      <c r="T5215" s="512"/>
      <c r="U5215" s="512"/>
      <c r="V5215" s="512"/>
      <c r="W5215" s="512"/>
      <c r="X5215" s="512"/>
      <c r="Y5215" s="42"/>
      <c r="Z5215" s="42"/>
      <c r="AA5215" s="42"/>
      <c r="AB5215" s="42"/>
      <c r="AC5215" s="42"/>
      <c r="AD5215" s="42"/>
    </row>
    <row r="5216" spans="3:30">
      <c r="C5216" s="512"/>
      <c r="D5216" s="460"/>
      <c r="E5216" s="420"/>
      <c r="F5216" s="493"/>
      <c r="G5216" s="258"/>
      <c r="H5216" s="512"/>
      <c r="I5216" s="512"/>
      <c r="J5216" s="512"/>
      <c r="K5216" s="512"/>
      <c r="L5216" s="512"/>
      <c r="M5216" s="512"/>
      <c r="N5216" s="512"/>
      <c r="O5216" s="512"/>
      <c r="P5216" s="512"/>
      <c r="Q5216" s="512"/>
      <c r="R5216" s="512"/>
      <c r="S5216" s="512"/>
      <c r="T5216" s="512"/>
      <c r="U5216" s="512"/>
      <c r="V5216" s="512"/>
      <c r="W5216" s="512"/>
      <c r="X5216" s="512"/>
      <c r="Y5216" s="42"/>
      <c r="Z5216" s="42"/>
      <c r="AA5216" s="42"/>
      <c r="AB5216" s="42"/>
      <c r="AC5216" s="42"/>
      <c r="AD5216" s="42"/>
    </row>
    <row r="5217" spans="3:30">
      <c r="C5217" s="512"/>
      <c r="D5217" s="460"/>
      <c r="E5217" s="420"/>
      <c r="F5217" s="493"/>
      <c r="G5217" s="258"/>
      <c r="H5217" s="512"/>
      <c r="I5217" s="512"/>
      <c r="J5217" s="512"/>
      <c r="K5217" s="512"/>
      <c r="L5217" s="512"/>
      <c r="M5217" s="512"/>
      <c r="N5217" s="512"/>
      <c r="O5217" s="512"/>
      <c r="P5217" s="512"/>
      <c r="Q5217" s="512"/>
      <c r="R5217" s="512"/>
      <c r="S5217" s="512"/>
      <c r="T5217" s="512"/>
      <c r="U5217" s="512"/>
      <c r="V5217" s="512"/>
      <c r="W5217" s="512"/>
      <c r="X5217" s="512"/>
      <c r="Y5217" s="42"/>
      <c r="Z5217" s="42"/>
      <c r="AA5217" s="42"/>
      <c r="AB5217" s="42"/>
      <c r="AC5217" s="42"/>
      <c r="AD5217" s="42"/>
    </row>
    <row r="5218" spans="3:30">
      <c r="C5218" s="512"/>
      <c r="D5218" s="460"/>
      <c r="E5218" s="420"/>
      <c r="F5218" s="493"/>
      <c r="G5218" s="258"/>
      <c r="H5218" s="512"/>
      <c r="I5218" s="512"/>
      <c r="J5218" s="512"/>
      <c r="K5218" s="512"/>
      <c r="L5218" s="512"/>
      <c r="M5218" s="512"/>
      <c r="N5218" s="512"/>
      <c r="O5218" s="512"/>
      <c r="P5218" s="512"/>
      <c r="Q5218" s="512"/>
      <c r="R5218" s="512"/>
      <c r="S5218" s="512"/>
      <c r="T5218" s="512"/>
      <c r="U5218" s="512"/>
      <c r="V5218" s="512"/>
      <c r="W5218" s="512"/>
      <c r="X5218" s="512"/>
      <c r="Y5218" s="42"/>
      <c r="Z5218" s="42"/>
      <c r="AA5218" s="42"/>
      <c r="AB5218" s="42"/>
      <c r="AC5218" s="42"/>
      <c r="AD5218" s="42"/>
    </row>
    <row r="5219" spans="3:30">
      <c r="C5219" s="512"/>
      <c r="D5219" s="460"/>
      <c r="E5219" s="420"/>
      <c r="F5219" s="493"/>
      <c r="G5219" s="258"/>
      <c r="H5219" s="512"/>
      <c r="I5219" s="512"/>
      <c r="J5219" s="512"/>
      <c r="K5219" s="512"/>
      <c r="L5219" s="512"/>
      <c r="M5219" s="512"/>
      <c r="N5219" s="512"/>
      <c r="O5219" s="512"/>
      <c r="P5219" s="512"/>
      <c r="Q5219" s="512"/>
      <c r="R5219" s="512"/>
      <c r="S5219" s="512"/>
      <c r="T5219" s="512"/>
      <c r="U5219" s="512"/>
      <c r="V5219" s="512"/>
      <c r="W5219" s="512"/>
      <c r="X5219" s="512"/>
      <c r="Y5219" s="42"/>
      <c r="Z5219" s="42"/>
      <c r="AA5219" s="42"/>
      <c r="AB5219" s="42"/>
      <c r="AC5219" s="42"/>
      <c r="AD5219" s="42"/>
    </row>
    <row r="5220" spans="3:30">
      <c r="C5220" s="512"/>
      <c r="D5220" s="460"/>
      <c r="E5220" s="420"/>
      <c r="F5220" s="493"/>
      <c r="G5220" s="258"/>
      <c r="H5220" s="512"/>
      <c r="I5220" s="512"/>
      <c r="J5220" s="512"/>
      <c r="K5220" s="512"/>
      <c r="L5220" s="512"/>
      <c r="M5220" s="512"/>
      <c r="N5220" s="512"/>
      <c r="O5220" s="512"/>
      <c r="P5220" s="512"/>
      <c r="Q5220" s="512"/>
      <c r="R5220" s="512"/>
      <c r="S5220" s="512"/>
      <c r="T5220" s="512"/>
      <c r="U5220" s="512"/>
      <c r="V5220" s="512"/>
      <c r="W5220" s="512"/>
      <c r="X5220" s="512"/>
      <c r="Y5220" s="42"/>
      <c r="Z5220" s="42"/>
      <c r="AA5220" s="42"/>
      <c r="AB5220" s="42"/>
      <c r="AC5220" s="42"/>
      <c r="AD5220" s="42"/>
    </row>
    <row r="5221" spans="3:30">
      <c r="C5221" s="512"/>
      <c r="D5221" s="460"/>
      <c r="E5221" s="420"/>
      <c r="F5221" s="493"/>
      <c r="G5221" s="258"/>
      <c r="H5221" s="512"/>
      <c r="I5221" s="512"/>
      <c r="J5221" s="512"/>
      <c r="K5221" s="512"/>
      <c r="L5221" s="512"/>
      <c r="M5221" s="512"/>
      <c r="N5221" s="512"/>
      <c r="O5221" s="512"/>
      <c r="P5221" s="512"/>
      <c r="Q5221" s="512"/>
      <c r="R5221" s="512"/>
      <c r="S5221" s="512"/>
      <c r="T5221" s="512"/>
      <c r="U5221" s="512"/>
      <c r="V5221" s="512"/>
      <c r="W5221" s="512"/>
      <c r="X5221" s="512"/>
      <c r="Y5221" s="42"/>
      <c r="Z5221" s="42"/>
      <c r="AA5221" s="42"/>
      <c r="AB5221" s="42"/>
      <c r="AC5221" s="42"/>
      <c r="AD5221" s="42"/>
    </row>
    <row r="5222" spans="3:30">
      <c r="C5222" s="512"/>
      <c r="D5222" s="460"/>
      <c r="E5222" s="420"/>
      <c r="F5222" s="493"/>
      <c r="G5222" s="258"/>
      <c r="H5222" s="512"/>
      <c r="I5222" s="512"/>
      <c r="J5222" s="512"/>
      <c r="K5222" s="512"/>
      <c r="L5222" s="512"/>
      <c r="M5222" s="512"/>
      <c r="N5222" s="512"/>
      <c r="O5222" s="512"/>
      <c r="P5222" s="512"/>
      <c r="Q5222" s="512"/>
      <c r="R5222" s="512"/>
      <c r="S5222" s="512"/>
      <c r="T5222" s="512"/>
      <c r="U5222" s="512"/>
      <c r="V5222" s="512"/>
      <c r="W5222" s="512"/>
      <c r="X5222" s="512"/>
      <c r="Y5222" s="42"/>
      <c r="Z5222" s="42"/>
      <c r="AA5222" s="42"/>
      <c r="AB5222" s="42"/>
      <c r="AC5222" s="42"/>
      <c r="AD5222" s="42"/>
    </row>
    <row r="5223" spans="3:30">
      <c r="C5223" s="512"/>
      <c r="D5223" s="460"/>
      <c r="E5223" s="420"/>
      <c r="F5223" s="493"/>
      <c r="G5223" s="258"/>
      <c r="H5223" s="512"/>
      <c r="I5223" s="512"/>
      <c r="J5223" s="512"/>
      <c r="K5223" s="512"/>
      <c r="L5223" s="512"/>
      <c r="M5223" s="512"/>
      <c r="N5223" s="512"/>
      <c r="O5223" s="512"/>
      <c r="P5223" s="512"/>
      <c r="Q5223" s="512"/>
      <c r="R5223" s="512"/>
      <c r="S5223" s="512"/>
      <c r="T5223" s="512"/>
      <c r="U5223" s="512"/>
      <c r="V5223" s="512"/>
      <c r="W5223" s="512"/>
      <c r="X5223" s="512"/>
      <c r="Y5223" s="42"/>
      <c r="Z5223" s="42"/>
      <c r="AA5223" s="42"/>
      <c r="AB5223" s="42"/>
      <c r="AC5223" s="42"/>
      <c r="AD5223" s="42"/>
    </row>
    <row r="5224" spans="3:30">
      <c r="C5224" s="512"/>
      <c r="D5224" s="460"/>
      <c r="E5224" s="420"/>
      <c r="F5224" s="493"/>
      <c r="G5224" s="258"/>
      <c r="H5224" s="512"/>
      <c r="I5224" s="512"/>
      <c r="J5224" s="512"/>
      <c r="K5224" s="512"/>
      <c r="L5224" s="512"/>
      <c r="M5224" s="512"/>
      <c r="N5224" s="512"/>
      <c r="O5224" s="512"/>
      <c r="P5224" s="512"/>
      <c r="Q5224" s="512"/>
      <c r="R5224" s="512"/>
      <c r="S5224" s="512"/>
      <c r="T5224" s="512"/>
      <c r="U5224" s="512"/>
      <c r="V5224" s="512"/>
      <c r="W5224" s="512"/>
      <c r="X5224" s="512"/>
      <c r="Y5224" s="42"/>
      <c r="Z5224" s="42"/>
      <c r="AA5224" s="42"/>
      <c r="AB5224" s="42"/>
      <c r="AC5224" s="42"/>
      <c r="AD5224" s="42"/>
    </row>
    <row r="5225" spans="3:30">
      <c r="C5225" s="512"/>
      <c r="D5225" s="460"/>
      <c r="E5225" s="420"/>
      <c r="F5225" s="493"/>
      <c r="G5225" s="258"/>
      <c r="H5225" s="512"/>
      <c r="I5225" s="512"/>
      <c r="J5225" s="512"/>
      <c r="K5225" s="512"/>
      <c r="L5225" s="512"/>
      <c r="M5225" s="512"/>
      <c r="N5225" s="512"/>
      <c r="O5225" s="512"/>
      <c r="P5225" s="512"/>
      <c r="Q5225" s="512"/>
      <c r="R5225" s="512"/>
      <c r="S5225" s="512"/>
      <c r="T5225" s="512"/>
      <c r="U5225" s="512"/>
      <c r="V5225" s="512"/>
      <c r="W5225" s="512"/>
      <c r="X5225" s="512"/>
      <c r="Y5225" s="42"/>
      <c r="Z5225" s="42"/>
      <c r="AA5225" s="42"/>
      <c r="AB5225" s="42"/>
      <c r="AC5225" s="42"/>
      <c r="AD5225" s="42"/>
    </row>
    <row r="5226" spans="3:30">
      <c r="C5226" s="512"/>
      <c r="D5226" s="460"/>
      <c r="E5226" s="420"/>
      <c r="F5226" s="493"/>
      <c r="G5226" s="258"/>
      <c r="H5226" s="512"/>
      <c r="I5226" s="512"/>
      <c r="J5226" s="512"/>
      <c r="K5226" s="512"/>
      <c r="L5226" s="512"/>
      <c r="M5226" s="512"/>
      <c r="N5226" s="512"/>
      <c r="O5226" s="512"/>
      <c r="P5226" s="512"/>
      <c r="Q5226" s="512"/>
      <c r="R5226" s="512"/>
      <c r="S5226" s="512"/>
      <c r="T5226" s="512"/>
      <c r="U5226" s="512"/>
      <c r="V5226" s="512"/>
      <c r="W5226" s="512"/>
      <c r="X5226" s="512"/>
      <c r="Y5226" s="42"/>
      <c r="Z5226" s="42"/>
      <c r="AA5226" s="42"/>
      <c r="AB5226" s="42"/>
      <c r="AC5226" s="42"/>
      <c r="AD5226" s="42"/>
    </row>
    <row r="5227" spans="3:30">
      <c r="C5227" s="512"/>
      <c r="D5227" s="460"/>
      <c r="E5227" s="420"/>
      <c r="F5227" s="493"/>
      <c r="G5227" s="258"/>
      <c r="H5227" s="512"/>
      <c r="I5227" s="512"/>
      <c r="J5227" s="512"/>
      <c r="K5227" s="512"/>
      <c r="L5227" s="512"/>
      <c r="M5227" s="512"/>
      <c r="N5227" s="512"/>
      <c r="O5227" s="512"/>
      <c r="P5227" s="512"/>
      <c r="Q5227" s="512"/>
      <c r="R5227" s="512"/>
      <c r="S5227" s="512"/>
      <c r="T5227" s="512"/>
      <c r="U5227" s="512"/>
      <c r="V5227" s="512"/>
      <c r="W5227" s="512"/>
      <c r="X5227" s="512"/>
      <c r="Y5227" s="42"/>
      <c r="Z5227" s="42"/>
      <c r="AA5227" s="42"/>
      <c r="AB5227" s="42"/>
      <c r="AC5227" s="42"/>
      <c r="AD5227" s="42"/>
    </row>
    <row r="5228" spans="3:30">
      <c r="C5228" s="512"/>
      <c r="D5228" s="460"/>
      <c r="E5228" s="420"/>
      <c r="F5228" s="493"/>
      <c r="G5228" s="258"/>
      <c r="H5228" s="512"/>
      <c r="I5228" s="512"/>
      <c r="J5228" s="512"/>
      <c r="K5228" s="512"/>
      <c r="L5228" s="512"/>
      <c r="M5228" s="512"/>
      <c r="N5228" s="512"/>
      <c r="O5228" s="512"/>
      <c r="P5228" s="512"/>
      <c r="Q5228" s="512"/>
      <c r="R5228" s="512"/>
      <c r="S5228" s="512"/>
      <c r="T5228" s="512"/>
      <c r="U5228" s="512"/>
      <c r="V5228" s="512"/>
      <c r="W5228" s="512"/>
      <c r="X5228" s="512"/>
      <c r="Y5228" s="42"/>
      <c r="Z5228" s="42"/>
      <c r="AA5228" s="42"/>
      <c r="AB5228" s="42"/>
      <c r="AC5228" s="42"/>
      <c r="AD5228" s="42"/>
    </row>
    <row r="5229" spans="3:30">
      <c r="C5229" s="512"/>
      <c r="D5229" s="460"/>
      <c r="E5229" s="420"/>
      <c r="F5229" s="493"/>
      <c r="G5229" s="258"/>
      <c r="H5229" s="512"/>
      <c r="I5229" s="512"/>
      <c r="J5229" s="512"/>
      <c r="K5229" s="512"/>
      <c r="L5229" s="512"/>
      <c r="M5229" s="512"/>
      <c r="N5229" s="512"/>
      <c r="O5229" s="512"/>
      <c r="P5229" s="512"/>
      <c r="Q5229" s="512"/>
      <c r="R5229" s="512"/>
      <c r="S5229" s="512"/>
      <c r="T5229" s="512"/>
      <c r="U5229" s="512"/>
      <c r="V5229" s="512"/>
      <c r="W5229" s="512"/>
      <c r="X5229" s="512"/>
      <c r="Y5229" s="42"/>
      <c r="Z5229" s="42"/>
      <c r="AA5229" s="42"/>
      <c r="AB5229" s="42"/>
      <c r="AC5229" s="42"/>
      <c r="AD5229" s="42"/>
    </row>
    <row r="5230" spans="3:30">
      <c r="C5230" s="512"/>
      <c r="D5230" s="460"/>
      <c r="E5230" s="420"/>
      <c r="F5230" s="493"/>
      <c r="G5230" s="258"/>
      <c r="H5230" s="512"/>
      <c r="I5230" s="512"/>
      <c r="J5230" s="512"/>
      <c r="K5230" s="512"/>
      <c r="L5230" s="512"/>
      <c r="M5230" s="512"/>
      <c r="N5230" s="512"/>
      <c r="O5230" s="512"/>
      <c r="P5230" s="512"/>
      <c r="Q5230" s="512"/>
      <c r="R5230" s="512"/>
      <c r="S5230" s="512"/>
      <c r="T5230" s="512"/>
      <c r="U5230" s="512"/>
      <c r="V5230" s="512"/>
      <c r="W5230" s="512"/>
      <c r="X5230" s="512"/>
      <c r="Y5230" s="42"/>
      <c r="Z5230" s="42"/>
      <c r="AA5230" s="42"/>
      <c r="AB5230" s="42"/>
      <c r="AC5230" s="42"/>
      <c r="AD5230" s="42"/>
    </row>
    <row r="5231" spans="3:30">
      <c r="C5231" s="512"/>
      <c r="D5231" s="460"/>
      <c r="E5231" s="420"/>
      <c r="F5231" s="493"/>
      <c r="G5231" s="258"/>
      <c r="H5231" s="512"/>
      <c r="I5231" s="512"/>
      <c r="J5231" s="512"/>
      <c r="K5231" s="512"/>
      <c r="L5231" s="512"/>
      <c r="M5231" s="512"/>
      <c r="N5231" s="512"/>
      <c r="O5231" s="512"/>
      <c r="P5231" s="512"/>
      <c r="Q5231" s="512"/>
      <c r="R5231" s="512"/>
      <c r="S5231" s="512"/>
      <c r="T5231" s="512"/>
      <c r="U5231" s="512"/>
      <c r="V5231" s="512"/>
      <c r="W5231" s="512"/>
      <c r="X5231" s="512"/>
      <c r="Y5231" s="42"/>
      <c r="Z5231" s="42"/>
      <c r="AA5231" s="42"/>
      <c r="AB5231" s="42"/>
      <c r="AC5231" s="42"/>
      <c r="AD5231" s="42"/>
    </row>
    <row r="5232" spans="3:30">
      <c r="C5232" s="512"/>
      <c r="D5232" s="460"/>
      <c r="E5232" s="420"/>
      <c r="F5232" s="493"/>
      <c r="G5232" s="258"/>
      <c r="H5232" s="512"/>
      <c r="I5232" s="512"/>
      <c r="J5232" s="512"/>
      <c r="K5232" s="512"/>
      <c r="L5232" s="512"/>
      <c r="M5232" s="512"/>
      <c r="N5232" s="512"/>
      <c r="O5232" s="512"/>
      <c r="P5232" s="512"/>
      <c r="Q5232" s="512"/>
      <c r="R5232" s="512"/>
      <c r="S5232" s="512"/>
      <c r="T5232" s="512"/>
      <c r="U5232" s="512"/>
      <c r="V5232" s="512"/>
      <c r="W5232" s="512"/>
      <c r="X5232" s="512"/>
      <c r="Y5232" s="42"/>
      <c r="Z5232" s="42"/>
      <c r="AA5232" s="42"/>
      <c r="AB5232" s="42"/>
      <c r="AC5232" s="42"/>
      <c r="AD5232" s="42"/>
    </row>
    <row r="5233" spans="3:30">
      <c r="C5233" s="512"/>
      <c r="D5233" s="460"/>
      <c r="E5233" s="420"/>
      <c r="F5233" s="493"/>
      <c r="G5233" s="258"/>
      <c r="H5233" s="512"/>
      <c r="I5233" s="512"/>
      <c r="J5233" s="512"/>
      <c r="K5233" s="512"/>
      <c r="L5233" s="512"/>
      <c r="M5233" s="512"/>
      <c r="N5233" s="512"/>
      <c r="O5233" s="512"/>
      <c r="P5233" s="512"/>
      <c r="Q5233" s="512"/>
      <c r="R5233" s="512"/>
      <c r="S5233" s="512"/>
      <c r="T5233" s="512"/>
      <c r="U5233" s="512"/>
      <c r="V5233" s="512"/>
      <c r="W5233" s="512"/>
      <c r="X5233" s="512"/>
      <c r="Y5233" s="42"/>
      <c r="Z5233" s="42"/>
      <c r="AA5233" s="42"/>
      <c r="AB5233" s="42"/>
      <c r="AC5233" s="42"/>
      <c r="AD5233" s="42"/>
    </row>
    <row r="5234" spans="3:30">
      <c r="C5234" s="512"/>
      <c r="D5234" s="460"/>
      <c r="E5234" s="420"/>
      <c r="F5234" s="493"/>
      <c r="G5234" s="258"/>
      <c r="H5234" s="512"/>
      <c r="I5234" s="512"/>
      <c r="J5234" s="512"/>
      <c r="K5234" s="512"/>
      <c r="L5234" s="512"/>
      <c r="M5234" s="512"/>
      <c r="N5234" s="512"/>
      <c r="O5234" s="512"/>
      <c r="P5234" s="512"/>
      <c r="Q5234" s="512"/>
      <c r="R5234" s="512"/>
      <c r="S5234" s="512"/>
      <c r="T5234" s="512"/>
      <c r="U5234" s="512"/>
      <c r="V5234" s="512"/>
      <c r="W5234" s="512"/>
      <c r="X5234" s="512"/>
      <c r="Y5234" s="42"/>
      <c r="Z5234" s="42"/>
      <c r="AA5234" s="42"/>
      <c r="AB5234" s="42"/>
      <c r="AC5234" s="42"/>
      <c r="AD5234" s="42"/>
    </row>
    <row r="5235" spans="3:30">
      <c r="C5235" s="512"/>
      <c r="D5235" s="460"/>
      <c r="E5235" s="420"/>
      <c r="F5235" s="493"/>
      <c r="G5235" s="258"/>
      <c r="H5235" s="512"/>
      <c r="I5235" s="512"/>
      <c r="J5235" s="512"/>
      <c r="K5235" s="512"/>
      <c r="L5235" s="512"/>
      <c r="M5235" s="512"/>
      <c r="N5235" s="512"/>
      <c r="O5235" s="512"/>
      <c r="P5235" s="512"/>
      <c r="Q5235" s="512"/>
      <c r="R5235" s="512"/>
      <c r="S5235" s="512"/>
      <c r="T5235" s="512"/>
      <c r="U5235" s="512"/>
      <c r="V5235" s="512"/>
      <c r="W5235" s="512"/>
      <c r="X5235" s="512"/>
      <c r="Y5235" s="42"/>
      <c r="Z5235" s="42"/>
      <c r="AA5235" s="42"/>
      <c r="AB5235" s="42"/>
      <c r="AC5235" s="42"/>
      <c r="AD5235" s="42"/>
    </row>
    <row r="5236" spans="3:30">
      <c r="C5236" s="512"/>
      <c r="D5236" s="460"/>
      <c r="E5236" s="420"/>
      <c r="F5236" s="493"/>
      <c r="G5236" s="258"/>
      <c r="H5236" s="512"/>
      <c r="I5236" s="512"/>
      <c r="J5236" s="512"/>
      <c r="K5236" s="512"/>
      <c r="L5236" s="512"/>
      <c r="M5236" s="512"/>
      <c r="N5236" s="512"/>
      <c r="O5236" s="512"/>
      <c r="P5236" s="512"/>
      <c r="Q5236" s="512"/>
      <c r="R5236" s="512"/>
      <c r="S5236" s="512"/>
      <c r="T5236" s="512"/>
      <c r="U5236" s="512"/>
      <c r="V5236" s="512"/>
      <c r="W5236" s="512"/>
      <c r="X5236" s="512"/>
      <c r="Y5236" s="42"/>
      <c r="Z5236" s="42"/>
      <c r="AA5236" s="42"/>
      <c r="AB5236" s="42"/>
      <c r="AC5236" s="42"/>
      <c r="AD5236" s="42"/>
    </row>
    <row r="5237" spans="3:30">
      <c r="C5237" s="512"/>
      <c r="D5237" s="460"/>
      <c r="E5237" s="420"/>
      <c r="F5237" s="493"/>
      <c r="G5237" s="258"/>
      <c r="H5237" s="512"/>
      <c r="I5237" s="512"/>
      <c r="J5237" s="512"/>
      <c r="K5237" s="512"/>
      <c r="L5237" s="512"/>
      <c r="M5237" s="512"/>
      <c r="N5237" s="512"/>
      <c r="O5237" s="512"/>
      <c r="P5237" s="512"/>
      <c r="Q5237" s="512"/>
      <c r="R5237" s="512"/>
      <c r="S5237" s="512"/>
      <c r="T5237" s="512"/>
      <c r="U5237" s="512"/>
      <c r="V5237" s="512"/>
      <c r="W5237" s="512"/>
      <c r="X5237" s="512"/>
      <c r="Y5237" s="42"/>
      <c r="Z5237" s="42"/>
      <c r="AA5237" s="42"/>
      <c r="AB5237" s="42"/>
      <c r="AC5237" s="42"/>
      <c r="AD5237" s="42"/>
    </row>
    <row r="5238" spans="3:30">
      <c r="C5238" s="512"/>
      <c r="D5238" s="460"/>
      <c r="E5238" s="420"/>
      <c r="F5238" s="493"/>
      <c r="G5238" s="258"/>
      <c r="H5238" s="512"/>
      <c r="I5238" s="512"/>
      <c r="J5238" s="512"/>
      <c r="K5238" s="512"/>
      <c r="L5238" s="512"/>
      <c r="M5238" s="512"/>
      <c r="N5238" s="512"/>
      <c r="O5238" s="512"/>
      <c r="P5238" s="512"/>
      <c r="Q5238" s="512"/>
      <c r="R5238" s="512"/>
      <c r="S5238" s="512"/>
      <c r="T5238" s="512"/>
      <c r="U5238" s="512"/>
      <c r="V5238" s="512"/>
      <c r="W5238" s="512"/>
      <c r="X5238" s="512"/>
      <c r="Y5238" s="42"/>
      <c r="Z5238" s="42"/>
      <c r="AA5238" s="42"/>
      <c r="AB5238" s="42"/>
      <c r="AC5238" s="42"/>
      <c r="AD5238" s="42"/>
    </row>
    <row r="5239" spans="3:30">
      <c r="C5239" s="512"/>
      <c r="D5239" s="460"/>
      <c r="E5239" s="420"/>
      <c r="F5239" s="493"/>
      <c r="G5239" s="258"/>
      <c r="H5239" s="512"/>
      <c r="I5239" s="512"/>
      <c r="J5239" s="512"/>
      <c r="K5239" s="512"/>
      <c r="L5239" s="512"/>
      <c r="M5239" s="512"/>
      <c r="N5239" s="512"/>
      <c r="O5239" s="512"/>
      <c r="P5239" s="512"/>
      <c r="Q5239" s="512"/>
      <c r="R5239" s="512"/>
      <c r="S5239" s="512"/>
      <c r="T5239" s="512"/>
      <c r="U5239" s="512"/>
      <c r="V5239" s="512"/>
      <c r="W5239" s="512"/>
      <c r="X5239" s="512"/>
      <c r="Y5239" s="42"/>
      <c r="Z5239" s="42"/>
      <c r="AA5239" s="42"/>
      <c r="AB5239" s="42"/>
      <c r="AC5239" s="42"/>
      <c r="AD5239" s="42"/>
    </row>
    <row r="5240" spans="3:30">
      <c r="C5240" s="512"/>
      <c r="D5240" s="460"/>
      <c r="E5240" s="420"/>
      <c r="F5240" s="493"/>
      <c r="G5240" s="258"/>
      <c r="H5240" s="512"/>
      <c r="I5240" s="512"/>
      <c r="J5240" s="512"/>
      <c r="K5240" s="512"/>
      <c r="L5240" s="512"/>
      <c r="M5240" s="512"/>
      <c r="N5240" s="512"/>
      <c r="O5240" s="512"/>
      <c r="P5240" s="512"/>
      <c r="Q5240" s="512"/>
      <c r="R5240" s="512"/>
      <c r="S5240" s="512"/>
      <c r="T5240" s="512"/>
      <c r="U5240" s="512"/>
      <c r="V5240" s="512"/>
      <c r="W5240" s="512"/>
      <c r="X5240" s="512"/>
      <c r="Y5240" s="42"/>
      <c r="Z5240" s="42"/>
      <c r="AA5240" s="42"/>
      <c r="AB5240" s="42"/>
      <c r="AC5240" s="42"/>
      <c r="AD5240" s="42"/>
    </row>
    <row r="5241" spans="3:30">
      <c r="C5241" s="512"/>
      <c r="D5241" s="460"/>
      <c r="E5241" s="420"/>
      <c r="F5241" s="493"/>
      <c r="G5241" s="258"/>
      <c r="H5241" s="512"/>
      <c r="I5241" s="512"/>
      <c r="J5241" s="512"/>
      <c r="K5241" s="512"/>
      <c r="L5241" s="512"/>
      <c r="M5241" s="512"/>
      <c r="N5241" s="512"/>
      <c r="O5241" s="512"/>
      <c r="P5241" s="512"/>
      <c r="Q5241" s="512"/>
      <c r="R5241" s="512"/>
      <c r="S5241" s="512"/>
      <c r="T5241" s="512"/>
      <c r="U5241" s="512"/>
      <c r="V5241" s="512"/>
      <c r="W5241" s="512"/>
      <c r="X5241" s="512"/>
      <c r="Y5241" s="42"/>
      <c r="Z5241" s="42"/>
      <c r="AA5241" s="42"/>
      <c r="AB5241" s="42"/>
      <c r="AC5241" s="42"/>
      <c r="AD5241" s="42"/>
    </row>
    <row r="5242" spans="3:30">
      <c r="C5242" s="512"/>
      <c r="D5242" s="460"/>
      <c r="E5242" s="420"/>
      <c r="F5242" s="493"/>
      <c r="G5242" s="258"/>
      <c r="H5242" s="512"/>
      <c r="I5242" s="512"/>
      <c r="J5242" s="512"/>
      <c r="K5242" s="512"/>
      <c r="L5242" s="512"/>
      <c r="M5242" s="512"/>
      <c r="N5242" s="512"/>
      <c r="O5242" s="512"/>
      <c r="P5242" s="512"/>
      <c r="Q5242" s="512"/>
      <c r="R5242" s="512"/>
      <c r="S5242" s="512"/>
      <c r="T5242" s="512"/>
      <c r="U5242" s="512"/>
      <c r="V5242" s="512"/>
      <c r="W5242" s="512"/>
      <c r="X5242" s="512"/>
      <c r="Y5242" s="42"/>
      <c r="Z5242" s="42"/>
      <c r="AA5242" s="42"/>
      <c r="AB5242" s="42"/>
      <c r="AC5242" s="42"/>
      <c r="AD5242" s="42"/>
    </row>
    <row r="5243" spans="3:30">
      <c r="C5243" s="512"/>
      <c r="D5243" s="460"/>
      <c r="E5243" s="420"/>
      <c r="F5243" s="493"/>
      <c r="G5243" s="258"/>
      <c r="H5243" s="512"/>
      <c r="I5243" s="512"/>
      <c r="J5243" s="512"/>
      <c r="K5243" s="512"/>
      <c r="L5243" s="512"/>
      <c r="M5243" s="512"/>
      <c r="N5243" s="512"/>
      <c r="O5243" s="512"/>
      <c r="P5243" s="512"/>
      <c r="Q5243" s="512"/>
      <c r="R5243" s="512"/>
      <c r="S5243" s="512"/>
      <c r="T5243" s="512"/>
      <c r="U5243" s="512"/>
      <c r="V5243" s="512"/>
      <c r="W5243" s="512"/>
      <c r="X5243" s="512"/>
      <c r="Y5243" s="42"/>
      <c r="Z5243" s="42"/>
      <c r="AA5243" s="42"/>
      <c r="AB5243" s="42"/>
      <c r="AC5243" s="42"/>
      <c r="AD5243" s="42"/>
    </row>
    <row r="5244" spans="3:30">
      <c r="C5244" s="512"/>
      <c r="D5244" s="460"/>
      <c r="E5244" s="420"/>
      <c r="F5244" s="493"/>
      <c r="G5244" s="258"/>
      <c r="H5244" s="512"/>
      <c r="I5244" s="512"/>
      <c r="J5244" s="512"/>
      <c r="K5244" s="512"/>
      <c r="L5244" s="512"/>
      <c r="M5244" s="512"/>
      <c r="N5244" s="512"/>
      <c r="O5244" s="512"/>
      <c r="P5244" s="512"/>
      <c r="Q5244" s="512"/>
      <c r="R5244" s="512"/>
      <c r="S5244" s="512"/>
      <c r="T5244" s="512"/>
      <c r="U5244" s="512"/>
      <c r="V5244" s="512"/>
      <c r="W5244" s="512"/>
      <c r="X5244" s="512"/>
      <c r="Y5244" s="42"/>
      <c r="Z5244" s="42"/>
      <c r="AA5244" s="42"/>
      <c r="AB5244" s="42"/>
      <c r="AC5244" s="42"/>
      <c r="AD5244" s="42"/>
    </row>
    <row r="5245" spans="3:30">
      <c r="C5245" s="512"/>
      <c r="D5245" s="460"/>
      <c r="E5245" s="420"/>
      <c r="F5245" s="493"/>
      <c r="G5245" s="258"/>
      <c r="H5245" s="512"/>
      <c r="I5245" s="512"/>
      <c r="J5245" s="512"/>
      <c r="K5245" s="512"/>
      <c r="L5245" s="512"/>
      <c r="M5245" s="512"/>
      <c r="N5245" s="512"/>
      <c r="O5245" s="512"/>
      <c r="P5245" s="512"/>
      <c r="Q5245" s="512"/>
      <c r="R5245" s="512"/>
      <c r="S5245" s="512"/>
      <c r="T5245" s="512"/>
      <c r="U5245" s="512"/>
      <c r="V5245" s="512"/>
      <c r="W5245" s="512"/>
      <c r="X5245" s="512"/>
      <c r="Y5245" s="42"/>
      <c r="Z5245" s="42"/>
      <c r="AA5245" s="42"/>
      <c r="AB5245" s="42"/>
      <c r="AC5245" s="42"/>
      <c r="AD5245" s="42"/>
    </row>
    <row r="5246" spans="3:30">
      <c r="C5246" s="512"/>
      <c r="D5246" s="460"/>
      <c r="E5246" s="420"/>
      <c r="F5246" s="493"/>
      <c r="G5246" s="258"/>
      <c r="H5246" s="512"/>
      <c r="I5246" s="512"/>
      <c r="J5246" s="512"/>
      <c r="K5246" s="512"/>
      <c r="L5246" s="512"/>
      <c r="M5246" s="512"/>
      <c r="N5246" s="512"/>
      <c r="O5246" s="512"/>
      <c r="P5246" s="512"/>
      <c r="Q5246" s="512"/>
      <c r="R5246" s="512"/>
      <c r="S5246" s="512"/>
      <c r="T5246" s="512"/>
      <c r="U5246" s="512"/>
      <c r="V5246" s="512"/>
      <c r="W5246" s="512"/>
      <c r="X5246" s="512"/>
      <c r="Y5246" s="42"/>
      <c r="Z5246" s="42"/>
      <c r="AA5246" s="42"/>
      <c r="AB5246" s="42"/>
      <c r="AC5246" s="42"/>
      <c r="AD5246" s="42"/>
    </row>
    <row r="5247" spans="3:30">
      <c r="C5247" s="512"/>
      <c r="D5247" s="460"/>
      <c r="E5247" s="420"/>
      <c r="F5247" s="493"/>
      <c r="G5247" s="258"/>
      <c r="H5247" s="512"/>
      <c r="I5247" s="512"/>
      <c r="J5247" s="512"/>
      <c r="K5247" s="512"/>
      <c r="L5247" s="512"/>
      <c r="M5247" s="512"/>
      <c r="N5247" s="512"/>
      <c r="O5247" s="512"/>
      <c r="P5247" s="512"/>
      <c r="Q5247" s="512"/>
      <c r="R5247" s="512"/>
      <c r="S5247" s="512"/>
      <c r="T5247" s="512"/>
      <c r="U5247" s="512"/>
      <c r="V5247" s="512"/>
      <c r="W5247" s="512"/>
      <c r="X5247" s="512"/>
      <c r="Y5247" s="42"/>
      <c r="Z5247" s="42"/>
      <c r="AA5247" s="42"/>
      <c r="AB5247" s="42"/>
      <c r="AC5247" s="42"/>
      <c r="AD5247" s="42"/>
    </row>
    <row r="5248" spans="3:30">
      <c r="C5248" s="512"/>
      <c r="D5248" s="460"/>
      <c r="E5248" s="420"/>
      <c r="F5248" s="493"/>
      <c r="G5248" s="258"/>
      <c r="H5248" s="512"/>
      <c r="I5248" s="512"/>
      <c r="J5248" s="512"/>
      <c r="K5248" s="512"/>
      <c r="L5248" s="512"/>
      <c r="M5248" s="512"/>
      <c r="N5248" s="512"/>
      <c r="O5248" s="512"/>
      <c r="P5248" s="512"/>
      <c r="Q5248" s="512"/>
      <c r="R5248" s="512"/>
      <c r="S5248" s="512"/>
      <c r="T5248" s="512"/>
      <c r="U5248" s="512"/>
      <c r="V5248" s="512"/>
      <c r="W5248" s="512"/>
      <c r="X5248" s="512"/>
      <c r="Y5248" s="42"/>
      <c r="Z5248" s="42"/>
      <c r="AA5248" s="42"/>
      <c r="AB5248" s="42"/>
      <c r="AC5248" s="42"/>
      <c r="AD5248" s="42"/>
    </row>
    <row r="5249" spans="3:30">
      <c r="C5249" s="512"/>
      <c r="D5249" s="460"/>
      <c r="E5249" s="420"/>
      <c r="F5249" s="493"/>
      <c r="G5249" s="258"/>
      <c r="H5249" s="512"/>
      <c r="I5249" s="512"/>
      <c r="J5249" s="512"/>
      <c r="K5249" s="512"/>
      <c r="L5249" s="512"/>
      <c r="M5249" s="512"/>
      <c r="N5249" s="512"/>
      <c r="O5249" s="512"/>
      <c r="P5249" s="512"/>
      <c r="Q5249" s="512"/>
      <c r="R5249" s="512"/>
      <c r="S5249" s="512"/>
      <c r="T5249" s="512"/>
      <c r="U5249" s="512"/>
      <c r="V5249" s="512"/>
      <c r="W5249" s="512"/>
      <c r="X5249" s="512"/>
      <c r="Y5249" s="42"/>
      <c r="Z5249" s="42"/>
      <c r="AA5249" s="42"/>
      <c r="AB5249" s="42"/>
      <c r="AC5249" s="42"/>
      <c r="AD5249" s="42"/>
    </row>
    <row r="5250" spans="3:30">
      <c r="C5250" s="512"/>
      <c r="D5250" s="460"/>
      <c r="E5250" s="420"/>
      <c r="F5250" s="493"/>
      <c r="G5250" s="258"/>
      <c r="H5250" s="512"/>
      <c r="I5250" s="512"/>
      <c r="J5250" s="512"/>
      <c r="K5250" s="512"/>
      <c r="L5250" s="512"/>
      <c r="M5250" s="512"/>
      <c r="N5250" s="512"/>
      <c r="O5250" s="512"/>
      <c r="P5250" s="512"/>
      <c r="Q5250" s="512"/>
      <c r="R5250" s="512"/>
      <c r="S5250" s="512"/>
      <c r="T5250" s="512"/>
      <c r="U5250" s="512"/>
      <c r="V5250" s="512"/>
      <c r="W5250" s="512"/>
      <c r="X5250" s="512"/>
      <c r="Y5250" s="42"/>
      <c r="Z5250" s="42"/>
      <c r="AA5250" s="42"/>
      <c r="AB5250" s="42"/>
      <c r="AC5250" s="42"/>
      <c r="AD5250" s="42"/>
    </row>
    <row r="5251" spans="3:30">
      <c r="C5251" s="512"/>
      <c r="D5251" s="460"/>
      <c r="E5251" s="420"/>
      <c r="F5251" s="493"/>
      <c r="G5251" s="258"/>
      <c r="H5251" s="512"/>
      <c r="I5251" s="512"/>
      <c r="J5251" s="512"/>
      <c r="K5251" s="512"/>
      <c r="L5251" s="512"/>
      <c r="M5251" s="512"/>
      <c r="N5251" s="512"/>
      <c r="O5251" s="512"/>
      <c r="P5251" s="512"/>
      <c r="Q5251" s="512"/>
      <c r="R5251" s="512"/>
      <c r="S5251" s="512"/>
      <c r="T5251" s="512"/>
      <c r="U5251" s="512"/>
      <c r="V5251" s="512"/>
      <c r="W5251" s="512"/>
      <c r="X5251" s="512"/>
      <c r="Y5251" s="42"/>
      <c r="Z5251" s="42"/>
      <c r="AA5251" s="42"/>
      <c r="AB5251" s="42"/>
      <c r="AC5251" s="42"/>
      <c r="AD5251" s="42"/>
    </row>
    <row r="5252" spans="3:30">
      <c r="C5252" s="512"/>
      <c r="D5252" s="460"/>
      <c r="E5252" s="420"/>
      <c r="F5252" s="493"/>
      <c r="G5252" s="258"/>
      <c r="H5252" s="512"/>
      <c r="I5252" s="512"/>
      <c r="J5252" s="512"/>
      <c r="K5252" s="512"/>
      <c r="L5252" s="512"/>
      <c r="M5252" s="512"/>
      <c r="N5252" s="512"/>
      <c r="O5252" s="512"/>
      <c r="P5252" s="512"/>
      <c r="Q5252" s="512"/>
      <c r="R5252" s="512"/>
      <c r="S5252" s="512"/>
      <c r="T5252" s="512"/>
      <c r="U5252" s="512"/>
      <c r="V5252" s="512"/>
      <c r="W5252" s="512"/>
      <c r="X5252" s="512"/>
      <c r="Y5252" s="42"/>
      <c r="Z5252" s="42"/>
      <c r="AA5252" s="42"/>
      <c r="AB5252" s="42"/>
      <c r="AC5252" s="42"/>
      <c r="AD5252" s="42"/>
    </row>
    <row r="5253" spans="3:30">
      <c r="C5253" s="512"/>
      <c r="D5253" s="460"/>
      <c r="E5253" s="420"/>
      <c r="F5253" s="493"/>
      <c r="G5253" s="258"/>
      <c r="H5253" s="512"/>
      <c r="I5253" s="512"/>
      <c r="J5253" s="512"/>
      <c r="K5253" s="512"/>
      <c r="L5253" s="512"/>
      <c r="M5253" s="512"/>
      <c r="N5253" s="512"/>
      <c r="O5253" s="512"/>
      <c r="P5253" s="512"/>
      <c r="Q5253" s="512"/>
      <c r="R5253" s="512"/>
      <c r="S5253" s="512"/>
      <c r="T5253" s="512"/>
      <c r="U5253" s="512"/>
      <c r="V5253" s="512"/>
      <c r="W5253" s="512"/>
      <c r="X5253" s="512"/>
      <c r="Y5253" s="42"/>
      <c r="Z5253" s="42"/>
      <c r="AA5253" s="42"/>
      <c r="AB5253" s="42"/>
      <c r="AC5253" s="42"/>
      <c r="AD5253" s="42"/>
    </row>
    <row r="5254" spans="3:30">
      <c r="C5254" s="512"/>
      <c r="D5254" s="460"/>
      <c r="E5254" s="420"/>
      <c r="F5254" s="493"/>
      <c r="G5254" s="258"/>
      <c r="H5254" s="512"/>
      <c r="I5254" s="512"/>
      <c r="J5254" s="512"/>
      <c r="K5254" s="512"/>
      <c r="L5254" s="512"/>
      <c r="M5254" s="512"/>
      <c r="N5254" s="512"/>
      <c r="O5254" s="512"/>
      <c r="P5254" s="512"/>
      <c r="Q5254" s="512"/>
      <c r="R5254" s="512"/>
      <c r="S5254" s="512"/>
      <c r="T5254" s="512"/>
      <c r="U5254" s="512"/>
      <c r="V5254" s="512"/>
      <c r="W5254" s="512"/>
      <c r="X5254" s="512"/>
      <c r="Y5254" s="42"/>
      <c r="Z5254" s="42"/>
      <c r="AA5254" s="42"/>
      <c r="AB5254" s="42"/>
      <c r="AC5254" s="42"/>
      <c r="AD5254" s="42"/>
    </row>
    <row r="5255" spans="3:30">
      <c r="C5255" s="512"/>
      <c r="D5255" s="460"/>
      <c r="E5255" s="420"/>
      <c r="F5255" s="493"/>
      <c r="G5255" s="258"/>
      <c r="H5255" s="512"/>
      <c r="I5255" s="512"/>
      <c r="J5255" s="512"/>
      <c r="K5255" s="512"/>
      <c r="L5255" s="512"/>
      <c r="M5255" s="512"/>
      <c r="N5255" s="512"/>
      <c r="O5255" s="512"/>
      <c r="P5255" s="512"/>
      <c r="Q5255" s="512"/>
      <c r="R5255" s="512"/>
      <c r="S5255" s="512"/>
      <c r="T5255" s="512"/>
      <c r="U5255" s="512"/>
      <c r="V5255" s="512"/>
      <c r="W5255" s="512"/>
      <c r="X5255" s="512"/>
      <c r="Y5255" s="42"/>
      <c r="Z5255" s="42"/>
      <c r="AA5255" s="42"/>
      <c r="AB5255" s="42"/>
      <c r="AC5255" s="42"/>
      <c r="AD5255" s="42"/>
    </row>
    <row r="5256" spans="3:30">
      <c r="C5256" s="512"/>
      <c r="D5256" s="460"/>
      <c r="E5256" s="420"/>
      <c r="F5256" s="493"/>
      <c r="G5256" s="258"/>
      <c r="H5256" s="512"/>
      <c r="I5256" s="512"/>
      <c r="J5256" s="512"/>
      <c r="K5256" s="512"/>
      <c r="L5256" s="512"/>
      <c r="M5256" s="512"/>
      <c r="N5256" s="512"/>
      <c r="O5256" s="512"/>
      <c r="P5256" s="512"/>
      <c r="Q5256" s="512"/>
      <c r="R5256" s="512"/>
      <c r="S5256" s="512"/>
      <c r="T5256" s="512"/>
      <c r="U5256" s="512"/>
      <c r="V5256" s="512"/>
      <c r="W5256" s="512"/>
      <c r="X5256" s="512"/>
      <c r="Y5256" s="42"/>
      <c r="Z5256" s="42"/>
      <c r="AA5256" s="42"/>
      <c r="AB5256" s="42"/>
      <c r="AC5256" s="42"/>
      <c r="AD5256" s="42"/>
    </row>
    <row r="5257" spans="3:30">
      <c r="C5257" s="512"/>
      <c r="D5257" s="460"/>
      <c r="E5257" s="420"/>
      <c r="F5257" s="493"/>
      <c r="G5257" s="258"/>
      <c r="H5257" s="512"/>
      <c r="I5257" s="512"/>
      <c r="J5257" s="512"/>
      <c r="K5257" s="512"/>
      <c r="L5257" s="512"/>
      <c r="M5257" s="512"/>
      <c r="N5257" s="512"/>
      <c r="O5257" s="512"/>
      <c r="P5257" s="512"/>
      <c r="Q5257" s="512"/>
      <c r="R5257" s="512"/>
      <c r="S5257" s="512"/>
      <c r="T5257" s="512"/>
      <c r="U5257" s="512"/>
      <c r="V5257" s="512"/>
      <c r="W5257" s="512"/>
      <c r="X5257" s="512"/>
      <c r="Y5257" s="42"/>
      <c r="Z5257" s="42"/>
      <c r="AA5257" s="42"/>
      <c r="AB5257" s="42"/>
      <c r="AC5257" s="42"/>
      <c r="AD5257" s="42"/>
    </row>
    <row r="5258" spans="3:30">
      <c r="C5258" s="512"/>
      <c r="D5258" s="460"/>
      <c r="E5258" s="420"/>
      <c r="F5258" s="493"/>
      <c r="G5258" s="258"/>
      <c r="H5258" s="512"/>
      <c r="I5258" s="512"/>
      <c r="J5258" s="512"/>
      <c r="K5258" s="512"/>
      <c r="L5258" s="512"/>
      <c r="M5258" s="512"/>
      <c r="N5258" s="512"/>
      <c r="O5258" s="512"/>
      <c r="P5258" s="512"/>
      <c r="Q5258" s="512"/>
      <c r="R5258" s="512"/>
      <c r="S5258" s="512"/>
      <c r="T5258" s="512"/>
      <c r="U5258" s="512"/>
      <c r="V5258" s="512"/>
      <c r="W5258" s="512"/>
      <c r="X5258" s="512"/>
      <c r="Y5258" s="42"/>
      <c r="Z5258" s="42"/>
      <c r="AA5258" s="42"/>
      <c r="AB5258" s="42"/>
      <c r="AC5258" s="42"/>
      <c r="AD5258" s="42"/>
    </row>
    <row r="5259" spans="3:30">
      <c r="C5259" s="512"/>
      <c r="D5259" s="460"/>
      <c r="E5259" s="420"/>
      <c r="F5259" s="493"/>
      <c r="G5259" s="258"/>
      <c r="H5259" s="512"/>
      <c r="I5259" s="512"/>
      <c r="J5259" s="512"/>
      <c r="K5259" s="512"/>
      <c r="L5259" s="512"/>
      <c r="M5259" s="512"/>
      <c r="N5259" s="512"/>
      <c r="O5259" s="512"/>
      <c r="P5259" s="512"/>
      <c r="Q5259" s="512"/>
      <c r="R5259" s="512"/>
      <c r="S5259" s="512"/>
      <c r="T5259" s="512"/>
      <c r="U5259" s="512"/>
      <c r="V5259" s="512"/>
      <c r="W5259" s="512"/>
      <c r="X5259" s="512"/>
      <c r="Y5259" s="42"/>
      <c r="Z5259" s="42"/>
      <c r="AA5259" s="42"/>
      <c r="AB5259" s="42"/>
      <c r="AC5259" s="42"/>
      <c r="AD5259" s="42"/>
    </row>
    <row r="5260" spans="3:30">
      <c r="C5260" s="512"/>
      <c r="D5260" s="460"/>
      <c r="E5260" s="420"/>
      <c r="F5260" s="493"/>
      <c r="G5260" s="258"/>
      <c r="H5260" s="512"/>
      <c r="I5260" s="512"/>
      <c r="J5260" s="512"/>
      <c r="K5260" s="512"/>
      <c r="L5260" s="512"/>
      <c r="M5260" s="512"/>
      <c r="N5260" s="512"/>
      <c r="O5260" s="512"/>
      <c r="P5260" s="512"/>
      <c r="Q5260" s="512"/>
      <c r="R5260" s="512"/>
      <c r="S5260" s="512"/>
      <c r="T5260" s="512"/>
      <c r="U5260" s="512"/>
      <c r="V5260" s="512"/>
      <c r="W5260" s="512"/>
      <c r="X5260" s="512"/>
      <c r="Y5260" s="42"/>
      <c r="Z5260" s="42"/>
      <c r="AA5260" s="42"/>
      <c r="AB5260" s="42"/>
      <c r="AC5260" s="42"/>
      <c r="AD5260" s="42"/>
    </row>
    <row r="5261" spans="3:30">
      <c r="C5261" s="512"/>
      <c r="D5261" s="460"/>
      <c r="E5261" s="420"/>
      <c r="F5261" s="493"/>
      <c r="G5261" s="258"/>
      <c r="H5261" s="512"/>
      <c r="I5261" s="512"/>
      <c r="J5261" s="512"/>
      <c r="K5261" s="512"/>
      <c r="L5261" s="512"/>
      <c r="M5261" s="512"/>
      <c r="N5261" s="512"/>
      <c r="O5261" s="512"/>
      <c r="P5261" s="512"/>
      <c r="Q5261" s="512"/>
      <c r="R5261" s="512"/>
      <c r="S5261" s="512"/>
      <c r="T5261" s="512"/>
      <c r="U5261" s="512"/>
      <c r="V5261" s="512"/>
      <c r="W5261" s="512"/>
      <c r="X5261" s="512"/>
      <c r="Y5261" s="42"/>
      <c r="Z5261" s="42"/>
      <c r="AA5261" s="42"/>
      <c r="AB5261" s="42"/>
      <c r="AC5261" s="42"/>
      <c r="AD5261" s="42"/>
    </row>
    <row r="5262" spans="3:30">
      <c r="C5262" s="512"/>
      <c r="D5262" s="460"/>
      <c r="E5262" s="420"/>
      <c r="F5262" s="493"/>
      <c r="G5262" s="258"/>
      <c r="H5262" s="512"/>
      <c r="I5262" s="512"/>
      <c r="J5262" s="512"/>
      <c r="K5262" s="512"/>
      <c r="L5262" s="512"/>
      <c r="M5262" s="512"/>
      <c r="N5262" s="512"/>
      <c r="O5262" s="512"/>
      <c r="P5262" s="512"/>
      <c r="Q5262" s="512"/>
      <c r="R5262" s="512"/>
      <c r="S5262" s="512"/>
      <c r="T5262" s="512"/>
      <c r="U5262" s="512"/>
      <c r="V5262" s="512"/>
      <c r="W5262" s="512"/>
      <c r="X5262" s="512"/>
      <c r="Y5262" s="42"/>
      <c r="Z5262" s="42"/>
      <c r="AA5262" s="42"/>
      <c r="AB5262" s="42"/>
      <c r="AC5262" s="42"/>
      <c r="AD5262" s="42"/>
    </row>
    <row r="5263" spans="3:30">
      <c r="C5263" s="512"/>
      <c r="D5263" s="460"/>
      <c r="E5263" s="420"/>
      <c r="F5263" s="493"/>
      <c r="G5263" s="258"/>
      <c r="H5263" s="512"/>
      <c r="I5263" s="512"/>
      <c r="J5263" s="512"/>
      <c r="K5263" s="512"/>
      <c r="L5263" s="512"/>
      <c r="M5263" s="512"/>
      <c r="N5263" s="512"/>
      <c r="O5263" s="512"/>
      <c r="P5263" s="512"/>
      <c r="Q5263" s="512"/>
      <c r="R5263" s="512"/>
      <c r="S5263" s="512"/>
      <c r="T5263" s="512"/>
      <c r="U5263" s="512"/>
      <c r="V5263" s="512"/>
      <c r="W5263" s="512"/>
      <c r="X5263" s="512"/>
      <c r="Y5263" s="42"/>
      <c r="Z5263" s="42"/>
      <c r="AA5263" s="42"/>
      <c r="AB5263" s="42"/>
      <c r="AC5263" s="42"/>
      <c r="AD5263" s="42"/>
    </row>
    <row r="5264" spans="3:30">
      <c r="C5264" s="512"/>
      <c r="D5264" s="460"/>
      <c r="E5264" s="420"/>
      <c r="F5264" s="493"/>
      <c r="G5264" s="258"/>
      <c r="H5264" s="512"/>
      <c r="I5264" s="512"/>
      <c r="J5264" s="512"/>
      <c r="K5264" s="512"/>
      <c r="L5264" s="512"/>
      <c r="M5264" s="512"/>
      <c r="N5264" s="512"/>
      <c r="O5264" s="512"/>
      <c r="P5264" s="512"/>
      <c r="Q5264" s="512"/>
      <c r="R5264" s="512"/>
      <c r="S5264" s="512"/>
      <c r="T5264" s="512"/>
      <c r="U5264" s="512"/>
      <c r="V5264" s="512"/>
      <c r="W5264" s="512"/>
      <c r="X5264" s="512"/>
      <c r="Y5264" s="42"/>
      <c r="Z5264" s="42"/>
      <c r="AA5264" s="42"/>
      <c r="AB5264" s="42"/>
      <c r="AC5264" s="42"/>
      <c r="AD5264" s="42"/>
    </row>
    <row r="5265" spans="3:30">
      <c r="C5265" s="512"/>
      <c r="D5265" s="460"/>
      <c r="E5265" s="420"/>
      <c r="F5265" s="493"/>
      <c r="G5265" s="258"/>
      <c r="H5265" s="512"/>
      <c r="I5265" s="512"/>
      <c r="J5265" s="512"/>
      <c r="K5265" s="512"/>
      <c r="L5265" s="512"/>
      <c r="M5265" s="512"/>
      <c r="N5265" s="512"/>
      <c r="O5265" s="512"/>
      <c r="P5265" s="512"/>
      <c r="Q5265" s="512"/>
      <c r="R5265" s="512"/>
      <c r="S5265" s="512"/>
      <c r="T5265" s="512"/>
      <c r="U5265" s="512"/>
      <c r="V5265" s="512"/>
      <c r="W5265" s="512"/>
      <c r="X5265" s="512"/>
      <c r="Y5265" s="42"/>
      <c r="Z5265" s="42"/>
      <c r="AA5265" s="42"/>
      <c r="AB5265" s="42"/>
      <c r="AC5265" s="42"/>
      <c r="AD5265" s="42"/>
    </row>
    <row r="5266" spans="3:30">
      <c r="C5266" s="512"/>
      <c r="D5266" s="460"/>
      <c r="E5266" s="420"/>
      <c r="F5266" s="493"/>
      <c r="G5266" s="258"/>
      <c r="H5266" s="512"/>
      <c r="I5266" s="512"/>
      <c r="J5266" s="512"/>
      <c r="K5266" s="512"/>
      <c r="L5266" s="512"/>
      <c r="M5266" s="512"/>
      <c r="N5266" s="512"/>
      <c r="O5266" s="512"/>
      <c r="P5266" s="512"/>
      <c r="Q5266" s="512"/>
      <c r="R5266" s="512"/>
      <c r="S5266" s="512"/>
      <c r="T5266" s="512"/>
      <c r="U5266" s="512"/>
      <c r="V5266" s="512"/>
      <c r="W5266" s="512"/>
      <c r="X5266" s="512"/>
      <c r="Y5266" s="42"/>
      <c r="Z5266" s="42"/>
      <c r="AA5266" s="42"/>
      <c r="AB5266" s="42"/>
      <c r="AC5266" s="42"/>
      <c r="AD5266" s="42"/>
    </row>
    <row r="5267" spans="3:30">
      <c r="C5267" s="512"/>
      <c r="D5267" s="460"/>
      <c r="E5267" s="420"/>
      <c r="F5267" s="493"/>
      <c r="G5267" s="258"/>
      <c r="H5267" s="512"/>
      <c r="I5267" s="512"/>
      <c r="J5267" s="512"/>
      <c r="K5267" s="512"/>
      <c r="L5267" s="512"/>
      <c r="M5267" s="512"/>
      <c r="N5267" s="512"/>
      <c r="O5267" s="512"/>
      <c r="P5267" s="512"/>
      <c r="Q5267" s="512"/>
      <c r="R5267" s="512"/>
      <c r="S5267" s="512"/>
      <c r="T5267" s="512"/>
      <c r="U5267" s="512"/>
      <c r="V5267" s="512"/>
      <c r="W5267" s="512"/>
      <c r="X5267" s="512"/>
      <c r="Y5267" s="42"/>
      <c r="Z5267" s="42"/>
      <c r="AA5267" s="42"/>
      <c r="AB5267" s="42"/>
      <c r="AC5267" s="42"/>
      <c r="AD5267" s="42"/>
    </row>
    <row r="5268" spans="3:30">
      <c r="C5268" s="512"/>
      <c r="D5268" s="460"/>
      <c r="E5268" s="420"/>
      <c r="F5268" s="493"/>
      <c r="G5268" s="258"/>
      <c r="H5268" s="512"/>
      <c r="I5268" s="512"/>
      <c r="J5268" s="512"/>
      <c r="K5268" s="512"/>
      <c r="L5268" s="512"/>
      <c r="M5268" s="512"/>
      <c r="N5268" s="512"/>
      <c r="O5268" s="512"/>
      <c r="P5268" s="512"/>
      <c r="Q5268" s="512"/>
      <c r="R5268" s="512"/>
      <c r="S5268" s="512"/>
      <c r="T5268" s="512"/>
      <c r="U5268" s="512"/>
      <c r="V5268" s="512"/>
      <c r="W5268" s="512"/>
      <c r="X5268" s="512"/>
      <c r="Y5268" s="42"/>
      <c r="Z5268" s="42"/>
      <c r="AA5268" s="42"/>
      <c r="AB5268" s="42"/>
      <c r="AC5268" s="42"/>
      <c r="AD5268" s="42"/>
    </row>
    <row r="5269" spans="3:30">
      <c r="C5269" s="512"/>
      <c r="D5269" s="460"/>
      <c r="E5269" s="420"/>
      <c r="F5269" s="493"/>
      <c r="G5269" s="258"/>
      <c r="H5269" s="512"/>
      <c r="I5269" s="512"/>
      <c r="J5269" s="512"/>
      <c r="K5269" s="512"/>
      <c r="L5269" s="512"/>
      <c r="M5269" s="512"/>
      <c r="N5269" s="512"/>
      <c r="O5269" s="512"/>
      <c r="P5269" s="512"/>
      <c r="Q5269" s="512"/>
      <c r="R5269" s="512"/>
      <c r="S5269" s="512"/>
      <c r="T5269" s="512"/>
      <c r="U5269" s="512"/>
      <c r="V5269" s="512"/>
      <c r="W5269" s="512"/>
      <c r="X5269" s="512"/>
      <c r="Y5269" s="42"/>
      <c r="Z5269" s="42"/>
      <c r="AA5269" s="42"/>
      <c r="AB5269" s="42"/>
      <c r="AC5269" s="42"/>
      <c r="AD5269" s="42"/>
    </row>
    <row r="5270" spans="3:30">
      <c r="C5270" s="512"/>
      <c r="D5270" s="460"/>
      <c r="E5270" s="420"/>
      <c r="F5270" s="493"/>
      <c r="G5270" s="258"/>
      <c r="H5270" s="512"/>
      <c r="I5270" s="512"/>
      <c r="J5270" s="512"/>
      <c r="K5270" s="512"/>
      <c r="L5270" s="512"/>
      <c r="M5270" s="512"/>
      <c r="N5270" s="512"/>
      <c r="O5270" s="512"/>
      <c r="P5270" s="512"/>
      <c r="Q5270" s="512"/>
      <c r="R5270" s="512"/>
      <c r="S5270" s="512"/>
      <c r="T5270" s="512"/>
      <c r="U5270" s="512"/>
      <c r="V5270" s="512"/>
      <c r="W5270" s="512"/>
      <c r="X5270" s="512"/>
      <c r="Y5270" s="42"/>
      <c r="Z5270" s="42"/>
      <c r="AA5270" s="42"/>
      <c r="AB5270" s="42"/>
      <c r="AC5270" s="42"/>
      <c r="AD5270" s="42"/>
    </row>
    <row r="5271" spans="3:30">
      <c r="C5271" s="512"/>
      <c r="D5271" s="460"/>
      <c r="E5271" s="420"/>
      <c r="F5271" s="493"/>
      <c r="G5271" s="258"/>
      <c r="H5271" s="512"/>
      <c r="I5271" s="512"/>
      <c r="J5271" s="512"/>
      <c r="K5271" s="512"/>
      <c r="L5271" s="512"/>
      <c r="M5271" s="512"/>
      <c r="N5271" s="512"/>
      <c r="O5271" s="512"/>
      <c r="P5271" s="512"/>
      <c r="Q5271" s="512"/>
      <c r="R5271" s="512"/>
      <c r="S5271" s="512"/>
      <c r="T5271" s="512"/>
      <c r="U5271" s="512"/>
      <c r="V5271" s="512"/>
      <c r="W5271" s="512"/>
      <c r="X5271" s="512"/>
      <c r="Y5271" s="42"/>
      <c r="Z5271" s="42"/>
      <c r="AA5271" s="42"/>
      <c r="AB5271" s="42"/>
      <c r="AC5271" s="42"/>
      <c r="AD5271" s="42"/>
    </row>
    <row r="5272" spans="3:30">
      <c r="C5272" s="512"/>
      <c r="D5272" s="460"/>
      <c r="E5272" s="420"/>
      <c r="F5272" s="493"/>
      <c r="G5272" s="258"/>
      <c r="H5272" s="512"/>
      <c r="I5272" s="512"/>
      <c r="J5272" s="512"/>
      <c r="K5272" s="512"/>
      <c r="L5272" s="512"/>
      <c r="M5272" s="512"/>
      <c r="N5272" s="512"/>
      <c r="O5272" s="512"/>
      <c r="P5272" s="512"/>
      <c r="Q5272" s="512"/>
      <c r="R5272" s="512"/>
      <c r="S5272" s="512"/>
      <c r="T5272" s="512"/>
      <c r="U5272" s="512"/>
      <c r="V5272" s="512"/>
      <c r="W5272" s="512"/>
      <c r="X5272" s="512"/>
      <c r="Y5272" s="42"/>
      <c r="Z5272" s="42"/>
      <c r="AA5272" s="42"/>
      <c r="AB5272" s="42"/>
      <c r="AC5272" s="42"/>
      <c r="AD5272" s="42"/>
    </row>
    <row r="5273" spans="3:30">
      <c r="C5273" s="512"/>
      <c r="D5273" s="460"/>
      <c r="E5273" s="420"/>
      <c r="F5273" s="493"/>
      <c r="G5273" s="258"/>
      <c r="H5273" s="512"/>
      <c r="I5273" s="512"/>
      <c r="J5273" s="512"/>
      <c r="K5273" s="512"/>
      <c r="L5273" s="512"/>
      <c r="M5273" s="512"/>
      <c r="N5273" s="512"/>
      <c r="O5273" s="512"/>
      <c r="P5273" s="512"/>
      <c r="Q5273" s="512"/>
      <c r="R5273" s="512"/>
      <c r="S5273" s="512"/>
      <c r="T5273" s="512"/>
      <c r="U5273" s="512"/>
      <c r="V5273" s="512"/>
      <c r="W5273" s="512"/>
      <c r="X5273" s="512"/>
      <c r="Y5273" s="42"/>
      <c r="Z5273" s="42"/>
      <c r="AA5273" s="42"/>
      <c r="AB5273" s="42"/>
      <c r="AC5273" s="42"/>
      <c r="AD5273" s="42"/>
    </row>
    <row r="5274" spans="3:30">
      <c r="C5274" s="512"/>
      <c r="D5274" s="460"/>
      <c r="E5274" s="420"/>
      <c r="F5274" s="493"/>
      <c r="G5274" s="258"/>
      <c r="H5274" s="512"/>
      <c r="I5274" s="512"/>
      <c r="J5274" s="512"/>
      <c r="K5274" s="512"/>
      <c r="L5274" s="512"/>
      <c r="M5274" s="512"/>
      <c r="N5274" s="512"/>
      <c r="O5274" s="512"/>
      <c r="P5274" s="512"/>
      <c r="Q5274" s="512"/>
      <c r="R5274" s="512"/>
      <c r="S5274" s="512"/>
      <c r="T5274" s="512"/>
      <c r="U5274" s="512"/>
      <c r="V5274" s="512"/>
      <c r="W5274" s="512"/>
      <c r="X5274" s="512"/>
      <c r="Y5274" s="42"/>
      <c r="Z5274" s="42"/>
      <c r="AA5274" s="42"/>
      <c r="AB5274" s="42"/>
      <c r="AC5274" s="42"/>
      <c r="AD5274" s="42"/>
    </row>
    <row r="5275" spans="3:30">
      <c r="C5275" s="512"/>
      <c r="D5275" s="460"/>
      <c r="E5275" s="420"/>
      <c r="F5275" s="493"/>
      <c r="G5275" s="258"/>
      <c r="H5275" s="512"/>
      <c r="I5275" s="512"/>
      <c r="J5275" s="512"/>
      <c r="K5275" s="512"/>
      <c r="L5275" s="512"/>
      <c r="M5275" s="512"/>
      <c r="N5275" s="512"/>
      <c r="O5275" s="512"/>
      <c r="P5275" s="512"/>
      <c r="Q5275" s="512"/>
      <c r="R5275" s="512"/>
      <c r="S5275" s="512"/>
      <c r="T5275" s="512"/>
      <c r="U5275" s="512"/>
      <c r="V5275" s="512"/>
      <c r="W5275" s="512"/>
      <c r="X5275" s="512"/>
      <c r="Y5275" s="42"/>
      <c r="Z5275" s="42"/>
      <c r="AA5275" s="42"/>
      <c r="AB5275" s="42"/>
      <c r="AC5275" s="42"/>
      <c r="AD5275" s="42"/>
    </row>
    <row r="5276" spans="3:30">
      <c r="C5276" s="512"/>
      <c r="D5276" s="460"/>
      <c r="E5276" s="420"/>
      <c r="F5276" s="493"/>
      <c r="G5276" s="258"/>
      <c r="H5276" s="512"/>
      <c r="I5276" s="512"/>
      <c r="J5276" s="512"/>
      <c r="K5276" s="512"/>
      <c r="L5276" s="512"/>
      <c r="M5276" s="512"/>
      <c r="N5276" s="512"/>
      <c r="O5276" s="512"/>
      <c r="P5276" s="512"/>
      <c r="Q5276" s="512"/>
      <c r="R5276" s="512"/>
      <c r="S5276" s="512"/>
      <c r="T5276" s="512"/>
      <c r="U5276" s="512"/>
      <c r="V5276" s="512"/>
      <c r="W5276" s="512"/>
      <c r="X5276" s="512"/>
      <c r="Y5276" s="42"/>
      <c r="Z5276" s="42"/>
      <c r="AA5276" s="42"/>
      <c r="AB5276" s="42"/>
      <c r="AC5276" s="42"/>
      <c r="AD5276" s="42"/>
    </row>
    <row r="5277" spans="3:30">
      <c r="C5277" s="512"/>
      <c r="D5277" s="460"/>
      <c r="E5277" s="420"/>
      <c r="F5277" s="493"/>
      <c r="G5277" s="258"/>
      <c r="H5277" s="512"/>
      <c r="I5277" s="512"/>
      <c r="J5277" s="512"/>
      <c r="K5277" s="512"/>
      <c r="L5277" s="512"/>
      <c r="M5277" s="512"/>
      <c r="N5277" s="512"/>
      <c r="O5277" s="512"/>
      <c r="P5277" s="512"/>
      <c r="Q5277" s="512"/>
      <c r="R5277" s="512"/>
      <c r="S5277" s="512"/>
      <c r="T5277" s="512"/>
      <c r="U5277" s="512"/>
      <c r="V5277" s="512"/>
      <c r="W5277" s="512"/>
      <c r="X5277" s="512"/>
      <c r="Y5277" s="42"/>
      <c r="Z5277" s="42"/>
      <c r="AA5277" s="42"/>
      <c r="AB5277" s="42"/>
      <c r="AC5277" s="42"/>
      <c r="AD5277" s="42"/>
    </row>
    <row r="5278" spans="3:30">
      <c r="C5278" s="512"/>
      <c r="D5278" s="460"/>
      <c r="E5278" s="420"/>
      <c r="F5278" s="493"/>
      <c r="G5278" s="258"/>
      <c r="H5278" s="512"/>
      <c r="I5278" s="512"/>
      <c r="J5278" s="512"/>
      <c r="K5278" s="512"/>
      <c r="L5278" s="512"/>
      <c r="M5278" s="512"/>
      <c r="N5278" s="512"/>
      <c r="O5278" s="512"/>
      <c r="P5278" s="512"/>
      <c r="Q5278" s="512"/>
      <c r="R5278" s="512"/>
      <c r="S5278" s="512"/>
      <c r="T5278" s="512"/>
      <c r="U5278" s="512"/>
      <c r="V5278" s="512"/>
      <c r="W5278" s="512"/>
      <c r="X5278" s="512"/>
      <c r="Y5278" s="42"/>
      <c r="Z5278" s="42"/>
      <c r="AA5278" s="42"/>
      <c r="AB5278" s="42"/>
      <c r="AC5278" s="42"/>
      <c r="AD5278" s="42"/>
    </row>
    <row r="5279" spans="3:30">
      <c r="C5279" s="512"/>
      <c r="D5279" s="460"/>
      <c r="E5279" s="420"/>
      <c r="F5279" s="493"/>
      <c r="G5279" s="258"/>
      <c r="H5279" s="512"/>
      <c r="I5279" s="512"/>
      <c r="J5279" s="512"/>
      <c r="K5279" s="512"/>
      <c r="L5279" s="512"/>
      <c r="M5279" s="512"/>
      <c r="N5279" s="512"/>
      <c r="O5279" s="512"/>
      <c r="P5279" s="512"/>
      <c r="Q5279" s="512"/>
      <c r="R5279" s="512"/>
      <c r="S5279" s="512"/>
      <c r="T5279" s="512"/>
      <c r="U5279" s="512"/>
      <c r="V5279" s="512"/>
      <c r="W5279" s="512"/>
      <c r="X5279" s="512"/>
      <c r="Y5279" s="42"/>
      <c r="Z5279" s="42"/>
      <c r="AA5279" s="42"/>
      <c r="AB5279" s="42"/>
      <c r="AC5279" s="42"/>
      <c r="AD5279" s="42"/>
    </row>
    <row r="5280" spans="3:30">
      <c r="C5280" s="512"/>
      <c r="D5280" s="460"/>
      <c r="E5280" s="420"/>
      <c r="F5280" s="493"/>
      <c r="G5280" s="258"/>
      <c r="H5280" s="512"/>
      <c r="I5280" s="512"/>
      <c r="J5280" s="512"/>
      <c r="K5280" s="512"/>
      <c r="L5280" s="512"/>
      <c r="M5280" s="512"/>
      <c r="N5280" s="512"/>
      <c r="O5280" s="512"/>
      <c r="P5280" s="512"/>
      <c r="Q5280" s="512"/>
      <c r="R5280" s="512"/>
      <c r="S5280" s="512"/>
      <c r="T5280" s="512"/>
      <c r="U5280" s="512"/>
      <c r="V5280" s="512"/>
      <c r="W5280" s="512"/>
      <c r="X5280" s="512"/>
      <c r="Y5280" s="42"/>
      <c r="Z5280" s="42"/>
      <c r="AA5280" s="42"/>
      <c r="AB5280" s="42"/>
      <c r="AC5280" s="42"/>
      <c r="AD5280" s="42"/>
    </row>
    <row r="5281" spans="3:30">
      <c r="C5281" s="512"/>
      <c r="D5281" s="460"/>
      <c r="E5281" s="420"/>
      <c r="F5281" s="493"/>
      <c r="G5281" s="258"/>
      <c r="H5281" s="512"/>
      <c r="I5281" s="512"/>
      <c r="J5281" s="512"/>
      <c r="K5281" s="512"/>
      <c r="L5281" s="512"/>
      <c r="M5281" s="512"/>
      <c r="N5281" s="512"/>
      <c r="O5281" s="512"/>
      <c r="P5281" s="512"/>
      <c r="Q5281" s="512"/>
      <c r="R5281" s="512"/>
      <c r="S5281" s="512"/>
      <c r="T5281" s="512"/>
      <c r="U5281" s="512"/>
      <c r="V5281" s="512"/>
      <c r="W5281" s="512"/>
      <c r="X5281" s="512"/>
      <c r="Y5281" s="42"/>
      <c r="Z5281" s="42"/>
      <c r="AA5281" s="42"/>
      <c r="AB5281" s="42"/>
      <c r="AC5281" s="42"/>
      <c r="AD5281" s="42"/>
    </row>
    <row r="5282" spans="3:30">
      <c r="C5282" s="512"/>
      <c r="D5282" s="460"/>
      <c r="E5282" s="420"/>
      <c r="F5282" s="493"/>
      <c r="G5282" s="258"/>
      <c r="H5282" s="512"/>
      <c r="I5282" s="512"/>
      <c r="J5282" s="512"/>
      <c r="K5282" s="512"/>
      <c r="L5282" s="512"/>
      <c r="M5282" s="512"/>
      <c r="N5282" s="512"/>
      <c r="O5282" s="512"/>
      <c r="P5282" s="512"/>
      <c r="Q5282" s="512"/>
      <c r="R5282" s="512"/>
      <c r="S5282" s="512"/>
      <c r="T5282" s="512"/>
      <c r="U5282" s="512"/>
      <c r="V5282" s="512"/>
      <c r="W5282" s="512"/>
      <c r="X5282" s="512"/>
      <c r="Y5282" s="42"/>
      <c r="Z5282" s="42"/>
      <c r="AA5282" s="42"/>
      <c r="AB5282" s="42"/>
      <c r="AC5282" s="42"/>
      <c r="AD5282" s="42"/>
    </row>
    <row r="5283" spans="3:30">
      <c r="C5283" s="512"/>
      <c r="D5283" s="460"/>
      <c r="E5283" s="420"/>
      <c r="F5283" s="493"/>
      <c r="G5283" s="258"/>
      <c r="H5283" s="512"/>
      <c r="I5283" s="512"/>
      <c r="J5283" s="512"/>
      <c r="K5283" s="512"/>
      <c r="L5283" s="512"/>
      <c r="M5283" s="512"/>
      <c r="N5283" s="512"/>
      <c r="O5283" s="512"/>
      <c r="P5283" s="512"/>
      <c r="Q5283" s="512"/>
      <c r="R5283" s="512"/>
      <c r="S5283" s="512"/>
      <c r="T5283" s="512"/>
      <c r="U5283" s="512"/>
      <c r="V5283" s="512"/>
      <c r="W5283" s="512"/>
      <c r="X5283" s="512"/>
      <c r="Y5283" s="42"/>
      <c r="Z5283" s="42"/>
      <c r="AA5283" s="42"/>
      <c r="AB5283" s="42"/>
      <c r="AC5283" s="42"/>
      <c r="AD5283" s="42"/>
    </row>
    <row r="5284" spans="3:30">
      <c r="C5284" s="512"/>
      <c r="D5284" s="460"/>
      <c r="E5284" s="420"/>
      <c r="F5284" s="493"/>
      <c r="G5284" s="258"/>
      <c r="H5284" s="512"/>
      <c r="I5284" s="512"/>
      <c r="J5284" s="512"/>
      <c r="K5284" s="512"/>
      <c r="L5284" s="512"/>
      <c r="M5284" s="512"/>
      <c r="N5284" s="512"/>
      <c r="O5284" s="512"/>
      <c r="P5284" s="512"/>
      <c r="Q5284" s="512"/>
      <c r="R5284" s="512"/>
      <c r="S5284" s="512"/>
      <c r="T5284" s="512"/>
      <c r="U5284" s="512"/>
      <c r="V5284" s="512"/>
      <c r="W5284" s="512"/>
      <c r="X5284" s="512"/>
      <c r="Y5284" s="42"/>
      <c r="Z5284" s="42"/>
      <c r="AA5284" s="42"/>
      <c r="AB5284" s="42"/>
      <c r="AC5284" s="42"/>
      <c r="AD5284" s="42"/>
    </row>
    <row r="5285" spans="3:30">
      <c r="C5285" s="512"/>
      <c r="D5285" s="460"/>
      <c r="E5285" s="420"/>
      <c r="F5285" s="493"/>
      <c r="G5285" s="258"/>
      <c r="H5285" s="512"/>
      <c r="I5285" s="512"/>
      <c r="J5285" s="512"/>
      <c r="K5285" s="512"/>
      <c r="L5285" s="512"/>
      <c r="M5285" s="512"/>
      <c r="N5285" s="512"/>
      <c r="O5285" s="512"/>
      <c r="P5285" s="512"/>
      <c r="Q5285" s="512"/>
      <c r="R5285" s="512"/>
      <c r="S5285" s="512"/>
      <c r="T5285" s="512"/>
      <c r="U5285" s="512"/>
      <c r="V5285" s="512"/>
      <c r="W5285" s="512"/>
      <c r="X5285" s="512"/>
      <c r="Y5285" s="42"/>
      <c r="Z5285" s="42"/>
      <c r="AA5285" s="42"/>
      <c r="AB5285" s="42"/>
      <c r="AC5285" s="42"/>
      <c r="AD5285" s="42"/>
    </row>
    <row r="5286" spans="3:30">
      <c r="C5286" s="512"/>
      <c r="D5286" s="460"/>
      <c r="E5286" s="420"/>
      <c r="F5286" s="493"/>
      <c r="G5286" s="258"/>
      <c r="H5286" s="512"/>
      <c r="I5286" s="512"/>
      <c r="J5286" s="512"/>
      <c r="K5286" s="512"/>
      <c r="L5286" s="512"/>
      <c r="M5286" s="512"/>
      <c r="N5286" s="512"/>
      <c r="O5286" s="512"/>
      <c r="P5286" s="512"/>
      <c r="Q5286" s="512"/>
      <c r="R5286" s="512"/>
      <c r="S5286" s="512"/>
      <c r="T5286" s="512"/>
      <c r="U5286" s="512"/>
      <c r="V5286" s="512"/>
      <c r="W5286" s="512"/>
      <c r="X5286" s="512"/>
      <c r="Y5286" s="42"/>
      <c r="Z5286" s="42"/>
      <c r="AA5286" s="42"/>
      <c r="AB5286" s="42"/>
      <c r="AC5286" s="42"/>
      <c r="AD5286" s="42"/>
    </row>
    <row r="5287" spans="3:30">
      <c r="C5287" s="512"/>
      <c r="D5287" s="460"/>
      <c r="E5287" s="420"/>
      <c r="F5287" s="493"/>
      <c r="G5287" s="258"/>
      <c r="H5287" s="512"/>
      <c r="I5287" s="512"/>
      <c r="J5287" s="512"/>
      <c r="K5287" s="512"/>
      <c r="L5287" s="512"/>
      <c r="M5287" s="512"/>
      <c r="N5287" s="512"/>
      <c r="O5287" s="512"/>
      <c r="P5287" s="512"/>
      <c r="Q5287" s="512"/>
      <c r="R5287" s="512"/>
      <c r="S5287" s="512"/>
      <c r="T5287" s="512"/>
      <c r="U5287" s="512"/>
      <c r="V5287" s="512"/>
      <c r="W5287" s="512"/>
      <c r="X5287" s="512"/>
      <c r="Y5287" s="42"/>
      <c r="Z5287" s="42"/>
      <c r="AA5287" s="42"/>
      <c r="AB5287" s="42"/>
      <c r="AC5287" s="42"/>
      <c r="AD5287" s="42"/>
    </row>
    <row r="5288" spans="3:30">
      <c r="C5288" s="512"/>
      <c r="D5288" s="460"/>
      <c r="E5288" s="420"/>
      <c r="F5288" s="493"/>
      <c r="G5288" s="258"/>
      <c r="H5288" s="512"/>
      <c r="I5288" s="512"/>
      <c r="J5288" s="512"/>
      <c r="K5288" s="512"/>
      <c r="L5288" s="512"/>
      <c r="M5288" s="512"/>
      <c r="N5288" s="512"/>
      <c r="O5288" s="512"/>
      <c r="P5288" s="512"/>
      <c r="Q5288" s="512"/>
      <c r="R5288" s="512"/>
      <c r="S5288" s="512"/>
      <c r="T5288" s="512"/>
      <c r="U5288" s="512"/>
      <c r="V5288" s="512"/>
      <c r="W5288" s="512"/>
      <c r="X5288" s="512"/>
      <c r="Y5288" s="42"/>
      <c r="Z5288" s="42"/>
      <c r="AA5288" s="42"/>
      <c r="AB5288" s="42"/>
      <c r="AC5288" s="42"/>
      <c r="AD5288" s="42"/>
    </row>
    <row r="5289" spans="3:30">
      <c r="C5289" s="512"/>
      <c r="D5289" s="460"/>
      <c r="E5289" s="420"/>
      <c r="F5289" s="493"/>
      <c r="G5289" s="258"/>
      <c r="H5289" s="512"/>
      <c r="I5289" s="512"/>
      <c r="J5289" s="512"/>
      <c r="K5289" s="512"/>
      <c r="L5289" s="512"/>
      <c r="M5289" s="512"/>
      <c r="N5289" s="512"/>
      <c r="O5289" s="512"/>
      <c r="P5289" s="512"/>
      <c r="Q5289" s="512"/>
      <c r="R5289" s="512"/>
      <c r="S5289" s="512"/>
      <c r="T5289" s="512"/>
      <c r="U5289" s="512"/>
      <c r="V5289" s="512"/>
      <c r="W5289" s="512"/>
      <c r="X5289" s="512"/>
      <c r="Y5289" s="42"/>
      <c r="Z5289" s="42"/>
      <c r="AA5289" s="42"/>
      <c r="AB5289" s="42"/>
      <c r="AC5289" s="42"/>
      <c r="AD5289" s="42"/>
    </row>
    <row r="5290" spans="3:30">
      <c r="C5290" s="512"/>
      <c r="D5290" s="460"/>
      <c r="E5290" s="420"/>
      <c r="F5290" s="493"/>
      <c r="G5290" s="258"/>
      <c r="H5290" s="512"/>
      <c r="I5290" s="512"/>
      <c r="J5290" s="512"/>
      <c r="K5290" s="512"/>
      <c r="L5290" s="512"/>
      <c r="M5290" s="512"/>
      <c r="N5290" s="512"/>
      <c r="O5290" s="512"/>
      <c r="P5290" s="512"/>
      <c r="Q5290" s="512"/>
      <c r="R5290" s="512"/>
      <c r="S5290" s="512"/>
      <c r="T5290" s="512"/>
      <c r="U5290" s="512"/>
      <c r="V5290" s="512"/>
      <c r="W5290" s="512"/>
      <c r="X5290" s="512"/>
      <c r="Y5290" s="42"/>
      <c r="Z5290" s="42"/>
      <c r="AA5290" s="42"/>
      <c r="AB5290" s="42"/>
      <c r="AC5290" s="42"/>
      <c r="AD5290" s="42"/>
    </row>
    <row r="5291" spans="3:30">
      <c r="C5291" s="512"/>
      <c r="D5291" s="460"/>
      <c r="E5291" s="420"/>
      <c r="F5291" s="493"/>
      <c r="G5291" s="258"/>
      <c r="H5291" s="512"/>
      <c r="I5291" s="512"/>
      <c r="J5291" s="512"/>
      <c r="K5291" s="512"/>
      <c r="L5291" s="512"/>
      <c r="M5291" s="512"/>
      <c r="N5291" s="512"/>
      <c r="O5291" s="512"/>
      <c r="P5291" s="512"/>
      <c r="Q5291" s="512"/>
      <c r="R5291" s="512"/>
      <c r="S5291" s="512"/>
      <c r="T5291" s="512"/>
      <c r="U5291" s="512"/>
      <c r="V5291" s="512"/>
      <c r="W5291" s="512"/>
      <c r="X5291" s="512"/>
      <c r="Y5291" s="42"/>
      <c r="Z5291" s="42"/>
      <c r="AA5291" s="42"/>
      <c r="AB5291" s="42"/>
      <c r="AC5291" s="42"/>
      <c r="AD5291" s="42"/>
    </row>
    <row r="5292" spans="3:30">
      <c r="C5292" s="512"/>
      <c r="D5292" s="460"/>
      <c r="E5292" s="420"/>
      <c r="F5292" s="493"/>
      <c r="G5292" s="258"/>
      <c r="H5292" s="512"/>
      <c r="I5292" s="512"/>
      <c r="J5292" s="512"/>
      <c r="K5292" s="512"/>
      <c r="L5292" s="512"/>
      <c r="M5292" s="512"/>
      <c r="N5292" s="512"/>
      <c r="O5292" s="512"/>
      <c r="P5292" s="512"/>
      <c r="Q5292" s="512"/>
      <c r="R5292" s="512"/>
      <c r="S5292" s="512"/>
      <c r="T5292" s="512"/>
      <c r="U5292" s="512"/>
      <c r="V5292" s="512"/>
      <c r="W5292" s="512"/>
      <c r="X5292" s="512"/>
      <c r="Y5292" s="42"/>
      <c r="Z5292" s="42"/>
      <c r="AA5292" s="42"/>
      <c r="AB5292" s="42"/>
      <c r="AC5292" s="42"/>
      <c r="AD5292" s="42"/>
    </row>
    <row r="5293" spans="3:30">
      <c r="C5293" s="512"/>
      <c r="D5293" s="460"/>
      <c r="E5293" s="420"/>
      <c r="F5293" s="493"/>
      <c r="G5293" s="258"/>
      <c r="H5293" s="512"/>
      <c r="I5293" s="512"/>
      <c r="J5293" s="512"/>
      <c r="K5293" s="512"/>
      <c r="L5293" s="512"/>
      <c r="M5293" s="512"/>
      <c r="N5293" s="512"/>
      <c r="O5293" s="512"/>
      <c r="P5293" s="512"/>
      <c r="Q5293" s="512"/>
      <c r="R5293" s="512"/>
      <c r="S5293" s="512"/>
      <c r="T5293" s="512"/>
      <c r="U5293" s="512"/>
      <c r="V5293" s="512"/>
      <c r="W5293" s="512"/>
      <c r="X5293" s="512"/>
      <c r="Y5293" s="42"/>
      <c r="Z5293" s="42"/>
      <c r="AA5293" s="42"/>
      <c r="AB5293" s="42"/>
      <c r="AC5293" s="42"/>
      <c r="AD5293" s="42"/>
    </row>
    <row r="5294" spans="3:30">
      <c r="C5294" s="512"/>
      <c r="D5294" s="460"/>
      <c r="E5294" s="420"/>
      <c r="F5294" s="493"/>
      <c r="G5294" s="258"/>
      <c r="H5294" s="512"/>
      <c r="I5294" s="512"/>
      <c r="J5294" s="512"/>
      <c r="K5294" s="512"/>
      <c r="L5294" s="512"/>
      <c r="M5294" s="512"/>
      <c r="N5294" s="512"/>
      <c r="O5294" s="512"/>
      <c r="P5294" s="512"/>
      <c r="Q5294" s="512"/>
      <c r="R5294" s="512"/>
      <c r="S5294" s="512"/>
      <c r="T5294" s="512"/>
      <c r="U5294" s="512"/>
      <c r="V5294" s="512"/>
      <c r="W5294" s="512"/>
      <c r="X5294" s="512"/>
      <c r="Y5294" s="42"/>
      <c r="Z5294" s="42"/>
      <c r="AA5294" s="42"/>
      <c r="AB5294" s="42"/>
      <c r="AC5294" s="42"/>
      <c r="AD5294" s="42"/>
    </row>
    <row r="5295" spans="3:30">
      <c r="C5295" s="512"/>
      <c r="D5295" s="460"/>
      <c r="E5295" s="420"/>
      <c r="F5295" s="493"/>
      <c r="G5295" s="258"/>
      <c r="H5295" s="512"/>
      <c r="I5295" s="512"/>
      <c r="J5295" s="512"/>
      <c r="K5295" s="512"/>
      <c r="L5295" s="512"/>
      <c r="M5295" s="512"/>
      <c r="N5295" s="512"/>
      <c r="O5295" s="512"/>
      <c r="P5295" s="512"/>
      <c r="Q5295" s="512"/>
      <c r="R5295" s="512"/>
      <c r="S5295" s="512"/>
      <c r="T5295" s="512"/>
      <c r="U5295" s="512"/>
      <c r="V5295" s="512"/>
      <c r="W5295" s="512"/>
      <c r="X5295" s="512"/>
      <c r="Y5295" s="42"/>
      <c r="Z5295" s="42"/>
      <c r="AA5295" s="42"/>
      <c r="AB5295" s="42"/>
      <c r="AC5295" s="42"/>
      <c r="AD5295" s="42"/>
    </row>
    <row r="5296" spans="3:30">
      <c r="C5296" s="512"/>
      <c r="D5296" s="460"/>
      <c r="E5296" s="420"/>
      <c r="F5296" s="493"/>
      <c r="G5296" s="258"/>
      <c r="H5296" s="512"/>
      <c r="I5296" s="512"/>
      <c r="J5296" s="512"/>
      <c r="K5296" s="512"/>
      <c r="L5296" s="512"/>
      <c r="M5296" s="512"/>
      <c r="N5296" s="512"/>
      <c r="O5296" s="512"/>
      <c r="P5296" s="512"/>
      <c r="Q5296" s="512"/>
      <c r="R5296" s="512"/>
      <c r="S5296" s="512"/>
      <c r="T5296" s="512"/>
      <c r="U5296" s="512"/>
      <c r="V5296" s="512"/>
      <c r="W5296" s="512"/>
      <c r="X5296" s="512"/>
      <c r="Y5296" s="42"/>
      <c r="Z5296" s="42"/>
      <c r="AA5296" s="42"/>
      <c r="AB5296" s="42"/>
      <c r="AC5296" s="42"/>
      <c r="AD5296" s="42"/>
    </row>
    <row r="5297" spans="3:30">
      <c r="C5297" s="512"/>
      <c r="D5297" s="460"/>
      <c r="E5297" s="420"/>
      <c r="F5297" s="493"/>
      <c r="G5297" s="258"/>
      <c r="H5297" s="512"/>
      <c r="I5297" s="512"/>
      <c r="J5297" s="512"/>
      <c r="K5297" s="512"/>
      <c r="L5297" s="512"/>
      <c r="M5297" s="512"/>
      <c r="N5297" s="512"/>
      <c r="O5297" s="512"/>
      <c r="P5297" s="512"/>
      <c r="Q5297" s="512"/>
      <c r="R5297" s="512"/>
      <c r="S5297" s="512"/>
      <c r="T5297" s="512"/>
      <c r="U5297" s="512"/>
      <c r="V5297" s="512"/>
      <c r="W5297" s="512"/>
      <c r="X5297" s="512"/>
      <c r="Y5297" s="42"/>
      <c r="Z5297" s="42"/>
      <c r="AA5297" s="42"/>
      <c r="AB5297" s="42"/>
      <c r="AC5297" s="42"/>
      <c r="AD5297" s="42"/>
    </row>
    <row r="5298" spans="3:30">
      <c r="C5298" s="512"/>
      <c r="D5298" s="460"/>
      <c r="E5298" s="420"/>
      <c r="F5298" s="493"/>
      <c r="G5298" s="258"/>
      <c r="H5298" s="512"/>
      <c r="I5298" s="512"/>
      <c r="J5298" s="512"/>
      <c r="K5298" s="512"/>
      <c r="L5298" s="512"/>
      <c r="M5298" s="512"/>
      <c r="N5298" s="512"/>
      <c r="O5298" s="512"/>
      <c r="P5298" s="512"/>
      <c r="Q5298" s="512"/>
      <c r="R5298" s="512"/>
      <c r="S5298" s="512"/>
      <c r="T5298" s="512"/>
      <c r="U5298" s="512"/>
      <c r="V5298" s="512"/>
      <c r="W5298" s="512"/>
      <c r="X5298" s="512"/>
      <c r="Y5298" s="42"/>
      <c r="Z5298" s="42"/>
      <c r="AA5298" s="42"/>
      <c r="AB5298" s="42"/>
      <c r="AC5298" s="42"/>
      <c r="AD5298" s="42"/>
    </row>
    <row r="5299" spans="3:30">
      <c r="C5299" s="512"/>
      <c r="D5299" s="460"/>
      <c r="E5299" s="420"/>
      <c r="F5299" s="493"/>
      <c r="G5299" s="258"/>
      <c r="H5299" s="512"/>
      <c r="I5299" s="512"/>
      <c r="J5299" s="512"/>
      <c r="K5299" s="512"/>
      <c r="L5299" s="512"/>
      <c r="M5299" s="512"/>
      <c r="N5299" s="512"/>
      <c r="O5299" s="512"/>
      <c r="P5299" s="512"/>
      <c r="Q5299" s="512"/>
      <c r="R5299" s="512"/>
      <c r="S5299" s="512"/>
      <c r="T5299" s="512"/>
      <c r="U5299" s="512"/>
      <c r="V5299" s="512"/>
      <c r="W5299" s="512"/>
      <c r="X5299" s="512"/>
      <c r="Y5299" s="42"/>
      <c r="Z5299" s="42"/>
      <c r="AA5299" s="42"/>
      <c r="AB5299" s="42"/>
      <c r="AC5299" s="42"/>
      <c r="AD5299" s="42"/>
    </row>
    <row r="5300" spans="3:30">
      <c r="C5300" s="446"/>
      <c r="D5300" s="460"/>
      <c r="E5300" s="420"/>
      <c r="F5300" s="493"/>
      <c r="G5300" s="258"/>
      <c r="H5300" s="446"/>
      <c r="I5300" s="446"/>
      <c r="J5300" s="469"/>
      <c r="K5300" s="446"/>
      <c r="L5300" s="446"/>
      <c r="M5300" s="446"/>
      <c r="N5300" s="446"/>
      <c r="O5300" s="446"/>
      <c r="P5300" s="446"/>
      <c r="Q5300" s="446"/>
      <c r="R5300" s="485"/>
      <c r="S5300" s="446"/>
      <c r="T5300" s="446"/>
      <c r="U5300" s="478"/>
      <c r="V5300" s="446"/>
      <c r="W5300" s="446"/>
      <c r="X5300" s="446"/>
      <c r="Y5300" s="42"/>
      <c r="Z5300" s="42"/>
      <c r="AA5300" s="42"/>
      <c r="AB5300" s="42"/>
      <c r="AC5300" s="42"/>
      <c r="AD5300" s="42"/>
    </row>
    <row r="5301" spans="3:30">
      <c r="C5301" s="446"/>
      <c r="D5301" s="460"/>
      <c r="E5301" s="420"/>
      <c r="F5301" s="493"/>
      <c r="G5301" s="258"/>
      <c r="H5301" s="446"/>
      <c r="I5301" s="446"/>
      <c r="J5301" s="469"/>
      <c r="K5301" s="446"/>
      <c r="L5301" s="446"/>
      <c r="M5301" s="446"/>
      <c r="N5301" s="446"/>
      <c r="O5301" s="446"/>
      <c r="P5301" s="446"/>
      <c r="Q5301" s="446"/>
      <c r="R5301" s="485"/>
      <c r="S5301" s="446"/>
      <c r="T5301" s="446"/>
      <c r="U5301" s="478"/>
      <c r="V5301" s="446"/>
      <c r="W5301" s="446"/>
      <c r="X5301" s="446"/>
      <c r="Y5301" s="42"/>
      <c r="Z5301" s="42"/>
      <c r="AA5301" s="42"/>
      <c r="AB5301" s="42"/>
      <c r="AC5301" s="42"/>
      <c r="AD5301" s="42"/>
    </row>
    <row r="5302" spans="3:30">
      <c r="C5302" s="446"/>
      <c r="D5302" s="460"/>
      <c r="E5302" s="420"/>
      <c r="F5302" s="493"/>
      <c r="G5302" s="258"/>
      <c r="H5302" s="446"/>
      <c r="I5302" s="446"/>
      <c r="J5302" s="469"/>
      <c r="K5302" s="446"/>
      <c r="L5302" s="446"/>
      <c r="M5302" s="446"/>
      <c r="N5302" s="446"/>
      <c r="O5302" s="446"/>
      <c r="P5302" s="446"/>
      <c r="Q5302" s="446"/>
      <c r="R5302" s="485"/>
      <c r="S5302" s="446"/>
      <c r="T5302" s="446"/>
      <c r="U5302" s="478"/>
      <c r="V5302" s="446"/>
      <c r="W5302" s="446"/>
      <c r="X5302" s="446"/>
      <c r="Y5302" s="42"/>
      <c r="Z5302" s="42"/>
      <c r="AA5302" s="42"/>
      <c r="AB5302" s="42"/>
      <c r="AC5302" s="42"/>
      <c r="AD5302" s="42"/>
    </row>
  </sheetData>
  <autoFilter ref="C5:AD4412"/>
  <mergeCells count="2">
    <mergeCell ref="G3:H3"/>
    <mergeCell ref="I2:AD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M46"/>
  <sheetViews>
    <sheetView tabSelected="1" topLeftCell="A9" workbookViewId="0">
      <pane xSplit="4" topLeftCell="AH1" activePane="topRight" state="frozen"/>
      <selection pane="topRight" activeCell="AO9" sqref="AO9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  <col min="32" max="32" width="13.7109375" bestFit="1" customWidth="1"/>
    <col min="33" max="33" width="12.5703125" bestFit="1" customWidth="1"/>
    <col min="34" max="35" width="12.7109375" bestFit="1" customWidth="1"/>
    <col min="36" max="36" width="11.85546875" bestFit="1" customWidth="1"/>
    <col min="37" max="37" width="13.28515625" bestFit="1" customWidth="1"/>
    <col min="38" max="38" width="10.85546875" bestFit="1" customWidth="1"/>
    <col min="39" max="39" width="11.85546875" bestFit="1" customWidth="1"/>
  </cols>
  <sheetData>
    <row r="2" spans="1:39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  <c r="AJ2">
        <v>32</v>
      </c>
      <c r="AK2">
        <v>33</v>
      </c>
      <c r="AL2">
        <v>34</v>
      </c>
      <c r="AM2">
        <v>35</v>
      </c>
    </row>
    <row r="3" spans="1:39">
      <c r="E3" s="568"/>
      <c r="F3" s="568"/>
      <c r="G3" s="568"/>
      <c r="H3" s="568"/>
      <c r="I3" s="568"/>
      <c r="J3" s="568"/>
      <c r="K3" s="568"/>
    </row>
    <row r="4" spans="1:39">
      <c r="B4" s="197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39">
      <c r="B5" s="197">
        <v>1</v>
      </c>
      <c r="C5" s="42" t="s">
        <v>922</v>
      </c>
      <c r="D5" s="42" t="s">
        <v>923</v>
      </c>
      <c r="E5" s="42" t="s">
        <v>829</v>
      </c>
      <c r="F5" s="42" t="s">
        <v>911</v>
      </c>
      <c r="G5" s="42" t="s">
        <v>1163</v>
      </c>
      <c r="H5" s="166" t="s">
        <v>1298</v>
      </c>
      <c r="I5" s="166" t="s">
        <v>1487</v>
      </c>
      <c r="J5" s="166" t="s">
        <v>1528</v>
      </c>
      <c r="K5" s="166" t="s">
        <v>1602</v>
      </c>
      <c r="L5" s="166" t="s">
        <v>1636</v>
      </c>
      <c r="M5" s="166" t="s">
        <v>1685</v>
      </c>
      <c r="N5" s="166" t="s">
        <v>1730</v>
      </c>
      <c r="O5" s="166" t="s">
        <v>1785</v>
      </c>
      <c r="P5" s="166" t="s">
        <v>1816</v>
      </c>
      <c r="Q5" s="166" t="s">
        <v>1866</v>
      </c>
      <c r="R5" s="166" t="s">
        <v>1920</v>
      </c>
      <c r="S5" s="166" t="s">
        <v>1966</v>
      </c>
      <c r="T5" s="166" t="s">
        <v>2017</v>
      </c>
      <c r="U5" s="166" t="s">
        <v>2148</v>
      </c>
      <c r="V5" s="166" t="s">
        <v>2149</v>
      </c>
      <c r="W5" s="166" t="s">
        <v>2187</v>
      </c>
      <c r="X5" s="166" t="s">
        <v>2235</v>
      </c>
      <c r="Y5" s="166" t="s">
        <v>2338</v>
      </c>
      <c r="Z5" s="165" t="s">
        <v>2364</v>
      </c>
      <c r="AA5" s="166" t="s">
        <v>2387</v>
      </c>
      <c r="AB5" s="166" t="s">
        <v>2388</v>
      </c>
      <c r="AC5" s="166" t="s">
        <v>2568</v>
      </c>
      <c r="AD5" s="166" t="s">
        <v>2630</v>
      </c>
      <c r="AE5" s="166" t="s">
        <v>2997</v>
      </c>
      <c r="AF5" s="166" t="s">
        <v>2826</v>
      </c>
      <c r="AG5" s="166" t="s">
        <v>2931</v>
      </c>
      <c r="AH5" s="166" t="s">
        <v>2996</v>
      </c>
      <c r="AI5" s="166" t="s">
        <v>3036</v>
      </c>
      <c r="AJ5" s="166" t="s">
        <v>3070</v>
      </c>
      <c r="AK5" s="166" t="s">
        <v>3141</v>
      </c>
      <c r="AL5" s="166" t="s">
        <v>3172</v>
      </c>
      <c r="AM5" s="166" t="s">
        <v>3255</v>
      </c>
    </row>
    <row r="6" spans="1:39">
      <c r="B6" s="262">
        <v>2</v>
      </c>
      <c r="C6" s="42" t="s">
        <v>830</v>
      </c>
      <c r="D6" s="42" t="s">
        <v>831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  <c r="AF6" s="42">
        <v>17851</v>
      </c>
      <c r="AG6" s="42">
        <v>17851</v>
      </c>
      <c r="AH6" s="166">
        <v>17851</v>
      </c>
      <c r="AI6" s="166">
        <v>17121</v>
      </c>
      <c r="AJ6" s="166">
        <v>15939</v>
      </c>
      <c r="AK6" s="166">
        <v>15939</v>
      </c>
      <c r="AL6" s="166">
        <v>15061.82</v>
      </c>
      <c r="AM6" s="166">
        <v>15061.82</v>
      </c>
    </row>
    <row r="7" spans="1:39">
      <c r="B7" s="262">
        <v>3</v>
      </c>
      <c r="C7" s="42" t="s">
        <v>918</v>
      </c>
      <c r="D7" s="42" t="s">
        <v>831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  <c r="AF7" s="166">
        <v>0</v>
      </c>
      <c r="AG7" s="166">
        <v>0</v>
      </c>
      <c r="AH7" s="166">
        <v>730</v>
      </c>
      <c r="AI7" s="166">
        <v>1182</v>
      </c>
      <c r="AJ7" s="166">
        <v>0</v>
      </c>
      <c r="AK7" s="166">
        <v>877.18</v>
      </c>
      <c r="AL7" s="166">
        <v>0</v>
      </c>
      <c r="AM7" s="166">
        <v>732</v>
      </c>
    </row>
    <row r="8" spans="1:39">
      <c r="B8" s="197">
        <v>4</v>
      </c>
      <c r="C8" s="42" t="s">
        <v>919</v>
      </c>
      <c r="D8" s="42" t="s">
        <v>831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F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  <c r="AF8" s="233">
        <f t="shared" si="4"/>
        <v>17851</v>
      </c>
      <c r="AG8" s="233">
        <f t="shared" ref="AG8:AI8" si="5">AG6-AG7</f>
        <v>17851</v>
      </c>
      <c r="AH8" s="233">
        <f t="shared" si="5"/>
        <v>17121</v>
      </c>
      <c r="AI8" s="233">
        <f t="shared" si="5"/>
        <v>15939</v>
      </c>
      <c r="AJ8" s="233">
        <f t="shared" ref="AJ8:AK8" si="6">AJ6-AJ7</f>
        <v>15939</v>
      </c>
      <c r="AK8" s="233">
        <f t="shared" si="6"/>
        <v>15061.82</v>
      </c>
      <c r="AL8" s="233">
        <f t="shared" ref="AL8:AM8" si="7">AL6-AL7</f>
        <v>15061.82</v>
      </c>
      <c r="AM8" s="233">
        <f t="shared" si="7"/>
        <v>14329.82</v>
      </c>
    </row>
    <row r="9" spans="1:39" ht="23.25">
      <c r="A9" s="414">
        <f t="shared" ref="A9:A20" si="8">SUM(E9:CW9)</f>
        <v>1046803.7000000001</v>
      </c>
      <c r="B9" s="262">
        <v>5</v>
      </c>
      <c r="C9" s="42" t="s">
        <v>921</v>
      </c>
      <c r="D9" s="42" t="s">
        <v>831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  <c r="AF9" s="312">
        <v>66392</v>
      </c>
      <c r="AG9" s="312">
        <v>52741</v>
      </c>
      <c r="AH9" s="312">
        <v>57074.55</v>
      </c>
      <c r="AI9" s="312">
        <v>39555</v>
      </c>
      <c r="AJ9" s="312">
        <v>33259.050000000003</v>
      </c>
      <c r="AK9" s="312">
        <v>44498</v>
      </c>
      <c r="AL9" s="312">
        <v>28688.52</v>
      </c>
      <c r="AM9" s="312">
        <v>52186</v>
      </c>
    </row>
    <row r="10" spans="1:39">
      <c r="A10" s="414">
        <f t="shared" si="8"/>
        <v>0</v>
      </c>
      <c r="B10" s="378">
        <v>6</v>
      </c>
      <c r="C10" s="42" t="s">
        <v>834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</row>
    <row r="11" spans="1:39">
      <c r="A11" s="414">
        <f t="shared" si="8"/>
        <v>141931.23000000001</v>
      </c>
      <c r="B11" s="378">
        <v>7</v>
      </c>
      <c r="C11" s="42" t="s">
        <v>676</v>
      </c>
      <c r="D11" s="42" t="s">
        <v>831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  <c r="AF11" s="166">
        <v>10026.64</v>
      </c>
      <c r="AG11" s="166">
        <v>4316</v>
      </c>
      <c r="AH11" s="166">
        <v>4556.62</v>
      </c>
      <c r="AI11" s="166">
        <v>4553.42</v>
      </c>
      <c r="AJ11" s="166">
        <v>6241</v>
      </c>
      <c r="AK11" s="166">
        <v>4277</v>
      </c>
      <c r="AL11" s="166">
        <v>1271.0999999999999</v>
      </c>
      <c r="AM11" s="166">
        <v>3067.35</v>
      </c>
    </row>
    <row r="12" spans="1:39">
      <c r="A12" s="414">
        <f t="shared" si="8"/>
        <v>61263.140000000007</v>
      </c>
      <c r="B12" s="378">
        <v>8</v>
      </c>
      <c r="C12" s="42" t="s">
        <v>677</v>
      </c>
      <c r="D12" s="42" t="s">
        <v>831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  <c r="AF12" s="166">
        <v>1758.4</v>
      </c>
      <c r="AG12" s="166">
        <v>6759.68</v>
      </c>
      <c r="AH12" s="166">
        <v>211</v>
      </c>
      <c r="AI12" s="166">
        <v>4984.9399999999996</v>
      </c>
      <c r="AJ12" s="166">
        <v>0</v>
      </c>
      <c r="AK12" s="166">
        <v>4513.32</v>
      </c>
      <c r="AL12" s="166">
        <v>1864.86</v>
      </c>
      <c r="AM12" s="166">
        <v>958.62</v>
      </c>
    </row>
    <row r="13" spans="1:39">
      <c r="A13" s="414">
        <f t="shared" si="8"/>
        <v>24820.629999999997</v>
      </c>
      <c r="B13" s="378">
        <v>9</v>
      </c>
      <c r="C13" s="42" t="s">
        <v>1732</v>
      </c>
      <c r="D13" s="42" t="s">
        <v>831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  <c r="AF13" s="166">
        <v>1011.48</v>
      </c>
      <c r="AG13" s="166">
        <v>1036</v>
      </c>
      <c r="AH13" s="166">
        <v>2827.52</v>
      </c>
      <c r="AI13" s="166">
        <v>5674.49</v>
      </c>
      <c r="AJ13" s="166">
        <v>1219</v>
      </c>
      <c r="AK13" s="166">
        <v>0</v>
      </c>
      <c r="AL13" s="166">
        <v>0</v>
      </c>
      <c r="AM13" s="166">
        <v>0</v>
      </c>
    </row>
    <row r="14" spans="1:39">
      <c r="A14" s="414">
        <f t="shared" si="8"/>
        <v>37135.14</v>
      </c>
      <c r="B14" s="378">
        <v>10</v>
      </c>
      <c r="C14" s="42" t="s">
        <v>678</v>
      </c>
      <c r="D14" s="42" t="s">
        <v>831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  <c r="AF14" s="166">
        <v>1735.46</v>
      </c>
      <c r="AG14" s="166">
        <v>1691.81</v>
      </c>
      <c r="AH14" s="166">
        <v>4369.45</v>
      </c>
      <c r="AI14" s="166">
        <v>2054.91</v>
      </c>
      <c r="AJ14" s="166">
        <v>925.2</v>
      </c>
      <c r="AK14" s="166">
        <v>3583.49</v>
      </c>
      <c r="AL14" s="166">
        <v>101.05</v>
      </c>
      <c r="AM14" s="166">
        <v>204</v>
      </c>
    </row>
    <row r="15" spans="1:39">
      <c r="A15" s="414">
        <f t="shared" si="8"/>
        <v>326058.29000000004</v>
      </c>
      <c r="B15" s="378">
        <v>11</v>
      </c>
      <c r="C15" s="42" t="s">
        <v>897</v>
      </c>
      <c r="D15" s="42" t="s">
        <v>831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  <c r="AF15" s="166">
        <v>17927.75</v>
      </c>
      <c r="AG15" s="166">
        <v>13027.29</v>
      </c>
      <c r="AH15" s="166">
        <v>12238.08</v>
      </c>
      <c r="AI15" s="166">
        <v>3169.01</v>
      </c>
      <c r="AJ15" s="166">
        <v>9324.83</v>
      </c>
      <c r="AK15" s="166">
        <v>3063.49</v>
      </c>
      <c r="AL15" s="166">
        <v>4299.34</v>
      </c>
      <c r="AM15" s="166">
        <v>13617.15</v>
      </c>
    </row>
    <row r="16" spans="1:39">
      <c r="A16" s="414">
        <f t="shared" si="8"/>
        <v>122686</v>
      </c>
      <c r="B16" s="378">
        <v>12</v>
      </c>
      <c r="C16" s="310" t="s">
        <v>1299</v>
      </c>
      <c r="D16" s="310" t="s">
        <v>831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  <c r="AF16" s="166">
        <v>8828</v>
      </c>
      <c r="AG16" s="166">
        <v>8345</v>
      </c>
      <c r="AH16" s="166">
        <v>5865</v>
      </c>
      <c r="AI16" s="166">
        <v>1229</v>
      </c>
      <c r="AJ16" s="166">
        <v>5781</v>
      </c>
      <c r="AK16" s="166">
        <v>6847</v>
      </c>
      <c r="AL16" s="166">
        <v>2996</v>
      </c>
      <c r="AM16" s="166">
        <v>11878</v>
      </c>
    </row>
    <row r="17" spans="1:39">
      <c r="A17" s="414">
        <f t="shared" si="8"/>
        <v>31960.32</v>
      </c>
      <c r="B17" s="378">
        <v>13</v>
      </c>
      <c r="C17" s="166" t="s">
        <v>1686</v>
      </c>
      <c r="D17" s="42" t="s">
        <v>831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  <c r="AF17" s="166">
        <v>0</v>
      </c>
      <c r="AG17" s="166">
        <v>1600</v>
      </c>
      <c r="AH17" s="166">
        <v>0</v>
      </c>
      <c r="AI17" s="166">
        <v>0</v>
      </c>
      <c r="AJ17" s="166">
        <v>0</v>
      </c>
      <c r="AK17" s="166">
        <v>1150</v>
      </c>
      <c r="AL17" s="166">
        <v>1550</v>
      </c>
      <c r="AM17" s="166">
        <v>108</v>
      </c>
    </row>
    <row r="18" spans="1:39">
      <c r="A18" s="414">
        <f t="shared" si="8"/>
        <v>15222.089999999998</v>
      </c>
      <c r="B18" s="378">
        <v>14</v>
      </c>
      <c r="C18" s="166" t="s">
        <v>1806</v>
      </c>
      <c r="D18" s="42" t="s">
        <v>831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  <c r="AF18" s="166">
        <v>1105</v>
      </c>
      <c r="AG18" s="166">
        <v>1552.09</v>
      </c>
      <c r="AH18" s="166">
        <v>3270.48</v>
      </c>
      <c r="AI18" s="166">
        <v>934.22</v>
      </c>
      <c r="AJ18" s="166">
        <v>544.82000000000005</v>
      </c>
      <c r="AK18" s="166">
        <v>469.99</v>
      </c>
      <c r="AL18" s="166">
        <v>0</v>
      </c>
      <c r="AM18" s="166">
        <v>1056.5999999999999</v>
      </c>
    </row>
    <row r="19" spans="1:39">
      <c r="A19" s="414">
        <f t="shared" si="8"/>
        <v>6977</v>
      </c>
      <c r="B19" s="378">
        <v>15</v>
      </c>
      <c r="C19" s="375" t="s">
        <v>1166</v>
      </c>
      <c r="D19" s="375" t="s">
        <v>831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  <c r="AF19" s="166">
        <v>0</v>
      </c>
      <c r="AG19" s="166">
        <v>0</v>
      </c>
      <c r="AH19" s="166">
        <v>0</v>
      </c>
      <c r="AI19" s="166">
        <v>6022</v>
      </c>
      <c r="AJ19" s="166">
        <v>0</v>
      </c>
      <c r="AK19" s="166">
        <v>0</v>
      </c>
      <c r="AL19" s="166">
        <v>0</v>
      </c>
      <c r="AM19" s="166">
        <v>0</v>
      </c>
    </row>
    <row r="20" spans="1:39">
      <c r="A20" s="414">
        <f t="shared" si="8"/>
        <v>109782.97000000002</v>
      </c>
      <c r="B20" s="378">
        <v>16</v>
      </c>
      <c r="C20" s="42" t="s">
        <v>1523</v>
      </c>
      <c r="D20" s="42" t="s">
        <v>831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  <c r="AF20" s="166">
        <v>3837.72</v>
      </c>
      <c r="AG20" s="166">
        <v>4760</v>
      </c>
      <c r="AH20" s="166">
        <v>11589.64</v>
      </c>
      <c r="AI20" s="166">
        <v>4007.24</v>
      </c>
      <c r="AJ20" s="166">
        <v>5442.58</v>
      </c>
      <c r="AK20" s="166">
        <v>7580.42</v>
      </c>
      <c r="AL20" s="166">
        <v>8484.6</v>
      </c>
      <c r="AM20" s="166">
        <v>4577.67</v>
      </c>
    </row>
    <row r="21" spans="1:39">
      <c r="A21" s="414">
        <f>SUM(E21:CW21)</f>
        <v>78824.070000000007</v>
      </c>
      <c r="B21" s="469">
        <v>17</v>
      </c>
      <c r="C21" s="42" t="s">
        <v>2575</v>
      </c>
      <c r="D21" s="42" t="s">
        <v>831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  <c r="AF21" s="166">
        <v>15641.13</v>
      </c>
      <c r="AG21" s="166">
        <v>4576.25</v>
      </c>
      <c r="AH21" s="166">
        <v>7061.76</v>
      </c>
      <c r="AI21" s="166">
        <v>2374.96</v>
      </c>
      <c r="AJ21" s="166">
        <v>2478.66</v>
      </c>
      <c r="AK21" s="166">
        <v>6369.99</v>
      </c>
      <c r="AL21" s="166">
        <v>7387.57</v>
      </c>
      <c r="AM21" s="166">
        <v>13290.07</v>
      </c>
    </row>
    <row r="22" spans="1:39">
      <c r="A22" s="414">
        <f t="shared" ref="A22:A40" si="9">SUM(E22:CW22)</f>
        <v>29623.99</v>
      </c>
      <c r="B22" s="469">
        <v>18</v>
      </c>
      <c r="C22" s="42" t="s">
        <v>1300</v>
      </c>
      <c r="D22" s="42" t="s">
        <v>831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  <c r="AF22" s="166">
        <v>1211</v>
      </c>
      <c r="AG22" s="166">
        <v>1295</v>
      </c>
      <c r="AH22" s="166">
        <v>1690</v>
      </c>
      <c r="AI22" s="166">
        <v>1362.81</v>
      </c>
      <c r="AJ22" s="166">
        <v>0</v>
      </c>
      <c r="AK22" s="166">
        <v>2714</v>
      </c>
      <c r="AL22" s="166">
        <v>0</v>
      </c>
      <c r="AM22" s="166">
        <v>0</v>
      </c>
    </row>
    <row r="23" spans="1:39">
      <c r="A23" s="414">
        <f t="shared" si="9"/>
        <v>2729</v>
      </c>
      <c r="B23" s="511">
        <v>19</v>
      </c>
      <c r="C23" s="42" t="s">
        <v>2863</v>
      </c>
      <c r="D23" s="42"/>
      <c r="E23" s="42"/>
      <c r="F23" s="42"/>
      <c r="G23" s="42"/>
      <c r="H23" s="166"/>
      <c r="I23" s="166"/>
      <c r="J23" s="42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>
        <v>1205</v>
      </c>
      <c r="AH23" s="166">
        <v>0</v>
      </c>
      <c r="AI23" s="42">
        <v>0</v>
      </c>
      <c r="AJ23" s="166">
        <v>0</v>
      </c>
      <c r="AK23" s="166">
        <v>1524</v>
      </c>
      <c r="AL23" s="166">
        <v>0</v>
      </c>
      <c r="AM23" s="166">
        <v>0</v>
      </c>
    </row>
    <row r="24" spans="1:39">
      <c r="A24" s="414">
        <f t="shared" si="9"/>
        <v>1631</v>
      </c>
      <c r="B24" s="511">
        <v>20</v>
      </c>
      <c r="C24" s="42" t="s">
        <v>1276</v>
      </c>
      <c r="D24" s="42" t="s">
        <v>831</v>
      </c>
      <c r="E24" s="42">
        <v>0</v>
      </c>
      <c r="F24" s="42">
        <v>0</v>
      </c>
      <c r="G24" s="42">
        <v>0</v>
      </c>
      <c r="H24" s="166">
        <v>876</v>
      </c>
      <c r="I24" s="166">
        <v>0</v>
      </c>
      <c r="J24" s="42">
        <v>0</v>
      </c>
      <c r="K24" s="166">
        <v>0</v>
      </c>
      <c r="L24" s="166">
        <v>755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6">
        <v>0</v>
      </c>
      <c r="AF24" s="166">
        <v>0</v>
      </c>
      <c r="AG24" s="166">
        <v>0</v>
      </c>
      <c r="AH24" s="166">
        <v>0</v>
      </c>
      <c r="AI24" s="166">
        <v>0</v>
      </c>
      <c r="AJ24" s="166">
        <v>0</v>
      </c>
      <c r="AK24" s="166">
        <v>0</v>
      </c>
      <c r="AL24" s="166">
        <v>0</v>
      </c>
      <c r="AM24" s="166">
        <v>0</v>
      </c>
    </row>
    <row r="25" spans="1:39">
      <c r="A25" s="414">
        <f t="shared" si="9"/>
        <v>12614.759999999998</v>
      </c>
      <c r="B25" s="511">
        <v>21</v>
      </c>
      <c r="C25" s="166" t="s">
        <v>920</v>
      </c>
      <c r="D25" s="42" t="s">
        <v>831</v>
      </c>
      <c r="E25" s="42">
        <v>0</v>
      </c>
      <c r="F25" s="42">
        <v>1215</v>
      </c>
      <c r="G25" s="42">
        <v>900</v>
      </c>
      <c r="H25" s="166">
        <v>0</v>
      </c>
      <c r="I25" s="166">
        <v>1103</v>
      </c>
      <c r="J25" s="166">
        <v>0</v>
      </c>
      <c r="K25" s="166">
        <v>0</v>
      </c>
      <c r="L25" s="166">
        <v>0</v>
      </c>
      <c r="M25" s="166">
        <v>0</v>
      </c>
      <c r="N25" s="166">
        <v>621</v>
      </c>
      <c r="O25" s="166">
        <v>0</v>
      </c>
      <c r="P25" s="166">
        <v>0</v>
      </c>
      <c r="Q25" s="166">
        <v>0</v>
      </c>
      <c r="R25" s="166">
        <v>0</v>
      </c>
      <c r="S25" s="166">
        <v>0</v>
      </c>
      <c r="T25" s="166">
        <v>0</v>
      </c>
      <c r="U25" s="166">
        <v>1336</v>
      </c>
      <c r="V25" s="166">
        <v>1040</v>
      </c>
      <c r="W25" s="166">
        <v>1506.87</v>
      </c>
      <c r="X25" s="166">
        <v>0</v>
      </c>
      <c r="Y25" s="166">
        <v>0</v>
      </c>
      <c r="Z25" s="166">
        <v>798</v>
      </c>
      <c r="AA25" s="166">
        <v>0</v>
      </c>
      <c r="AB25" s="166">
        <v>170</v>
      </c>
      <c r="AC25" s="166">
        <v>0</v>
      </c>
      <c r="AD25" s="166">
        <v>0</v>
      </c>
      <c r="AE25" s="166">
        <v>403.71</v>
      </c>
      <c r="AF25" s="166">
        <v>0</v>
      </c>
      <c r="AG25" s="166">
        <v>0</v>
      </c>
      <c r="AH25" s="166">
        <v>730</v>
      </c>
      <c r="AI25" s="166">
        <v>1182</v>
      </c>
      <c r="AJ25" s="166">
        <v>0</v>
      </c>
      <c r="AK25" s="166">
        <v>877.18</v>
      </c>
      <c r="AL25" s="166">
        <v>0</v>
      </c>
      <c r="AM25" s="166">
        <v>732</v>
      </c>
    </row>
    <row r="26" spans="1:39">
      <c r="A26" s="414">
        <f t="shared" si="9"/>
        <v>628</v>
      </c>
      <c r="B26" s="511">
        <v>22</v>
      </c>
      <c r="C26" s="166" t="s">
        <v>1921</v>
      </c>
      <c r="D26" s="42" t="s">
        <v>831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>
        <v>628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  <c r="AC26" s="166">
        <v>0</v>
      </c>
      <c r="AD26" s="166">
        <v>0</v>
      </c>
      <c r="AE26" s="166">
        <v>0</v>
      </c>
      <c r="AF26" s="166">
        <v>0</v>
      </c>
      <c r="AG26" s="166">
        <v>0</v>
      </c>
      <c r="AH26" s="166">
        <v>0</v>
      </c>
      <c r="AI26" s="166">
        <v>0</v>
      </c>
      <c r="AJ26" s="166">
        <v>0</v>
      </c>
      <c r="AK26" s="166">
        <v>0</v>
      </c>
      <c r="AL26" s="166">
        <v>0</v>
      </c>
      <c r="AM26" s="166">
        <v>0</v>
      </c>
    </row>
    <row r="27" spans="1:39">
      <c r="A27" s="414">
        <f t="shared" si="9"/>
        <v>531.65</v>
      </c>
      <c r="B27" s="511">
        <v>23</v>
      </c>
      <c r="C27" s="42" t="s">
        <v>1165</v>
      </c>
      <c r="D27" s="42" t="s">
        <v>831</v>
      </c>
      <c r="E27" s="42">
        <v>22</v>
      </c>
      <c r="F27" s="42">
        <v>23</v>
      </c>
      <c r="G27" s="42">
        <v>51</v>
      </c>
      <c r="H27" s="166">
        <v>7</v>
      </c>
      <c r="I27" s="166">
        <v>1</v>
      </c>
      <c r="J27" s="166">
        <v>43.5</v>
      </c>
      <c r="K27" s="166">
        <v>47</v>
      </c>
      <c r="L27" s="166">
        <v>28.15</v>
      </c>
      <c r="M27" s="166">
        <v>24</v>
      </c>
      <c r="N27" s="166">
        <v>24</v>
      </c>
      <c r="O27" s="166">
        <v>14</v>
      </c>
      <c r="P27" s="166">
        <v>8</v>
      </c>
      <c r="Q27" s="166">
        <v>12</v>
      </c>
      <c r="R27" s="166">
        <v>11</v>
      </c>
      <c r="S27" s="166">
        <v>11</v>
      </c>
      <c r="T27" s="166">
        <v>15</v>
      </c>
      <c r="U27" s="166">
        <v>13</v>
      </c>
      <c r="V27" s="166">
        <v>8</v>
      </c>
      <c r="W27" s="166">
        <v>7</v>
      </c>
      <c r="X27" s="166">
        <v>13</v>
      </c>
      <c r="Y27" s="166">
        <v>12</v>
      </c>
      <c r="Z27" s="166">
        <v>4</v>
      </c>
      <c r="AA27" s="166">
        <v>3</v>
      </c>
      <c r="AB27" s="166">
        <v>0</v>
      </c>
      <c r="AC27" s="166">
        <v>0</v>
      </c>
      <c r="AD27" s="166">
        <v>0</v>
      </c>
      <c r="AE27" s="166">
        <v>130</v>
      </c>
      <c r="AF27" s="166">
        <v>0</v>
      </c>
      <c r="AG27" s="166">
        <v>0</v>
      </c>
      <c r="AH27" s="166">
        <v>0</v>
      </c>
      <c r="AI27" s="166">
        <v>0</v>
      </c>
      <c r="AJ27" s="166">
        <v>0</v>
      </c>
      <c r="AK27" s="166">
        <v>0</v>
      </c>
      <c r="AL27" s="166">
        <v>0</v>
      </c>
      <c r="AM27" s="166">
        <v>0</v>
      </c>
    </row>
    <row r="28" spans="1:39">
      <c r="A28" s="414">
        <f t="shared" si="9"/>
        <v>330</v>
      </c>
      <c r="B28" s="511">
        <v>24</v>
      </c>
      <c r="C28" s="42" t="s">
        <v>1786</v>
      </c>
      <c r="D28" s="42" t="s">
        <v>831</v>
      </c>
      <c r="E28" s="42"/>
      <c r="F28" s="42"/>
      <c r="G28" s="42"/>
      <c r="H28" s="166"/>
      <c r="I28" s="166"/>
      <c r="J28" s="166"/>
      <c r="K28" s="166"/>
      <c r="L28" s="166"/>
      <c r="M28" s="166"/>
      <c r="N28" s="166"/>
      <c r="O28" s="42">
        <v>160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6">
        <v>0</v>
      </c>
      <c r="X28" s="166">
        <v>0</v>
      </c>
      <c r="Y28" s="166">
        <v>0</v>
      </c>
      <c r="Z28" s="166">
        <v>0</v>
      </c>
      <c r="AA28" s="166">
        <v>0</v>
      </c>
      <c r="AB28" s="166">
        <v>0</v>
      </c>
      <c r="AC28" s="166">
        <v>0</v>
      </c>
      <c r="AD28" s="166">
        <v>0</v>
      </c>
      <c r="AE28" s="166">
        <v>0</v>
      </c>
      <c r="AF28" s="166">
        <v>0</v>
      </c>
      <c r="AG28" s="166">
        <v>0</v>
      </c>
      <c r="AH28" s="166">
        <v>108</v>
      </c>
      <c r="AI28" s="166">
        <v>62</v>
      </c>
      <c r="AJ28" s="166">
        <v>0</v>
      </c>
      <c r="AK28" s="166">
        <v>0</v>
      </c>
      <c r="AL28" s="166">
        <v>0</v>
      </c>
      <c r="AM28" s="166">
        <v>0</v>
      </c>
    </row>
    <row r="29" spans="1:39">
      <c r="A29" s="414">
        <f t="shared" si="9"/>
        <v>641</v>
      </c>
      <c r="B29" s="511">
        <v>25</v>
      </c>
      <c r="C29" s="42" t="s">
        <v>1524</v>
      </c>
      <c r="D29" s="42" t="s">
        <v>831</v>
      </c>
      <c r="E29" s="42"/>
      <c r="F29" s="42"/>
      <c r="G29" s="42"/>
      <c r="H29" s="166"/>
      <c r="I29" s="166"/>
      <c r="J29" s="166">
        <v>50</v>
      </c>
      <c r="K29" s="166">
        <v>0</v>
      </c>
      <c r="L29" s="42">
        <v>37</v>
      </c>
      <c r="M29" s="42">
        <v>197</v>
      </c>
      <c r="N29" s="166">
        <v>28</v>
      </c>
      <c r="O29" s="166">
        <v>0</v>
      </c>
      <c r="P29" s="166">
        <v>0</v>
      </c>
      <c r="Q29" s="166">
        <v>0</v>
      </c>
      <c r="R29" s="166">
        <v>70</v>
      </c>
      <c r="S29" s="166">
        <v>0</v>
      </c>
      <c r="T29" s="166">
        <v>163</v>
      </c>
      <c r="U29" s="166">
        <v>0</v>
      </c>
      <c r="V29" s="166">
        <v>0</v>
      </c>
      <c r="W29" s="166">
        <v>0</v>
      </c>
      <c r="X29" s="166">
        <v>0</v>
      </c>
      <c r="Y29" s="166">
        <v>50</v>
      </c>
      <c r="Z29" s="166">
        <v>0</v>
      </c>
      <c r="AA29" s="166">
        <v>0</v>
      </c>
      <c r="AB29" s="166">
        <v>0</v>
      </c>
      <c r="AC29" s="166">
        <v>0</v>
      </c>
      <c r="AD29" s="166">
        <v>46</v>
      </c>
      <c r="AE29" s="166">
        <v>0</v>
      </c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  <c r="AK29" s="166">
        <v>0</v>
      </c>
      <c r="AL29" s="166">
        <v>0</v>
      </c>
      <c r="AM29" s="166">
        <v>0</v>
      </c>
    </row>
    <row r="30" spans="1:39">
      <c r="B30" s="511">
        <v>26</v>
      </c>
      <c r="C30" s="42" t="s">
        <v>2827</v>
      </c>
      <c r="D30" s="42" t="s">
        <v>831</v>
      </c>
      <c r="E30" s="42"/>
      <c r="F30" s="42"/>
      <c r="G30" s="42"/>
      <c r="H30" s="166"/>
      <c r="I30" s="166"/>
      <c r="J30" s="166"/>
      <c r="K30" s="166"/>
      <c r="L30" s="42"/>
      <c r="M30" s="42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>
        <v>601</v>
      </c>
      <c r="AG30" s="166">
        <v>551</v>
      </c>
      <c r="AH30" s="166">
        <v>900</v>
      </c>
      <c r="AI30" s="166">
        <v>570</v>
      </c>
      <c r="AJ30" s="166">
        <v>200</v>
      </c>
      <c r="AK30" s="166">
        <v>0</v>
      </c>
      <c r="AL30" s="166">
        <v>0</v>
      </c>
      <c r="AM30" s="166">
        <v>0</v>
      </c>
    </row>
    <row r="31" spans="1:39">
      <c r="A31" s="414">
        <f t="shared" si="9"/>
        <v>38282.300000000003</v>
      </c>
      <c r="B31" s="511">
        <v>27</v>
      </c>
      <c r="C31" s="42" t="s">
        <v>1164</v>
      </c>
      <c r="D31" s="42" t="s">
        <v>831</v>
      </c>
      <c r="E31" s="42">
        <v>33</v>
      </c>
      <c r="F31" s="42">
        <v>396</v>
      </c>
      <c r="G31" s="42">
        <v>402.16</v>
      </c>
      <c r="H31" s="166">
        <v>1399</v>
      </c>
      <c r="I31" s="166">
        <v>186</v>
      </c>
      <c r="J31" s="166">
        <v>680.4</v>
      </c>
      <c r="K31" s="166">
        <v>817</v>
      </c>
      <c r="L31" s="166">
        <v>533</v>
      </c>
      <c r="M31" s="166">
        <v>766</v>
      </c>
      <c r="N31" s="166">
        <v>791</v>
      </c>
      <c r="O31" s="166">
        <v>1784</v>
      </c>
      <c r="P31" s="166">
        <v>557.94000000000005</v>
      </c>
      <c r="Q31" s="166">
        <v>913</v>
      </c>
      <c r="R31" s="166">
        <v>804</v>
      </c>
      <c r="S31" s="166">
        <v>1209</v>
      </c>
      <c r="T31" s="166">
        <v>740</v>
      </c>
      <c r="U31" s="166">
        <v>1110</v>
      </c>
      <c r="V31" s="166">
        <v>1146</v>
      </c>
      <c r="W31" s="166">
        <v>737</v>
      </c>
      <c r="X31" s="166">
        <v>922</v>
      </c>
      <c r="Y31" s="166">
        <v>1092.8</v>
      </c>
      <c r="Z31" s="166">
        <v>677</v>
      </c>
      <c r="AA31" s="166">
        <v>608</v>
      </c>
      <c r="AB31" s="166">
        <v>1301</v>
      </c>
      <c r="AC31" s="166">
        <v>1224</v>
      </c>
      <c r="AD31" s="166">
        <v>1311</v>
      </c>
      <c r="AE31" s="166">
        <v>2315</v>
      </c>
      <c r="AF31" s="166">
        <v>2708</v>
      </c>
      <c r="AG31" s="166">
        <v>2026</v>
      </c>
      <c r="AH31" s="166">
        <v>1657</v>
      </c>
      <c r="AI31" s="166">
        <v>1374</v>
      </c>
      <c r="AJ31" s="166">
        <v>1102</v>
      </c>
      <c r="AK31" s="166">
        <v>1529</v>
      </c>
      <c r="AL31" s="166">
        <v>734</v>
      </c>
      <c r="AM31" s="166">
        <v>2697</v>
      </c>
    </row>
    <row r="32" spans="1:39" ht="23.25">
      <c r="A32" s="414">
        <f t="shared" si="9"/>
        <v>532</v>
      </c>
      <c r="B32" s="511">
        <v>28</v>
      </c>
      <c r="C32" s="42" t="s">
        <v>836</v>
      </c>
      <c r="D32" s="42" t="s">
        <v>837</v>
      </c>
      <c r="E32" s="237">
        <v>5</v>
      </c>
      <c r="F32" s="237">
        <v>7</v>
      </c>
      <c r="G32" s="237">
        <v>10</v>
      </c>
      <c r="H32" s="237">
        <v>11</v>
      </c>
      <c r="I32" s="237">
        <v>4</v>
      </c>
      <c r="J32" s="237">
        <v>12</v>
      </c>
      <c r="K32" s="237">
        <v>18</v>
      </c>
      <c r="L32" s="237">
        <v>13</v>
      </c>
      <c r="M32" s="237">
        <v>16</v>
      </c>
      <c r="N32" s="237">
        <v>12</v>
      </c>
      <c r="O32" s="237">
        <v>15</v>
      </c>
      <c r="P32" s="237">
        <v>11</v>
      </c>
      <c r="Q32" s="237">
        <v>13</v>
      </c>
      <c r="R32" s="237">
        <v>18</v>
      </c>
      <c r="S32" s="237">
        <v>16</v>
      </c>
      <c r="T32" s="237">
        <v>21</v>
      </c>
      <c r="U32" s="237">
        <v>16</v>
      </c>
      <c r="V32" s="237">
        <v>15</v>
      </c>
      <c r="W32" s="237">
        <v>17</v>
      </c>
      <c r="X32" s="237">
        <v>17</v>
      </c>
      <c r="Y32" s="237">
        <v>13</v>
      </c>
      <c r="Z32" s="237">
        <v>7</v>
      </c>
      <c r="AA32" s="237">
        <v>10</v>
      </c>
      <c r="AB32" s="312">
        <v>15</v>
      </c>
      <c r="AC32" s="312">
        <v>11</v>
      </c>
      <c r="AD32" s="312">
        <v>20</v>
      </c>
      <c r="AE32" s="312">
        <v>26</v>
      </c>
      <c r="AF32" s="312">
        <v>31</v>
      </c>
      <c r="AG32" s="312">
        <v>27</v>
      </c>
      <c r="AH32" s="312">
        <v>19</v>
      </c>
      <c r="AI32" s="312">
        <v>15</v>
      </c>
      <c r="AJ32" s="312">
        <v>15</v>
      </c>
      <c r="AK32" s="312">
        <v>21</v>
      </c>
      <c r="AL32" s="312">
        <v>14</v>
      </c>
      <c r="AM32" s="166">
        <v>21</v>
      </c>
    </row>
    <row r="33" spans="1:39" ht="23.25">
      <c r="B33" s="511">
        <v>29</v>
      </c>
      <c r="C33" s="42" t="s">
        <v>2828</v>
      </c>
      <c r="D33" s="42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  <c r="AA33" s="237"/>
      <c r="AB33" s="312"/>
      <c r="AC33" s="312"/>
      <c r="AD33" s="312"/>
      <c r="AE33" s="312"/>
      <c r="AF33" s="312">
        <v>553</v>
      </c>
      <c r="AG33" s="312">
        <v>561</v>
      </c>
      <c r="AH33" s="312">
        <v>553</v>
      </c>
      <c r="AI33" s="312">
        <v>530</v>
      </c>
      <c r="AJ33" s="312">
        <v>505</v>
      </c>
      <c r="AK33" s="312">
        <v>490</v>
      </c>
      <c r="AL33" s="312">
        <v>473</v>
      </c>
      <c r="AM33" s="166">
        <v>513</v>
      </c>
    </row>
    <row r="34" spans="1:39" ht="23.25">
      <c r="A34" s="414">
        <f t="shared" si="9"/>
        <v>2315.0200000000004</v>
      </c>
      <c r="B34" s="511">
        <v>30</v>
      </c>
      <c r="C34" s="42" t="s">
        <v>1197</v>
      </c>
      <c r="D34" s="42" t="s">
        <v>1198</v>
      </c>
      <c r="E34" s="237">
        <v>29</v>
      </c>
      <c r="F34" s="237">
        <v>26</v>
      </c>
      <c r="G34" s="237">
        <v>85</v>
      </c>
      <c r="H34" s="237">
        <v>95.68</v>
      </c>
      <c r="I34" s="237">
        <v>17</v>
      </c>
      <c r="J34" s="237">
        <v>75.5</v>
      </c>
      <c r="K34" s="237">
        <v>122.3</v>
      </c>
      <c r="L34" s="237">
        <v>52.9</v>
      </c>
      <c r="M34" s="237">
        <v>78.34</v>
      </c>
      <c r="N34" s="237">
        <v>24.73</v>
      </c>
      <c r="O34" s="237">
        <v>77.45</v>
      </c>
      <c r="P34" s="237">
        <v>42</v>
      </c>
      <c r="Q34" s="237">
        <v>61.6</v>
      </c>
      <c r="R34" s="237">
        <v>69.5</v>
      </c>
      <c r="S34" s="237">
        <v>91.34</v>
      </c>
      <c r="T34" s="237">
        <v>117</v>
      </c>
      <c r="U34" s="237">
        <v>102.5</v>
      </c>
      <c r="V34" s="237">
        <v>62</v>
      </c>
      <c r="W34" s="237">
        <v>89.5</v>
      </c>
      <c r="X34" s="237">
        <v>63</v>
      </c>
      <c r="Y34" s="237">
        <v>50</v>
      </c>
      <c r="Z34" s="237">
        <v>32</v>
      </c>
      <c r="AA34" s="237">
        <v>23</v>
      </c>
      <c r="AB34" s="312">
        <v>74</v>
      </c>
      <c r="AC34" s="312">
        <v>47</v>
      </c>
      <c r="AD34" s="312">
        <v>56</v>
      </c>
      <c r="AE34" s="312">
        <v>91.5</v>
      </c>
      <c r="AF34" s="312">
        <v>103.67</v>
      </c>
      <c r="AG34" s="312">
        <v>100</v>
      </c>
      <c r="AH34" s="312">
        <v>59.73</v>
      </c>
      <c r="AI34" s="312">
        <v>61</v>
      </c>
      <c r="AJ34" s="312">
        <v>59.78</v>
      </c>
      <c r="AK34" s="312">
        <v>63</v>
      </c>
      <c r="AL34" s="312">
        <v>32</v>
      </c>
      <c r="AM34" s="166">
        <v>80</v>
      </c>
    </row>
    <row r="35" spans="1:39" ht="23.25">
      <c r="A35" s="534">
        <f t="shared" si="9"/>
        <v>1145403</v>
      </c>
      <c r="B35" s="511">
        <v>31</v>
      </c>
      <c r="C35" s="42" t="s">
        <v>838</v>
      </c>
      <c r="D35" s="42" t="s">
        <v>845</v>
      </c>
      <c r="E35" s="237">
        <v>5876</v>
      </c>
      <c r="F35" s="237">
        <v>9069</v>
      </c>
      <c r="G35" s="237">
        <v>19344</v>
      </c>
      <c r="H35" s="237">
        <v>26743</v>
      </c>
      <c r="I35" s="237">
        <v>5756</v>
      </c>
      <c r="J35" s="237">
        <v>19633</v>
      </c>
      <c r="K35" s="237">
        <v>29135</v>
      </c>
      <c r="L35" s="385">
        <v>17148</v>
      </c>
      <c r="M35" s="385">
        <v>31662</v>
      </c>
      <c r="N35" s="385">
        <v>24914</v>
      </c>
      <c r="O35" s="385">
        <v>50422</v>
      </c>
      <c r="P35" s="385">
        <v>17525</v>
      </c>
      <c r="Q35" s="385">
        <v>29775</v>
      </c>
      <c r="R35" s="385">
        <v>26947</v>
      </c>
      <c r="S35" s="385">
        <v>34165</v>
      </c>
      <c r="T35" s="385">
        <v>40788</v>
      </c>
      <c r="U35" s="385">
        <v>33845</v>
      </c>
      <c r="V35" s="385">
        <v>33549</v>
      </c>
      <c r="W35" s="385">
        <v>22466</v>
      </c>
      <c r="X35" s="385">
        <v>20593</v>
      </c>
      <c r="Y35" s="385">
        <v>24124</v>
      </c>
      <c r="Z35" s="385">
        <v>12773</v>
      </c>
      <c r="AA35" s="385">
        <v>12782</v>
      </c>
      <c r="AB35" s="385">
        <v>36402</v>
      </c>
      <c r="AC35" s="385">
        <v>30430</v>
      </c>
      <c r="AD35" s="385">
        <v>46280</v>
      </c>
      <c r="AE35" s="385">
        <v>72579</v>
      </c>
      <c r="AF35" s="385">
        <v>72432</v>
      </c>
      <c r="AG35" s="385">
        <v>57614</v>
      </c>
      <c r="AH35" s="385">
        <v>61981</v>
      </c>
      <c r="AI35" s="385">
        <v>44205</v>
      </c>
      <c r="AJ35" s="385">
        <v>37283</v>
      </c>
      <c r="AK35" s="385">
        <v>47972</v>
      </c>
      <c r="AL35" s="385">
        <v>31073</v>
      </c>
      <c r="AM35" s="385">
        <v>58118</v>
      </c>
    </row>
    <row r="36" spans="1:39" ht="23.25">
      <c r="B36" s="511">
        <v>32</v>
      </c>
      <c r="C36" s="42" t="s">
        <v>839</v>
      </c>
      <c r="D36" s="42" t="s">
        <v>846</v>
      </c>
      <c r="E36" s="237">
        <f t="shared" ref="E36:O36" si="10">E35/E32</f>
        <v>1175.2</v>
      </c>
      <c r="F36" s="237">
        <f t="shared" si="10"/>
        <v>1295.5714285714287</v>
      </c>
      <c r="G36" s="237">
        <f t="shared" si="10"/>
        <v>1934.4</v>
      </c>
      <c r="H36" s="237">
        <f t="shared" si="10"/>
        <v>2431.181818181818</v>
      </c>
      <c r="I36" s="237">
        <f t="shared" si="10"/>
        <v>1439</v>
      </c>
      <c r="J36" s="237">
        <f t="shared" si="10"/>
        <v>1636.0833333333333</v>
      </c>
      <c r="K36" s="237">
        <f t="shared" si="10"/>
        <v>1618.6111111111111</v>
      </c>
      <c r="L36" s="237">
        <f t="shared" si="10"/>
        <v>1319.0769230769231</v>
      </c>
      <c r="M36" s="237">
        <f t="shared" si="10"/>
        <v>1978.875</v>
      </c>
      <c r="N36" s="237">
        <f t="shared" si="10"/>
        <v>2076.1666666666665</v>
      </c>
      <c r="O36" s="237">
        <f t="shared" si="10"/>
        <v>3361.4666666666667</v>
      </c>
      <c r="P36" s="237">
        <f t="shared" ref="P36:R36" si="11">P35/P32</f>
        <v>1593.1818181818182</v>
      </c>
      <c r="Q36" s="237">
        <f t="shared" si="11"/>
        <v>2290.3846153846152</v>
      </c>
      <c r="R36" s="237">
        <f t="shared" si="11"/>
        <v>1497.0555555555557</v>
      </c>
      <c r="S36" s="237">
        <f t="shared" ref="S36:T36" si="12">S35/S32</f>
        <v>2135.3125</v>
      </c>
      <c r="T36" s="237">
        <f t="shared" si="12"/>
        <v>1942.2857142857142</v>
      </c>
      <c r="U36" s="237">
        <f t="shared" ref="U36:Z36" si="13">U35/U32</f>
        <v>2115.3125</v>
      </c>
      <c r="V36" s="237">
        <f t="shared" si="13"/>
        <v>2236.6</v>
      </c>
      <c r="W36" s="237">
        <f t="shared" si="13"/>
        <v>1321.5294117647059</v>
      </c>
      <c r="X36" s="237">
        <f t="shared" si="13"/>
        <v>1211.3529411764705</v>
      </c>
      <c r="Y36" s="237">
        <f t="shared" si="13"/>
        <v>1855.6923076923076</v>
      </c>
      <c r="Z36" s="237">
        <f t="shared" si="13"/>
        <v>1824.7142857142858</v>
      </c>
      <c r="AA36" s="237">
        <f t="shared" ref="AA36:AD36" si="14">AA35/AA32</f>
        <v>1278.2</v>
      </c>
      <c r="AB36" s="237">
        <f t="shared" si="14"/>
        <v>2426.8000000000002</v>
      </c>
      <c r="AC36" s="237">
        <f t="shared" si="14"/>
        <v>2766.3636363636365</v>
      </c>
      <c r="AD36" s="237">
        <f t="shared" si="14"/>
        <v>2314</v>
      </c>
      <c r="AE36" s="237">
        <f t="shared" ref="AE36:AM36" si="15">AE35/AE32</f>
        <v>2791.5</v>
      </c>
      <c r="AF36" s="237">
        <f t="shared" si="15"/>
        <v>2336.516129032258</v>
      </c>
      <c r="AG36" s="237">
        <f t="shared" si="15"/>
        <v>2133.8518518518517</v>
      </c>
      <c r="AH36" s="237">
        <f t="shared" si="15"/>
        <v>3262.1578947368421</v>
      </c>
      <c r="AI36" s="237">
        <f t="shared" si="15"/>
        <v>2947</v>
      </c>
      <c r="AJ36" s="237">
        <f t="shared" si="15"/>
        <v>2485.5333333333333</v>
      </c>
      <c r="AK36" s="237">
        <f t="shared" si="15"/>
        <v>2284.3809523809523</v>
      </c>
      <c r="AL36" s="237">
        <f t="shared" si="15"/>
        <v>2219.5</v>
      </c>
      <c r="AM36" s="237">
        <f t="shared" si="15"/>
        <v>2767.5238095238096</v>
      </c>
    </row>
    <row r="37" spans="1:39" ht="23.25" customHeight="1">
      <c r="A37" s="414">
        <f t="shared" si="9"/>
        <v>98599.3</v>
      </c>
      <c r="B37" s="511">
        <v>33</v>
      </c>
      <c r="C37" s="42" t="s">
        <v>841</v>
      </c>
      <c r="D37" s="42" t="s">
        <v>845</v>
      </c>
      <c r="E37" s="237">
        <f t="shared" ref="E37:O37" si="16">E35-E9</f>
        <v>533</v>
      </c>
      <c r="F37" s="237">
        <f t="shared" si="16"/>
        <v>639</v>
      </c>
      <c r="G37" s="237">
        <f t="shared" si="16"/>
        <v>1054</v>
      </c>
      <c r="H37" s="237">
        <f t="shared" si="16"/>
        <v>1735</v>
      </c>
      <c r="I37" s="237">
        <f t="shared" si="16"/>
        <v>558</v>
      </c>
      <c r="J37" s="237">
        <f t="shared" si="16"/>
        <v>1116.4500000000007</v>
      </c>
      <c r="K37" s="237">
        <f t="shared" si="16"/>
        <v>2960</v>
      </c>
      <c r="L37" s="237">
        <f t="shared" si="16"/>
        <v>1633</v>
      </c>
      <c r="M37" s="237">
        <f t="shared" si="16"/>
        <v>2603</v>
      </c>
      <c r="N37" s="237">
        <f t="shared" si="16"/>
        <v>1909</v>
      </c>
      <c r="O37" s="237">
        <f t="shared" si="16"/>
        <v>2420.4400000000023</v>
      </c>
      <c r="P37" s="237">
        <f t="shared" ref="P37:R37" si="17">P35-P9</f>
        <v>1393.6200000000008</v>
      </c>
      <c r="Q37" s="237">
        <f t="shared" si="17"/>
        <v>2755.1699999999983</v>
      </c>
      <c r="R37" s="237">
        <f t="shared" si="17"/>
        <v>2345</v>
      </c>
      <c r="S37" s="237">
        <f t="shared" ref="S37:T37" si="18">S35-S9</f>
        <v>3178</v>
      </c>
      <c r="T37" s="237">
        <f t="shared" si="18"/>
        <v>4245</v>
      </c>
      <c r="U37" s="237">
        <f t="shared" ref="U37:Z37" si="19">U35-U9</f>
        <v>3933.7000000000007</v>
      </c>
      <c r="V37" s="237">
        <f t="shared" si="19"/>
        <v>2897.9799999999996</v>
      </c>
      <c r="W37" s="237">
        <f t="shared" si="19"/>
        <v>1688</v>
      </c>
      <c r="X37" s="237">
        <f t="shared" si="19"/>
        <v>1480</v>
      </c>
      <c r="Y37" s="237">
        <f t="shared" si="19"/>
        <v>2108</v>
      </c>
      <c r="Z37" s="237">
        <f t="shared" si="19"/>
        <v>936</v>
      </c>
      <c r="AA37" s="237">
        <f t="shared" ref="AA37:AD37" si="20">AA35-AA9</f>
        <v>1468</v>
      </c>
      <c r="AB37" s="237">
        <f t="shared" si="20"/>
        <v>3463</v>
      </c>
      <c r="AC37" s="237">
        <f t="shared" si="20"/>
        <v>2441.9000000000015</v>
      </c>
      <c r="AD37" s="237">
        <f t="shared" si="20"/>
        <v>4491</v>
      </c>
      <c r="AE37" s="237">
        <f t="shared" ref="AE37:AM37" si="21">AE35-AE9</f>
        <v>6330.1600000000035</v>
      </c>
      <c r="AF37" s="237">
        <f t="shared" si="21"/>
        <v>6040</v>
      </c>
      <c r="AG37" s="237">
        <f t="shared" si="21"/>
        <v>4873</v>
      </c>
      <c r="AH37" s="237">
        <f t="shared" si="21"/>
        <v>4906.4499999999971</v>
      </c>
      <c r="AI37" s="237">
        <f t="shared" si="21"/>
        <v>4650</v>
      </c>
      <c r="AJ37" s="237">
        <f t="shared" si="21"/>
        <v>4023.9499999999971</v>
      </c>
      <c r="AK37" s="237">
        <f t="shared" si="21"/>
        <v>3474</v>
      </c>
      <c r="AL37" s="237">
        <f t="shared" si="21"/>
        <v>2384.4799999999996</v>
      </c>
      <c r="AM37" s="237">
        <f t="shared" si="21"/>
        <v>5932</v>
      </c>
    </row>
    <row r="38" spans="1:39" ht="23.25">
      <c r="A38" s="414">
        <f t="shared" si="9"/>
        <v>6155.4120868121836</v>
      </c>
      <c r="B38" s="511">
        <v>34</v>
      </c>
      <c r="C38" s="42" t="s">
        <v>844</v>
      </c>
      <c r="D38" s="42" t="s">
        <v>846</v>
      </c>
      <c r="E38" s="237">
        <f t="shared" ref="E38:O38" si="22">E37/E32</f>
        <v>106.6</v>
      </c>
      <c r="F38" s="237">
        <f t="shared" si="22"/>
        <v>91.285714285714292</v>
      </c>
      <c r="G38" s="237">
        <f t="shared" si="22"/>
        <v>105.4</v>
      </c>
      <c r="H38" s="237">
        <f t="shared" si="22"/>
        <v>157.72727272727272</v>
      </c>
      <c r="I38" s="237">
        <f t="shared" si="22"/>
        <v>139.5</v>
      </c>
      <c r="J38" s="237">
        <f t="shared" si="22"/>
        <v>93.037500000000065</v>
      </c>
      <c r="K38" s="237">
        <f t="shared" si="22"/>
        <v>164.44444444444446</v>
      </c>
      <c r="L38" s="237">
        <f t="shared" si="22"/>
        <v>125.61538461538461</v>
      </c>
      <c r="M38" s="237">
        <f t="shared" si="22"/>
        <v>162.6875</v>
      </c>
      <c r="N38" s="237">
        <f t="shared" si="22"/>
        <v>159.08333333333334</v>
      </c>
      <c r="O38" s="237">
        <f t="shared" si="22"/>
        <v>161.36266666666683</v>
      </c>
      <c r="P38" s="237">
        <f t="shared" ref="P38:R38" si="23">P37/P32</f>
        <v>126.69272727272734</v>
      </c>
      <c r="Q38" s="237">
        <f t="shared" si="23"/>
        <v>211.9361538461537</v>
      </c>
      <c r="R38" s="237">
        <f t="shared" si="23"/>
        <v>130.27777777777777</v>
      </c>
      <c r="S38" s="237">
        <f t="shared" ref="S38:T38" si="24">S37/S32</f>
        <v>198.625</v>
      </c>
      <c r="T38" s="237">
        <f t="shared" si="24"/>
        <v>202.14285714285714</v>
      </c>
      <c r="U38" s="237">
        <f t="shared" ref="U38:W38" si="25">U37/U32</f>
        <v>245.85625000000005</v>
      </c>
      <c r="V38" s="237">
        <f t="shared" si="25"/>
        <v>193.19866666666664</v>
      </c>
      <c r="W38" s="237">
        <f t="shared" si="25"/>
        <v>99.294117647058826</v>
      </c>
      <c r="X38" s="237">
        <f t="shared" ref="X38:Z38" si="26">X37/X32</f>
        <v>87.058823529411768</v>
      </c>
      <c r="Y38" s="237">
        <f t="shared" si="26"/>
        <v>162.15384615384616</v>
      </c>
      <c r="Z38" s="237">
        <f t="shared" si="26"/>
        <v>133.71428571428572</v>
      </c>
      <c r="AA38" s="237">
        <f t="shared" ref="AA38:AD38" si="27">AA37/AA32</f>
        <v>146.80000000000001</v>
      </c>
      <c r="AB38" s="237">
        <f t="shared" si="27"/>
        <v>230.86666666666667</v>
      </c>
      <c r="AC38" s="237">
        <f t="shared" si="27"/>
        <v>221.99090909090921</v>
      </c>
      <c r="AD38" s="237">
        <f t="shared" si="27"/>
        <v>224.55</v>
      </c>
      <c r="AE38" s="237">
        <f t="shared" ref="AE38:AF38" si="28">AE37/AE32</f>
        <v>243.46769230769243</v>
      </c>
      <c r="AF38" s="237">
        <f t="shared" si="28"/>
        <v>194.83870967741936</v>
      </c>
      <c r="AG38" s="237">
        <f t="shared" ref="AG38:AM38" si="29">AG37/AG32</f>
        <v>180.4814814814815</v>
      </c>
      <c r="AH38" s="237">
        <f t="shared" si="29"/>
        <v>258.23421052631562</v>
      </c>
      <c r="AI38" s="237">
        <f t="shared" si="29"/>
        <v>310</v>
      </c>
      <c r="AJ38" s="237">
        <f t="shared" si="29"/>
        <v>268.26333333333315</v>
      </c>
      <c r="AK38" s="237">
        <f t="shared" si="29"/>
        <v>165.42857142857142</v>
      </c>
      <c r="AL38" s="237">
        <f t="shared" si="29"/>
        <v>170.31999999999996</v>
      </c>
      <c r="AM38" s="237">
        <f t="shared" si="29"/>
        <v>282.47619047619048</v>
      </c>
    </row>
    <row r="39" spans="1:39" ht="23.25">
      <c r="B39" s="511">
        <v>35</v>
      </c>
      <c r="C39" s="42" t="s">
        <v>1290</v>
      </c>
      <c r="D39" s="42" t="s">
        <v>1291</v>
      </c>
      <c r="E39" s="237">
        <f>E37/E34</f>
        <v>18.379310344827587</v>
      </c>
      <c r="F39" s="237">
        <f t="shared" ref="F39:O39" si="30">F37/F34</f>
        <v>24.576923076923077</v>
      </c>
      <c r="G39" s="237">
        <f t="shared" si="30"/>
        <v>12.4</v>
      </c>
      <c r="H39" s="237">
        <f t="shared" si="30"/>
        <v>18.133361204013376</v>
      </c>
      <c r="I39" s="237">
        <f t="shared" si="30"/>
        <v>32.823529411764703</v>
      </c>
      <c r="J39" s="237">
        <f t="shared" si="30"/>
        <v>14.787417218543055</v>
      </c>
      <c r="K39" s="237">
        <f t="shared" si="30"/>
        <v>24.20278004905969</v>
      </c>
      <c r="L39" s="237">
        <f t="shared" si="30"/>
        <v>30.869565217391305</v>
      </c>
      <c r="M39" s="237">
        <f t="shared" si="30"/>
        <v>33.226959407709984</v>
      </c>
      <c r="N39" s="237">
        <f t="shared" si="30"/>
        <v>77.193691872219972</v>
      </c>
      <c r="O39" s="237">
        <f t="shared" si="30"/>
        <v>31.251646223369946</v>
      </c>
      <c r="P39" s="237">
        <f t="shared" ref="P39:R39" si="31">P37/P34</f>
        <v>33.18142857142859</v>
      </c>
      <c r="Q39" s="237">
        <f t="shared" si="31"/>
        <v>44.726785714285683</v>
      </c>
      <c r="R39" s="237">
        <f t="shared" si="31"/>
        <v>33.741007194244602</v>
      </c>
      <c r="S39" s="237">
        <f t="shared" ref="S39:T39" si="32">S37/S34</f>
        <v>34.793080797022114</v>
      </c>
      <c r="T39" s="237">
        <f t="shared" si="32"/>
        <v>36.282051282051285</v>
      </c>
      <c r="U39" s="237">
        <f t="shared" ref="U39:W39" si="33">U37/U34</f>
        <v>38.377560975609761</v>
      </c>
      <c r="V39" s="237">
        <f t="shared" si="33"/>
        <v>46.7416129032258</v>
      </c>
      <c r="W39" s="237">
        <f t="shared" si="33"/>
        <v>18.860335195530727</v>
      </c>
      <c r="X39" s="237">
        <f t="shared" ref="X39:Z39" si="34">X37/X34</f>
        <v>23.49206349206349</v>
      </c>
      <c r="Y39" s="237">
        <f t="shared" si="34"/>
        <v>42.16</v>
      </c>
      <c r="Z39" s="237">
        <f t="shared" si="34"/>
        <v>29.25</v>
      </c>
      <c r="AA39" s="237">
        <f t="shared" ref="AA39:AD39" si="35">AA37/AA34</f>
        <v>63.826086956521742</v>
      </c>
      <c r="AB39" s="237">
        <f t="shared" si="35"/>
        <v>46.797297297297298</v>
      </c>
      <c r="AC39" s="237">
        <f t="shared" si="35"/>
        <v>51.955319148936198</v>
      </c>
      <c r="AD39" s="237">
        <f t="shared" si="35"/>
        <v>80.196428571428569</v>
      </c>
      <c r="AE39" s="237">
        <f t="shared" ref="AE39:AF39" si="36">AE37/AE34</f>
        <v>69.182076502732272</v>
      </c>
      <c r="AF39" s="237">
        <f t="shared" si="36"/>
        <v>58.261792225330375</v>
      </c>
      <c r="AG39" s="237">
        <f t="shared" ref="AG39:AM39" si="37">AG37/AG34</f>
        <v>48.73</v>
      </c>
      <c r="AH39" s="237">
        <f t="shared" si="37"/>
        <v>82.143813828896654</v>
      </c>
      <c r="AI39" s="237">
        <f t="shared" si="37"/>
        <v>76.229508196721312</v>
      </c>
      <c r="AJ39" s="237">
        <f t="shared" si="37"/>
        <v>67.312646370023373</v>
      </c>
      <c r="AK39" s="237">
        <f t="shared" si="37"/>
        <v>55.142857142857146</v>
      </c>
      <c r="AL39" s="237">
        <f t="shared" si="37"/>
        <v>74.514999999999986</v>
      </c>
      <c r="AM39" s="237">
        <f t="shared" si="37"/>
        <v>74.150000000000006</v>
      </c>
    </row>
    <row r="40" spans="1:39" ht="23.25">
      <c r="A40" s="414">
        <f t="shared" si="9"/>
        <v>49299.65</v>
      </c>
      <c r="B40" s="511">
        <v>36</v>
      </c>
      <c r="C40" s="42" t="s">
        <v>842</v>
      </c>
      <c r="D40" s="42" t="s">
        <v>845</v>
      </c>
      <c r="E40" s="237">
        <f t="shared" ref="E40:O40" si="38">E37/2</f>
        <v>266.5</v>
      </c>
      <c r="F40" s="237">
        <f t="shared" si="38"/>
        <v>319.5</v>
      </c>
      <c r="G40" s="237">
        <f t="shared" si="38"/>
        <v>527</v>
      </c>
      <c r="H40" s="237">
        <f t="shared" si="38"/>
        <v>867.5</v>
      </c>
      <c r="I40" s="237">
        <f t="shared" si="38"/>
        <v>279</v>
      </c>
      <c r="J40" s="237">
        <f t="shared" si="38"/>
        <v>558.22500000000036</v>
      </c>
      <c r="K40" s="237">
        <f t="shared" si="38"/>
        <v>1480</v>
      </c>
      <c r="L40" s="237">
        <f t="shared" si="38"/>
        <v>816.5</v>
      </c>
      <c r="M40" s="237">
        <f t="shared" si="38"/>
        <v>1301.5</v>
      </c>
      <c r="N40" s="237">
        <f t="shared" si="38"/>
        <v>954.5</v>
      </c>
      <c r="O40" s="237">
        <f t="shared" si="38"/>
        <v>1210.2200000000012</v>
      </c>
      <c r="P40" s="237">
        <f t="shared" ref="P40:R40" si="39">P37/2</f>
        <v>696.8100000000004</v>
      </c>
      <c r="Q40" s="237">
        <f t="shared" si="39"/>
        <v>1377.5849999999991</v>
      </c>
      <c r="R40" s="237">
        <f t="shared" si="39"/>
        <v>1172.5</v>
      </c>
      <c r="S40" s="237">
        <f t="shared" ref="S40:T40" si="40">S37/2</f>
        <v>1589</v>
      </c>
      <c r="T40" s="237">
        <f t="shared" si="40"/>
        <v>2122.5</v>
      </c>
      <c r="U40" s="237">
        <f t="shared" ref="U40:W40" si="41">U37/2</f>
        <v>1966.8500000000004</v>
      </c>
      <c r="V40" s="237">
        <f t="shared" si="41"/>
        <v>1448.9899999999998</v>
      </c>
      <c r="W40" s="237">
        <f t="shared" si="41"/>
        <v>844</v>
      </c>
      <c r="X40" s="237">
        <f t="shared" ref="X40:Z40" si="42">X37/2</f>
        <v>740</v>
      </c>
      <c r="Y40" s="237">
        <f t="shared" si="42"/>
        <v>1054</v>
      </c>
      <c r="Z40" s="237">
        <f t="shared" si="42"/>
        <v>468</v>
      </c>
      <c r="AA40" s="237">
        <f t="shared" ref="AA40:AD40" si="43">AA37/2</f>
        <v>734</v>
      </c>
      <c r="AB40" s="237">
        <f t="shared" si="43"/>
        <v>1731.5</v>
      </c>
      <c r="AC40" s="237">
        <f t="shared" si="43"/>
        <v>1220.9500000000007</v>
      </c>
      <c r="AD40" s="237">
        <f t="shared" si="43"/>
        <v>2245.5</v>
      </c>
      <c r="AE40" s="237">
        <f t="shared" ref="AE40:AF40" si="44">AE37/2</f>
        <v>3165.0800000000017</v>
      </c>
      <c r="AF40" s="237">
        <f t="shared" si="44"/>
        <v>3020</v>
      </c>
      <c r="AG40" s="237">
        <f t="shared" ref="AG40:AM40" si="45">AG37/2</f>
        <v>2436.5</v>
      </c>
      <c r="AH40" s="237">
        <f t="shared" si="45"/>
        <v>2453.2249999999985</v>
      </c>
      <c r="AI40" s="237">
        <f t="shared" si="45"/>
        <v>2325</v>
      </c>
      <c r="AJ40" s="237">
        <f t="shared" si="45"/>
        <v>2011.9749999999985</v>
      </c>
      <c r="AK40" s="237">
        <f t="shared" si="45"/>
        <v>1737</v>
      </c>
      <c r="AL40" s="237">
        <f t="shared" si="45"/>
        <v>1192.2399999999998</v>
      </c>
      <c r="AM40" s="237">
        <f t="shared" si="45"/>
        <v>2966</v>
      </c>
    </row>
    <row r="41" spans="1:39" ht="23.25">
      <c r="A41" s="238">
        <f t="shared" ref="A41" si="46">(A35/(A9/100))-100</f>
        <v>9.4190821067980579</v>
      </c>
      <c r="B41" s="511">
        <v>37</v>
      </c>
      <c r="C41" s="42" t="s">
        <v>1301</v>
      </c>
      <c r="D41" s="42" t="s">
        <v>847</v>
      </c>
      <c r="E41" s="238">
        <f t="shared" ref="E41:K41" si="47">(E35/(E9/100))-100</f>
        <v>9.9756690997566864</v>
      </c>
      <c r="F41" s="238">
        <f t="shared" si="47"/>
        <v>7.580071174377224</v>
      </c>
      <c r="G41" s="238">
        <f t="shared" si="47"/>
        <v>5.7627118644067821</v>
      </c>
      <c r="H41" s="238">
        <f t="shared" si="47"/>
        <v>6.9377799104286595</v>
      </c>
      <c r="I41" s="238">
        <f t="shared" si="47"/>
        <v>10.734898037706813</v>
      </c>
      <c r="J41" s="238">
        <f t="shared" si="47"/>
        <v>6.0294709327601623</v>
      </c>
      <c r="K41" s="238">
        <f t="shared" si="47"/>
        <v>11.308500477554915</v>
      </c>
      <c r="L41" s="238">
        <f t="shared" ref="L41:M41" si="48">(L35/(L9/100))-100</f>
        <v>10.525298098614243</v>
      </c>
      <c r="M41" s="238">
        <f t="shared" si="48"/>
        <v>8.9576379090815266</v>
      </c>
      <c r="N41" s="238">
        <f t="shared" ref="N41:O41" si="49">(N35/(N9/100))-100</f>
        <v>8.2981960443381837</v>
      </c>
      <c r="O41" s="238">
        <f t="shared" si="49"/>
        <v>5.0424194547010615</v>
      </c>
      <c r="P41" s="238">
        <f t="shared" ref="P41:R41" si="50">(P35/(P9/100))-100</f>
        <v>8.6391864800159794</v>
      </c>
      <c r="Q41" s="238">
        <f t="shared" si="50"/>
        <v>10.196844317673353</v>
      </c>
      <c r="R41" s="238">
        <f t="shared" si="50"/>
        <v>9.5317453865539363</v>
      </c>
      <c r="S41" s="238">
        <f t="shared" ref="S41:T41" si="51">(S35/(S9/100))-100</f>
        <v>10.255913770290761</v>
      </c>
      <c r="T41" s="238">
        <f t="shared" si="51"/>
        <v>11.616451851243738</v>
      </c>
      <c r="U41" s="238">
        <f t="shared" ref="U41:V41" si="52">(U35/(U9/100))-100</f>
        <v>13.151217098554724</v>
      </c>
      <c r="V41" s="238">
        <f t="shared" si="52"/>
        <v>9.45475876496117</v>
      </c>
      <c r="W41" s="238">
        <f t="shared" ref="W41:X41" si="53">(W35/(W9/100))-100</f>
        <v>8.1239772836654112</v>
      </c>
      <c r="X41" s="538">
        <f t="shared" si="53"/>
        <v>7.7434207084183555</v>
      </c>
      <c r="Y41" s="238">
        <f t="shared" ref="Y41:Z41" si="54">(Y35/(Y9/100))-100</f>
        <v>9.574854651162795</v>
      </c>
      <c r="Z41" s="238">
        <f t="shared" si="54"/>
        <v>7.9074089718678664</v>
      </c>
      <c r="AA41" s="238">
        <f t="shared" ref="AA41:AB41" si="55">(AA35/(AA9/100))-100</f>
        <v>12.975075128159801</v>
      </c>
      <c r="AB41" s="238">
        <f t="shared" si="55"/>
        <v>10.513373205015341</v>
      </c>
      <c r="AC41" s="238">
        <f t="shared" ref="AC41:AD41" si="56">(AC35/(AC9/100))-100</f>
        <v>8.7247794598418693</v>
      </c>
      <c r="AD41" s="238">
        <f t="shared" si="56"/>
        <v>10.746847256455055</v>
      </c>
      <c r="AE41" s="238">
        <f t="shared" ref="AE41:AF41" si="57">(AE35/(AE9/100))-100</f>
        <v>9.5551257954101629</v>
      </c>
      <c r="AF41" s="238">
        <f t="shared" si="57"/>
        <v>9.0974816242920866</v>
      </c>
      <c r="AG41" s="238">
        <f t="shared" ref="AG41:AJ41" si="58">(AG35/(AG9/100))-100</f>
        <v>9.2394910980072495</v>
      </c>
      <c r="AH41" s="238">
        <f t="shared" si="58"/>
        <v>8.5965636172339543</v>
      </c>
      <c r="AI41" s="238">
        <f t="shared" si="58"/>
        <v>11.755783086841106</v>
      </c>
      <c r="AJ41" s="238">
        <f t="shared" si="58"/>
        <v>12.098812202994367</v>
      </c>
      <c r="AK41" s="538">
        <f t="shared" ref="AK41:AM41" si="59">(AK35/(AK9/100))-100</f>
        <v>7.8070924535934125</v>
      </c>
      <c r="AL41" s="538">
        <f t="shared" si="59"/>
        <v>8.3116173298587768</v>
      </c>
      <c r="AM41" s="238">
        <f t="shared" si="59"/>
        <v>11.367033303951246</v>
      </c>
    </row>
    <row r="42" spans="1:39" ht="23.25">
      <c r="A42" s="238">
        <f>A37*100/A35</f>
        <v>8.6082627686499862</v>
      </c>
      <c r="B42" s="511">
        <v>38</v>
      </c>
      <c r="C42" s="42" t="s">
        <v>848</v>
      </c>
      <c r="D42" s="42" t="s">
        <v>847</v>
      </c>
      <c r="E42" s="238">
        <f>E37*100/E35</f>
        <v>9.0707964601769913</v>
      </c>
      <c r="F42" s="238">
        <f t="shared" ref="F42:K42" si="60">F37*100/F35</f>
        <v>7.0459808137611644</v>
      </c>
      <c r="G42" s="238">
        <f t="shared" si="60"/>
        <v>5.4487179487179489</v>
      </c>
      <c r="H42" s="238">
        <f t="shared" si="60"/>
        <v>6.4876790188086604</v>
      </c>
      <c r="I42" s="238">
        <f t="shared" si="60"/>
        <v>9.6942321056289096</v>
      </c>
      <c r="J42" s="238">
        <f t="shared" si="60"/>
        <v>5.6865990933632187</v>
      </c>
      <c r="K42" s="238">
        <f t="shared" si="60"/>
        <v>10.159601853440879</v>
      </c>
      <c r="L42" s="238">
        <f t="shared" ref="L42:M42" si="61">L37*100/L35</f>
        <v>9.5229764404012123</v>
      </c>
      <c r="M42" s="238">
        <f t="shared" si="61"/>
        <v>8.221211546964815</v>
      </c>
      <c r="N42" s="238">
        <f t="shared" ref="N42:O42" si="62">N37*100/N35</f>
        <v>7.6623585132857031</v>
      </c>
      <c r="O42" s="238">
        <f t="shared" si="62"/>
        <v>4.8003649200745748</v>
      </c>
      <c r="P42" s="238">
        <f t="shared" ref="P42:R42" si="63">P37*100/P35</f>
        <v>7.952182596291018</v>
      </c>
      <c r="Q42" s="238">
        <f t="shared" si="63"/>
        <v>9.253299748110825</v>
      </c>
      <c r="R42" s="238">
        <f t="shared" si="63"/>
        <v>8.7022674138122991</v>
      </c>
      <c r="S42" s="238">
        <f t="shared" ref="S42:T42" si="64">S37*100/S35</f>
        <v>9.3019171666910587</v>
      </c>
      <c r="T42" s="238">
        <f t="shared" si="64"/>
        <v>10.407472786113562</v>
      </c>
      <c r="U42" s="238">
        <f t="shared" ref="U42:V42" si="65">U37*100/U35</f>
        <v>11.622691682671002</v>
      </c>
      <c r="V42" s="238">
        <f t="shared" si="65"/>
        <v>8.6380518048227941</v>
      </c>
      <c r="W42" s="238">
        <f t="shared" ref="W42:X42" si="66">W37*100/W35</f>
        <v>7.5135760705065433</v>
      </c>
      <c r="X42" s="538">
        <f t="shared" si="66"/>
        <v>7.1869081726800372</v>
      </c>
      <c r="Y42" s="238">
        <f t="shared" ref="Y42:Z42" si="67">Y37*100/Y35</f>
        <v>8.7381860387995349</v>
      </c>
      <c r="Z42" s="238">
        <f t="shared" si="67"/>
        <v>7.3279574101620604</v>
      </c>
      <c r="AA42" s="238">
        <f t="shared" ref="AA42:AB42" si="68">AA37*100/AA35</f>
        <v>11.484900641527148</v>
      </c>
      <c r="AB42" s="238">
        <f t="shared" si="68"/>
        <v>9.5132135596945222</v>
      </c>
      <c r="AC42" s="238">
        <f t="shared" ref="AC42:AD42" si="69">AC37*100/AC35</f>
        <v>8.0246467302004643</v>
      </c>
      <c r="AD42" s="238">
        <f t="shared" si="69"/>
        <v>9.7039757994814178</v>
      </c>
      <c r="AE42" s="238">
        <f t="shared" ref="AE42:AF42" si="70">AE37*100/AE35</f>
        <v>8.721751470811121</v>
      </c>
      <c r="AF42" s="238">
        <f t="shared" si="70"/>
        <v>8.3388557543627133</v>
      </c>
      <c r="AG42" s="238">
        <f t="shared" ref="AG42:AJ42" si="71">AG37*100/AG35</f>
        <v>8.4580136772312287</v>
      </c>
      <c r="AH42" s="238">
        <f t="shared" si="71"/>
        <v>7.9160549200561414</v>
      </c>
      <c r="AI42" s="238">
        <f t="shared" si="71"/>
        <v>10.519172039362063</v>
      </c>
      <c r="AJ42" s="238">
        <f t="shared" si="71"/>
        <v>10.79298876163398</v>
      </c>
      <c r="AK42" s="538">
        <f t="shared" ref="AK42:AM42" si="72">AK37*100/AK35</f>
        <v>7.2417243391978658</v>
      </c>
      <c r="AL42" s="538">
        <f t="shared" si="72"/>
        <v>7.6738004054967313</v>
      </c>
      <c r="AM42" s="238">
        <f t="shared" si="72"/>
        <v>10.206820606352593</v>
      </c>
    </row>
    <row r="43" spans="1:39" ht="23.25">
      <c r="B43" s="511">
        <v>39</v>
      </c>
      <c r="C43" s="42" t="s">
        <v>840</v>
      </c>
      <c r="D43" s="42" t="s">
        <v>845</v>
      </c>
      <c r="E43" s="42">
        <v>516</v>
      </c>
      <c r="F43" s="42">
        <v>0</v>
      </c>
      <c r="G43" s="42">
        <v>4000</v>
      </c>
      <c r="H43" s="264">
        <v>0</v>
      </c>
      <c r="I43" s="166">
        <v>0</v>
      </c>
      <c r="J43" s="166">
        <v>0</v>
      </c>
      <c r="K43" s="264">
        <v>0</v>
      </c>
      <c r="L43" s="166">
        <v>400</v>
      </c>
      <c r="M43" s="166">
        <v>0</v>
      </c>
      <c r="N43" s="166">
        <v>500</v>
      </c>
      <c r="O43" s="166">
        <v>0</v>
      </c>
      <c r="P43" s="166">
        <v>100</v>
      </c>
      <c r="Q43" s="166">
        <v>0</v>
      </c>
      <c r="R43" s="42"/>
      <c r="S43" s="42"/>
      <c r="T43" s="42"/>
      <c r="U43" s="42"/>
      <c r="V43" s="42">
        <v>263</v>
      </c>
      <c r="W43" s="42">
        <v>432</v>
      </c>
      <c r="X43" s="42">
        <v>520</v>
      </c>
      <c r="Y43" s="166">
        <v>681</v>
      </c>
      <c r="Z43" s="166">
        <v>0</v>
      </c>
      <c r="AA43" s="264">
        <v>0</v>
      </c>
      <c r="AB43" s="42">
        <v>0</v>
      </c>
      <c r="AC43" s="166">
        <v>604</v>
      </c>
      <c r="AD43" s="166">
        <v>548</v>
      </c>
      <c r="AE43" s="166">
        <v>647</v>
      </c>
      <c r="AF43" s="312">
        <v>490</v>
      </c>
      <c r="AG43" s="312">
        <v>470</v>
      </c>
      <c r="AH43" s="312">
        <v>538</v>
      </c>
      <c r="AI43" s="312">
        <v>0</v>
      </c>
      <c r="AJ43" s="312">
        <v>0</v>
      </c>
      <c r="AK43" s="312">
        <v>0</v>
      </c>
      <c r="AL43" s="312">
        <v>0</v>
      </c>
      <c r="AM43" s="312">
        <v>556</v>
      </c>
    </row>
    <row r="44" spans="1:39">
      <c r="B44" s="511">
        <v>40</v>
      </c>
      <c r="C44" s="310" t="s">
        <v>843</v>
      </c>
      <c r="D44" s="310" t="s">
        <v>845</v>
      </c>
      <c r="E44" s="310">
        <f t="shared" ref="E44:AM44" si="73">E37-E43</f>
        <v>17</v>
      </c>
      <c r="F44" s="310">
        <f t="shared" si="73"/>
        <v>639</v>
      </c>
      <c r="G44" s="310">
        <f t="shared" si="73"/>
        <v>-2946</v>
      </c>
      <c r="H44" s="310">
        <f t="shared" si="73"/>
        <v>1735</v>
      </c>
      <c r="I44" s="42">
        <f t="shared" si="73"/>
        <v>558</v>
      </c>
      <c r="J44" s="42">
        <f t="shared" si="73"/>
        <v>1116.4500000000007</v>
      </c>
      <c r="K44" s="42">
        <f t="shared" si="73"/>
        <v>2960</v>
      </c>
      <c r="L44" s="42">
        <f t="shared" si="73"/>
        <v>1233</v>
      </c>
      <c r="M44" s="42">
        <f t="shared" si="73"/>
        <v>2603</v>
      </c>
      <c r="N44" s="42">
        <f t="shared" si="73"/>
        <v>1409</v>
      </c>
      <c r="O44" s="42">
        <f t="shared" si="73"/>
        <v>2420.4400000000023</v>
      </c>
      <c r="P44" s="42">
        <f t="shared" si="73"/>
        <v>1293.6200000000008</v>
      </c>
      <c r="Q44" s="42">
        <f t="shared" si="73"/>
        <v>2755.1699999999983</v>
      </c>
      <c r="R44" s="42">
        <f t="shared" si="73"/>
        <v>2345</v>
      </c>
      <c r="S44" s="42">
        <f t="shared" si="73"/>
        <v>3178</v>
      </c>
      <c r="T44" s="42">
        <f t="shared" si="73"/>
        <v>4245</v>
      </c>
      <c r="U44" s="42">
        <f t="shared" si="73"/>
        <v>3933.7000000000007</v>
      </c>
      <c r="V44" s="42">
        <f t="shared" si="73"/>
        <v>2634.9799999999996</v>
      </c>
      <c r="W44" s="42">
        <f t="shared" si="73"/>
        <v>1256</v>
      </c>
      <c r="X44" s="42">
        <f t="shared" si="73"/>
        <v>960</v>
      </c>
      <c r="Y44" s="42">
        <f t="shared" si="73"/>
        <v>1427</v>
      </c>
      <c r="Z44" s="42">
        <f t="shared" si="73"/>
        <v>936</v>
      </c>
      <c r="AA44" s="42">
        <f t="shared" si="73"/>
        <v>1468</v>
      </c>
      <c r="AB44" s="42">
        <f t="shared" si="73"/>
        <v>3463</v>
      </c>
      <c r="AC44" s="42">
        <f t="shared" si="73"/>
        <v>1837.9000000000015</v>
      </c>
      <c r="AD44" s="42">
        <f t="shared" si="73"/>
        <v>3943</v>
      </c>
      <c r="AE44" s="42">
        <f t="shared" si="73"/>
        <v>5683.1600000000035</v>
      </c>
      <c r="AF44" s="42">
        <f t="shared" si="73"/>
        <v>5550</v>
      </c>
      <c r="AG44" s="42">
        <f t="shared" si="73"/>
        <v>4403</v>
      </c>
      <c r="AH44" s="42">
        <f t="shared" si="73"/>
        <v>4368.4499999999971</v>
      </c>
      <c r="AI44" s="42">
        <f t="shared" si="73"/>
        <v>4650</v>
      </c>
      <c r="AJ44" s="42">
        <f t="shared" si="73"/>
        <v>4023.9499999999971</v>
      </c>
      <c r="AK44" s="42">
        <f t="shared" si="73"/>
        <v>3474</v>
      </c>
      <c r="AL44" s="42">
        <f t="shared" si="73"/>
        <v>2384.4799999999996</v>
      </c>
      <c r="AM44" s="42">
        <f t="shared" si="73"/>
        <v>5376</v>
      </c>
    </row>
    <row r="45" spans="1:39" ht="23.25">
      <c r="A45" s="414">
        <f>SUM(E45:AX45)</f>
        <v>8860</v>
      </c>
      <c r="B45" s="511">
        <v>41</v>
      </c>
      <c r="C45" s="166" t="s">
        <v>1302</v>
      </c>
      <c r="D45" s="42"/>
      <c r="E45" s="42">
        <v>516</v>
      </c>
      <c r="F45" s="42">
        <v>0</v>
      </c>
      <c r="G45" s="42">
        <v>3000</v>
      </c>
      <c r="H45" s="42">
        <v>0</v>
      </c>
      <c r="I45" s="42">
        <v>0</v>
      </c>
      <c r="J45" s="42">
        <v>0</v>
      </c>
      <c r="K45" s="306">
        <v>0</v>
      </c>
      <c r="L45" s="42">
        <v>0</v>
      </c>
      <c r="M45" s="42"/>
      <c r="N45" s="42">
        <v>237</v>
      </c>
      <c r="O45" s="42"/>
      <c r="P45" s="42">
        <v>100</v>
      </c>
      <c r="Q45" s="42"/>
      <c r="R45" s="42">
        <v>2932</v>
      </c>
      <c r="S45" s="42"/>
      <c r="T45" s="42"/>
      <c r="U45" s="42">
        <v>150</v>
      </c>
      <c r="V45" s="42"/>
      <c r="W45" s="42">
        <v>300</v>
      </c>
      <c r="X45" s="42">
        <v>0</v>
      </c>
      <c r="Y45" s="166">
        <v>0</v>
      </c>
      <c r="Z45" s="166">
        <v>0</v>
      </c>
      <c r="AA45" s="166">
        <v>0</v>
      </c>
      <c r="AB45" s="42">
        <v>0</v>
      </c>
      <c r="AC45" s="42"/>
      <c r="AD45" s="166">
        <v>274</v>
      </c>
      <c r="AE45" s="166">
        <v>324</v>
      </c>
      <c r="AF45" s="312">
        <v>245</v>
      </c>
      <c r="AG45" s="42">
        <v>235</v>
      </c>
      <c r="AH45" s="42">
        <v>269</v>
      </c>
      <c r="AI45" s="42">
        <v>0</v>
      </c>
      <c r="AJ45" s="42">
        <v>0</v>
      </c>
      <c r="AK45" s="42"/>
      <c r="AL45" s="42">
        <v>0</v>
      </c>
      <c r="AM45" s="166">
        <v>278</v>
      </c>
    </row>
    <row r="46" spans="1:39" ht="23.25">
      <c r="A46" s="414">
        <f>SUM(E46:AX46)</f>
        <v>7318</v>
      </c>
      <c r="B46" s="511">
        <v>42</v>
      </c>
      <c r="C46" s="166" t="s">
        <v>1303</v>
      </c>
      <c r="D46" s="42"/>
      <c r="E46" s="42">
        <v>0</v>
      </c>
      <c r="F46" s="42">
        <v>0</v>
      </c>
      <c r="G46" s="42">
        <v>1000</v>
      </c>
      <c r="H46" s="42">
        <v>0</v>
      </c>
      <c r="I46" s="42">
        <v>0</v>
      </c>
      <c r="J46" s="42">
        <v>0</v>
      </c>
      <c r="K46" s="306">
        <v>0</v>
      </c>
      <c r="L46" s="42">
        <v>400</v>
      </c>
      <c r="M46" s="42"/>
      <c r="N46" s="42">
        <v>263</v>
      </c>
      <c r="O46" s="42"/>
      <c r="P46" s="42"/>
      <c r="Q46" s="42"/>
      <c r="R46" s="42">
        <v>500</v>
      </c>
      <c r="S46" s="42">
        <v>568</v>
      </c>
      <c r="T46" s="42">
        <v>180</v>
      </c>
      <c r="U46" s="166">
        <v>583</v>
      </c>
      <c r="V46" s="166">
        <v>263</v>
      </c>
      <c r="W46" s="42">
        <v>132</v>
      </c>
      <c r="X46" s="166">
        <v>520</v>
      </c>
      <c r="Y46" s="166">
        <v>681</v>
      </c>
      <c r="Z46" s="166">
        <v>0</v>
      </c>
      <c r="AA46" s="166">
        <v>0</v>
      </c>
      <c r="AB46" s="42">
        <v>0</v>
      </c>
      <c r="AC46" s="166">
        <v>604</v>
      </c>
      <c r="AD46" s="166">
        <v>274</v>
      </c>
      <c r="AE46" s="166">
        <v>323</v>
      </c>
      <c r="AF46" s="237">
        <v>245</v>
      </c>
      <c r="AG46" s="42">
        <v>235</v>
      </c>
      <c r="AH46" s="42">
        <v>269</v>
      </c>
      <c r="AI46" s="42">
        <v>0</v>
      </c>
      <c r="AJ46" s="42">
        <v>0</v>
      </c>
      <c r="AK46" s="42"/>
      <c r="AL46" s="42">
        <v>0</v>
      </c>
      <c r="AM46" s="166">
        <v>278</v>
      </c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3"/>
  <sheetViews>
    <sheetView workbookViewId="0">
      <selection activeCell="F32" sqref="F32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2466</v>
      </c>
      <c r="D5" t="s">
        <v>2471</v>
      </c>
      <c r="E5" t="s">
        <v>2472</v>
      </c>
      <c r="F5" t="s">
        <v>2473</v>
      </c>
    </row>
    <row r="6" spans="3:8">
      <c r="C6" t="s">
        <v>2467</v>
      </c>
      <c r="D6">
        <v>134</v>
      </c>
      <c r="E6">
        <v>178</v>
      </c>
      <c r="F6" s="458">
        <f>E6/(D6/100)-100</f>
        <v>32.835820895522374</v>
      </c>
      <c r="H6" s="457"/>
    </row>
    <row r="7" spans="3:8">
      <c r="C7" t="s">
        <v>838</v>
      </c>
      <c r="D7">
        <v>257227</v>
      </c>
      <c r="E7">
        <v>328209</v>
      </c>
      <c r="F7" s="458">
        <f t="shared" ref="F7:F12" si="0">E7/(D7/100)-100</f>
        <v>27.595081387257167</v>
      </c>
    </row>
    <row r="8" spans="3:8">
      <c r="C8" t="s">
        <v>839</v>
      </c>
      <c r="D8" s="398">
        <f>D7/D6</f>
        <v>1919.6044776119404</v>
      </c>
      <c r="E8" s="398">
        <f>E7/E6</f>
        <v>1843.870786516854</v>
      </c>
      <c r="F8" s="458"/>
    </row>
    <row r="9" spans="3:8">
      <c r="C9" t="s">
        <v>2468</v>
      </c>
      <c r="D9">
        <v>238672</v>
      </c>
      <c r="E9">
        <v>297711</v>
      </c>
      <c r="F9" s="458">
        <f t="shared" si="0"/>
        <v>24.736458403164193</v>
      </c>
    </row>
    <row r="10" spans="3:8">
      <c r="C10" t="s">
        <v>2469</v>
      </c>
      <c r="D10" s="398">
        <f>D9/12</f>
        <v>19889.333333333332</v>
      </c>
      <c r="E10" s="398">
        <f>E9/12</f>
        <v>24809.25</v>
      </c>
      <c r="F10" s="458"/>
    </row>
    <row r="11" spans="3:8">
      <c r="C11" t="s">
        <v>2470</v>
      </c>
      <c r="D11">
        <f>D7-D9</f>
        <v>18555</v>
      </c>
      <c r="E11">
        <f>E7-E9</f>
        <v>30498</v>
      </c>
      <c r="F11" s="458">
        <f t="shared" si="0"/>
        <v>64.365400161681464</v>
      </c>
    </row>
    <row r="12" spans="3:8">
      <c r="C12" t="s">
        <v>2474</v>
      </c>
      <c r="D12" s="281">
        <f>D11/D6</f>
        <v>138.47014925373134</v>
      </c>
      <c r="E12" s="281">
        <f>E11/E6</f>
        <v>171.3370786516854</v>
      </c>
      <c r="F12" s="458">
        <f t="shared" si="0"/>
        <v>23.735750683513047</v>
      </c>
    </row>
    <row r="16" spans="3:8">
      <c r="C16" t="s">
        <v>2466</v>
      </c>
      <c r="D16" s="522">
        <v>2021</v>
      </c>
      <c r="E16" s="522" t="s">
        <v>2473</v>
      </c>
      <c r="F16" s="522">
        <v>2022</v>
      </c>
    </row>
    <row r="17" spans="3:6">
      <c r="C17" t="s">
        <v>2467</v>
      </c>
      <c r="D17">
        <v>183</v>
      </c>
      <c r="E17" s="458">
        <f>F17/(D17/100)-100</f>
        <v>15.300546448087431</v>
      </c>
      <c r="F17">
        <v>211</v>
      </c>
    </row>
    <row r="18" spans="3:6">
      <c r="C18" t="s">
        <v>838</v>
      </c>
      <c r="D18">
        <v>363200</v>
      </c>
      <c r="E18" s="458">
        <f>F18/(D18/100)-100</f>
        <v>35.517621145374449</v>
      </c>
      <c r="F18">
        <v>492200</v>
      </c>
    </row>
    <row r="19" spans="3:6">
      <c r="C19" t="s">
        <v>839</v>
      </c>
      <c r="D19" s="398">
        <f>D18/D17</f>
        <v>1984.6994535519125</v>
      </c>
      <c r="E19" s="458"/>
      <c r="F19" s="398">
        <f>F18/F17</f>
        <v>2332.7014218009481</v>
      </c>
    </row>
    <row r="20" spans="3:6">
      <c r="C20" t="s">
        <v>2468</v>
      </c>
      <c r="D20">
        <v>332204</v>
      </c>
      <c r="E20" s="458">
        <f>F20/(D20/100)-100</f>
        <v>35.157915016074469</v>
      </c>
      <c r="F20">
        <v>449000</v>
      </c>
    </row>
    <row r="21" spans="3:6">
      <c r="C21" t="s">
        <v>2469</v>
      </c>
      <c r="D21" s="398">
        <f>D20/12</f>
        <v>27683.666666666668</v>
      </c>
      <c r="E21" s="458"/>
      <c r="F21" s="398">
        <f>F20/12</f>
        <v>37416.666666666664</v>
      </c>
    </row>
    <row r="22" spans="3:6">
      <c r="C22" t="s">
        <v>2470</v>
      </c>
      <c r="D22">
        <f>D18-D20</f>
        <v>30996</v>
      </c>
      <c r="E22" s="458">
        <f>F22/(D22/100)-100</f>
        <v>39.372822299651574</v>
      </c>
      <c r="F22">
        <f>F18-F20</f>
        <v>43200</v>
      </c>
    </row>
    <row r="23" spans="3:6">
      <c r="C23" t="s">
        <v>2474</v>
      </c>
      <c r="D23" s="281">
        <f>D22/D17</f>
        <v>169.37704918032787</v>
      </c>
      <c r="E23" s="458">
        <f>F23/(D23/100)-100</f>
        <v>20.877850620076956</v>
      </c>
      <c r="F23" s="281">
        <f>F22/F17</f>
        <v>204.739336492891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568"/>
      <c r="F3" s="568"/>
      <c r="G3" s="568"/>
      <c r="H3" s="568"/>
      <c r="I3" s="568"/>
      <c r="J3" s="568"/>
      <c r="K3" s="568"/>
    </row>
    <row r="4" spans="1:24">
      <c r="B4" s="393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922</v>
      </c>
      <c r="D5" s="42" t="s">
        <v>923</v>
      </c>
      <c r="E5" s="268" t="s">
        <v>829</v>
      </c>
      <c r="F5" s="268" t="s">
        <v>911</v>
      </c>
      <c r="G5" s="268" t="s">
        <v>1163</v>
      </c>
      <c r="H5" s="399" t="s">
        <v>1298</v>
      </c>
      <c r="I5" s="399" t="s">
        <v>1487</v>
      </c>
      <c r="J5" s="399" t="s">
        <v>1528</v>
      </c>
      <c r="K5" s="404" t="s">
        <v>1602</v>
      </c>
      <c r="L5" s="404" t="s">
        <v>1636</v>
      </c>
      <c r="M5" s="404" t="s">
        <v>1685</v>
      </c>
      <c r="N5" s="132" t="s">
        <v>1730</v>
      </c>
      <c r="O5" s="132" t="s">
        <v>1785</v>
      </c>
      <c r="P5" s="132" t="s">
        <v>1816</v>
      </c>
      <c r="Q5" s="128" t="s">
        <v>1866</v>
      </c>
      <c r="R5" s="128" t="s">
        <v>1920</v>
      </c>
      <c r="S5" s="128" t="s">
        <v>1966</v>
      </c>
      <c r="T5" s="266" t="s">
        <v>2017</v>
      </c>
      <c r="U5" s="266" t="s">
        <v>2148</v>
      </c>
      <c r="V5" s="266" t="s">
        <v>2149</v>
      </c>
      <c r="W5" s="166" t="s">
        <v>2187</v>
      </c>
      <c r="X5" s="166" t="s">
        <v>2235</v>
      </c>
    </row>
    <row r="6" spans="1:24" ht="23.25">
      <c r="B6" s="393">
        <v>5</v>
      </c>
      <c r="C6" s="42" t="s">
        <v>921</v>
      </c>
      <c r="D6" s="42" t="s">
        <v>831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836</v>
      </c>
      <c r="D7" s="42" t="s">
        <v>837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1197</v>
      </c>
      <c r="D8" s="42" t="s">
        <v>1198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838</v>
      </c>
      <c r="D9" s="42" t="s">
        <v>845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839</v>
      </c>
      <c r="D10" s="42" t="s">
        <v>846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841</v>
      </c>
      <c r="D11" s="42" t="s">
        <v>845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844</v>
      </c>
      <c r="D12" s="42" t="s">
        <v>846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1290</v>
      </c>
      <c r="D13" s="42" t="s">
        <v>1291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69" t="s">
        <v>1922</v>
      </c>
      <c r="B14" s="393">
        <v>32</v>
      </c>
      <c r="C14" s="42" t="s">
        <v>842</v>
      </c>
      <c r="D14" s="42" t="s">
        <v>845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69"/>
      <c r="B15" s="393">
        <v>33</v>
      </c>
      <c r="C15" s="42" t="s">
        <v>1301</v>
      </c>
      <c r="D15" s="42" t="s">
        <v>847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69"/>
      <c r="B16" s="393">
        <v>34</v>
      </c>
      <c r="C16" s="42" t="s">
        <v>848</v>
      </c>
      <c r="D16" s="42" t="s">
        <v>847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840</v>
      </c>
      <c r="D17" s="42" t="s">
        <v>845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843</v>
      </c>
      <c r="D18" s="310" t="s">
        <v>845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828</v>
      </c>
    </row>
    <row r="23" spans="2:24">
      <c r="B23" s="393">
        <v>1</v>
      </c>
      <c r="C23" s="42" t="s">
        <v>922</v>
      </c>
      <c r="D23" s="42"/>
      <c r="E23" t="s">
        <v>2260</v>
      </c>
      <c r="F23" t="s">
        <v>2261</v>
      </c>
      <c r="G23" t="s">
        <v>2262</v>
      </c>
      <c r="H23" t="s">
        <v>2263</v>
      </c>
      <c r="I23" t="s">
        <v>2264</v>
      </c>
      <c r="J23" t="s">
        <v>2265</v>
      </c>
    </row>
    <row r="24" spans="2:24">
      <c r="B24" s="393">
        <v>5</v>
      </c>
      <c r="C24" s="42" t="s">
        <v>921</v>
      </c>
      <c r="D24" s="42" t="s">
        <v>831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836</v>
      </c>
      <c r="D25" s="42" t="s">
        <v>837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1197</v>
      </c>
      <c r="D26" s="42" t="s">
        <v>1198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838</v>
      </c>
      <c r="D27" s="42" t="s">
        <v>845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839</v>
      </c>
      <c r="D28" s="42" t="s">
        <v>846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841</v>
      </c>
      <c r="D29" s="42" t="s">
        <v>845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844</v>
      </c>
      <c r="D30" s="42" t="s">
        <v>846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1290</v>
      </c>
      <c r="D31" s="42" t="s">
        <v>1291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842</v>
      </c>
      <c r="D32" s="42" t="s">
        <v>845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1301</v>
      </c>
      <c r="D33" s="42" t="s">
        <v>847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848</v>
      </c>
      <c r="D34" s="42" t="s">
        <v>847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840</v>
      </c>
      <c r="D35" s="42" t="s">
        <v>845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843</v>
      </c>
      <c r="D36" s="310" t="s">
        <v>845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922</v>
      </c>
      <c r="D40" s="42"/>
      <c r="E40" t="s">
        <v>2260</v>
      </c>
      <c r="F40" t="s">
        <v>2264</v>
      </c>
      <c r="G40" t="s">
        <v>2266</v>
      </c>
      <c r="H40" t="s">
        <v>2261</v>
      </c>
      <c r="I40" t="s">
        <v>2265</v>
      </c>
      <c r="J40" t="s">
        <v>2266</v>
      </c>
    </row>
    <row r="41" spans="2:10">
      <c r="B41" s="393">
        <v>5</v>
      </c>
      <c r="C41" s="42" t="s">
        <v>921</v>
      </c>
      <c r="D41" s="42" t="s">
        <v>831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836</v>
      </c>
      <c r="D42" s="42" t="s">
        <v>837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1197</v>
      </c>
      <c r="D43" s="42" t="s">
        <v>1198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838</v>
      </c>
      <c r="D44" s="42" t="s">
        <v>845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839</v>
      </c>
      <c r="D45" s="42" t="s">
        <v>846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841</v>
      </c>
      <c r="D46" s="42" t="s">
        <v>845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844</v>
      </c>
      <c r="D47" s="42" t="s">
        <v>846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1290</v>
      </c>
      <c r="D48" s="42" t="s">
        <v>1291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842</v>
      </c>
      <c r="D49" s="42" t="s">
        <v>845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1301</v>
      </c>
      <c r="D50" s="42" t="s">
        <v>847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848</v>
      </c>
      <c r="D51" s="42" t="s">
        <v>847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P14" sqref="P14"/>
    </sheetView>
  </sheetViews>
  <sheetFormatPr defaultRowHeight="12.7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568" t="s">
        <v>2087</v>
      </c>
      <c r="B3" s="568"/>
    </row>
    <row r="4" spans="1:41">
      <c r="A4" t="s">
        <v>2088</v>
      </c>
      <c r="B4" t="s">
        <v>2086</v>
      </c>
      <c r="D4" s="570">
        <v>43983</v>
      </c>
      <c r="E4" s="570"/>
      <c r="F4" s="570">
        <v>44013</v>
      </c>
      <c r="G4" s="570"/>
      <c r="H4" s="571">
        <v>44044</v>
      </c>
      <c r="I4" s="572"/>
      <c r="J4" s="570">
        <v>44075</v>
      </c>
      <c r="K4" s="570"/>
      <c r="L4" s="570">
        <v>44105</v>
      </c>
      <c r="M4" s="570"/>
      <c r="N4" s="570">
        <v>44136</v>
      </c>
      <c r="O4" s="570"/>
      <c r="P4" s="570">
        <v>44166</v>
      </c>
      <c r="Q4" s="570"/>
      <c r="R4" s="570">
        <v>44197</v>
      </c>
      <c r="S4" s="570"/>
      <c r="T4" s="570">
        <v>44228</v>
      </c>
      <c r="U4" s="570"/>
      <c r="V4" s="570">
        <v>44256</v>
      </c>
      <c r="W4" s="570"/>
      <c r="X4" s="570">
        <v>44287</v>
      </c>
      <c r="Y4" s="570"/>
      <c r="Z4" s="570">
        <v>44317</v>
      </c>
      <c r="AA4" s="570"/>
      <c r="AB4" s="570">
        <v>44348</v>
      </c>
      <c r="AC4" s="570"/>
      <c r="AD4" s="570">
        <v>44378</v>
      </c>
      <c r="AE4" s="570"/>
      <c r="AF4" s="570">
        <v>44409</v>
      </c>
      <c r="AG4" s="570"/>
      <c r="AH4" s="570">
        <v>44440</v>
      </c>
      <c r="AI4" s="570"/>
      <c r="AJ4" s="570">
        <v>44470</v>
      </c>
      <c r="AK4" s="570"/>
      <c r="AL4" s="570">
        <v>44501</v>
      </c>
      <c r="AM4" s="570"/>
      <c r="AN4" s="570">
        <v>44531</v>
      </c>
      <c r="AO4" s="570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2072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2073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2074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2075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2076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2077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2078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2079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2080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2081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2082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2083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2084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2085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2089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2090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2091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2092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3" zoomScale="90" zoomScaleNormal="90" workbookViewId="0">
      <selection activeCell="D28" sqref="D28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552" t="s">
        <v>2</v>
      </c>
      <c r="B4" s="552" t="s">
        <v>3</v>
      </c>
      <c r="C4" s="552" t="s">
        <v>4</v>
      </c>
      <c r="D4" s="574" t="s">
        <v>5</v>
      </c>
      <c r="E4" s="573" t="s">
        <v>6</v>
      </c>
      <c r="F4" s="57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552"/>
      <c r="B5" s="552"/>
      <c r="C5" s="552"/>
      <c r="D5" s="575"/>
      <c r="E5" s="573"/>
      <c r="F5" s="57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521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521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C94" sqref="C94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76" t="s">
        <v>498</v>
      </c>
      <c r="E3" s="576"/>
      <c r="F3" s="576"/>
      <c r="G3" s="577" t="s">
        <v>499</v>
      </c>
      <c r="H3" s="577"/>
      <c r="I3" s="59">
        <f>SUM(I6:I230)</f>
        <v>55</v>
      </c>
    </row>
    <row r="4" spans="1:13" ht="45" customHeight="1">
      <c r="A4" s="552" t="s">
        <v>2</v>
      </c>
      <c r="B4" s="552" t="s">
        <v>3</v>
      </c>
      <c r="C4" s="554" t="s">
        <v>4</v>
      </c>
      <c r="D4" s="552" t="s">
        <v>5</v>
      </c>
      <c r="E4" s="552" t="s">
        <v>6</v>
      </c>
      <c r="F4" s="552" t="s">
        <v>7</v>
      </c>
      <c r="G4" s="578" t="s">
        <v>500</v>
      </c>
      <c r="H4" s="579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552"/>
      <c r="B5" s="552"/>
      <c r="C5" s="554"/>
      <c r="D5" s="552"/>
      <c r="E5" s="552"/>
      <c r="F5" s="552"/>
      <c r="G5" s="578"/>
      <c r="H5" s="579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684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723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685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686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722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687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688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721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733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689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720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718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719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717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708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707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690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697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709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692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693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691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694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696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695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698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710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699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700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701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702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727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706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730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731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728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704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705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703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729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734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735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736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737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738</v>
      </c>
      <c r="B306" s="198" t="s">
        <v>820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739</v>
      </c>
      <c r="B307" s="198" t="s">
        <v>821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740</v>
      </c>
      <c r="B308" s="199" t="s">
        <v>741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808</v>
      </c>
      <c r="B309" s="199" t="s">
        <v>809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742</v>
      </c>
      <c r="B310" s="143" t="s">
        <v>743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744</v>
      </c>
      <c r="B311" s="143" t="s">
        <v>745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746</v>
      </c>
      <c r="B312" s="124" t="s">
        <v>747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800</v>
      </c>
      <c r="B313" s="124" t="s">
        <v>801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748</v>
      </c>
      <c r="B314" s="151" t="s">
        <v>749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750</v>
      </c>
      <c r="B315" s="151" t="s">
        <v>751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752</v>
      </c>
      <c r="B316" s="124" t="s">
        <v>753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754</v>
      </c>
      <c r="B317" s="124" t="s">
        <v>755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756</v>
      </c>
      <c r="B318" s="143" t="s">
        <v>757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758</v>
      </c>
      <c r="B319" s="143" t="s">
        <v>759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760</v>
      </c>
      <c r="B320" s="130" t="s">
        <v>761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762</v>
      </c>
      <c r="B321" s="130" t="s">
        <v>763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764</v>
      </c>
      <c r="B322" s="128" t="s">
        <v>765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766</v>
      </c>
      <c r="B323" s="128" t="s">
        <v>767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768</v>
      </c>
      <c r="B324" s="124" t="s">
        <v>769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770</v>
      </c>
      <c r="B325" s="124" t="s">
        <v>771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772</v>
      </c>
      <c r="B326" s="124" t="s">
        <v>773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774</v>
      </c>
      <c r="B327" s="124" t="s">
        <v>775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776</v>
      </c>
      <c r="B328" s="143" t="s">
        <v>814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777</v>
      </c>
      <c r="B329" s="143" t="s">
        <v>815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778</v>
      </c>
      <c r="B330" s="124" t="s">
        <v>779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780</v>
      </c>
      <c r="B331" s="124" t="s">
        <v>781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782</v>
      </c>
      <c r="B332" s="130" t="s">
        <v>783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784</v>
      </c>
      <c r="B333" s="130" t="s">
        <v>785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786</v>
      </c>
      <c r="B334" s="143" t="s">
        <v>787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788</v>
      </c>
      <c r="B335" s="143" t="s">
        <v>789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790</v>
      </c>
      <c r="B336" s="143" t="s">
        <v>791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792</v>
      </c>
      <c r="B337" s="143" t="s">
        <v>793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794</v>
      </c>
      <c r="B338" s="200" t="s">
        <v>795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796</v>
      </c>
      <c r="B339" s="200" t="s">
        <v>797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798</v>
      </c>
      <c r="B340" s="200" t="s">
        <v>799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802</v>
      </c>
      <c r="B341" s="147" t="s">
        <v>803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804</v>
      </c>
      <c r="B342" s="147" t="s">
        <v>805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806</v>
      </c>
      <c r="B343" s="147" t="s">
        <v>807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810</v>
      </c>
      <c r="B344" s="196" t="s">
        <v>811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812</v>
      </c>
      <c r="B345" s="196" t="s">
        <v>813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849</v>
      </c>
      <c r="B346" s="241" t="s">
        <v>870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851</v>
      </c>
      <c r="B347" s="241" t="s">
        <v>871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854</v>
      </c>
      <c r="B348" s="207" t="s">
        <v>874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855</v>
      </c>
      <c r="B349" s="207" t="s">
        <v>875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856</v>
      </c>
      <c r="B350" s="242" t="s">
        <v>887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857</v>
      </c>
      <c r="B351" s="242" t="s">
        <v>888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858</v>
      </c>
      <c r="B352" s="216" t="s">
        <v>889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859</v>
      </c>
      <c r="B353" s="216" t="s">
        <v>890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860</v>
      </c>
      <c r="B354" s="214" t="s">
        <v>876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861</v>
      </c>
      <c r="B355" s="214" t="s">
        <v>877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862</v>
      </c>
      <c r="B356" s="243" t="s">
        <v>878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863</v>
      </c>
      <c r="B357" s="243" t="s">
        <v>879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864</v>
      </c>
      <c r="B358" s="244" t="s">
        <v>880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865</v>
      </c>
      <c r="B359" s="244" t="s">
        <v>881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866</v>
      </c>
      <c r="B360" s="207" t="s">
        <v>882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867</v>
      </c>
      <c r="B361" s="207" t="s">
        <v>883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868</v>
      </c>
      <c r="B362" s="216" t="s">
        <v>884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869</v>
      </c>
      <c r="B363" s="216" t="s">
        <v>885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852</v>
      </c>
      <c r="B364" s="244" t="s">
        <v>872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853</v>
      </c>
      <c r="B365" s="244" t="s">
        <v>873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J30"/>
  <sheetViews>
    <sheetView topLeftCell="A5" zoomScale="90" zoomScaleNormal="90" workbookViewId="0">
      <selection activeCell="J18" sqref="J18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51.140625" style="1" bestFit="1" customWidth="1"/>
    <col min="8" max="16384" width="9.140625" style="1"/>
  </cols>
  <sheetData>
    <row r="1" spans="1:10" ht="20.100000000000001" customHeight="1"/>
    <row r="2" spans="1:10" ht="45" customHeight="1">
      <c r="A2" s="561" t="s">
        <v>2</v>
      </c>
      <c r="B2" s="561" t="s">
        <v>3</v>
      </c>
      <c r="C2" s="561" t="s">
        <v>4</v>
      </c>
      <c r="D2" s="561" t="s">
        <v>3038</v>
      </c>
      <c r="E2" s="561" t="s">
        <v>1817</v>
      </c>
      <c r="F2" s="560" t="s">
        <v>1818</v>
      </c>
      <c r="H2" s="561" t="s">
        <v>3250</v>
      </c>
    </row>
    <row r="3" spans="1:10" s="6" customFormat="1" ht="13.5" customHeight="1">
      <c r="A3" s="561"/>
      <c r="B3" s="561"/>
      <c r="C3" s="561"/>
      <c r="D3" s="561"/>
      <c r="E3" s="561"/>
      <c r="F3" s="560"/>
      <c r="H3" s="561"/>
    </row>
    <row r="4" spans="1:10" ht="20.100000000000001" customHeight="1">
      <c r="A4" s="447">
        <v>872377</v>
      </c>
      <c r="B4" s="448" t="s">
        <v>23</v>
      </c>
      <c r="C4" s="449">
        <v>1</v>
      </c>
      <c r="D4" s="450">
        <v>2</v>
      </c>
      <c r="E4" s="451">
        <v>216.73732338920382</v>
      </c>
      <c r="F4" s="451">
        <f t="shared" ref="F4:F26" si="0">D4*E4</f>
        <v>433.47464677840765</v>
      </c>
      <c r="H4" s="1">
        <v>2</v>
      </c>
      <c r="I4" s="451">
        <v>216.73732338920382</v>
      </c>
      <c r="J4" s="451">
        <f t="shared" ref="J4:J5" si="1">H4*I4</f>
        <v>433.47464677840765</v>
      </c>
    </row>
    <row r="5" spans="1:10" ht="20.100000000000001" customHeight="1">
      <c r="A5" s="447">
        <v>872380</v>
      </c>
      <c r="B5" s="448" t="s">
        <v>31</v>
      </c>
      <c r="C5" s="449">
        <v>1</v>
      </c>
      <c r="D5" s="450">
        <v>2</v>
      </c>
      <c r="E5" s="451">
        <v>202.4145368468688</v>
      </c>
      <c r="F5" s="451">
        <f t="shared" si="0"/>
        <v>404.8290736937376</v>
      </c>
      <c r="H5" s="1">
        <v>2</v>
      </c>
      <c r="I5" s="451">
        <v>202.4145368468688</v>
      </c>
      <c r="J5" s="451">
        <f t="shared" si="1"/>
        <v>404.8290736937376</v>
      </c>
    </row>
    <row r="6" spans="1:10" ht="20.100000000000001" customHeight="1">
      <c r="A6" s="447">
        <v>872271</v>
      </c>
      <c r="B6" s="448" t="s">
        <v>37</v>
      </c>
      <c r="C6" s="449">
        <v>1</v>
      </c>
      <c r="D6" s="450">
        <v>2</v>
      </c>
      <c r="E6" s="451">
        <v>151.93898857335196</v>
      </c>
      <c r="F6" s="451">
        <f t="shared" si="0"/>
        <v>303.87797714670393</v>
      </c>
      <c r="G6" s="1" t="s">
        <v>3251</v>
      </c>
      <c r="H6" s="1">
        <v>1</v>
      </c>
      <c r="I6" s="451">
        <v>151.93898857335196</v>
      </c>
      <c r="J6" s="451">
        <v>151.93898857335196</v>
      </c>
    </row>
    <row r="7" spans="1:10" ht="20.100000000000001" customHeight="1">
      <c r="A7" s="447">
        <v>872770</v>
      </c>
      <c r="B7" s="448" t="s">
        <v>58</v>
      </c>
      <c r="C7" s="449">
        <v>1</v>
      </c>
      <c r="D7" s="450">
        <v>2</v>
      </c>
      <c r="E7" s="451">
        <v>276.55010369451946</v>
      </c>
      <c r="F7" s="451">
        <f t="shared" si="0"/>
        <v>553.10020738903893</v>
      </c>
      <c r="H7" s="1">
        <v>2</v>
      </c>
      <c r="I7" s="451">
        <v>276.55010369451946</v>
      </c>
      <c r="J7" s="451">
        <f t="shared" ref="J7:J24" si="2">H7*I7</f>
        <v>553.10020738903893</v>
      </c>
    </row>
    <row r="8" spans="1:10" ht="20.100000000000001" customHeight="1">
      <c r="A8" s="447">
        <v>872375</v>
      </c>
      <c r="B8" s="448" t="s">
        <v>62</v>
      </c>
      <c r="C8" s="449">
        <v>5</v>
      </c>
      <c r="D8" s="450">
        <v>1</v>
      </c>
      <c r="E8" s="451">
        <v>1169.6180571015625</v>
      </c>
      <c r="F8" s="451">
        <f t="shared" si="0"/>
        <v>1169.6180571015625</v>
      </c>
      <c r="H8" s="1">
        <v>1</v>
      </c>
      <c r="I8" s="451">
        <v>1169.6180571015625</v>
      </c>
      <c r="J8" s="451">
        <f t="shared" si="2"/>
        <v>1169.6180571015625</v>
      </c>
    </row>
    <row r="9" spans="1:10" ht="20.100000000000001" customHeight="1">
      <c r="A9" s="447">
        <v>872373</v>
      </c>
      <c r="B9" s="448" t="s">
        <v>63</v>
      </c>
      <c r="C9" s="449">
        <v>4</v>
      </c>
      <c r="D9" s="450">
        <v>1</v>
      </c>
      <c r="E9" s="451">
        <v>942.8735237530808</v>
      </c>
      <c r="F9" s="451">
        <f t="shared" si="0"/>
        <v>942.8735237530808</v>
      </c>
      <c r="H9" s="1">
        <v>1</v>
      </c>
      <c r="I9" s="451">
        <v>942.8735237530808</v>
      </c>
      <c r="J9" s="451">
        <f t="shared" si="2"/>
        <v>942.8735237530808</v>
      </c>
    </row>
    <row r="10" spans="1:10" ht="20.100000000000001" customHeight="1">
      <c r="A10" s="447">
        <v>872372</v>
      </c>
      <c r="B10" s="448" t="s">
        <v>64</v>
      </c>
      <c r="C10" s="449">
        <v>1</v>
      </c>
      <c r="D10" s="450">
        <v>2</v>
      </c>
      <c r="E10" s="451">
        <v>252.73167965612427</v>
      </c>
      <c r="F10" s="451">
        <f t="shared" si="0"/>
        <v>505.46335931224854</v>
      </c>
      <c r="H10" s="1">
        <v>2</v>
      </c>
      <c r="I10" s="451">
        <v>252.73167965612427</v>
      </c>
      <c r="J10" s="451">
        <f t="shared" si="2"/>
        <v>505.46335931224854</v>
      </c>
    </row>
    <row r="11" spans="1:10" ht="20.100000000000001" customHeight="1">
      <c r="A11" s="447">
        <v>874308</v>
      </c>
      <c r="B11" s="448" t="s">
        <v>68</v>
      </c>
      <c r="C11" s="449">
        <v>5</v>
      </c>
      <c r="D11" s="450">
        <v>1</v>
      </c>
      <c r="E11" s="451">
        <v>1083.2964705493559</v>
      </c>
      <c r="F11" s="451">
        <f t="shared" si="0"/>
        <v>1083.2964705493559</v>
      </c>
      <c r="H11" s="1">
        <v>1</v>
      </c>
      <c r="I11" s="451">
        <v>1083.2964705493559</v>
      </c>
      <c r="J11" s="451">
        <f t="shared" si="2"/>
        <v>1083.2964705493559</v>
      </c>
    </row>
    <row r="12" spans="1:10" ht="20.100000000000001" customHeight="1">
      <c r="A12" s="447">
        <v>872597</v>
      </c>
      <c r="B12" s="448" t="s">
        <v>69</v>
      </c>
      <c r="C12" s="449">
        <v>4</v>
      </c>
      <c r="D12" s="450">
        <v>1</v>
      </c>
      <c r="E12" s="451">
        <v>899.8682009063557</v>
      </c>
      <c r="F12" s="451">
        <f t="shared" si="0"/>
        <v>899.8682009063557</v>
      </c>
      <c r="H12" s="1">
        <v>1</v>
      </c>
      <c r="I12" s="451">
        <v>899.8682009063557</v>
      </c>
      <c r="J12" s="451">
        <f t="shared" si="2"/>
        <v>899.8682009063557</v>
      </c>
    </row>
    <row r="13" spans="1:10" ht="20.100000000000001" customHeight="1">
      <c r="A13" s="447">
        <v>872596</v>
      </c>
      <c r="B13" s="448" t="s">
        <v>70</v>
      </c>
      <c r="C13" s="449">
        <v>1</v>
      </c>
      <c r="D13" s="450">
        <v>2</v>
      </c>
      <c r="E13" s="451">
        <v>243.87041554831939</v>
      </c>
      <c r="F13" s="451">
        <f t="shared" si="0"/>
        <v>487.74083109663877</v>
      </c>
      <c r="H13" s="1">
        <v>2</v>
      </c>
      <c r="I13" s="451">
        <v>243.87041554831939</v>
      </c>
      <c r="J13" s="451">
        <f t="shared" si="2"/>
        <v>487.74083109663877</v>
      </c>
    </row>
    <row r="14" spans="1:10" ht="20.100000000000001" customHeight="1">
      <c r="A14" s="447">
        <v>872386</v>
      </c>
      <c r="B14" s="448" t="s">
        <v>74</v>
      </c>
      <c r="C14" s="449">
        <v>5</v>
      </c>
      <c r="D14" s="450">
        <v>1</v>
      </c>
      <c r="E14" s="451">
        <v>1102.1955585783626</v>
      </c>
      <c r="F14" s="451">
        <f t="shared" si="0"/>
        <v>1102.1955585783626</v>
      </c>
      <c r="H14" s="1">
        <v>1</v>
      </c>
      <c r="I14" s="451">
        <v>1102.1955585783626</v>
      </c>
      <c r="J14" s="451">
        <f t="shared" si="2"/>
        <v>1102.1955585783626</v>
      </c>
    </row>
    <row r="15" spans="1:10" ht="20.100000000000001" customHeight="1">
      <c r="A15" s="447">
        <v>872385</v>
      </c>
      <c r="B15" s="448" t="s">
        <v>75</v>
      </c>
      <c r="C15" s="449">
        <v>1</v>
      </c>
      <c r="D15" s="450">
        <v>2</v>
      </c>
      <c r="E15" s="451">
        <v>225.40247251724648</v>
      </c>
      <c r="F15" s="451">
        <f t="shared" si="0"/>
        <v>450.80494503449296</v>
      </c>
      <c r="H15" s="1">
        <v>2</v>
      </c>
      <c r="I15" s="451">
        <v>225.40247251724648</v>
      </c>
      <c r="J15" s="451">
        <f t="shared" si="2"/>
        <v>450.80494503449296</v>
      </c>
    </row>
    <row r="16" spans="1:10" ht="20.100000000000001" customHeight="1">
      <c r="A16" s="447">
        <v>872520</v>
      </c>
      <c r="B16" s="448" t="s">
        <v>80</v>
      </c>
      <c r="C16" s="449">
        <v>1</v>
      </c>
      <c r="D16" s="450">
        <v>1</v>
      </c>
      <c r="E16" s="451">
        <v>294.72137691952821</v>
      </c>
      <c r="F16" s="451">
        <f t="shared" si="0"/>
        <v>294.72137691952821</v>
      </c>
      <c r="H16" s="1">
        <v>1</v>
      </c>
      <c r="I16" s="451">
        <v>294.72137691952821</v>
      </c>
      <c r="J16" s="451">
        <f t="shared" si="2"/>
        <v>294.72137691952821</v>
      </c>
    </row>
    <row r="17" spans="1:10" ht="20.100000000000001" customHeight="1">
      <c r="A17" s="447">
        <v>872592</v>
      </c>
      <c r="B17" s="448" t="s">
        <v>81</v>
      </c>
      <c r="C17" s="449">
        <v>5</v>
      </c>
      <c r="D17" s="450">
        <v>1</v>
      </c>
      <c r="E17" s="451">
        <v>1393.768393738105</v>
      </c>
      <c r="F17" s="451">
        <f t="shared" si="0"/>
        <v>1393.768393738105</v>
      </c>
      <c r="H17" s="1">
        <v>1</v>
      </c>
      <c r="I17" s="451">
        <v>1393.768393738105</v>
      </c>
      <c r="J17" s="451">
        <f t="shared" si="2"/>
        <v>1393.768393738105</v>
      </c>
    </row>
    <row r="18" spans="1:10" ht="20.100000000000001" customHeight="1">
      <c r="A18" s="447">
        <v>872591</v>
      </c>
      <c r="B18" s="448" t="s">
        <v>3037</v>
      </c>
      <c r="C18" s="449">
        <v>1</v>
      </c>
      <c r="D18" s="450">
        <v>2</v>
      </c>
      <c r="E18" s="451">
        <v>294.72137691952821</v>
      </c>
      <c r="F18" s="451">
        <f t="shared" si="0"/>
        <v>589.44275383905642</v>
      </c>
      <c r="H18" s="1">
        <v>2</v>
      </c>
      <c r="I18" s="451">
        <v>294.72137691952821</v>
      </c>
      <c r="J18" s="451">
        <f t="shared" si="2"/>
        <v>589.44275383905642</v>
      </c>
    </row>
    <row r="19" spans="1:10" ht="20.100000000000001" customHeight="1">
      <c r="A19" s="447">
        <v>872368</v>
      </c>
      <c r="B19" s="448" t="s">
        <v>86</v>
      </c>
      <c r="C19" s="449">
        <v>4</v>
      </c>
      <c r="D19" s="450">
        <v>1</v>
      </c>
      <c r="E19" s="451">
        <v>926.86424693354638</v>
      </c>
      <c r="F19" s="451">
        <f t="shared" si="0"/>
        <v>926.86424693354638</v>
      </c>
      <c r="H19" s="1">
        <v>1</v>
      </c>
      <c r="I19" s="451">
        <v>926.86424693354638</v>
      </c>
      <c r="J19" s="451">
        <f t="shared" si="2"/>
        <v>926.86424693354638</v>
      </c>
    </row>
    <row r="20" spans="1:10" ht="20.100000000000001" customHeight="1">
      <c r="A20" s="447">
        <v>872369</v>
      </c>
      <c r="B20" s="448" t="s">
        <v>87</v>
      </c>
      <c r="C20" s="449">
        <v>1</v>
      </c>
      <c r="D20" s="450">
        <v>2</v>
      </c>
      <c r="E20" s="451">
        <v>251.18652801476895</v>
      </c>
      <c r="F20" s="451">
        <f t="shared" si="0"/>
        <v>502.37305602953791</v>
      </c>
      <c r="H20" s="1">
        <v>2</v>
      </c>
      <c r="I20" s="451">
        <v>251.18652801476895</v>
      </c>
      <c r="J20" s="451">
        <f t="shared" si="2"/>
        <v>502.37305602953791</v>
      </c>
    </row>
    <row r="21" spans="1:10" ht="20.100000000000001" customHeight="1">
      <c r="A21" s="447">
        <v>872363</v>
      </c>
      <c r="B21" s="448" t="s">
        <v>93</v>
      </c>
      <c r="C21" s="449">
        <v>1</v>
      </c>
      <c r="D21" s="450">
        <v>1</v>
      </c>
      <c r="E21" s="451">
        <v>208.4869729522749</v>
      </c>
      <c r="F21" s="451">
        <f t="shared" si="0"/>
        <v>208.4869729522749</v>
      </c>
      <c r="G21" s="19"/>
      <c r="H21" s="19">
        <v>1</v>
      </c>
      <c r="I21" s="451">
        <v>208.4869729522749</v>
      </c>
      <c r="J21" s="451">
        <f t="shared" si="2"/>
        <v>208.4869729522749</v>
      </c>
    </row>
    <row r="22" spans="1:10" ht="20.100000000000001" customHeight="1">
      <c r="A22" s="447">
        <v>872296</v>
      </c>
      <c r="B22" s="448" t="s">
        <v>100</v>
      </c>
      <c r="C22" s="449">
        <v>4</v>
      </c>
      <c r="D22" s="450">
        <v>2</v>
      </c>
      <c r="E22" s="451">
        <v>566.4803472074683</v>
      </c>
      <c r="F22" s="451">
        <f t="shared" si="0"/>
        <v>1132.9606944149366</v>
      </c>
      <c r="G22" s="523"/>
      <c r="H22" s="1">
        <v>2</v>
      </c>
      <c r="I22" s="451">
        <v>566.4803472074683</v>
      </c>
      <c r="J22" s="451">
        <f t="shared" si="2"/>
        <v>1132.9606944149366</v>
      </c>
    </row>
    <row r="23" spans="1:10" ht="20.100000000000001" customHeight="1">
      <c r="A23" s="447">
        <v>872295</v>
      </c>
      <c r="B23" s="448" t="s">
        <v>101</v>
      </c>
      <c r="C23" s="449">
        <v>1</v>
      </c>
      <c r="D23" s="450">
        <v>2</v>
      </c>
      <c r="E23" s="451">
        <v>156.49715823055251</v>
      </c>
      <c r="F23" s="451">
        <f t="shared" si="0"/>
        <v>312.99431646110503</v>
      </c>
      <c r="H23" s="1">
        <v>2</v>
      </c>
      <c r="I23" s="451">
        <v>156.49715823055251</v>
      </c>
      <c r="J23" s="451">
        <f t="shared" si="2"/>
        <v>312.99431646110503</v>
      </c>
    </row>
    <row r="24" spans="1:10" ht="20.100000000000001" customHeight="1">
      <c r="A24" s="447">
        <v>872329</v>
      </c>
      <c r="B24" s="448" t="s">
        <v>103</v>
      </c>
      <c r="C24" s="449">
        <v>1</v>
      </c>
      <c r="D24" s="450">
        <v>2</v>
      </c>
      <c r="E24" s="451">
        <v>163.70483654906585</v>
      </c>
      <c r="F24" s="451">
        <f t="shared" si="0"/>
        <v>327.40967309813169</v>
      </c>
      <c r="H24" s="1">
        <v>2</v>
      </c>
      <c r="I24" s="451">
        <v>163.70483654906585</v>
      </c>
      <c r="J24" s="451">
        <f t="shared" si="2"/>
        <v>327.40967309813169</v>
      </c>
    </row>
    <row r="25" spans="1:10" ht="20.100000000000001" customHeight="1">
      <c r="A25" s="447">
        <v>872288</v>
      </c>
      <c r="B25" s="448" t="s">
        <v>106</v>
      </c>
      <c r="C25" s="449">
        <v>1</v>
      </c>
      <c r="D25" s="450">
        <v>1</v>
      </c>
      <c r="E25" s="451">
        <v>184.84363697338853</v>
      </c>
      <c r="F25" s="451">
        <f t="shared" si="0"/>
        <v>184.84363697338853</v>
      </c>
      <c r="G25" s="526" t="s">
        <v>3252</v>
      </c>
      <c r="J25" s="111">
        <f>SUM(J4:J24)</f>
        <v>13874.225347152853</v>
      </c>
    </row>
    <row r="26" spans="1:10" ht="20.100000000000001" customHeight="1">
      <c r="A26" s="447">
        <v>872278</v>
      </c>
      <c r="B26" s="448" t="s">
        <v>110</v>
      </c>
      <c r="C26" s="449">
        <v>1</v>
      </c>
      <c r="D26" s="450">
        <v>1</v>
      </c>
      <c r="E26" s="451">
        <v>179.17503928465405</v>
      </c>
      <c r="F26" s="451">
        <f t="shared" si="0"/>
        <v>179.17503928465405</v>
      </c>
      <c r="G26" s="1" t="s">
        <v>3257</v>
      </c>
    </row>
    <row r="27" spans="1:10" ht="20.100000000000001" customHeight="1">
      <c r="A27" s="447">
        <v>872330</v>
      </c>
      <c r="B27" s="527" t="s">
        <v>102</v>
      </c>
      <c r="C27" s="447">
        <v>5</v>
      </c>
      <c r="D27" s="447">
        <v>0</v>
      </c>
      <c r="E27" s="447">
        <v>751.51863653553823</v>
      </c>
      <c r="F27" s="447">
        <f>D27*E27</f>
        <v>0</v>
      </c>
      <c r="G27" s="19"/>
    </row>
    <row r="28" spans="1:10" ht="20.100000000000001" customHeight="1">
      <c r="A28" s="447">
        <v>872288</v>
      </c>
      <c r="B28" s="527" t="s">
        <v>106</v>
      </c>
      <c r="C28" s="447">
        <v>1</v>
      </c>
      <c r="D28" s="447">
        <v>0</v>
      </c>
      <c r="E28" s="447">
        <v>184.84363697338853</v>
      </c>
      <c r="F28" s="447">
        <f t="shared" ref="F28" si="3">D28*E28</f>
        <v>0</v>
      </c>
      <c r="G28" s="19" t="s">
        <v>3252</v>
      </c>
    </row>
    <row r="29" spans="1:10">
      <c r="A29" s="195"/>
      <c r="G29" s="19"/>
    </row>
    <row r="30" spans="1:10">
      <c r="D30" s="2">
        <f>SUM(D4:D28)</f>
        <v>35</v>
      </c>
      <c r="F30" s="3">
        <f>SUM(F4:F28)</f>
        <v>14390.183011984245</v>
      </c>
      <c r="G30" s="19"/>
    </row>
  </sheetData>
  <autoFilter ref="A3:C27"/>
  <mergeCells count="7">
    <mergeCell ref="H2:H3"/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1435</v>
      </c>
      <c r="C3" s="67" t="s">
        <v>1436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1437</v>
      </c>
      <c r="C9" s="67" t="s">
        <v>1438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1439</v>
      </c>
      <c r="C10" s="67" t="s">
        <v>1440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1441</v>
      </c>
      <c r="C14" s="67" t="s">
        <v>1442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1443</v>
      </c>
      <c r="C15" s="67" t="s">
        <v>1444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1445</v>
      </c>
      <c r="C21" s="67" t="s">
        <v>1446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1447</v>
      </c>
      <c r="C24" s="67" t="s">
        <v>1448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1449</v>
      </c>
      <c r="C27" s="67" t="s">
        <v>1450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1451</v>
      </c>
      <c r="C28" s="67" t="s">
        <v>1452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552" t="s">
        <v>2</v>
      </c>
      <c r="B1" s="552" t="s">
        <v>3</v>
      </c>
      <c r="C1" s="552" t="s">
        <v>4</v>
      </c>
      <c r="D1" s="552" t="s">
        <v>254</v>
      </c>
      <c r="E1" s="553" t="s">
        <v>255</v>
      </c>
      <c r="F1" s="554" t="s">
        <v>256</v>
      </c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6"/>
      <c r="R1" s="552" t="s">
        <v>257</v>
      </c>
      <c r="S1" s="554" t="s">
        <v>258</v>
      </c>
      <c r="T1" s="555"/>
      <c r="U1" s="555"/>
      <c r="V1" s="555"/>
      <c r="W1" s="555"/>
      <c r="X1" s="555"/>
      <c r="Y1" s="555"/>
      <c r="Z1" s="556"/>
      <c r="AA1" s="552" t="s">
        <v>1476</v>
      </c>
      <c r="AB1" s="552" t="s">
        <v>1475</v>
      </c>
      <c r="AC1" s="552" t="s">
        <v>714</v>
      </c>
      <c r="AD1" s="552" t="s">
        <v>715</v>
      </c>
      <c r="AE1" s="552" t="s">
        <v>259</v>
      </c>
      <c r="AF1" s="552"/>
      <c r="AG1" s="552"/>
      <c r="AH1" s="545" t="s">
        <v>260</v>
      </c>
      <c r="AI1" s="546"/>
      <c r="AJ1" s="546"/>
      <c r="AK1" s="546"/>
      <c r="AL1" s="546"/>
      <c r="AM1" s="546"/>
      <c r="AN1" s="546"/>
      <c r="AO1" s="546"/>
      <c r="AP1" s="546"/>
      <c r="AQ1" s="547"/>
      <c r="AR1" s="545" t="s">
        <v>261</v>
      </c>
      <c r="AS1" s="546"/>
      <c r="AT1" s="546"/>
      <c r="AU1" s="547"/>
      <c r="AV1" s="545" t="s">
        <v>262</v>
      </c>
      <c r="AW1" s="546"/>
      <c r="AX1" s="546"/>
      <c r="AY1" s="546"/>
      <c r="AZ1" s="546"/>
      <c r="BA1" s="546"/>
      <c r="BB1" s="546"/>
      <c r="BC1" s="546"/>
      <c r="BD1" s="546"/>
      <c r="BE1" s="546"/>
      <c r="BF1" s="546"/>
      <c r="BG1" s="546"/>
      <c r="BH1" s="546"/>
      <c r="BI1" s="546"/>
      <c r="BJ1" s="546"/>
      <c r="BK1" s="546"/>
      <c r="BL1" s="546"/>
      <c r="BM1" s="546"/>
      <c r="BN1" s="546"/>
      <c r="BO1" s="547"/>
      <c r="BP1" s="545" t="s">
        <v>263</v>
      </c>
      <c r="BQ1" s="546"/>
      <c r="BR1" s="546"/>
      <c r="BS1" s="547"/>
      <c r="BT1" s="545" t="s">
        <v>264</v>
      </c>
      <c r="BU1" s="546"/>
      <c r="BV1" s="546"/>
      <c r="BW1" s="546"/>
      <c r="BX1" s="546"/>
      <c r="BY1" s="546"/>
      <c r="BZ1" s="546"/>
      <c r="CA1" s="546"/>
      <c r="CB1" s="546"/>
      <c r="CC1" s="546"/>
      <c r="CD1" s="546"/>
      <c r="CE1" s="546"/>
      <c r="CF1" s="547"/>
      <c r="CG1" s="545" t="s">
        <v>265</v>
      </c>
      <c r="CH1" s="546"/>
      <c r="CI1" s="546"/>
      <c r="CJ1" s="546"/>
      <c r="CK1" s="546"/>
      <c r="CL1" s="546"/>
      <c r="CM1" s="546"/>
      <c r="CN1" s="546"/>
      <c r="CO1" s="546"/>
      <c r="CP1" s="546"/>
      <c r="CQ1" s="547"/>
      <c r="CR1" s="545" t="s">
        <v>711</v>
      </c>
      <c r="CS1" s="546"/>
      <c r="CT1" s="546"/>
      <c r="CU1" s="547"/>
      <c r="CV1" s="548" t="s">
        <v>266</v>
      </c>
      <c r="CW1" s="548"/>
      <c r="CX1" s="548"/>
      <c r="CY1" s="548"/>
      <c r="CZ1" s="548"/>
      <c r="DA1" s="548"/>
      <c r="DB1" s="548"/>
      <c r="DC1" s="548"/>
      <c r="DD1" s="344" t="s">
        <v>267</v>
      </c>
      <c r="DE1" s="545" t="s">
        <v>268</v>
      </c>
      <c r="DF1" s="547"/>
      <c r="DG1" s="549" t="s">
        <v>269</v>
      </c>
      <c r="DH1" s="550"/>
      <c r="DI1" s="550"/>
      <c r="DJ1" s="551"/>
      <c r="DK1" s="544" t="s">
        <v>270</v>
      </c>
      <c r="DL1" s="544"/>
      <c r="DM1" s="549" t="s">
        <v>271</v>
      </c>
      <c r="DN1" s="550"/>
      <c r="DO1" s="550"/>
      <c r="DP1" s="550"/>
      <c r="DQ1" s="550"/>
      <c r="DR1" s="551"/>
      <c r="DS1" s="544" t="s">
        <v>272</v>
      </c>
      <c r="DT1" s="544"/>
      <c r="DU1" s="544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552"/>
      <c r="EB1" s="552"/>
      <c r="EC1" s="552"/>
      <c r="ED1" s="552"/>
      <c r="EE1" s="553"/>
      <c r="EF1" s="554"/>
      <c r="EG1" s="555"/>
      <c r="EH1" s="555"/>
      <c r="EI1" s="555"/>
      <c r="EJ1" s="555"/>
      <c r="EK1" s="555"/>
      <c r="EL1" s="555"/>
      <c r="EM1" s="555"/>
      <c r="EN1" s="555"/>
      <c r="EO1" s="555"/>
      <c r="EP1" s="555"/>
      <c r="EQ1" s="556"/>
      <c r="ER1" s="552"/>
      <c r="ES1" s="554"/>
      <c r="ET1" s="555"/>
      <c r="EU1" s="555"/>
      <c r="EV1" s="555"/>
      <c r="EW1" s="555"/>
      <c r="EX1" s="555"/>
      <c r="EY1" s="555"/>
      <c r="EZ1" s="556"/>
      <c r="FA1" s="552"/>
      <c r="FB1" s="552"/>
      <c r="FC1" s="552"/>
      <c r="FD1" s="552"/>
      <c r="FE1" s="552"/>
      <c r="FF1" s="552"/>
      <c r="FG1" s="552"/>
      <c r="FH1" s="545"/>
      <c r="FI1" s="546"/>
      <c r="FJ1" s="546"/>
      <c r="FK1" s="546"/>
      <c r="FL1" s="546"/>
      <c r="FM1" s="546"/>
      <c r="FN1" s="546"/>
      <c r="FO1" s="546"/>
      <c r="FP1" s="546"/>
      <c r="FQ1" s="547"/>
      <c r="FR1" s="545"/>
      <c r="FS1" s="546"/>
      <c r="FT1" s="546"/>
      <c r="FU1" s="547"/>
      <c r="FV1" s="545"/>
      <c r="FW1" s="546"/>
      <c r="FX1" s="546"/>
      <c r="FY1" s="546"/>
      <c r="FZ1" s="546"/>
      <c r="GA1" s="546"/>
      <c r="GB1" s="546"/>
      <c r="GC1" s="546"/>
      <c r="GD1" s="546"/>
      <c r="GE1" s="546"/>
      <c r="GF1" s="546"/>
      <c r="GG1" s="546"/>
      <c r="GH1" s="546"/>
      <c r="GI1" s="546"/>
      <c r="GJ1" s="546"/>
      <c r="GK1" s="546"/>
      <c r="GL1" s="546"/>
      <c r="GM1" s="546"/>
      <c r="GN1" s="546"/>
      <c r="GO1" s="547"/>
      <c r="GP1" s="545"/>
      <c r="GQ1" s="546"/>
      <c r="GR1" s="546"/>
      <c r="GS1" s="547"/>
      <c r="GT1" s="545"/>
      <c r="GU1" s="546"/>
      <c r="GV1" s="546"/>
      <c r="GW1" s="546"/>
      <c r="GX1" s="546"/>
      <c r="GY1" s="546"/>
      <c r="GZ1" s="546"/>
      <c r="HA1" s="546"/>
      <c r="HB1" s="546"/>
      <c r="HC1" s="546"/>
      <c r="HD1" s="546"/>
      <c r="HE1" s="546"/>
      <c r="HF1" s="547"/>
      <c r="HG1" s="545"/>
      <c r="HH1" s="546"/>
      <c r="HI1" s="546"/>
      <c r="HJ1" s="546"/>
      <c r="HK1" s="546"/>
      <c r="HL1" s="546"/>
      <c r="HM1" s="546"/>
      <c r="HN1" s="546"/>
      <c r="HO1" s="546"/>
      <c r="HP1" s="546"/>
      <c r="HQ1" s="547"/>
      <c r="HR1" s="545"/>
      <c r="HS1" s="546"/>
      <c r="HT1" s="546"/>
      <c r="HU1" s="547"/>
      <c r="HV1" s="548"/>
      <c r="HW1" s="548"/>
      <c r="HX1" s="548"/>
      <c r="HY1" s="548"/>
      <c r="HZ1" s="548"/>
      <c r="IA1" s="548"/>
      <c r="IB1" s="548"/>
      <c r="IC1" s="548"/>
      <c r="ID1" s="344"/>
      <c r="IE1" s="545"/>
      <c r="IF1" s="547"/>
      <c r="IG1" s="549"/>
      <c r="IH1" s="550"/>
      <c r="II1" s="550"/>
      <c r="IJ1" s="551"/>
      <c r="IK1" s="544"/>
      <c r="IL1" s="544"/>
      <c r="IM1" s="549"/>
      <c r="IN1" s="550"/>
      <c r="IO1" s="550"/>
      <c r="IP1" s="550"/>
      <c r="IQ1" s="550"/>
      <c r="IR1" s="551"/>
      <c r="IS1" s="544"/>
      <c r="IT1" s="544"/>
      <c r="IU1" s="544"/>
      <c r="IV1" s="24"/>
      <c r="IW1" s="24"/>
      <c r="IX1" s="344"/>
      <c r="IY1" s="345"/>
      <c r="IZ1" s="26"/>
      <c r="JA1" s="552"/>
      <c r="JB1" s="552"/>
      <c r="JC1" s="552"/>
      <c r="JD1" s="552"/>
      <c r="JE1" s="553"/>
      <c r="JF1" s="554"/>
      <c r="JG1" s="555"/>
      <c r="JH1" s="555"/>
      <c r="JI1" s="555"/>
      <c r="JJ1" s="555"/>
      <c r="JK1" s="555"/>
      <c r="JL1" s="555"/>
      <c r="JM1" s="555"/>
      <c r="JN1" s="555"/>
      <c r="JO1" s="555"/>
      <c r="JP1" s="555"/>
      <c r="JQ1" s="556"/>
      <c r="JR1" s="552"/>
      <c r="JS1" s="554"/>
      <c r="JT1" s="555"/>
      <c r="JU1" s="555"/>
      <c r="JV1" s="555"/>
      <c r="JW1" s="555"/>
      <c r="JX1" s="555"/>
      <c r="JY1" s="555"/>
      <c r="JZ1" s="556"/>
      <c r="KA1" s="552"/>
      <c r="KB1" s="552"/>
      <c r="KC1" s="552"/>
      <c r="KD1" s="552"/>
      <c r="KE1" s="552"/>
      <c r="KF1" s="552"/>
      <c r="KG1" s="552"/>
      <c r="KH1" s="545"/>
      <c r="KI1" s="546"/>
      <c r="KJ1" s="546"/>
      <c r="KK1" s="546"/>
      <c r="KL1" s="546"/>
      <c r="KM1" s="546"/>
      <c r="KN1" s="546"/>
      <c r="KO1" s="546"/>
      <c r="KP1" s="546"/>
      <c r="KQ1" s="547"/>
      <c r="KR1" s="545"/>
      <c r="KS1" s="546"/>
      <c r="KT1" s="546"/>
      <c r="KU1" s="547"/>
      <c r="KV1" s="545"/>
      <c r="KW1" s="546"/>
      <c r="KX1" s="546"/>
      <c r="KY1" s="546"/>
      <c r="KZ1" s="546"/>
      <c r="LA1" s="546"/>
      <c r="LB1" s="546"/>
      <c r="LC1" s="546"/>
      <c r="LD1" s="546"/>
      <c r="LE1" s="546"/>
      <c r="LF1" s="546"/>
      <c r="LG1" s="546"/>
      <c r="LH1" s="546"/>
      <c r="LI1" s="546"/>
      <c r="LJ1" s="546"/>
      <c r="LK1" s="546"/>
      <c r="LL1" s="546"/>
      <c r="LM1" s="546"/>
      <c r="LN1" s="546"/>
      <c r="LO1" s="547"/>
      <c r="LP1" s="545"/>
      <c r="LQ1" s="546"/>
      <c r="LR1" s="546"/>
      <c r="LS1" s="547"/>
      <c r="LT1" s="545"/>
      <c r="LU1" s="546"/>
      <c r="LV1" s="546"/>
      <c r="LW1" s="546"/>
      <c r="LX1" s="546"/>
      <c r="LY1" s="546"/>
      <c r="LZ1" s="546"/>
      <c r="MA1" s="546"/>
      <c r="MB1" s="546"/>
      <c r="MC1" s="546"/>
      <c r="MD1" s="546"/>
      <c r="ME1" s="546"/>
      <c r="MF1" s="547"/>
      <c r="MG1" s="545"/>
      <c r="MH1" s="546"/>
      <c r="MI1" s="546"/>
      <c r="MJ1" s="546"/>
      <c r="MK1" s="546"/>
      <c r="ML1" s="546"/>
      <c r="MM1" s="546"/>
      <c r="MN1" s="546"/>
      <c r="MO1" s="546"/>
      <c r="MP1" s="546"/>
      <c r="MQ1" s="547"/>
      <c r="MR1" s="545"/>
      <c r="MS1" s="546"/>
      <c r="MT1" s="546"/>
      <c r="MU1" s="547"/>
      <c r="MV1" s="548"/>
      <c r="MW1" s="548"/>
      <c r="MX1" s="548"/>
      <c r="MY1" s="548"/>
      <c r="MZ1" s="548"/>
      <c r="NA1" s="548"/>
      <c r="NB1" s="548"/>
      <c r="NC1" s="548"/>
      <c r="ND1" s="344"/>
      <c r="NE1" s="545"/>
      <c r="NF1" s="547"/>
      <c r="NG1" s="549"/>
      <c r="NH1" s="550"/>
      <c r="NI1" s="550"/>
      <c r="NJ1" s="551"/>
      <c r="NK1" s="544"/>
      <c r="NL1" s="544"/>
      <c r="NM1" s="549"/>
      <c r="NN1" s="550"/>
      <c r="NO1" s="550"/>
      <c r="NP1" s="550"/>
      <c r="NQ1" s="550"/>
      <c r="NR1" s="551"/>
      <c r="NS1" s="544"/>
      <c r="NT1" s="544"/>
      <c r="NU1" s="544"/>
      <c r="NV1" s="24"/>
      <c r="NW1" s="24"/>
      <c r="NX1" s="344"/>
      <c r="NY1" s="345"/>
      <c r="NZ1" s="26"/>
      <c r="OA1" s="552"/>
      <c r="OB1" s="552"/>
      <c r="OC1" s="552"/>
      <c r="OD1" s="552"/>
      <c r="OE1" s="553"/>
      <c r="OF1" s="554"/>
      <c r="OG1" s="555"/>
      <c r="OH1" s="555"/>
      <c r="OI1" s="555"/>
      <c r="OJ1" s="555"/>
      <c r="OK1" s="555"/>
      <c r="OL1" s="555"/>
      <c r="OM1" s="555"/>
      <c r="ON1" s="555"/>
      <c r="OO1" s="555"/>
      <c r="OP1" s="555"/>
      <c r="OQ1" s="556"/>
      <c r="OR1" s="552"/>
      <c r="OS1" s="554"/>
      <c r="OT1" s="555"/>
      <c r="OU1" s="555"/>
      <c r="OV1" s="555"/>
      <c r="OW1" s="555"/>
      <c r="OX1" s="555"/>
      <c r="OY1" s="555"/>
      <c r="OZ1" s="556"/>
      <c r="PA1" s="552"/>
      <c r="PB1" s="552"/>
      <c r="PC1" s="552"/>
      <c r="PD1" s="552"/>
      <c r="PE1" s="552"/>
      <c r="PF1" s="552"/>
      <c r="PG1" s="552"/>
      <c r="PH1" s="545"/>
      <c r="PI1" s="546"/>
      <c r="PJ1" s="546"/>
      <c r="PK1" s="546"/>
      <c r="PL1" s="546"/>
      <c r="PM1" s="546"/>
      <c r="PN1" s="546"/>
      <c r="PO1" s="546"/>
      <c r="PP1" s="546"/>
      <c r="PQ1" s="547"/>
      <c r="PR1" s="545"/>
      <c r="PS1" s="546"/>
      <c r="PT1" s="546"/>
      <c r="PU1" s="547"/>
      <c r="PV1" s="545"/>
      <c r="PW1" s="546"/>
      <c r="PX1" s="546"/>
      <c r="PY1" s="546"/>
      <c r="PZ1" s="546"/>
      <c r="QA1" s="546"/>
      <c r="QB1" s="546"/>
      <c r="QC1" s="546"/>
      <c r="QD1" s="546"/>
      <c r="QE1" s="546"/>
      <c r="QF1" s="546"/>
      <c r="QG1" s="546"/>
      <c r="QH1" s="546"/>
      <c r="QI1" s="546"/>
      <c r="QJ1" s="546"/>
      <c r="QK1" s="546"/>
      <c r="QL1" s="546"/>
      <c r="QM1" s="546"/>
      <c r="QN1" s="546"/>
      <c r="QO1" s="547"/>
      <c r="QP1" s="545"/>
      <c r="QQ1" s="546"/>
      <c r="QR1" s="546"/>
      <c r="QS1" s="547"/>
      <c r="QT1" s="545"/>
      <c r="QU1" s="546"/>
      <c r="QV1" s="546"/>
      <c r="QW1" s="546"/>
      <c r="QX1" s="546"/>
      <c r="QY1" s="546"/>
      <c r="QZ1" s="546"/>
      <c r="RA1" s="546"/>
      <c r="RB1" s="546"/>
      <c r="RC1" s="546"/>
      <c r="RD1" s="546"/>
      <c r="RE1" s="546"/>
      <c r="RF1" s="547"/>
      <c r="RG1" s="545"/>
      <c r="RH1" s="546"/>
      <c r="RI1" s="546"/>
      <c r="RJ1" s="546"/>
      <c r="RK1" s="546"/>
      <c r="RL1" s="546"/>
      <c r="RM1" s="546"/>
      <c r="RN1" s="546"/>
      <c r="RO1" s="546"/>
      <c r="RP1" s="546"/>
      <c r="RQ1" s="547"/>
      <c r="RR1" s="545"/>
      <c r="RS1" s="546"/>
      <c r="RT1" s="546"/>
      <c r="RU1" s="547"/>
      <c r="RV1" s="548"/>
      <c r="RW1" s="548"/>
      <c r="RX1" s="548"/>
      <c r="RY1" s="548"/>
      <c r="RZ1" s="548"/>
      <c r="SA1" s="548"/>
      <c r="SB1" s="548"/>
      <c r="SC1" s="548"/>
      <c r="SD1" s="344"/>
      <c r="SE1" s="545"/>
      <c r="SF1" s="547"/>
      <c r="SG1" s="549"/>
      <c r="SH1" s="550"/>
      <c r="SI1" s="550"/>
      <c r="SJ1" s="551"/>
      <c r="SK1" s="544"/>
      <c r="SL1" s="544"/>
      <c r="SM1" s="549"/>
      <c r="SN1" s="550"/>
      <c r="SO1" s="550"/>
      <c r="SP1" s="550"/>
      <c r="SQ1" s="550"/>
      <c r="SR1" s="551"/>
      <c r="SS1" s="544"/>
      <c r="ST1" s="544"/>
      <c r="SU1" s="544"/>
      <c r="SV1" s="24"/>
      <c r="SW1" s="24"/>
      <c r="SX1" s="344"/>
      <c r="SY1" s="345"/>
      <c r="SZ1" s="26"/>
      <c r="TA1" s="552"/>
      <c r="TB1" s="552"/>
      <c r="TC1" s="552"/>
      <c r="TD1" s="552"/>
      <c r="TE1" s="553"/>
      <c r="TF1" s="554"/>
      <c r="TG1" s="555"/>
      <c r="TH1" s="555"/>
      <c r="TI1" s="555"/>
      <c r="TJ1" s="555"/>
      <c r="TK1" s="555"/>
      <c r="TL1" s="555"/>
      <c r="TM1" s="555"/>
      <c r="TN1" s="555"/>
      <c r="TO1" s="555"/>
      <c r="TP1" s="555"/>
      <c r="TQ1" s="556"/>
      <c r="TR1" s="552"/>
      <c r="TS1" s="554"/>
      <c r="TT1" s="555"/>
      <c r="TU1" s="555"/>
      <c r="TV1" s="555"/>
      <c r="TW1" s="555"/>
      <c r="TX1" s="555"/>
      <c r="TY1" s="555"/>
      <c r="TZ1" s="556"/>
      <c r="UA1" s="552"/>
      <c r="UB1" s="552"/>
      <c r="UC1" s="552"/>
      <c r="UD1" s="552"/>
      <c r="UE1" s="552"/>
      <c r="UF1" s="552"/>
      <c r="UG1" s="552"/>
      <c r="UH1" s="545"/>
      <c r="UI1" s="546"/>
      <c r="UJ1" s="546"/>
      <c r="UK1" s="546"/>
      <c r="UL1" s="546"/>
      <c r="UM1" s="546"/>
      <c r="UN1" s="546"/>
      <c r="UO1" s="546"/>
      <c r="UP1" s="546"/>
      <c r="UQ1" s="547"/>
      <c r="UR1" s="545"/>
      <c r="US1" s="546"/>
      <c r="UT1" s="546"/>
      <c r="UU1" s="547"/>
      <c r="UV1" s="545"/>
      <c r="UW1" s="546"/>
      <c r="UX1" s="546"/>
      <c r="UY1" s="546"/>
      <c r="UZ1" s="546"/>
      <c r="VA1" s="546"/>
      <c r="VB1" s="546"/>
      <c r="VC1" s="546"/>
      <c r="VD1" s="546"/>
      <c r="VE1" s="546"/>
      <c r="VF1" s="546"/>
      <c r="VG1" s="546"/>
      <c r="VH1" s="546"/>
      <c r="VI1" s="546"/>
      <c r="VJ1" s="546"/>
      <c r="VK1" s="546"/>
      <c r="VL1" s="546"/>
      <c r="VM1" s="546"/>
      <c r="VN1" s="546"/>
      <c r="VO1" s="547"/>
      <c r="VP1" s="545"/>
      <c r="VQ1" s="546"/>
      <c r="VR1" s="546"/>
      <c r="VS1" s="547"/>
      <c r="VT1" s="545"/>
      <c r="VU1" s="546"/>
      <c r="VV1" s="546"/>
      <c r="VW1" s="546"/>
      <c r="VX1" s="546"/>
      <c r="VY1" s="546"/>
      <c r="VZ1" s="546"/>
      <c r="WA1" s="546"/>
      <c r="WB1" s="546"/>
      <c r="WC1" s="546"/>
      <c r="WD1" s="546"/>
      <c r="WE1" s="546"/>
      <c r="WF1" s="547"/>
      <c r="WG1" s="545"/>
      <c r="WH1" s="546"/>
      <c r="WI1" s="546"/>
      <c r="WJ1" s="546"/>
      <c r="WK1" s="546"/>
      <c r="WL1" s="546"/>
      <c r="WM1" s="546"/>
      <c r="WN1" s="546"/>
      <c r="WO1" s="546"/>
      <c r="WP1" s="546"/>
      <c r="WQ1" s="547"/>
      <c r="WR1" s="545"/>
      <c r="WS1" s="546"/>
      <c r="WT1" s="546"/>
      <c r="WU1" s="547"/>
      <c r="WV1" s="548"/>
      <c r="WW1" s="548"/>
      <c r="WX1" s="548"/>
      <c r="WY1" s="548"/>
      <c r="WZ1" s="548"/>
      <c r="XA1" s="548"/>
      <c r="XB1" s="548"/>
      <c r="XC1" s="548"/>
      <c r="XD1" s="344"/>
      <c r="XE1" s="545"/>
      <c r="XF1" s="547"/>
      <c r="XG1" s="549"/>
      <c r="XH1" s="550"/>
      <c r="XI1" s="550"/>
      <c r="XJ1" s="551"/>
      <c r="XK1" s="544"/>
      <c r="XL1" s="544"/>
      <c r="XM1" s="549"/>
      <c r="XN1" s="550"/>
      <c r="XO1" s="550"/>
      <c r="XP1" s="550"/>
      <c r="XQ1" s="550"/>
      <c r="XR1" s="551"/>
      <c r="XS1" s="544"/>
      <c r="XT1" s="544"/>
      <c r="XU1" s="544"/>
      <c r="XV1" s="24"/>
      <c r="XW1" s="24"/>
      <c r="XX1" s="344"/>
      <c r="XY1" s="345"/>
      <c r="XZ1" s="26"/>
      <c r="YA1" s="552"/>
      <c r="YB1" s="552"/>
      <c r="YC1" s="552"/>
      <c r="YD1" s="552"/>
      <c r="YE1" s="553"/>
      <c r="YF1" s="554"/>
      <c r="YG1" s="555"/>
      <c r="YH1" s="555"/>
      <c r="YI1" s="555"/>
      <c r="YJ1" s="555"/>
      <c r="YK1" s="555"/>
      <c r="YL1" s="555"/>
      <c r="YM1" s="555"/>
      <c r="YN1" s="555"/>
      <c r="YO1" s="555"/>
      <c r="YP1" s="555"/>
      <c r="YQ1" s="556"/>
      <c r="YR1" s="552"/>
      <c r="YS1" s="554"/>
      <c r="YT1" s="555"/>
      <c r="YU1" s="555"/>
      <c r="YV1" s="555"/>
      <c r="YW1" s="555"/>
      <c r="YX1" s="555"/>
      <c r="YY1" s="555"/>
      <c r="YZ1" s="556"/>
      <c r="ZA1" s="552"/>
      <c r="ZB1" s="552"/>
      <c r="ZC1" s="552"/>
      <c r="ZD1" s="552"/>
      <c r="ZE1" s="552"/>
      <c r="ZF1" s="552"/>
      <c r="ZG1" s="552"/>
      <c r="ZH1" s="545"/>
      <c r="ZI1" s="546"/>
      <c r="ZJ1" s="546"/>
      <c r="ZK1" s="546"/>
      <c r="ZL1" s="546"/>
      <c r="ZM1" s="546"/>
      <c r="ZN1" s="546"/>
      <c r="ZO1" s="546"/>
      <c r="ZP1" s="546"/>
      <c r="ZQ1" s="547"/>
      <c r="ZR1" s="545"/>
      <c r="ZS1" s="546"/>
      <c r="ZT1" s="546"/>
      <c r="ZU1" s="547"/>
      <c r="ZV1" s="545"/>
      <c r="ZW1" s="546"/>
      <c r="ZX1" s="546"/>
      <c r="ZY1" s="546"/>
      <c r="ZZ1" s="546"/>
      <c r="AAA1" s="546"/>
      <c r="AAB1" s="546"/>
      <c r="AAC1" s="546"/>
      <c r="AAD1" s="546"/>
      <c r="AAE1" s="546"/>
      <c r="AAF1" s="546"/>
      <c r="AAG1" s="546"/>
      <c r="AAH1" s="546"/>
      <c r="AAI1" s="546"/>
      <c r="AAJ1" s="546"/>
      <c r="AAK1" s="546"/>
      <c r="AAL1" s="546"/>
      <c r="AAM1" s="546"/>
      <c r="AAN1" s="546"/>
      <c r="AAO1" s="547"/>
      <c r="AAP1" s="545"/>
      <c r="AAQ1" s="546"/>
      <c r="AAR1" s="546"/>
      <c r="AAS1" s="547"/>
      <c r="AAT1" s="545"/>
      <c r="AAU1" s="546"/>
      <c r="AAV1" s="546"/>
      <c r="AAW1" s="546"/>
      <c r="AAX1" s="546"/>
      <c r="AAY1" s="546"/>
      <c r="AAZ1" s="546"/>
      <c r="ABA1" s="546"/>
      <c r="ABB1" s="546"/>
      <c r="ABC1" s="546"/>
      <c r="ABD1" s="546"/>
      <c r="ABE1" s="546"/>
      <c r="ABF1" s="547"/>
      <c r="ABG1" s="545"/>
      <c r="ABH1" s="546"/>
      <c r="ABI1" s="546"/>
      <c r="ABJ1" s="546"/>
      <c r="ABK1" s="546"/>
      <c r="ABL1" s="546"/>
      <c r="ABM1" s="546"/>
      <c r="ABN1" s="546"/>
      <c r="ABO1" s="546"/>
      <c r="ABP1" s="546"/>
      <c r="ABQ1" s="547"/>
      <c r="ABR1" s="545"/>
      <c r="ABS1" s="546"/>
      <c r="ABT1" s="546"/>
      <c r="ABU1" s="547"/>
      <c r="ABV1" s="548"/>
      <c r="ABW1" s="548"/>
      <c r="ABX1" s="548"/>
      <c r="ABY1" s="548"/>
      <c r="ABZ1" s="548"/>
      <c r="ACA1" s="548"/>
      <c r="ACB1" s="548"/>
      <c r="ACC1" s="548"/>
      <c r="ACD1" s="344"/>
      <c r="ACE1" s="545"/>
      <c r="ACF1" s="547"/>
      <c r="ACG1" s="549"/>
      <c r="ACH1" s="550"/>
      <c r="ACI1" s="550"/>
      <c r="ACJ1" s="551"/>
      <c r="ACK1" s="544"/>
      <c r="ACL1" s="544"/>
      <c r="ACM1" s="549"/>
      <c r="ACN1" s="550"/>
      <c r="ACO1" s="550"/>
      <c r="ACP1" s="550"/>
      <c r="ACQ1" s="550"/>
      <c r="ACR1" s="551"/>
      <c r="ACS1" s="544"/>
      <c r="ACT1" s="544"/>
      <c r="ACU1" s="544"/>
      <c r="ACV1" s="24"/>
      <c r="ACW1" s="24"/>
      <c r="ACX1" s="344"/>
      <c r="ACY1" s="345"/>
      <c r="ACZ1" s="26"/>
      <c r="ADA1" s="552"/>
      <c r="ADB1" s="552"/>
      <c r="ADC1" s="552"/>
      <c r="ADD1" s="552"/>
      <c r="ADE1" s="553"/>
      <c r="ADF1" s="554"/>
      <c r="ADG1" s="555"/>
      <c r="ADH1" s="555"/>
      <c r="ADI1" s="555"/>
      <c r="ADJ1" s="555"/>
      <c r="ADK1" s="555"/>
      <c r="ADL1" s="555"/>
      <c r="ADM1" s="555"/>
      <c r="ADN1" s="555"/>
      <c r="ADO1" s="555"/>
      <c r="ADP1" s="555"/>
      <c r="ADQ1" s="556"/>
      <c r="ADR1" s="552"/>
      <c r="ADS1" s="554"/>
      <c r="ADT1" s="555"/>
      <c r="ADU1" s="555"/>
      <c r="ADV1" s="555"/>
      <c r="ADW1" s="555"/>
      <c r="ADX1" s="555"/>
      <c r="ADY1" s="555"/>
      <c r="ADZ1" s="556"/>
      <c r="AEA1" s="552"/>
      <c r="AEB1" s="552"/>
      <c r="AEC1" s="552"/>
      <c r="AED1" s="552"/>
      <c r="AEE1" s="552"/>
      <c r="AEF1" s="552"/>
      <c r="AEG1" s="552"/>
      <c r="AEH1" s="545"/>
      <c r="AEI1" s="546"/>
      <c r="AEJ1" s="546"/>
      <c r="AEK1" s="546"/>
      <c r="AEL1" s="546"/>
      <c r="AEM1" s="546"/>
      <c r="AEN1" s="546"/>
      <c r="AEO1" s="546"/>
      <c r="AEP1" s="546"/>
      <c r="AEQ1" s="547"/>
      <c r="AER1" s="545"/>
      <c r="AES1" s="546"/>
      <c r="AET1" s="546"/>
      <c r="AEU1" s="547"/>
      <c r="AEV1" s="545"/>
      <c r="AEW1" s="546"/>
      <c r="AEX1" s="546"/>
      <c r="AEY1" s="546"/>
      <c r="AEZ1" s="546"/>
      <c r="AFA1" s="546"/>
      <c r="AFB1" s="546"/>
      <c r="AFC1" s="546"/>
      <c r="AFD1" s="546"/>
      <c r="AFE1" s="546"/>
      <c r="AFF1" s="546"/>
      <c r="AFG1" s="546"/>
      <c r="AFH1" s="546"/>
      <c r="AFI1" s="546"/>
      <c r="AFJ1" s="546"/>
      <c r="AFK1" s="546"/>
      <c r="AFL1" s="546"/>
      <c r="AFM1" s="546"/>
      <c r="AFN1" s="546"/>
      <c r="AFO1" s="547"/>
      <c r="AFP1" s="545"/>
      <c r="AFQ1" s="546"/>
      <c r="AFR1" s="546"/>
      <c r="AFS1" s="547"/>
      <c r="AFT1" s="545"/>
      <c r="AFU1" s="546"/>
      <c r="AFV1" s="546"/>
      <c r="AFW1" s="546"/>
      <c r="AFX1" s="546"/>
      <c r="AFY1" s="546"/>
      <c r="AFZ1" s="546"/>
      <c r="AGA1" s="546"/>
      <c r="AGB1" s="546"/>
      <c r="AGC1" s="546"/>
      <c r="AGD1" s="546"/>
      <c r="AGE1" s="546"/>
      <c r="AGF1" s="547"/>
      <c r="AGG1" s="545"/>
      <c r="AGH1" s="546"/>
      <c r="AGI1" s="546"/>
      <c r="AGJ1" s="546"/>
      <c r="AGK1" s="546"/>
      <c r="AGL1" s="546"/>
      <c r="AGM1" s="546"/>
      <c r="AGN1" s="546"/>
      <c r="AGO1" s="546"/>
      <c r="AGP1" s="546"/>
      <c r="AGQ1" s="547"/>
      <c r="AGR1" s="545"/>
      <c r="AGS1" s="546"/>
      <c r="AGT1" s="546"/>
      <c r="AGU1" s="547"/>
      <c r="AGV1" s="548"/>
      <c r="AGW1" s="548"/>
      <c r="AGX1" s="548"/>
      <c r="AGY1" s="548"/>
      <c r="AGZ1" s="548"/>
      <c r="AHA1" s="548"/>
      <c r="AHB1" s="548"/>
      <c r="AHC1" s="548"/>
      <c r="AHD1" s="344"/>
      <c r="AHE1" s="545"/>
      <c r="AHF1" s="547"/>
      <c r="AHG1" s="549"/>
      <c r="AHH1" s="550"/>
      <c r="AHI1" s="550"/>
      <c r="AHJ1" s="551"/>
      <c r="AHK1" s="544"/>
      <c r="AHL1" s="544"/>
      <c r="AHM1" s="549"/>
      <c r="AHN1" s="550"/>
      <c r="AHO1" s="550"/>
      <c r="AHP1" s="550"/>
      <c r="AHQ1" s="550"/>
      <c r="AHR1" s="551"/>
      <c r="AHS1" s="544"/>
      <c r="AHT1" s="544"/>
      <c r="AHU1" s="544"/>
      <c r="AHV1" s="24"/>
      <c r="AHW1" s="24"/>
      <c r="AHX1" s="344"/>
      <c r="AHY1" s="345"/>
      <c r="AHZ1" s="26"/>
      <c r="AIA1" s="552"/>
      <c r="AIB1" s="552"/>
      <c r="AIC1" s="552"/>
      <c r="AID1" s="552"/>
      <c r="AIE1" s="553"/>
      <c r="AIF1" s="554"/>
      <c r="AIG1" s="555"/>
      <c r="AIH1" s="555"/>
      <c r="AII1" s="555"/>
      <c r="AIJ1" s="555"/>
      <c r="AIK1" s="555"/>
      <c r="AIL1" s="555"/>
      <c r="AIM1" s="555"/>
      <c r="AIN1" s="555"/>
      <c r="AIO1" s="555"/>
      <c r="AIP1" s="555"/>
      <c r="AIQ1" s="556"/>
      <c r="AIR1" s="552"/>
      <c r="AIS1" s="554"/>
      <c r="AIT1" s="555"/>
      <c r="AIU1" s="555"/>
      <c r="AIV1" s="555"/>
      <c r="AIW1" s="555"/>
      <c r="AIX1" s="555"/>
      <c r="AIY1" s="555"/>
      <c r="AIZ1" s="556"/>
      <c r="AJA1" s="552"/>
      <c r="AJB1" s="552"/>
      <c r="AJC1" s="552"/>
      <c r="AJD1" s="552"/>
      <c r="AJE1" s="552"/>
      <c r="AJF1" s="552"/>
      <c r="AJG1" s="552"/>
      <c r="AJH1" s="545"/>
      <c r="AJI1" s="546"/>
      <c r="AJJ1" s="546"/>
      <c r="AJK1" s="546"/>
      <c r="AJL1" s="546"/>
      <c r="AJM1" s="546"/>
      <c r="AJN1" s="546"/>
      <c r="AJO1" s="546"/>
      <c r="AJP1" s="546"/>
      <c r="AJQ1" s="547"/>
      <c r="AJR1" s="545"/>
      <c r="AJS1" s="546"/>
      <c r="AJT1" s="546"/>
      <c r="AJU1" s="547"/>
      <c r="AJV1" s="545"/>
      <c r="AJW1" s="546"/>
      <c r="AJX1" s="546"/>
      <c r="AJY1" s="546"/>
      <c r="AJZ1" s="546"/>
      <c r="AKA1" s="546"/>
      <c r="AKB1" s="546"/>
      <c r="AKC1" s="546"/>
      <c r="AKD1" s="546"/>
      <c r="AKE1" s="546"/>
      <c r="AKF1" s="546"/>
      <c r="AKG1" s="546"/>
      <c r="AKH1" s="546"/>
      <c r="AKI1" s="546"/>
      <c r="AKJ1" s="546"/>
      <c r="AKK1" s="546"/>
      <c r="AKL1" s="546"/>
      <c r="AKM1" s="546"/>
      <c r="AKN1" s="546"/>
      <c r="AKO1" s="547"/>
      <c r="AKP1" s="545"/>
      <c r="AKQ1" s="546"/>
      <c r="AKR1" s="546"/>
      <c r="AKS1" s="547"/>
      <c r="AKT1" s="545"/>
      <c r="AKU1" s="546"/>
      <c r="AKV1" s="546"/>
      <c r="AKW1" s="546"/>
      <c r="AKX1" s="546"/>
      <c r="AKY1" s="546"/>
      <c r="AKZ1" s="546"/>
      <c r="ALA1" s="546"/>
      <c r="ALB1" s="546"/>
      <c r="ALC1" s="546"/>
      <c r="ALD1" s="546"/>
      <c r="ALE1" s="546"/>
      <c r="ALF1" s="547"/>
      <c r="ALG1" s="545"/>
      <c r="ALH1" s="546"/>
      <c r="ALI1" s="546"/>
      <c r="ALJ1" s="546"/>
      <c r="ALK1" s="546"/>
      <c r="ALL1" s="546"/>
      <c r="ALM1" s="546"/>
      <c r="ALN1" s="546"/>
      <c r="ALO1" s="546"/>
      <c r="ALP1" s="546"/>
      <c r="ALQ1" s="547"/>
      <c r="ALR1" s="545"/>
      <c r="ALS1" s="546"/>
      <c r="ALT1" s="546"/>
      <c r="ALU1" s="547"/>
      <c r="ALV1" s="548"/>
      <c r="ALW1" s="548"/>
      <c r="ALX1" s="548"/>
      <c r="ALY1" s="548"/>
      <c r="ALZ1" s="548"/>
      <c r="AMA1" s="548"/>
      <c r="AMB1" s="548"/>
      <c r="AMC1" s="548"/>
      <c r="AMD1" s="344"/>
      <c r="AME1" s="545"/>
      <c r="AMF1" s="547"/>
      <c r="AMG1" s="549"/>
      <c r="AMH1" s="550"/>
      <c r="AMI1" s="550"/>
      <c r="AMJ1" s="551"/>
      <c r="AMK1" s="544"/>
      <c r="AML1" s="544"/>
      <c r="AMM1" s="549"/>
      <c r="AMN1" s="550"/>
      <c r="AMO1" s="550"/>
      <c r="AMP1" s="550"/>
      <c r="AMQ1" s="550"/>
      <c r="AMR1" s="551"/>
      <c r="AMS1" s="544"/>
      <c r="AMT1" s="544"/>
      <c r="AMU1" s="544"/>
      <c r="AMV1" s="24"/>
      <c r="AMW1" s="24"/>
      <c r="AMX1" s="344"/>
      <c r="AMY1" s="345"/>
      <c r="AMZ1" s="26"/>
      <c r="ANA1" s="552"/>
      <c r="ANB1" s="552"/>
      <c r="ANC1" s="552"/>
      <c r="AND1" s="552"/>
      <c r="ANE1" s="553"/>
      <c r="ANF1" s="554"/>
      <c r="ANG1" s="555"/>
      <c r="ANH1" s="555"/>
      <c r="ANI1" s="555"/>
      <c r="ANJ1" s="555"/>
      <c r="ANK1" s="555"/>
      <c r="ANL1" s="555"/>
      <c r="ANM1" s="555"/>
      <c r="ANN1" s="555"/>
      <c r="ANO1" s="555"/>
      <c r="ANP1" s="555"/>
      <c r="ANQ1" s="556"/>
      <c r="ANR1" s="552"/>
      <c r="ANS1" s="554"/>
      <c r="ANT1" s="555"/>
      <c r="ANU1" s="555"/>
      <c r="ANV1" s="555"/>
      <c r="ANW1" s="555"/>
      <c r="ANX1" s="555"/>
      <c r="ANY1" s="555"/>
      <c r="ANZ1" s="556"/>
      <c r="AOA1" s="552"/>
      <c r="AOB1" s="552"/>
      <c r="AOC1" s="552"/>
      <c r="AOD1" s="552"/>
      <c r="AOE1" s="552"/>
      <c r="AOF1" s="552"/>
      <c r="AOG1" s="552"/>
      <c r="AOH1" s="545"/>
      <c r="AOI1" s="546"/>
      <c r="AOJ1" s="546"/>
      <c r="AOK1" s="546"/>
      <c r="AOL1" s="546"/>
      <c r="AOM1" s="546"/>
      <c r="AON1" s="546"/>
      <c r="AOO1" s="546"/>
      <c r="AOP1" s="546"/>
      <c r="AOQ1" s="547"/>
      <c r="AOR1" s="545"/>
      <c r="AOS1" s="546"/>
      <c r="AOT1" s="546"/>
      <c r="AOU1" s="547"/>
      <c r="AOV1" s="545"/>
      <c r="AOW1" s="546"/>
      <c r="AOX1" s="546"/>
      <c r="AOY1" s="546"/>
      <c r="AOZ1" s="546"/>
      <c r="APA1" s="546"/>
      <c r="APB1" s="546"/>
      <c r="APC1" s="546"/>
      <c r="APD1" s="546"/>
      <c r="APE1" s="546"/>
      <c r="APF1" s="546"/>
      <c r="APG1" s="546"/>
      <c r="APH1" s="546"/>
      <c r="API1" s="546"/>
      <c r="APJ1" s="546"/>
      <c r="APK1" s="546"/>
      <c r="APL1" s="546"/>
      <c r="APM1" s="546"/>
      <c r="APN1" s="546"/>
      <c r="APO1" s="547"/>
      <c r="APP1" s="545"/>
      <c r="APQ1" s="546"/>
      <c r="APR1" s="546"/>
      <c r="APS1" s="547"/>
      <c r="APT1" s="545"/>
      <c r="APU1" s="546"/>
      <c r="APV1" s="546"/>
      <c r="APW1" s="546"/>
      <c r="APX1" s="546"/>
      <c r="APY1" s="546"/>
      <c r="APZ1" s="546"/>
      <c r="AQA1" s="546"/>
      <c r="AQB1" s="546"/>
      <c r="AQC1" s="546"/>
      <c r="AQD1" s="546"/>
      <c r="AQE1" s="546"/>
      <c r="AQF1" s="547"/>
      <c r="AQG1" s="545"/>
      <c r="AQH1" s="546"/>
      <c r="AQI1" s="546"/>
      <c r="AQJ1" s="546"/>
      <c r="AQK1" s="546"/>
      <c r="AQL1" s="546"/>
      <c r="AQM1" s="546"/>
      <c r="AQN1" s="546"/>
      <c r="AQO1" s="546"/>
      <c r="AQP1" s="546"/>
      <c r="AQQ1" s="547"/>
      <c r="AQR1" s="545"/>
      <c r="AQS1" s="546"/>
      <c r="AQT1" s="546"/>
      <c r="AQU1" s="547"/>
      <c r="AQV1" s="548"/>
      <c r="AQW1" s="548"/>
      <c r="AQX1" s="548"/>
      <c r="AQY1" s="548"/>
      <c r="AQZ1" s="548"/>
      <c r="ARA1" s="548"/>
      <c r="ARB1" s="548"/>
      <c r="ARC1" s="548"/>
      <c r="ARD1" s="344"/>
      <c r="ARE1" s="545"/>
      <c r="ARF1" s="547"/>
      <c r="ARG1" s="549"/>
      <c r="ARH1" s="550"/>
      <c r="ARI1" s="550"/>
      <c r="ARJ1" s="551"/>
      <c r="ARK1" s="544"/>
      <c r="ARL1" s="544"/>
      <c r="ARM1" s="549"/>
      <c r="ARN1" s="550"/>
      <c r="ARO1" s="550"/>
      <c r="ARP1" s="550"/>
      <c r="ARQ1" s="550"/>
      <c r="ARR1" s="551"/>
      <c r="ARS1" s="544"/>
      <c r="ART1" s="544"/>
      <c r="ARU1" s="544"/>
      <c r="ARV1" s="24"/>
      <c r="ARW1" s="24"/>
      <c r="ARX1" s="344"/>
      <c r="ARY1" s="345"/>
      <c r="ARZ1" s="26"/>
      <c r="ASA1" s="552"/>
      <c r="ASB1" s="552"/>
      <c r="ASC1" s="552"/>
      <c r="ASD1" s="552"/>
      <c r="ASE1" s="553"/>
      <c r="ASF1" s="554"/>
      <c r="ASG1" s="555"/>
      <c r="ASH1" s="555"/>
      <c r="ASI1" s="555"/>
      <c r="ASJ1" s="555"/>
      <c r="ASK1" s="555"/>
      <c r="ASL1" s="555"/>
      <c r="ASM1" s="555"/>
      <c r="ASN1" s="555"/>
      <c r="ASO1" s="555"/>
      <c r="ASP1" s="555"/>
      <c r="ASQ1" s="556"/>
      <c r="ASR1" s="552"/>
      <c r="ASS1" s="554"/>
      <c r="AST1" s="555"/>
      <c r="ASU1" s="555"/>
      <c r="ASV1" s="555"/>
      <c r="ASW1" s="555"/>
      <c r="ASX1" s="555"/>
      <c r="ASY1" s="555"/>
      <c r="ASZ1" s="556"/>
      <c r="ATA1" s="552"/>
      <c r="ATB1" s="552"/>
      <c r="ATC1" s="552"/>
      <c r="ATD1" s="552"/>
      <c r="ATE1" s="552"/>
      <c r="ATF1" s="552"/>
      <c r="ATG1" s="552"/>
      <c r="ATH1" s="545"/>
      <c r="ATI1" s="546"/>
      <c r="ATJ1" s="546"/>
      <c r="ATK1" s="546"/>
      <c r="ATL1" s="546"/>
      <c r="ATM1" s="546"/>
      <c r="ATN1" s="546"/>
      <c r="ATO1" s="546"/>
      <c r="ATP1" s="546"/>
      <c r="ATQ1" s="547"/>
      <c r="ATR1" s="545"/>
      <c r="ATS1" s="546"/>
      <c r="ATT1" s="546"/>
      <c r="ATU1" s="547"/>
      <c r="ATV1" s="545"/>
      <c r="ATW1" s="546"/>
      <c r="ATX1" s="546"/>
      <c r="ATY1" s="546"/>
      <c r="ATZ1" s="546"/>
      <c r="AUA1" s="546"/>
      <c r="AUB1" s="546"/>
      <c r="AUC1" s="546"/>
      <c r="AUD1" s="546"/>
      <c r="AUE1" s="546"/>
      <c r="AUF1" s="546"/>
      <c r="AUG1" s="546"/>
      <c r="AUH1" s="546"/>
      <c r="AUI1" s="546"/>
      <c r="AUJ1" s="546"/>
      <c r="AUK1" s="546"/>
      <c r="AUL1" s="546"/>
      <c r="AUM1" s="546"/>
      <c r="AUN1" s="546"/>
      <c r="AUO1" s="547"/>
      <c r="AUP1" s="545"/>
      <c r="AUQ1" s="546"/>
      <c r="AUR1" s="546"/>
      <c r="AUS1" s="547"/>
      <c r="AUT1" s="545"/>
      <c r="AUU1" s="546"/>
      <c r="AUV1" s="546"/>
      <c r="AUW1" s="546"/>
      <c r="AUX1" s="546"/>
      <c r="AUY1" s="546"/>
      <c r="AUZ1" s="546"/>
      <c r="AVA1" s="546"/>
      <c r="AVB1" s="546"/>
      <c r="AVC1" s="546"/>
      <c r="AVD1" s="546"/>
      <c r="AVE1" s="546"/>
      <c r="AVF1" s="547"/>
      <c r="AVG1" s="545"/>
      <c r="AVH1" s="546"/>
      <c r="AVI1" s="546"/>
      <c r="AVJ1" s="546"/>
      <c r="AVK1" s="546"/>
      <c r="AVL1" s="546"/>
      <c r="AVM1" s="546"/>
      <c r="AVN1" s="546"/>
      <c r="AVO1" s="546"/>
      <c r="AVP1" s="546"/>
      <c r="AVQ1" s="547"/>
      <c r="AVR1" s="545"/>
      <c r="AVS1" s="546"/>
      <c r="AVT1" s="546"/>
      <c r="AVU1" s="547"/>
      <c r="AVV1" s="548"/>
      <c r="AVW1" s="548"/>
      <c r="AVX1" s="548"/>
      <c r="AVY1" s="548"/>
      <c r="AVZ1" s="548"/>
      <c r="AWA1" s="548"/>
      <c r="AWB1" s="548"/>
      <c r="AWC1" s="548"/>
      <c r="AWD1" s="344"/>
      <c r="AWE1" s="545"/>
      <c r="AWF1" s="547"/>
      <c r="AWG1" s="549"/>
      <c r="AWH1" s="550"/>
      <c r="AWI1" s="550"/>
      <c r="AWJ1" s="551"/>
      <c r="AWK1" s="544"/>
      <c r="AWL1" s="544"/>
      <c r="AWM1" s="549"/>
      <c r="AWN1" s="550"/>
      <c r="AWO1" s="550"/>
      <c r="AWP1" s="550"/>
      <c r="AWQ1" s="550"/>
      <c r="AWR1" s="551"/>
      <c r="AWS1" s="544"/>
      <c r="AWT1" s="544"/>
      <c r="AWU1" s="544"/>
      <c r="AWV1" s="24"/>
      <c r="AWW1" s="24"/>
      <c r="AWX1" s="344"/>
      <c r="AWY1" s="345"/>
      <c r="AWZ1" s="26"/>
      <c r="AXA1" s="552"/>
      <c r="AXB1" s="552"/>
      <c r="AXC1" s="552"/>
      <c r="AXD1" s="552"/>
      <c r="AXE1" s="553"/>
      <c r="AXF1" s="554"/>
      <c r="AXG1" s="555"/>
      <c r="AXH1" s="555"/>
      <c r="AXI1" s="555"/>
      <c r="AXJ1" s="555"/>
      <c r="AXK1" s="555"/>
      <c r="AXL1" s="555"/>
      <c r="AXM1" s="555"/>
      <c r="AXN1" s="555"/>
      <c r="AXO1" s="555"/>
      <c r="AXP1" s="555"/>
      <c r="AXQ1" s="556"/>
      <c r="AXR1" s="552"/>
      <c r="AXS1" s="554"/>
      <c r="AXT1" s="555"/>
      <c r="AXU1" s="555"/>
      <c r="AXV1" s="555"/>
      <c r="AXW1" s="555"/>
      <c r="AXX1" s="555"/>
      <c r="AXY1" s="555"/>
      <c r="AXZ1" s="556"/>
      <c r="AYA1" s="552"/>
      <c r="AYB1" s="552"/>
      <c r="AYC1" s="552"/>
      <c r="AYD1" s="552"/>
      <c r="AYE1" s="552"/>
      <c r="AYF1" s="552"/>
      <c r="AYG1" s="552"/>
      <c r="AYH1" s="545"/>
      <c r="AYI1" s="546"/>
      <c r="AYJ1" s="546"/>
      <c r="AYK1" s="546"/>
      <c r="AYL1" s="546"/>
      <c r="AYM1" s="546"/>
      <c r="AYN1" s="546"/>
      <c r="AYO1" s="546"/>
      <c r="AYP1" s="546"/>
      <c r="AYQ1" s="547"/>
      <c r="AYR1" s="545"/>
      <c r="AYS1" s="546"/>
      <c r="AYT1" s="546"/>
      <c r="AYU1" s="547"/>
      <c r="AYV1" s="545"/>
      <c r="AYW1" s="546"/>
      <c r="AYX1" s="546"/>
      <c r="AYY1" s="546"/>
      <c r="AYZ1" s="546"/>
      <c r="AZA1" s="546"/>
      <c r="AZB1" s="546"/>
      <c r="AZC1" s="546"/>
      <c r="AZD1" s="546"/>
      <c r="AZE1" s="546"/>
      <c r="AZF1" s="546"/>
      <c r="AZG1" s="546"/>
      <c r="AZH1" s="546"/>
      <c r="AZI1" s="546"/>
      <c r="AZJ1" s="546"/>
      <c r="AZK1" s="546"/>
      <c r="AZL1" s="546"/>
      <c r="AZM1" s="546"/>
      <c r="AZN1" s="546"/>
      <c r="AZO1" s="547"/>
      <c r="AZP1" s="545"/>
      <c r="AZQ1" s="546"/>
      <c r="AZR1" s="546"/>
      <c r="AZS1" s="547"/>
      <c r="AZT1" s="545"/>
      <c r="AZU1" s="546"/>
      <c r="AZV1" s="546"/>
      <c r="AZW1" s="546"/>
      <c r="AZX1" s="546"/>
      <c r="AZY1" s="546"/>
      <c r="AZZ1" s="546"/>
      <c r="BAA1" s="546"/>
      <c r="BAB1" s="546"/>
      <c r="BAC1" s="546"/>
      <c r="BAD1" s="546"/>
      <c r="BAE1" s="546"/>
      <c r="BAF1" s="547"/>
      <c r="BAG1" s="545"/>
      <c r="BAH1" s="546"/>
      <c r="BAI1" s="546"/>
      <c r="BAJ1" s="546"/>
      <c r="BAK1" s="546"/>
      <c r="BAL1" s="546"/>
      <c r="BAM1" s="546"/>
      <c r="BAN1" s="546"/>
      <c r="BAO1" s="546"/>
      <c r="BAP1" s="546"/>
      <c r="BAQ1" s="547"/>
      <c r="BAR1" s="545"/>
      <c r="BAS1" s="546"/>
      <c r="BAT1" s="546"/>
      <c r="BAU1" s="547"/>
      <c r="BAV1" s="548"/>
      <c r="BAW1" s="548"/>
      <c r="BAX1" s="548"/>
      <c r="BAY1" s="548"/>
      <c r="BAZ1" s="548"/>
      <c r="BBA1" s="548"/>
      <c r="BBB1" s="548"/>
      <c r="BBC1" s="548"/>
      <c r="BBD1" s="344"/>
      <c r="BBE1" s="545"/>
      <c r="BBF1" s="547"/>
      <c r="BBG1" s="549"/>
      <c r="BBH1" s="550"/>
      <c r="BBI1" s="550"/>
      <c r="BBJ1" s="551"/>
      <c r="BBK1" s="544"/>
      <c r="BBL1" s="544"/>
      <c r="BBM1" s="549"/>
      <c r="BBN1" s="550"/>
      <c r="BBO1" s="550"/>
      <c r="BBP1" s="550"/>
      <c r="BBQ1" s="550"/>
      <c r="BBR1" s="551"/>
      <c r="BBS1" s="544"/>
      <c r="BBT1" s="544"/>
      <c r="BBU1" s="544"/>
      <c r="BBV1" s="24"/>
      <c r="BBW1" s="24"/>
      <c r="BBX1" s="344"/>
      <c r="BBY1" s="345"/>
      <c r="BBZ1" s="26"/>
      <c r="BCA1" s="552"/>
      <c r="BCB1" s="552"/>
      <c r="BCC1" s="552"/>
      <c r="BCD1" s="552"/>
      <c r="BCE1" s="553"/>
      <c r="BCF1" s="554"/>
      <c r="BCG1" s="555"/>
      <c r="BCH1" s="555"/>
      <c r="BCI1" s="555"/>
      <c r="BCJ1" s="555"/>
      <c r="BCK1" s="555"/>
      <c r="BCL1" s="555"/>
      <c r="BCM1" s="555"/>
      <c r="BCN1" s="555"/>
      <c r="BCO1" s="555"/>
      <c r="BCP1" s="555"/>
      <c r="BCQ1" s="556"/>
      <c r="BCR1" s="552"/>
      <c r="BCS1" s="554"/>
      <c r="BCT1" s="555"/>
      <c r="BCU1" s="555"/>
      <c r="BCV1" s="555"/>
      <c r="BCW1" s="555"/>
      <c r="BCX1" s="555"/>
      <c r="BCY1" s="555"/>
      <c r="BCZ1" s="556"/>
      <c r="BDA1" s="552"/>
      <c r="BDB1" s="552"/>
      <c r="BDC1" s="552"/>
      <c r="BDD1" s="552"/>
      <c r="BDE1" s="552"/>
      <c r="BDF1" s="552"/>
      <c r="BDG1" s="552"/>
      <c r="BDH1" s="545"/>
      <c r="BDI1" s="546"/>
      <c r="BDJ1" s="546"/>
      <c r="BDK1" s="546"/>
      <c r="BDL1" s="546"/>
      <c r="BDM1" s="546"/>
      <c r="BDN1" s="546"/>
      <c r="BDO1" s="546"/>
      <c r="BDP1" s="546"/>
      <c r="BDQ1" s="547"/>
      <c r="BDR1" s="545"/>
      <c r="BDS1" s="546"/>
      <c r="BDT1" s="546"/>
      <c r="BDU1" s="547"/>
      <c r="BDV1" s="545"/>
      <c r="BDW1" s="546"/>
      <c r="BDX1" s="546"/>
      <c r="BDY1" s="546"/>
      <c r="BDZ1" s="546"/>
      <c r="BEA1" s="546"/>
      <c r="BEB1" s="546"/>
      <c r="BEC1" s="546"/>
      <c r="BED1" s="546"/>
      <c r="BEE1" s="546"/>
      <c r="BEF1" s="546"/>
      <c r="BEG1" s="546"/>
      <c r="BEH1" s="546"/>
      <c r="BEI1" s="546"/>
      <c r="BEJ1" s="546"/>
      <c r="BEK1" s="546"/>
      <c r="BEL1" s="546"/>
      <c r="BEM1" s="546"/>
      <c r="BEN1" s="546"/>
      <c r="BEO1" s="547"/>
      <c r="BEP1" s="545"/>
      <c r="BEQ1" s="546"/>
      <c r="BER1" s="546"/>
      <c r="BES1" s="547"/>
      <c r="BET1" s="545"/>
      <c r="BEU1" s="546"/>
      <c r="BEV1" s="546"/>
      <c r="BEW1" s="546"/>
      <c r="BEX1" s="546"/>
      <c r="BEY1" s="546"/>
      <c r="BEZ1" s="546"/>
      <c r="BFA1" s="546"/>
      <c r="BFB1" s="546"/>
      <c r="BFC1" s="546"/>
      <c r="BFD1" s="546"/>
      <c r="BFE1" s="546"/>
      <c r="BFF1" s="547"/>
      <c r="BFG1" s="545"/>
      <c r="BFH1" s="546"/>
      <c r="BFI1" s="546"/>
      <c r="BFJ1" s="546"/>
      <c r="BFK1" s="546"/>
      <c r="BFL1" s="546"/>
      <c r="BFM1" s="546"/>
      <c r="BFN1" s="546"/>
      <c r="BFO1" s="546"/>
      <c r="BFP1" s="546"/>
      <c r="BFQ1" s="547"/>
      <c r="BFR1" s="545"/>
      <c r="BFS1" s="546"/>
      <c r="BFT1" s="546"/>
      <c r="BFU1" s="547"/>
      <c r="BFV1" s="548"/>
      <c r="BFW1" s="548"/>
      <c r="BFX1" s="548"/>
      <c r="BFY1" s="548"/>
      <c r="BFZ1" s="548"/>
      <c r="BGA1" s="548"/>
      <c r="BGB1" s="548"/>
      <c r="BGC1" s="548"/>
      <c r="BGD1" s="344"/>
      <c r="BGE1" s="545"/>
      <c r="BGF1" s="547"/>
      <c r="BGG1" s="549"/>
      <c r="BGH1" s="550"/>
      <c r="BGI1" s="550"/>
      <c r="BGJ1" s="551"/>
      <c r="BGK1" s="544"/>
      <c r="BGL1" s="544"/>
      <c r="BGM1" s="549"/>
      <c r="BGN1" s="550"/>
      <c r="BGO1" s="550"/>
      <c r="BGP1" s="550"/>
      <c r="BGQ1" s="550"/>
      <c r="BGR1" s="551"/>
      <c r="BGS1" s="544"/>
      <c r="BGT1" s="544"/>
      <c r="BGU1" s="544"/>
      <c r="BGV1" s="24"/>
      <c r="BGW1" s="24"/>
      <c r="BGX1" s="344"/>
      <c r="BGY1" s="345"/>
      <c r="BGZ1" s="26"/>
      <c r="BHA1" s="552"/>
      <c r="BHB1" s="552"/>
      <c r="BHC1" s="552"/>
      <c r="BHD1" s="552"/>
      <c r="BHE1" s="553"/>
      <c r="BHF1" s="554"/>
      <c r="BHG1" s="555"/>
      <c r="BHH1" s="555"/>
      <c r="BHI1" s="555"/>
      <c r="BHJ1" s="555"/>
      <c r="BHK1" s="555"/>
      <c r="BHL1" s="555"/>
      <c r="BHM1" s="555"/>
      <c r="BHN1" s="555"/>
      <c r="BHO1" s="555"/>
      <c r="BHP1" s="555"/>
      <c r="BHQ1" s="556"/>
      <c r="BHR1" s="552"/>
      <c r="BHS1" s="554"/>
      <c r="BHT1" s="555"/>
      <c r="BHU1" s="555"/>
      <c r="BHV1" s="555"/>
      <c r="BHW1" s="555"/>
      <c r="BHX1" s="555"/>
      <c r="BHY1" s="555"/>
      <c r="BHZ1" s="556"/>
      <c r="BIA1" s="552"/>
      <c r="BIB1" s="552"/>
      <c r="BIC1" s="552"/>
      <c r="BID1" s="552"/>
      <c r="BIE1" s="552"/>
      <c r="BIF1" s="552"/>
      <c r="BIG1" s="552"/>
      <c r="BIH1" s="545"/>
      <c r="BII1" s="546"/>
      <c r="BIJ1" s="546"/>
      <c r="BIK1" s="546"/>
      <c r="BIL1" s="546"/>
      <c r="BIM1" s="546"/>
      <c r="BIN1" s="546"/>
      <c r="BIO1" s="546"/>
      <c r="BIP1" s="546"/>
      <c r="BIQ1" s="547"/>
      <c r="BIR1" s="545"/>
      <c r="BIS1" s="546"/>
      <c r="BIT1" s="546"/>
      <c r="BIU1" s="547"/>
      <c r="BIV1" s="545"/>
      <c r="BIW1" s="546"/>
      <c r="BIX1" s="546"/>
      <c r="BIY1" s="546"/>
      <c r="BIZ1" s="546"/>
      <c r="BJA1" s="546"/>
      <c r="BJB1" s="546"/>
      <c r="BJC1" s="546"/>
      <c r="BJD1" s="546"/>
      <c r="BJE1" s="546"/>
      <c r="BJF1" s="546"/>
      <c r="BJG1" s="546"/>
      <c r="BJH1" s="546"/>
      <c r="BJI1" s="546"/>
      <c r="BJJ1" s="546"/>
      <c r="BJK1" s="546"/>
      <c r="BJL1" s="546"/>
      <c r="BJM1" s="546"/>
      <c r="BJN1" s="546"/>
      <c r="BJO1" s="547"/>
      <c r="BJP1" s="545"/>
      <c r="BJQ1" s="546"/>
      <c r="BJR1" s="546"/>
      <c r="BJS1" s="547"/>
      <c r="BJT1" s="545"/>
      <c r="BJU1" s="546"/>
      <c r="BJV1" s="546"/>
      <c r="BJW1" s="546"/>
      <c r="BJX1" s="546"/>
      <c r="BJY1" s="546"/>
      <c r="BJZ1" s="546"/>
      <c r="BKA1" s="546"/>
      <c r="BKB1" s="546"/>
      <c r="BKC1" s="546"/>
      <c r="BKD1" s="546"/>
      <c r="BKE1" s="546"/>
      <c r="BKF1" s="547"/>
      <c r="BKG1" s="545"/>
      <c r="BKH1" s="546"/>
      <c r="BKI1" s="546"/>
      <c r="BKJ1" s="546"/>
      <c r="BKK1" s="546"/>
      <c r="BKL1" s="546"/>
      <c r="BKM1" s="546"/>
      <c r="BKN1" s="546"/>
      <c r="BKO1" s="546"/>
      <c r="BKP1" s="546"/>
      <c r="BKQ1" s="547"/>
      <c r="BKR1" s="545"/>
      <c r="BKS1" s="546"/>
      <c r="BKT1" s="546"/>
      <c r="BKU1" s="547"/>
      <c r="BKV1" s="548"/>
      <c r="BKW1" s="548"/>
      <c r="BKX1" s="548"/>
      <c r="BKY1" s="548"/>
      <c r="BKZ1" s="548"/>
      <c r="BLA1" s="548"/>
      <c r="BLB1" s="548"/>
      <c r="BLC1" s="548"/>
      <c r="BLD1" s="344"/>
      <c r="BLE1" s="545"/>
      <c r="BLF1" s="547"/>
      <c r="BLG1" s="549"/>
      <c r="BLH1" s="550"/>
      <c r="BLI1" s="550"/>
      <c r="BLJ1" s="551"/>
      <c r="BLK1" s="544"/>
      <c r="BLL1" s="544"/>
      <c r="BLM1" s="549"/>
      <c r="BLN1" s="550"/>
      <c r="BLO1" s="550"/>
      <c r="BLP1" s="550"/>
      <c r="BLQ1" s="550"/>
      <c r="BLR1" s="551"/>
      <c r="BLS1" s="544"/>
      <c r="BLT1" s="544"/>
      <c r="BLU1" s="544"/>
      <c r="BLV1" s="24"/>
      <c r="BLW1" s="24"/>
      <c r="BLX1" s="344"/>
      <c r="BLY1" s="345"/>
      <c r="BLZ1" s="26"/>
      <c r="BMA1" s="552"/>
      <c r="BMB1" s="552"/>
      <c r="BMC1" s="552"/>
      <c r="BMD1" s="552"/>
      <c r="BME1" s="553"/>
      <c r="BMF1" s="554"/>
      <c r="BMG1" s="555"/>
      <c r="BMH1" s="555"/>
      <c r="BMI1" s="555"/>
      <c r="BMJ1" s="555"/>
      <c r="BMK1" s="555"/>
      <c r="BML1" s="555"/>
      <c r="BMM1" s="555"/>
      <c r="BMN1" s="555"/>
      <c r="BMO1" s="555"/>
      <c r="BMP1" s="555"/>
      <c r="BMQ1" s="556"/>
      <c r="BMR1" s="552"/>
      <c r="BMS1" s="554"/>
      <c r="BMT1" s="555"/>
      <c r="BMU1" s="555"/>
      <c r="BMV1" s="555"/>
      <c r="BMW1" s="555"/>
      <c r="BMX1" s="555"/>
      <c r="BMY1" s="555"/>
      <c r="BMZ1" s="556"/>
      <c r="BNA1" s="552"/>
      <c r="BNB1" s="552"/>
      <c r="BNC1" s="552"/>
      <c r="BND1" s="552"/>
      <c r="BNE1" s="552"/>
      <c r="BNF1" s="552"/>
      <c r="BNG1" s="552"/>
      <c r="BNH1" s="545"/>
      <c r="BNI1" s="546"/>
      <c r="BNJ1" s="546"/>
      <c r="BNK1" s="546"/>
      <c r="BNL1" s="546"/>
      <c r="BNM1" s="546"/>
      <c r="BNN1" s="546"/>
      <c r="BNO1" s="546"/>
      <c r="BNP1" s="546"/>
      <c r="BNQ1" s="547"/>
      <c r="BNR1" s="545"/>
      <c r="BNS1" s="546"/>
      <c r="BNT1" s="546"/>
      <c r="BNU1" s="547"/>
      <c r="BNV1" s="545"/>
      <c r="BNW1" s="546"/>
      <c r="BNX1" s="546"/>
      <c r="BNY1" s="546"/>
      <c r="BNZ1" s="546"/>
      <c r="BOA1" s="546"/>
      <c r="BOB1" s="546"/>
      <c r="BOC1" s="546"/>
      <c r="BOD1" s="546"/>
      <c r="BOE1" s="546"/>
      <c r="BOF1" s="546"/>
      <c r="BOG1" s="546"/>
      <c r="BOH1" s="546"/>
      <c r="BOI1" s="546"/>
      <c r="BOJ1" s="546"/>
      <c r="BOK1" s="546"/>
      <c r="BOL1" s="546"/>
      <c r="BOM1" s="546"/>
      <c r="BON1" s="546"/>
      <c r="BOO1" s="547"/>
      <c r="BOP1" s="545"/>
      <c r="BOQ1" s="546"/>
      <c r="BOR1" s="546"/>
      <c r="BOS1" s="547"/>
      <c r="BOT1" s="545"/>
      <c r="BOU1" s="546"/>
      <c r="BOV1" s="546"/>
      <c r="BOW1" s="546"/>
      <c r="BOX1" s="546"/>
      <c r="BOY1" s="546"/>
      <c r="BOZ1" s="546"/>
      <c r="BPA1" s="546"/>
      <c r="BPB1" s="546"/>
      <c r="BPC1" s="546"/>
      <c r="BPD1" s="546"/>
      <c r="BPE1" s="546"/>
      <c r="BPF1" s="547"/>
      <c r="BPG1" s="545"/>
      <c r="BPH1" s="546"/>
      <c r="BPI1" s="546"/>
      <c r="BPJ1" s="546"/>
      <c r="BPK1" s="546"/>
      <c r="BPL1" s="546"/>
      <c r="BPM1" s="546"/>
      <c r="BPN1" s="546"/>
      <c r="BPO1" s="546"/>
      <c r="BPP1" s="546"/>
      <c r="BPQ1" s="547"/>
      <c r="BPR1" s="545"/>
      <c r="BPS1" s="546"/>
      <c r="BPT1" s="546"/>
      <c r="BPU1" s="547"/>
      <c r="BPV1" s="548"/>
      <c r="BPW1" s="548"/>
      <c r="BPX1" s="548"/>
      <c r="BPY1" s="548"/>
      <c r="BPZ1" s="548"/>
      <c r="BQA1" s="548"/>
      <c r="BQB1" s="548"/>
      <c r="BQC1" s="548"/>
      <c r="BQD1" s="344"/>
      <c r="BQE1" s="545"/>
      <c r="BQF1" s="547"/>
      <c r="BQG1" s="549"/>
      <c r="BQH1" s="550"/>
      <c r="BQI1" s="550"/>
      <c r="BQJ1" s="551"/>
      <c r="BQK1" s="544"/>
      <c r="BQL1" s="544"/>
      <c r="BQM1" s="549"/>
      <c r="BQN1" s="550"/>
      <c r="BQO1" s="550"/>
      <c r="BQP1" s="550"/>
      <c r="BQQ1" s="550"/>
      <c r="BQR1" s="551"/>
      <c r="BQS1" s="544"/>
      <c r="BQT1" s="544"/>
      <c r="BQU1" s="544"/>
      <c r="BQV1" s="24"/>
      <c r="BQW1" s="24"/>
      <c r="BQX1" s="344"/>
      <c r="BQY1" s="345"/>
      <c r="BQZ1" s="26"/>
      <c r="BRA1" s="552"/>
      <c r="BRB1" s="552"/>
      <c r="BRC1" s="552"/>
      <c r="BRD1" s="552"/>
      <c r="BRE1" s="553"/>
      <c r="BRF1" s="554"/>
      <c r="BRG1" s="555"/>
      <c r="BRH1" s="555"/>
      <c r="BRI1" s="555"/>
      <c r="BRJ1" s="555"/>
      <c r="BRK1" s="555"/>
      <c r="BRL1" s="555"/>
      <c r="BRM1" s="555"/>
      <c r="BRN1" s="555"/>
      <c r="BRO1" s="555"/>
      <c r="BRP1" s="555"/>
      <c r="BRQ1" s="556"/>
      <c r="BRR1" s="552"/>
      <c r="BRS1" s="554"/>
      <c r="BRT1" s="555"/>
      <c r="BRU1" s="555"/>
      <c r="BRV1" s="555"/>
      <c r="BRW1" s="555"/>
      <c r="BRX1" s="555"/>
      <c r="BRY1" s="555"/>
      <c r="BRZ1" s="556"/>
      <c r="BSA1" s="552"/>
      <c r="BSB1" s="552"/>
      <c r="BSC1" s="552"/>
      <c r="BSD1" s="552"/>
      <c r="BSE1" s="552"/>
      <c r="BSF1" s="552"/>
      <c r="BSG1" s="552"/>
      <c r="BSH1" s="545"/>
      <c r="BSI1" s="546"/>
      <c r="BSJ1" s="546"/>
      <c r="BSK1" s="546"/>
      <c r="BSL1" s="546"/>
      <c r="BSM1" s="546"/>
      <c r="BSN1" s="546"/>
      <c r="BSO1" s="546"/>
      <c r="BSP1" s="546"/>
      <c r="BSQ1" s="547"/>
      <c r="BSR1" s="545"/>
      <c r="BSS1" s="546"/>
      <c r="BST1" s="546"/>
      <c r="BSU1" s="547"/>
      <c r="BSV1" s="545"/>
      <c r="BSW1" s="546"/>
      <c r="BSX1" s="546"/>
      <c r="BSY1" s="546"/>
      <c r="BSZ1" s="546"/>
      <c r="BTA1" s="546"/>
      <c r="BTB1" s="546"/>
      <c r="BTC1" s="546"/>
      <c r="BTD1" s="546"/>
      <c r="BTE1" s="546"/>
      <c r="BTF1" s="546"/>
      <c r="BTG1" s="546"/>
      <c r="BTH1" s="546"/>
      <c r="BTI1" s="546"/>
      <c r="BTJ1" s="546"/>
      <c r="BTK1" s="546"/>
      <c r="BTL1" s="546"/>
      <c r="BTM1" s="546"/>
      <c r="BTN1" s="546"/>
      <c r="BTO1" s="547"/>
      <c r="BTP1" s="545"/>
      <c r="BTQ1" s="546"/>
      <c r="BTR1" s="546"/>
      <c r="BTS1" s="547"/>
      <c r="BTT1" s="545"/>
      <c r="BTU1" s="546"/>
      <c r="BTV1" s="546"/>
      <c r="BTW1" s="546"/>
      <c r="BTX1" s="546"/>
      <c r="BTY1" s="546"/>
      <c r="BTZ1" s="546"/>
      <c r="BUA1" s="546"/>
      <c r="BUB1" s="546"/>
      <c r="BUC1" s="546"/>
      <c r="BUD1" s="546"/>
      <c r="BUE1" s="546"/>
      <c r="BUF1" s="547"/>
      <c r="BUG1" s="545"/>
      <c r="BUH1" s="546"/>
      <c r="BUI1" s="546"/>
      <c r="BUJ1" s="546"/>
      <c r="BUK1" s="546"/>
      <c r="BUL1" s="546"/>
      <c r="BUM1" s="546"/>
      <c r="BUN1" s="546"/>
      <c r="BUO1" s="546"/>
      <c r="BUP1" s="546"/>
      <c r="BUQ1" s="547"/>
      <c r="BUR1" s="545"/>
      <c r="BUS1" s="546"/>
      <c r="BUT1" s="546"/>
      <c r="BUU1" s="547"/>
      <c r="BUV1" s="548"/>
      <c r="BUW1" s="548"/>
      <c r="BUX1" s="548"/>
      <c r="BUY1" s="548"/>
      <c r="BUZ1" s="548"/>
      <c r="BVA1" s="548"/>
      <c r="BVB1" s="548"/>
      <c r="BVC1" s="548"/>
      <c r="BVD1" s="344"/>
      <c r="BVE1" s="545"/>
      <c r="BVF1" s="547"/>
      <c r="BVG1" s="549"/>
      <c r="BVH1" s="550"/>
      <c r="BVI1" s="550"/>
      <c r="BVJ1" s="551"/>
      <c r="BVK1" s="544"/>
      <c r="BVL1" s="544"/>
      <c r="BVM1" s="549"/>
      <c r="BVN1" s="550"/>
      <c r="BVO1" s="550"/>
      <c r="BVP1" s="550"/>
      <c r="BVQ1" s="550"/>
      <c r="BVR1" s="551"/>
      <c r="BVS1" s="544"/>
      <c r="BVT1" s="544"/>
      <c r="BVU1" s="544"/>
      <c r="BVV1" s="24"/>
      <c r="BVW1" s="24"/>
      <c r="BVX1" s="344"/>
      <c r="BVY1" s="345"/>
      <c r="BVZ1" s="26"/>
      <c r="BWA1" s="552"/>
      <c r="BWB1" s="552"/>
      <c r="BWC1" s="552"/>
      <c r="BWD1" s="552"/>
      <c r="BWE1" s="553"/>
      <c r="BWF1" s="554"/>
      <c r="BWG1" s="555"/>
      <c r="BWH1" s="555"/>
      <c r="BWI1" s="555"/>
      <c r="BWJ1" s="555"/>
      <c r="BWK1" s="555"/>
      <c r="BWL1" s="555"/>
      <c r="BWM1" s="555"/>
      <c r="BWN1" s="555"/>
      <c r="BWO1" s="555"/>
      <c r="BWP1" s="555"/>
      <c r="BWQ1" s="556"/>
      <c r="BWR1" s="552"/>
      <c r="BWS1" s="554"/>
      <c r="BWT1" s="555"/>
      <c r="BWU1" s="555"/>
      <c r="BWV1" s="555"/>
      <c r="BWW1" s="555"/>
      <c r="BWX1" s="555"/>
      <c r="BWY1" s="555"/>
      <c r="BWZ1" s="556"/>
      <c r="BXA1" s="552"/>
      <c r="BXB1" s="552"/>
      <c r="BXC1" s="552"/>
      <c r="BXD1" s="552"/>
      <c r="BXE1" s="552"/>
      <c r="BXF1" s="552"/>
      <c r="BXG1" s="552"/>
      <c r="BXH1" s="545"/>
      <c r="BXI1" s="546"/>
      <c r="BXJ1" s="546"/>
      <c r="BXK1" s="546"/>
      <c r="BXL1" s="546"/>
      <c r="BXM1" s="546"/>
      <c r="BXN1" s="546"/>
      <c r="BXO1" s="546"/>
      <c r="BXP1" s="546"/>
      <c r="BXQ1" s="547"/>
      <c r="BXR1" s="545"/>
      <c r="BXS1" s="546"/>
      <c r="BXT1" s="546"/>
      <c r="BXU1" s="547"/>
      <c r="BXV1" s="545"/>
      <c r="BXW1" s="546"/>
      <c r="BXX1" s="546"/>
      <c r="BXY1" s="546"/>
      <c r="BXZ1" s="546"/>
      <c r="BYA1" s="546"/>
      <c r="BYB1" s="546"/>
      <c r="BYC1" s="546"/>
      <c r="BYD1" s="546"/>
      <c r="BYE1" s="546"/>
      <c r="BYF1" s="546"/>
      <c r="BYG1" s="546"/>
      <c r="BYH1" s="546"/>
      <c r="BYI1" s="546"/>
      <c r="BYJ1" s="546"/>
      <c r="BYK1" s="546"/>
      <c r="BYL1" s="546"/>
      <c r="BYM1" s="546"/>
      <c r="BYN1" s="546"/>
      <c r="BYO1" s="547"/>
      <c r="BYP1" s="545"/>
      <c r="BYQ1" s="546"/>
      <c r="BYR1" s="546"/>
      <c r="BYS1" s="547"/>
      <c r="BYT1" s="545"/>
      <c r="BYU1" s="546"/>
      <c r="BYV1" s="546"/>
      <c r="BYW1" s="546"/>
      <c r="BYX1" s="546"/>
      <c r="BYY1" s="546"/>
      <c r="BYZ1" s="546"/>
      <c r="BZA1" s="546"/>
      <c r="BZB1" s="546"/>
      <c r="BZC1" s="546"/>
      <c r="BZD1" s="546"/>
      <c r="BZE1" s="546"/>
      <c r="BZF1" s="547"/>
      <c r="BZG1" s="545"/>
      <c r="BZH1" s="546"/>
      <c r="BZI1" s="546"/>
      <c r="BZJ1" s="546"/>
      <c r="BZK1" s="546"/>
      <c r="BZL1" s="546"/>
      <c r="BZM1" s="546"/>
      <c r="BZN1" s="546"/>
      <c r="BZO1" s="546"/>
      <c r="BZP1" s="546"/>
      <c r="BZQ1" s="547"/>
      <c r="BZR1" s="545"/>
      <c r="BZS1" s="546"/>
      <c r="BZT1" s="546"/>
      <c r="BZU1" s="547"/>
      <c r="BZV1" s="548"/>
      <c r="BZW1" s="548"/>
      <c r="BZX1" s="548"/>
      <c r="BZY1" s="548"/>
      <c r="BZZ1" s="548"/>
      <c r="CAA1" s="548"/>
      <c r="CAB1" s="548"/>
      <c r="CAC1" s="548"/>
      <c r="CAD1" s="344"/>
      <c r="CAE1" s="545"/>
      <c r="CAF1" s="547"/>
      <c r="CAG1" s="549"/>
      <c r="CAH1" s="550"/>
      <c r="CAI1" s="550"/>
      <c r="CAJ1" s="551"/>
      <c r="CAK1" s="544"/>
      <c r="CAL1" s="544"/>
      <c r="CAM1" s="549"/>
      <c r="CAN1" s="550"/>
      <c r="CAO1" s="550"/>
      <c r="CAP1" s="550"/>
      <c r="CAQ1" s="550"/>
      <c r="CAR1" s="551"/>
      <c r="CAS1" s="544"/>
      <c r="CAT1" s="544"/>
      <c r="CAU1" s="544"/>
      <c r="CAV1" s="24"/>
      <c r="CAW1" s="24"/>
      <c r="CAX1" s="344"/>
      <c r="CAY1" s="345"/>
      <c r="CAZ1" s="26"/>
      <c r="CBA1" s="552"/>
      <c r="CBB1" s="552"/>
      <c r="CBC1" s="552"/>
      <c r="CBD1" s="552"/>
      <c r="CBE1" s="553"/>
      <c r="CBF1" s="554"/>
      <c r="CBG1" s="555"/>
      <c r="CBH1" s="555"/>
      <c r="CBI1" s="555"/>
      <c r="CBJ1" s="555"/>
      <c r="CBK1" s="555"/>
      <c r="CBL1" s="555"/>
      <c r="CBM1" s="555"/>
      <c r="CBN1" s="555"/>
      <c r="CBO1" s="555"/>
      <c r="CBP1" s="555"/>
      <c r="CBQ1" s="556"/>
      <c r="CBR1" s="552"/>
      <c r="CBS1" s="554"/>
      <c r="CBT1" s="555"/>
      <c r="CBU1" s="555"/>
      <c r="CBV1" s="555"/>
      <c r="CBW1" s="555"/>
      <c r="CBX1" s="555"/>
      <c r="CBY1" s="555"/>
      <c r="CBZ1" s="556"/>
      <c r="CCA1" s="552"/>
      <c r="CCB1" s="552"/>
      <c r="CCC1" s="552"/>
      <c r="CCD1" s="552"/>
      <c r="CCE1" s="552"/>
      <c r="CCF1" s="552"/>
      <c r="CCG1" s="552"/>
      <c r="CCH1" s="545"/>
      <c r="CCI1" s="546"/>
      <c r="CCJ1" s="546"/>
      <c r="CCK1" s="546"/>
      <c r="CCL1" s="546"/>
      <c r="CCM1" s="546"/>
      <c r="CCN1" s="546"/>
      <c r="CCO1" s="546"/>
      <c r="CCP1" s="546"/>
      <c r="CCQ1" s="547"/>
      <c r="CCR1" s="545"/>
      <c r="CCS1" s="546"/>
      <c r="CCT1" s="546"/>
      <c r="CCU1" s="547"/>
      <c r="CCV1" s="545"/>
      <c r="CCW1" s="546"/>
      <c r="CCX1" s="546"/>
      <c r="CCY1" s="546"/>
      <c r="CCZ1" s="546"/>
      <c r="CDA1" s="546"/>
      <c r="CDB1" s="546"/>
      <c r="CDC1" s="546"/>
      <c r="CDD1" s="546"/>
      <c r="CDE1" s="546"/>
      <c r="CDF1" s="546"/>
      <c r="CDG1" s="546"/>
      <c r="CDH1" s="546"/>
      <c r="CDI1" s="546"/>
      <c r="CDJ1" s="546"/>
      <c r="CDK1" s="546"/>
      <c r="CDL1" s="546"/>
      <c r="CDM1" s="546"/>
      <c r="CDN1" s="546"/>
      <c r="CDO1" s="547"/>
      <c r="CDP1" s="545"/>
      <c r="CDQ1" s="546"/>
      <c r="CDR1" s="546"/>
      <c r="CDS1" s="547"/>
      <c r="CDT1" s="545"/>
      <c r="CDU1" s="546"/>
      <c r="CDV1" s="546"/>
      <c r="CDW1" s="546"/>
      <c r="CDX1" s="546"/>
      <c r="CDY1" s="546"/>
      <c r="CDZ1" s="546"/>
      <c r="CEA1" s="546"/>
      <c r="CEB1" s="546"/>
      <c r="CEC1" s="546"/>
      <c r="CED1" s="546"/>
      <c r="CEE1" s="546"/>
      <c r="CEF1" s="547"/>
      <c r="CEG1" s="545"/>
      <c r="CEH1" s="546"/>
      <c r="CEI1" s="546"/>
      <c r="CEJ1" s="546"/>
      <c r="CEK1" s="546"/>
      <c r="CEL1" s="546"/>
      <c r="CEM1" s="546"/>
      <c r="CEN1" s="546"/>
      <c r="CEO1" s="546"/>
      <c r="CEP1" s="546"/>
      <c r="CEQ1" s="547"/>
      <c r="CER1" s="545"/>
      <c r="CES1" s="546"/>
      <c r="CET1" s="546"/>
      <c r="CEU1" s="547"/>
      <c r="CEV1" s="548"/>
      <c r="CEW1" s="548"/>
      <c r="CEX1" s="548"/>
      <c r="CEY1" s="548"/>
      <c r="CEZ1" s="548"/>
      <c r="CFA1" s="548"/>
      <c r="CFB1" s="548"/>
      <c r="CFC1" s="548"/>
      <c r="CFD1" s="344"/>
      <c r="CFE1" s="545"/>
      <c r="CFF1" s="547"/>
      <c r="CFG1" s="549"/>
      <c r="CFH1" s="550"/>
      <c r="CFI1" s="550"/>
      <c r="CFJ1" s="551"/>
      <c r="CFK1" s="544"/>
      <c r="CFL1" s="544"/>
      <c r="CFM1" s="549"/>
      <c r="CFN1" s="550"/>
      <c r="CFO1" s="550"/>
      <c r="CFP1" s="550"/>
      <c r="CFQ1" s="550"/>
      <c r="CFR1" s="551"/>
      <c r="CFS1" s="544"/>
      <c r="CFT1" s="544"/>
      <c r="CFU1" s="544"/>
      <c r="CFV1" s="24"/>
      <c r="CFW1" s="24"/>
      <c r="CFX1" s="344"/>
      <c r="CFY1" s="345"/>
      <c r="CFZ1" s="26"/>
      <c r="CGA1" s="552"/>
      <c r="CGB1" s="552"/>
      <c r="CGC1" s="552"/>
      <c r="CGD1" s="552"/>
      <c r="CGE1" s="553"/>
      <c r="CGF1" s="554"/>
      <c r="CGG1" s="555"/>
      <c r="CGH1" s="555"/>
      <c r="CGI1" s="555"/>
      <c r="CGJ1" s="555"/>
      <c r="CGK1" s="555"/>
      <c r="CGL1" s="555"/>
      <c r="CGM1" s="555"/>
      <c r="CGN1" s="555"/>
      <c r="CGO1" s="555"/>
      <c r="CGP1" s="555"/>
      <c r="CGQ1" s="556"/>
      <c r="CGR1" s="552"/>
      <c r="CGS1" s="554"/>
      <c r="CGT1" s="555"/>
      <c r="CGU1" s="555"/>
      <c r="CGV1" s="555"/>
      <c r="CGW1" s="555"/>
      <c r="CGX1" s="555"/>
      <c r="CGY1" s="555"/>
      <c r="CGZ1" s="556"/>
      <c r="CHA1" s="552"/>
      <c r="CHB1" s="552"/>
      <c r="CHC1" s="552"/>
      <c r="CHD1" s="552"/>
      <c r="CHE1" s="552"/>
      <c r="CHF1" s="552"/>
      <c r="CHG1" s="552"/>
      <c r="CHH1" s="545"/>
      <c r="CHI1" s="546"/>
      <c r="CHJ1" s="546"/>
      <c r="CHK1" s="546"/>
      <c r="CHL1" s="546"/>
      <c r="CHM1" s="546"/>
      <c r="CHN1" s="546"/>
      <c r="CHO1" s="546"/>
      <c r="CHP1" s="546"/>
      <c r="CHQ1" s="547"/>
      <c r="CHR1" s="545"/>
      <c r="CHS1" s="546"/>
      <c r="CHT1" s="546"/>
      <c r="CHU1" s="547"/>
      <c r="CHV1" s="545"/>
      <c r="CHW1" s="546"/>
      <c r="CHX1" s="546"/>
      <c r="CHY1" s="546"/>
      <c r="CHZ1" s="546"/>
      <c r="CIA1" s="546"/>
      <c r="CIB1" s="546"/>
      <c r="CIC1" s="546"/>
      <c r="CID1" s="546"/>
      <c r="CIE1" s="546"/>
      <c r="CIF1" s="546"/>
      <c r="CIG1" s="546"/>
      <c r="CIH1" s="546"/>
      <c r="CII1" s="546"/>
      <c r="CIJ1" s="546"/>
      <c r="CIK1" s="546"/>
      <c r="CIL1" s="546"/>
      <c r="CIM1" s="546"/>
      <c r="CIN1" s="546"/>
      <c r="CIO1" s="547"/>
      <c r="CIP1" s="545"/>
      <c r="CIQ1" s="546"/>
      <c r="CIR1" s="546"/>
      <c r="CIS1" s="547"/>
      <c r="CIT1" s="545"/>
      <c r="CIU1" s="546"/>
      <c r="CIV1" s="546"/>
      <c r="CIW1" s="546"/>
      <c r="CIX1" s="546"/>
      <c r="CIY1" s="546"/>
      <c r="CIZ1" s="546"/>
      <c r="CJA1" s="546"/>
      <c r="CJB1" s="546"/>
      <c r="CJC1" s="546"/>
      <c r="CJD1" s="546"/>
      <c r="CJE1" s="546"/>
      <c r="CJF1" s="547"/>
      <c r="CJG1" s="545"/>
      <c r="CJH1" s="546"/>
      <c r="CJI1" s="546"/>
      <c r="CJJ1" s="546"/>
      <c r="CJK1" s="546"/>
      <c r="CJL1" s="546"/>
      <c r="CJM1" s="546"/>
      <c r="CJN1" s="546"/>
      <c r="CJO1" s="546"/>
      <c r="CJP1" s="546"/>
      <c r="CJQ1" s="547"/>
      <c r="CJR1" s="545"/>
      <c r="CJS1" s="546"/>
      <c r="CJT1" s="546"/>
      <c r="CJU1" s="547"/>
      <c r="CJV1" s="548"/>
      <c r="CJW1" s="548"/>
      <c r="CJX1" s="548"/>
      <c r="CJY1" s="548"/>
      <c r="CJZ1" s="548"/>
      <c r="CKA1" s="548"/>
      <c r="CKB1" s="548"/>
      <c r="CKC1" s="548"/>
      <c r="CKD1" s="344"/>
      <c r="CKE1" s="545"/>
      <c r="CKF1" s="547"/>
      <c r="CKG1" s="549"/>
      <c r="CKH1" s="550"/>
      <c r="CKI1" s="550"/>
      <c r="CKJ1" s="551"/>
      <c r="CKK1" s="544"/>
      <c r="CKL1" s="544"/>
      <c r="CKM1" s="549"/>
      <c r="CKN1" s="550"/>
      <c r="CKO1" s="550"/>
      <c r="CKP1" s="550"/>
      <c r="CKQ1" s="550"/>
      <c r="CKR1" s="551"/>
      <c r="CKS1" s="544"/>
      <c r="CKT1" s="544"/>
      <c r="CKU1" s="544"/>
      <c r="CKV1" s="24"/>
      <c r="CKW1" s="24"/>
      <c r="CKX1" s="344"/>
      <c r="CKY1" s="345"/>
      <c r="CKZ1" s="26"/>
      <c r="CLA1" s="552"/>
      <c r="CLB1" s="552"/>
      <c r="CLC1" s="552"/>
      <c r="CLD1" s="552"/>
      <c r="CLE1" s="553"/>
      <c r="CLF1" s="554"/>
      <c r="CLG1" s="555"/>
      <c r="CLH1" s="555"/>
      <c r="CLI1" s="555"/>
      <c r="CLJ1" s="555"/>
      <c r="CLK1" s="555"/>
      <c r="CLL1" s="555"/>
      <c r="CLM1" s="555"/>
      <c r="CLN1" s="555"/>
      <c r="CLO1" s="555"/>
      <c r="CLP1" s="555"/>
      <c r="CLQ1" s="556"/>
      <c r="CLR1" s="552"/>
      <c r="CLS1" s="554"/>
      <c r="CLT1" s="555"/>
      <c r="CLU1" s="555"/>
      <c r="CLV1" s="555"/>
      <c r="CLW1" s="555"/>
      <c r="CLX1" s="555"/>
      <c r="CLY1" s="555"/>
      <c r="CLZ1" s="556"/>
      <c r="CMA1" s="552"/>
      <c r="CMB1" s="552"/>
      <c r="CMC1" s="552"/>
      <c r="CMD1" s="552"/>
      <c r="CME1" s="552"/>
      <c r="CMF1" s="552"/>
      <c r="CMG1" s="552"/>
      <c r="CMH1" s="545"/>
      <c r="CMI1" s="546"/>
      <c r="CMJ1" s="546"/>
      <c r="CMK1" s="546"/>
      <c r="CML1" s="546"/>
      <c r="CMM1" s="546"/>
      <c r="CMN1" s="546"/>
      <c r="CMO1" s="546"/>
      <c r="CMP1" s="546"/>
      <c r="CMQ1" s="547"/>
      <c r="CMR1" s="545"/>
      <c r="CMS1" s="546"/>
      <c r="CMT1" s="546"/>
      <c r="CMU1" s="547"/>
      <c r="CMV1" s="545"/>
      <c r="CMW1" s="546"/>
      <c r="CMX1" s="546"/>
      <c r="CMY1" s="546"/>
      <c r="CMZ1" s="546"/>
      <c r="CNA1" s="546"/>
      <c r="CNB1" s="546"/>
      <c r="CNC1" s="546"/>
      <c r="CND1" s="546"/>
      <c r="CNE1" s="546"/>
      <c r="CNF1" s="546"/>
      <c r="CNG1" s="546"/>
      <c r="CNH1" s="546"/>
      <c r="CNI1" s="546"/>
      <c r="CNJ1" s="546"/>
      <c r="CNK1" s="546"/>
      <c r="CNL1" s="546"/>
      <c r="CNM1" s="546"/>
      <c r="CNN1" s="546"/>
      <c r="CNO1" s="547"/>
      <c r="CNP1" s="545"/>
      <c r="CNQ1" s="546"/>
      <c r="CNR1" s="546"/>
      <c r="CNS1" s="547"/>
      <c r="CNT1" s="545"/>
      <c r="CNU1" s="546"/>
      <c r="CNV1" s="546"/>
      <c r="CNW1" s="546"/>
      <c r="CNX1" s="546"/>
      <c r="CNY1" s="546"/>
      <c r="CNZ1" s="546"/>
      <c r="COA1" s="546"/>
      <c r="COB1" s="546"/>
      <c r="COC1" s="546"/>
      <c r="COD1" s="546"/>
      <c r="COE1" s="546"/>
      <c r="COF1" s="547"/>
      <c r="COG1" s="545"/>
      <c r="COH1" s="546"/>
      <c r="COI1" s="546"/>
      <c r="COJ1" s="546"/>
      <c r="COK1" s="546"/>
      <c r="COL1" s="546"/>
      <c r="COM1" s="546"/>
      <c r="CON1" s="546"/>
      <c r="COO1" s="546"/>
      <c r="COP1" s="546"/>
      <c r="COQ1" s="547"/>
      <c r="COR1" s="545"/>
      <c r="COS1" s="546"/>
      <c r="COT1" s="546"/>
      <c r="COU1" s="547"/>
      <c r="COV1" s="548"/>
      <c r="COW1" s="548"/>
      <c r="COX1" s="548"/>
      <c r="COY1" s="548"/>
      <c r="COZ1" s="548"/>
      <c r="CPA1" s="548"/>
      <c r="CPB1" s="548"/>
      <c r="CPC1" s="548"/>
      <c r="CPD1" s="344"/>
      <c r="CPE1" s="545"/>
      <c r="CPF1" s="547"/>
      <c r="CPG1" s="549"/>
      <c r="CPH1" s="550"/>
      <c r="CPI1" s="550"/>
      <c r="CPJ1" s="551"/>
      <c r="CPK1" s="544"/>
      <c r="CPL1" s="544"/>
      <c r="CPM1" s="549"/>
      <c r="CPN1" s="550"/>
      <c r="CPO1" s="550"/>
      <c r="CPP1" s="550"/>
      <c r="CPQ1" s="550"/>
      <c r="CPR1" s="551"/>
      <c r="CPS1" s="544"/>
      <c r="CPT1" s="544"/>
      <c r="CPU1" s="544"/>
      <c r="CPV1" s="24"/>
      <c r="CPW1" s="24"/>
      <c r="CPX1" s="344"/>
      <c r="CPY1" s="345"/>
      <c r="CPZ1" s="26"/>
      <c r="CQA1" s="552"/>
      <c r="CQB1" s="552"/>
      <c r="CQC1" s="552"/>
      <c r="CQD1" s="552"/>
      <c r="CQE1" s="553"/>
      <c r="CQF1" s="554"/>
      <c r="CQG1" s="555"/>
      <c r="CQH1" s="555"/>
      <c r="CQI1" s="555"/>
      <c r="CQJ1" s="555"/>
      <c r="CQK1" s="555"/>
      <c r="CQL1" s="555"/>
      <c r="CQM1" s="555"/>
      <c r="CQN1" s="555"/>
      <c r="CQO1" s="555"/>
      <c r="CQP1" s="555"/>
      <c r="CQQ1" s="556"/>
      <c r="CQR1" s="552"/>
      <c r="CQS1" s="554"/>
      <c r="CQT1" s="555"/>
      <c r="CQU1" s="555"/>
      <c r="CQV1" s="555"/>
      <c r="CQW1" s="555"/>
      <c r="CQX1" s="555"/>
      <c r="CQY1" s="555"/>
      <c r="CQZ1" s="556"/>
      <c r="CRA1" s="552"/>
      <c r="CRB1" s="552"/>
      <c r="CRC1" s="552"/>
      <c r="CRD1" s="552"/>
      <c r="CRE1" s="552"/>
      <c r="CRF1" s="552"/>
      <c r="CRG1" s="552"/>
      <c r="CRH1" s="545"/>
      <c r="CRI1" s="546"/>
      <c r="CRJ1" s="546"/>
      <c r="CRK1" s="546"/>
      <c r="CRL1" s="546"/>
      <c r="CRM1" s="546"/>
      <c r="CRN1" s="546"/>
      <c r="CRO1" s="546"/>
      <c r="CRP1" s="546"/>
      <c r="CRQ1" s="547"/>
      <c r="CRR1" s="545"/>
      <c r="CRS1" s="546"/>
      <c r="CRT1" s="546"/>
      <c r="CRU1" s="547"/>
      <c r="CRV1" s="545"/>
      <c r="CRW1" s="546"/>
      <c r="CRX1" s="546"/>
      <c r="CRY1" s="546"/>
      <c r="CRZ1" s="546"/>
      <c r="CSA1" s="546"/>
      <c r="CSB1" s="546"/>
      <c r="CSC1" s="546"/>
      <c r="CSD1" s="546"/>
      <c r="CSE1" s="546"/>
      <c r="CSF1" s="546"/>
      <c r="CSG1" s="546"/>
      <c r="CSH1" s="546"/>
      <c r="CSI1" s="546"/>
      <c r="CSJ1" s="546"/>
      <c r="CSK1" s="546"/>
      <c r="CSL1" s="546"/>
      <c r="CSM1" s="546"/>
      <c r="CSN1" s="546"/>
      <c r="CSO1" s="547"/>
      <c r="CSP1" s="545"/>
      <c r="CSQ1" s="546"/>
      <c r="CSR1" s="546"/>
      <c r="CSS1" s="547"/>
      <c r="CST1" s="545"/>
      <c r="CSU1" s="546"/>
      <c r="CSV1" s="546"/>
      <c r="CSW1" s="546"/>
      <c r="CSX1" s="546"/>
      <c r="CSY1" s="546"/>
      <c r="CSZ1" s="546"/>
      <c r="CTA1" s="546"/>
      <c r="CTB1" s="546"/>
      <c r="CTC1" s="546"/>
      <c r="CTD1" s="546"/>
      <c r="CTE1" s="546"/>
      <c r="CTF1" s="547"/>
      <c r="CTG1" s="545"/>
      <c r="CTH1" s="546"/>
      <c r="CTI1" s="546"/>
      <c r="CTJ1" s="546"/>
      <c r="CTK1" s="546"/>
      <c r="CTL1" s="546"/>
      <c r="CTM1" s="546"/>
      <c r="CTN1" s="546"/>
      <c r="CTO1" s="546"/>
      <c r="CTP1" s="546"/>
      <c r="CTQ1" s="547"/>
      <c r="CTR1" s="545"/>
      <c r="CTS1" s="546"/>
      <c r="CTT1" s="546"/>
      <c r="CTU1" s="547"/>
      <c r="CTV1" s="548"/>
      <c r="CTW1" s="548"/>
      <c r="CTX1" s="548"/>
      <c r="CTY1" s="548"/>
      <c r="CTZ1" s="548"/>
      <c r="CUA1" s="548"/>
      <c r="CUB1" s="548"/>
      <c r="CUC1" s="548"/>
      <c r="CUD1" s="344"/>
      <c r="CUE1" s="545"/>
      <c r="CUF1" s="547"/>
      <c r="CUG1" s="549"/>
      <c r="CUH1" s="550"/>
      <c r="CUI1" s="550"/>
      <c r="CUJ1" s="551"/>
      <c r="CUK1" s="544"/>
      <c r="CUL1" s="544"/>
      <c r="CUM1" s="549"/>
      <c r="CUN1" s="550"/>
      <c r="CUO1" s="550"/>
      <c r="CUP1" s="550"/>
      <c r="CUQ1" s="550"/>
      <c r="CUR1" s="551"/>
      <c r="CUS1" s="544"/>
      <c r="CUT1" s="544"/>
      <c r="CUU1" s="544"/>
      <c r="CUV1" s="24"/>
      <c r="CUW1" s="24"/>
      <c r="CUX1" s="344"/>
      <c r="CUY1" s="345"/>
      <c r="CUZ1" s="26"/>
      <c r="CVA1" s="552"/>
      <c r="CVB1" s="552"/>
      <c r="CVC1" s="552"/>
      <c r="CVD1" s="552"/>
      <c r="CVE1" s="553"/>
      <c r="CVF1" s="554"/>
      <c r="CVG1" s="555"/>
      <c r="CVH1" s="555"/>
      <c r="CVI1" s="555"/>
      <c r="CVJ1" s="555"/>
      <c r="CVK1" s="555"/>
      <c r="CVL1" s="555"/>
      <c r="CVM1" s="555"/>
      <c r="CVN1" s="555"/>
      <c r="CVO1" s="555"/>
      <c r="CVP1" s="555"/>
      <c r="CVQ1" s="556"/>
      <c r="CVR1" s="552"/>
      <c r="CVS1" s="554"/>
      <c r="CVT1" s="555"/>
      <c r="CVU1" s="555"/>
      <c r="CVV1" s="555"/>
      <c r="CVW1" s="555"/>
      <c r="CVX1" s="555"/>
      <c r="CVY1" s="555"/>
      <c r="CVZ1" s="556"/>
      <c r="CWA1" s="552"/>
      <c r="CWB1" s="552"/>
      <c r="CWC1" s="552"/>
      <c r="CWD1" s="552"/>
      <c r="CWE1" s="552"/>
      <c r="CWF1" s="552"/>
      <c r="CWG1" s="552"/>
      <c r="CWH1" s="545"/>
      <c r="CWI1" s="546"/>
      <c r="CWJ1" s="546"/>
      <c r="CWK1" s="546"/>
      <c r="CWL1" s="546"/>
      <c r="CWM1" s="546"/>
      <c r="CWN1" s="546"/>
      <c r="CWO1" s="546"/>
      <c r="CWP1" s="546"/>
      <c r="CWQ1" s="547"/>
      <c r="CWR1" s="545"/>
      <c r="CWS1" s="546"/>
      <c r="CWT1" s="546"/>
      <c r="CWU1" s="547"/>
      <c r="CWV1" s="545"/>
      <c r="CWW1" s="546"/>
      <c r="CWX1" s="546"/>
      <c r="CWY1" s="546"/>
      <c r="CWZ1" s="546"/>
      <c r="CXA1" s="546"/>
      <c r="CXB1" s="546"/>
      <c r="CXC1" s="546"/>
      <c r="CXD1" s="546"/>
      <c r="CXE1" s="546"/>
      <c r="CXF1" s="546"/>
      <c r="CXG1" s="546"/>
      <c r="CXH1" s="546"/>
      <c r="CXI1" s="546"/>
      <c r="CXJ1" s="546"/>
      <c r="CXK1" s="546"/>
      <c r="CXL1" s="546"/>
      <c r="CXM1" s="546"/>
      <c r="CXN1" s="546"/>
      <c r="CXO1" s="547"/>
      <c r="CXP1" s="545"/>
      <c r="CXQ1" s="546"/>
      <c r="CXR1" s="546"/>
      <c r="CXS1" s="547"/>
      <c r="CXT1" s="545"/>
      <c r="CXU1" s="546"/>
      <c r="CXV1" s="546"/>
      <c r="CXW1" s="546"/>
      <c r="CXX1" s="546"/>
      <c r="CXY1" s="546"/>
      <c r="CXZ1" s="546"/>
      <c r="CYA1" s="546"/>
      <c r="CYB1" s="546"/>
      <c r="CYC1" s="546"/>
      <c r="CYD1" s="546"/>
      <c r="CYE1" s="546"/>
      <c r="CYF1" s="547"/>
      <c r="CYG1" s="545"/>
      <c r="CYH1" s="546"/>
      <c r="CYI1" s="546"/>
      <c r="CYJ1" s="546"/>
      <c r="CYK1" s="546"/>
      <c r="CYL1" s="546"/>
      <c r="CYM1" s="546"/>
      <c r="CYN1" s="546"/>
      <c r="CYO1" s="546"/>
      <c r="CYP1" s="546"/>
      <c r="CYQ1" s="547"/>
      <c r="CYR1" s="545"/>
      <c r="CYS1" s="546"/>
      <c r="CYT1" s="546"/>
      <c r="CYU1" s="547"/>
      <c r="CYV1" s="548"/>
      <c r="CYW1" s="548"/>
      <c r="CYX1" s="548"/>
      <c r="CYY1" s="548"/>
      <c r="CYZ1" s="548"/>
      <c r="CZA1" s="548"/>
      <c r="CZB1" s="548"/>
      <c r="CZC1" s="548"/>
      <c r="CZD1" s="344"/>
      <c r="CZE1" s="545"/>
      <c r="CZF1" s="547"/>
      <c r="CZG1" s="549"/>
      <c r="CZH1" s="550"/>
      <c r="CZI1" s="550"/>
      <c r="CZJ1" s="551"/>
      <c r="CZK1" s="544"/>
      <c r="CZL1" s="544"/>
      <c r="CZM1" s="549"/>
      <c r="CZN1" s="550"/>
      <c r="CZO1" s="550"/>
      <c r="CZP1" s="550"/>
      <c r="CZQ1" s="550"/>
      <c r="CZR1" s="551"/>
      <c r="CZS1" s="544"/>
      <c r="CZT1" s="544"/>
      <c r="CZU1" s="544"/>
      <c r="CZV1" s="24"/>
      <c r="CZW1" s="24"/>
      <c r="CZX1" s="344"/>
      <c r="CZY1" s="345"/>
      <c r="CZZ1" s="26"/>
      <c r="DAA1" s="552"/>
      <c r="DAB1" s="552"/>
      <c r="DAC1" s="552"/>
      <c r="DAD1" s="552"/>
      <c r="DAE1" s="553"/>
      <c r="DAF1" s="554"/>
      <c r="DAG1" s="555"/>
      <c r="DAH1" s="555"/>
      <c r="DAI1" s="555"/>
      <c r="DAJ1" s="555"/>
      <c r="DAK1" s="555"/>
      <c r="DAL1" s="555"/>
      <c r="DAM1" s="555"/>
      <c r="DAN1" s="555"/>
      <c r="DAO1" s="555"/>
      <c r="DAP1" s="555"/>
      <c r="DAQ1" s="556"/>
      <c r="DAR1" s="552"/>
      <c r="DAS1" s="554"/>
      <c r="DAT1" s="555"/>
      <c r="DAU1" s="555"/>
      <c r="DAV1" s="555"/>
      <c r="DAW1" s="555"/>
      <c r="DAX1" s="555"/>
      <c r="DAY1" s="555"/>
      <c r="DAZ1" s="556"/>
      <c r="DBA1" s="552"/>
      <c r="DBB1" s="552"/>
      <c r="DBC1" s="552"/>
      <c r="DBD1" s="552"/>
      <c r="DBE1" s="552"/>
      <c r="DBF1" s="552"/>
      <c r="DBG1" s="552"/>
      <c r="DBH1" s="545"/>
      <c r="DBI1" s="546"/>
      <c r="DBJ1" s="546"/>
      <c r="DBK1" s="546"/>
      <c r="DBL1" s="546"/>
      <c r="DBM1" s="546"/>
      <c r="DBN1" s="546"/>
      <c r="DBO1" s="546"/>
      <c r="DBP1" s="546"/>
      <c r="DBQ1" s="547"/>
      <c r="DBR1" s="545"/>
      <c r="DBS1" s="546"/>
      <c r="DBT1" s="546"/>
      <c r="DBU1" s="547"/>
      <c r="DBV1" s="545"/>
      <c r="DBW1" s="546"/>
      <c r="DBX1" s="546"/>
      <c r="DBY1" s="546"/>
      <c r="DBZ1" s="546"/>
      <c r="DCA1" s="546"/>
      <c r="DCB1" s="546"/>
      <c r="DCC1" s="546"/>
      <c r="DCD1" s="546"/>
      <c r="DCE1" s="546"/>
      <c r="DCF1" s="546"/>
      <c r="DCG1" s="546"/>
      <c r="DCH1" s="546"/>
      <c r="DCI1" s="546"/>
      <c r="DCJ1" s="546"/>
      <c r="DCK1" s="546"/>
      <c r="DCL1" s="546"/>
      <c r="DCM1" s="546"/>
      <c r="DCN1" s="546"/>
      <c r="DCO1" s="547"/>
      <c r="DCP1" s="545"/>
      <c r="DCQ1" s="546"/>
      <c r="DCR1" s="546"/>
      <c r="DCS1" s="547"/>
      <c r="DCT1" s="545"/>
      <c r="DCU1" s="546"/>
      <c r="DCV1" s="546"/>
      <c r="DCW1" s="546"/>
      <c r="DCX1" s="546"/>
      <c r="DCY1" s="546"/>
      <c r="DCZ1" s="546"/>
      <c r="DDA1" s="546"/>
      <c r="DDB1" s="546"/>
      <c r="DDC1" s="546"/>
      <c r="DDD1" s="546"/>
      <c r="DDE1" s="546"/>
      <c r="DDF1" s="547"/>
      <c r="DDG1" s="545"/>
      <c r="DDH1" s="546"/>
      <c r="DDI1" s="546"/>
      <c r="DDJ1" s="546"/>
      <c r="DDK1" s="546"/>
      <c r="DDL1" s="546"/>
      <c r="DDM1" s="546"/>
      <c r="DDN1" s="546"/>
      <c r="DDO1" s="546"/>
      <c r="DDP1" s="546"/>
      <c r="DDQ1" s="547"/>
      <c r="DDR1" s="545"/>
      <c r="DDS1" s="546"/>
      <c r="DDT1" s="546"/>
      <c r="DDU1" s="547"/>
      <c r="DDV1" s="548"/>
      <c r="DDW1" s="548"/>
      <c r="DDX1" s="548"/>
      <c r="DDY1" s="548"/>
      <c r="DDZ1" s="548"/>
      <c r="DEA1" s="548"/>
      <c r="DEB1" s="548"/>
      <c r="DEC1" s="548"/>
      <c r="DED1" s="344"/>
      <c r="DEE1" s="545"/>
      <c r="DEF1" s="547"/>
      <c r="DEG1" s="549"/>
      <c r="DEH1" s="550"/>
      <c r="DEI1" s="550"/>
      <c r="DEJ1" s="551"/>
      <c r="DEK1" s="544"/>
      <c r="DEL1" s="544"/>
      <c r="DEM1" s="549"/>
      <c r="DEN1" s="550"/>
      <c r="DEO1" s="550"/>
      <c r="DEP1" s="550"/>
      <c r="DEQ1" s="550"/>
      <c r="DER1" s="551"/>
      <c r="DES1" s="544"/>
      <c r="DET1" s="544"/>
      <c r="DEU1" s="544"/>
      <c r="DEV1" s="24"/>
      <c r="DEW1" s="24"/>
      <c r="DEX1" s="344"/>
      <c r="DEY1" s="345"/>
      <c r="DEZ1" s="26"/>
      <c r="DFA1" s="552"/>
      <c r="DFB1" s="552"/>
      <c r="DFC1" s="552"/>
      <c r="DFD1" s="552"/>
      <c r="DFE1" s="553"/>
      <c r="DFF1" s="554"/>
      <c r="DFG1" s="555"/>
      <c r="DFH1" s="555"/>
      <c r="DFI1" s="555"/>
      <c r="DFJ1" s="555"/>
      <c r="DFK1" s="555"/>
      <c r="DFL1" s="555"/>
      <c r="DFM1" s="555"/>
      <c r="DFN1" s="555"/>
      <c r="DFO1" s="555"/>
      <c r="DFP1" s="555"/>
      <c r="DFQ1" s="556"/>
      <c r="DFR1" s="552"/>
      <c r="DFS1" s="554"/>
      <c r="DFT1" s="555"/>
      <c r="DFU1" s="555"/>
      <c r="DFV1" s="555"/>
      <c r="DFW1" s="555"/>
      <c r="DFX1" s="555"/>
      <c r="DFY1" s="555"/>
      <c r="DFZ1" s="556"/>
      <c r="DGA1" s="552"/>
      <c r="DGB1" s="552"/>
      <c r="DGC1" s="552"/>
      <c r="DGD1" s="552"/>
      <c r="DGE1" s="552"/>
      <c r="DGF1" s="552"/>
      <c r="DGG1" s="552"/>
      <c r="DGH1" s="545"/>
      <c r="DGI1" s="546"/>
      <c r="DGJ1" s="546"/>
      <c r="DGK1" s="546"/>
      <c r="DGL1" s="546"/>
      <c r="DGM1" s="546"/>
      <c r="DGN1" s="546"/>
      <c r="DGO1" s="546"/>
      <c r="DGP1" s="546"/>
      <c r="DGQ1" s="547"/>
      <c r="DGR1" s="545"/>
      <c r="DGS1" s="546"/>
      <c r="DGT1" s="546"/>
      <c r="DGU1" s="547"/>
      <c r="DGV1" s="545"/>
      <c r="DGW1" s="546"/>
      <c r="DGX1" s="546"/>
      <c r="DGY1" s="546"/>
      <c r="DGZ1" s="546"/>
      <c r="DHA1" s="546"/>
      <c r="DHB1" s="546"/>
      <c r="DHC1" s="546"/>
      <c r="DHD1" s="546"/>
      <c r="DHE1" s="546"/>
      <c r="DHF1" s="546"/>
      <c r="DHG1" s="546"/>
      <c r="DHH1" s="546"/>
      <c r="DHI1" s="546"/>
      <c r="DHJ1" s="546"/>
      <c r="DHK1" s="546"/>
      <c r="DHL1" s="546"/>
      <c r="DHM1" s="546"/>
      <c r="DHN1" s="546"/>
      <c r="DHO1" s="547"/>
      <c r="DHP1" s="545"/>
      <c r="DHQ1" s="546"/>
      <c r="DHR1" s="546"/>
      <c r="DHS1" s="547"/>
      <c r="DHT1" s="545"/>
      <c r="DHU1" s="546"/>
      <c r="DHV1" s="546"/>
      <c r="DHW1" s="546"/>
      <c r="DHX1" s="546"/>
      <c r="DHY1" s="546"/>
      <c r="DHZ1" s="546"/>
      <c r="DIA1" s="546"/>
      <c r="DIB1" s="546"/>
      <c r="DIC1" s="546"/>
      <c r="DID1" s="546"/>
      <c r="DIE1" s="546"/>
      <c r="DIF1" s="547"/>
      <c r="DIG1" s="545"/>
      <c r="DIH1" s="546"/>
      <c r="DII1" s="546"/>
      <c r="DIJ1" s="546"/>
      <c r="DIK1" s="546"/>
      <c r="DIL1" s="546"/>
      <c r="DIM1" s="546"/>
      <c r="DIN1" s="546"/>
      <c r="DIO1" s="546"/>
      <c r="DIP1" s="546"/>
      <c r="DIQ1" s="547"/>
      <c r="DIR1" s="545"/>
      <c r="DIS1" s="546"/>
      <c r="DIT1" s="546"/>
      <c r="DIU1" s="547"/>
      <c r="DIV1" s="548"/>
      <c r="DIW1" s="548"/>
      <c r="DIX1" s="548"/>
      <c r="DIY1" s="548"/>
      <c r="DIZ1" s="548"/>
      <c r="DJA1" s="548"/>
      <c r="DJB1" s="548"/>
      <c r="DJC1" s="548"/>
      <c r="DJD1" s="344"/>
      <c r="DJE1" s="545"/>
      <c r="DJF1" s="547"/>
      <c r="DJG1" s="549"/>
      <c r="DJH1" s="550"/>
      <c r="DJI1" s="550"/>
      <c r="DJJ1" s="551"/>
      <c r="DJK1" s="544"/>
      <c r="DJL1" s="544"/>
      <c r="DJM1" s="549"/>
      <c r="DJN1" s="550"/>
      <c r="DJO1" s="550"/>
      <c r="DJP1" s="550"/>
      <c r="DJQ1" s="550"/>
      <c r="DJR1" s="551"/>
      <c r="DJS1" s="544"/>
      <c r="DJT1" s="544"/>
      <c r="DJU1" s="544"/>
      <c r="DJV1" s="24"/>
      <c r="DJW1" s="24"/>
      <c r="DJX1" s="344"/>
      <c r="DJY1" s="345"/>
      <c r="DJZ1" s="26"/>
      <c r="DKA1" s="552"/>
      <c r="DKB1" s="552"/>
      <c r="DKC1" s="552"/>
      <c r="DKD1" s="552"/>
      <c r="DKE1" s="553"/>
      <c r="DKF1" s="554"/>
      <c r="DKG1" s="555"/>
      <c r="DKH1" s="555"/>
      <c r="DKI1" s="555"/>
      <c r="DKJ1" s="555"/>
      <c r="DKK1" s="555"/>
      <c r="DKL1" s="555"/>
      <c r="DKM1" s="555"/>
      <c r="DKN1" s="555"/>
      <c r="DKO1" s="555"/>
      <c r="DKP1" s="555"/>
      <c r="DKQ1" s="556"/>
      <c r="DKR1" s="552"/>
      <c r="DKS1" s="554"/>
      <c r="DKT1" s="555"/>
      <c r="DKU1" s="555"/>
      <c r="DKV1" s="555"/>
      <c r="DKW1" s="555"/>
      <c r="DKX1" s="555"/>
      <c r="DKY1" s="555"/>
      <c r="DKZ1" s="556"/>
      <c r="DLA1" s="552"/>
      <c r="DLB1" s="552"/>
      <c r="DLC1" s="552"/>
      <c r="DLD1" s="552"/>
      <c r="DLE1" s="552"/>
      <c r="DLF1" s="552"/>
      <c r="DLG1" s="552"/>
      <c r="DLH1" s="545"/>
      <c r="DLI1" s="546"/>
      <c r="DLJ1" s="546"/>
      <c r="DLK1" s="546"/>
      <c r="DLL1" s="546"/>
      <c r="DLM1" s="546"/>
      <c r="DLN1" s="546"/>
      <c r="DLO1" s="546"/>
      <c r="DLP1" s="546"/>
      <c r="DLQ1" s="547"/>
      <c r="DLR1" s="545"/>
      <c r="DLS1" s="546"/>
      <c r="DLT1" s="546"/>
      <c r="DLU1" s="547"/>
      <c r="DLV1" s="545"/>
      <c r="DLW1" s="546"/>
      <c r="DLX1" s="546"/>
      <c r="DLY1" s="546"/>
      <c r="DLZ1" s="546"/>
      <c r="DMA1" s="546"/>
      <c r="DMB1" s="546"/>
      <c r="DMC1" s="546"/>
      <c r="DMD1" s="546"/>
      <c r="DME1" s="546"/>
      <c r="DMF1" s="546"/>
      <c r="DMG1" s="546"/>
      <c r="DMH1" s="546"/>
      <c r="DMI1" s="546"/>
      <c r="DMJ1" s="546"/>
      <c r="DMK1" s="546"/>
      <c r="DML1" s="546"/>
      <c r="DMM1" s="546"/>
      <c r="DMN1" s="546"/>
      <c r="DMO1" s="547"/>
      <c r="DMP1" s="545"/>
      <c r="DMQ1" s="546"/>
      <c r="DMR1" s="546"/>
      <c r="DMS1" s="547"/>
      <c r="DMT1" s="545"/>
      <c r="DMU1" s="546"/>
      <c r="DMV1" s="546"/>
      <c r="DMW1" s="546"/>
      <c r="DMX1" s="546"/>
      <c r="DMY1" s="546"/>
      <c r="DMZ1" s="546"/>
      <c r="DNA1" s="546"/>
      <c r="DNB1" s="546"/>
      <c r="DNC1" s="546"/>
      <c r="DND1" s="546"/>
      <c r="DNE1" s="546"/>
      <c r="DNF1" s="547"/>
      <c r="DNG1" s="545"/>
      <c r="DNH1" s="546"/>
      <c r="DNI1" s="546"/>
      <c r="DNJ1" s="546"/>
      <c r="DNK1" s="546"/>
      <c r="DNL1" s="546"/>
      <c r="DNM1" s="546"/>
      <c r="DNN1" s="546"/>
      <c r="DNO1" s="546"/>
      <c r="DNP1" s="546"/>
      <c r="DNQ1" s="547"/>
      <c r="DNR1" s="545"/>
      <c r="DNS1" s="546"/>
      <c r="DNT1" s="546"/>
      <c r="DNU1" s="547"/>
      <c r="DNV1" s="548"/>
      <c r="DNW1" s="548"/>
      <c r="DNX1" s="548"/>
      <c r="DNY1" s="548"/>
      <c r="DNZ1" s="548"/>
      <c r="DOA1" s="548"/>
      <c r="DOB1" s="548"/>
      <c r="DOC1" s="548"/>
      <c r="DOD1" s="344"/>
      <c r="DOE1" s="545"/>
      <c r="DOF1" s="547"/>
      <c r="DOG1" s="549"/>
      <c r="DOH1" s="550"/>
      <c r="DOI1" s="550"/>
      <c r="DOJ1" s="551"/>
      <c r="DOK1" s="544"/>
      <c r="DOL1" s="544"/>
      <c r="DOM1" s="549"/>
      <c r="DON1" s="550"/>
      <c r="DOO1" s="550"/>
      <c r="DOP1" s="550"/>
      <c r="DOQ1" s="550"/>
      <c r="DOR1" s="551"/>
      <c r="DOS1" s="544"/>
      <c r="DOT1" s="544"/>
      <c r="DOU1" s="544"/>
      <c r="DOV1" s="24"/>
      <c r="DOW1" s="24"/>
      <c r="DOX1" s="344"/>
      <c r="DOY1" s="345"/>
      <c r="DOZ1" s="26"/>
      <c r="DPA1" s="552"/>
      <c r="DPB1" s="552"/>
      <c r="DPC1" s="552"/>
      <c r="DPD1" s="552"/>
      <c r="DPE1" s="553"/>
      <c r="DPF1" s="554"/>
      <c r="DPG1" s="555"/>
      <c r="DPH1" s="555"/>
      <c r="DPI1" s="555"/>
      <c r="DPJ1" s="555"/>
      <c r="DPK1" s="555"/>
      <c r="DPL1" s="555"/>
      <c r="DPM1" s="555"/>
      <c r="DPN1" s="555"/>
      <c r="DPO1" s="555"/>
      <c r="DPP1" s="555"/>
      <c r="DPQ1" s="556"/>
      <c r="DPR1" s="552"/>
      <c r="DPS1" s="554"/>
      <c r="DPT1" s="555"/>
      <c r="DPU1" s="555"/>
      <c r="DPV1" s="555"/>
      <c r="DPW1" s="555"/>
      <c r="DPX1" s="555"/>
      <c r="DPY1" s="555"/>
      <c r="DPZ1" s="556"/>
      <c r="DQA1" s="552"/>
      <c r="DQB1" s="552"/>
      <c r="DQC1" s="552"/>
      <c r="DQD1" s="552"/>
      <c r="DQE1" s="552"/>
      <c r="DQF1" s="552"/>
      <c r="DQG1" s="552"/>
      <c r="DQH1" s="545"/>
      <c r="DQI1" s="546"/>
      <c r="DQJ1" s="546"/>
      <c r="DQK1" s="546"/>
      <c r="DQL1" s="546"/>
      <c r="DQM1" s="546"/>
      <c r="DQN1" s="546"/>
      <c r="DQO1" s="546"/>
      <c r="DQP1" s="546"/>
      <c r="DQQ1" s="547"/>
      <c r="DQR1" s="545"/>
      <c r="DQS1" s="546"/>
      <c r="DQT1" s="546"/>
      <c r="DQU1" s="547"/>
      <c r="DQV1" s="545"/>
      <c r="DQW1" s="546"/>
      <c r="DQX1" s="546"/>
      <c r="DQY1" s="546"/>
      <c r="DQZ1" s="546"/>
      <c r="DRA1" s="546"/>
      <c r="DRB1" s="546"/>
      <c r="DRC1" s="546"/>
      <c r="DRD1" s="546"/>
      <c r="DRE1" s="546"/>
      <c r="DRF1" s="546"/>
      <c r="DRG1" s="546"/>
      <c r="DRH1" s="546"/>
      <c r="DRI1" s="546"/>
      <c r="DRJ1" s="546"/>
      <c r="DRK1" s="546"/>
      <c r="DRL1" s="546"/>
      <c r="DRM1" s="546"/>
      <c r="DRN1" s="546"/>
      <c r="DRO1" s="547"/>
      <c r="DRP1" s="545"/>
      <c r="DRQ1" s="546"/>
      <c r="DRR1" s="546"/>
      <c r="DRS1" s="547"/>
      <c r="DRT1" s="545"/>
      <c r="DRU1" s="546"/>
      <c r="DRV1" s="546"/>
      <c r="DRW1" s="546"/>
      <c r="DRX1" s="546"/>
      <c r="DRY1" s="546"/>
      <c r="DRZ1" s="546"/>
      <c r="DSA1" s="546"/>
      <c r="DSB1" s="546"/>
      <c r="DSC1" s="546"/>
      <c r="DSD1" s="546"/>
      <c r="DSE1" s="546"/>
      <c r="DSF1" s="547"/>
      <c r="DSG1" s="545"/>
      <c r="DSH1" s="546"/>
      <c r="DSI1" s="546"/>
      <c r="DSJ1" s="546"/>
      <c r="DSK1" s="546"/>
      <c r="DSL1" s="546"/>
      <c r="DSM1" s="546"/>
      <c r="DSN1" s="546"/>
      <c r="DSO1" s="546"/>
      <c r="DSP1" s="546"/>
      <c r="DSQ1" s="547"/>
      <c r="DSR1" s="545"/>
      <c r="DSS1" s="546"/>
      <c r="DST1" s="546"/>
      <c r="DSU1" s="547"/>
      <c r="DSV1" s="548"/>
      <c r="DSW1" s="548"/>
      <c r="DSX1" s="548"/>
      <c r="DSY1" s="548"/>
      <c r="DSZ1" s="548"/>
      <c r="DTA1" s="548"/>
      <c r="DTB1" s="548"/>
      <c r="DTC1" s="548"/>
      <c r="DTD1" s="344"/>
      <c r="DTE1" s="545"/>
      <c r="DTF1" s="547"/>
      <c r="DTG1" s="549"/>
      <c r="DTH1" s="550"/>
      <c r="DTI1" s="550"/>
      <c r="DTJ1" s="551"/>
      <c r="DTK1" s="544"/>
      <c r="DTL1" s="544"/>
      <c r="DTM1" s="549"/>
      <c r="DTN1" s="550"/>
      <c r="DTO1" s="550"/>
      <c r="DTP1" s="550"/>
      <c r="DTQ1" s="550"/>
      <c r="DTR1" s="551"/>
      <c r="DTS1" s="544"/>
      <c r="DTT1" s="544"/>
      <c r="DTU1" s="544"/>
      <c r="DTV1" s="24"/>
      <c r="DTW1" s="24"/>
      <c r="DTX1" s="344"/>
      <c r="DTY1" s="345"/>
      <c r="DTZ1" s="26"/>
      <c r="DUA1" s="552"/>
      <c r="DUB1" s="552"/>
      <c r="DUC1" s="552"/>
      <c r="DUD1" s="552"/>
      <c r="DUE1" s="553"/>
      <c r="DUF1" s="554"/>
      <c r="DUG1" s="555"/>
      <c r="DUH1" s="555"/>
      <c r="DUI1" s="555"/>
      <c r="DUJ1" s="555"/>
      <c r="DUK1" s="555"/>
      <c r="DUL1" s="555"/>
      <c r="DUM1" s="555"/>
      <c r="DUN1" s="555"/>
      <c r="DUO1" s="555"/>
      <c r="DUP1" s="555"/>
      <c r="DUQ1" s="556"/>
      <c r="DUR1" s="552"/>
      <c r="DUS1" s="554"/>
      <c r="DUT1" s="555"/>
      <c r="DUU1" s="555"/>
      <c r="DUV1" s="555"/>
      <c r="DUW1" s="555"/>
      <c r="DUX1" s="555"/>
      <c r="DUY1" s="555"/>
      <c r="DUZ1" s="556"/>
      <c r="DVA1" s="552"/>
      <c r="DVB1" s="552"/>
      <c r="DVC1" s="552"/>
      <c r="DVD1" s="552"/>
      <c r="DVE1" s="552"/>
      <c r="DVF1" s="552"/>
      <c r="DVG1" s="552"/>
      <c r="DVH1" s="545"/>
      <c r="DVI1" s="546"/>
      <c r="DVJ1" s="546"/>
      <c r="DVK1" s="546"/>
      <c r="DVL1" s="546"/>
      <c r="DVM1" s="546"/>
      <c r="DVN1" s="546"/>
      <c r="DVO1" s="546"/>
      <c r="DVP1" s="546"/>
      <c r="DVQ1" s="547"/>
      <c r="DVR1" s="545"/>
      <c r="DVS1" s="546"/>
      <c r="DVT1" s="546"/>
      <c r="DVU1" s="547"/>
      <c r="DVV1" s="545"/>
      <c r="DVW1" s="546"/>
      <c r="DVX1" s="546"/>
      <c r="DVY1" s="546"/>
      <c r="DVZ1" s="546"/>
      <c r="DWA1" s="546"/>
      <c r="DWB1" s="546"/>
      <c r="DWC1" s="546"/>
      <c r="DWD1" s="546"/>
      <c r="DWE1" s="546"/>
      <c r="DWF1" s="546"/>
      <c r="DWG1" s="546"/>
      <c r="DWH1" s="546"/>
      <c r="DWI1" s="546"/>
      <c r="DWJ1" s="546"/>
      <c r="DWK1" s="546"/>
      <c r="DWL1" s="546"/>
      <c r="DWM1" s="546"/>
      <c r="DWN1" s="546"/>
      <c r="DWO1" s="547"/>
      <c r="DWP1" s="545"/>
      <c r="DWQ1" s="546"/>
      <c r="DWR1" s="546"/>
      <c r="DWS1" s="547"/>
      <c r="DWT1" s="545"/>
      <c r="DWU1" s="546"/>
      <c r="DWV1" s="546"/>
      <c r="DWW1" s="546"/>
      <c r="DWX1" s="546"/>
      <c r="DWY1" s="546"/>
      <c r="DWZ1" s="546"/>
      <c r="DXA1" s="546"/>
      <c r="DXB1" s="546"/>
      <c r="DXC1" s="546"/>
      <c r="DXD1" s="546"/>
      <c r="DXE1" s="546"/>
      <c r="DXF1" s="547"/>
      <c r="DXG1" s="545"/>
      <c r="DXH1" s="546"/>
      <c r="DXI1" s="546"/>
      <c r="DXJ1" s="546"/>
      <c r="DXK1" s="546"/>
      <c r="DXL1" s="546"/>
      <c r="DXM1" s="546"/>
      <c r="DXN1" s="546"/>
      <c r="DXO1" s="546"/>
      <c r="DXP1" s="546"/>
      <c r="DXQ1" s="547"/>
      <c r="DXR1" s="545"/>
      <c r="DXS1" s="546"/>
      <c r="DXT1" s="546"/>
      <c r="DXU1" s="547"/>
      <c r="DXV1" s="548"/>
      <c r="DXW1" s="548"/>
      <c r="DXX1" s="548"/>
      <c r="DXY1" s="548"/>
      <c r="DXZ1" s="548"/>
      <c r="DYA1" s="548"/>
      <c r="DYB1" s="548"/>
      <c r="DYC1" s="548"/>
      <c r="DYD1" s="344"/>
      <c r="DYE1" s="545"/>
      <c r="DYF1" s="547"/>
      <c r="DYG1" s="549"/>
      <c r="DYH1" s="550"/>
      <c r="DYI1" s="550"/>
      <c r="DYJ1" s="551"/>
      <c r="DYK1" s="544"/>
      <c r="DYL1" s="544"/>
      <c r="DYM1" s="549"/>
      <c r="DYN1" s="550"/>
      <c r="DYO1" s="550"/>
      <c r="DYP1" s="550"/>
      <c r="DYQ1" s="550"/>
      <c r="DYR1" s="551"/>
      <c r="DYS1" s="544"/>
      <c r="DYT1" s="544"/>
      <c r="DYU1" s="544"/>
      <c r="DYV1" s="24"/>
      <c r="DYW1" s="24"/>
      <c r="DYX1" s="344"/>
      <c r="DYY1" s="345"/>
      <c r="DYZ1" s="26"/>
      <c r="DZA1" s="552"/>
      <c r="DZB1" s="552"/>
      <c r="DZC1" s="552"/>
      <c r="DZD1" s="552"/>
      <c r="DZE1" s="553"/>
      <c r="DZF1" s="554"/>
      <c r="DZG1" s="555"/>
      <c r="DZH1" s="555"/>
      <c r="DZI1" s="555"/>
      <c r="DZJ1" s="555"/>
      <c r="DZK1" s="555"/>
      <c r="DZL1" s="555"/>
      <c r="DZM1" s="555"/>
      <c r="DZN1" s="555"/>
      <c r="DZO1" s="555"/>
      <c r="DZP1" s="555"/>
      <c r="DZQ1" s="556"/>
      <c r="DZR1" s="552"/>
      <c r="DZS1" s="554"/>
      <c r="DZT1" s="555"/>
      <c r="DZU1" s="555"/>
      <c r="DZV1" s="555"/>
      <c r="DZW1" s="555"/>
      <c r="DZX1" s="555"/>
      <c r="DZY1" s="555"/>
      <c r="DZZ1" s="556"/>
      <c r="EAA1" s="552"/>
      <c r="EAB1" s="552"/>
      <c r="EAC1" s="552"/>
      <c r="EAD1" s="552"/>
      <c r="EAE1" s="552"/>
      <c r="EAF1" s="552"/>
      <c r="EAG1" s="552"/>
      <c r="EAH1" s="545"/>
      <c r="EAI1" s="546"/>
      <c r="EAJ1" s="546"/>
      <c r="EAK1" s="546"/>
      <c r="EAL1" s="546"/>
      <c r="EAM1" s="546"/>
      <c r="EAN1" s="546"/>
      <c r="EAO1" s="546"/>
      <c r="EAP1" s="546"/>
      <c r="EAQ1" s="547"/>
      <c r="EAR1" s="545"/>
      <c r="EAS1" s="546"/>
      <c r="EAT1" s="546"/>
      <c r="EAU1" s="547"/>
      <c r="EAV1" s="545"/>
      <c r="EAW1" s="546"/>
      <c r="EAX1" s="546"/>
      <c r="EAY1" s="546"/>
      <c r="EAZ1" s="546"/>
      <c r="EBA1" s="546"/>
      <c r="EBB1" s="546"/>
      <c r="EBC1" s="546"/>
      <c r="EBD1" s="546"/>
      <c r="EBE1" s="546"/>
      <c r="EBF1" s="546"/>
      <c r="EBG1" s="546"/>
      <c r="EBH1" s="546"/>
      <c r="EBI1" s="546"/>
      <c r="EBJ1" s="546"/>
      <c r="EBK1" s="546"/>
      <c r="EBL1" s="546"/>
      <c r="EBM1" s="546"/>
      <c r="EBN1" s="546"/>
      <c r="EBO1" s="547"/>
      <c r="EBP1" s="545"/>
      <c r="EBQ1" s="546"/>
      <c r="EBR1" s="546"/>
      <c r="EBS1" s="547"/>
      <c r="EBT1" s="545"/>
      <c r="EBU1" s="546"/>
      <c r="EBV1" s="546"/>
      <c r="EBW1" s="546"/>
      <c r="EBX1" s="546"/>
      <c r="EBY1" s="546"/>
      <c r="EBZ1" s="546"/>
      <c r="ECA1" s="546"/>
      <c r="ECB1" s="546"/>
      <c r="ECC1" s="546"/>
      <c r="ECD1" s="546"/>
      <c r="ECE1" s="546"/>
      <c r="ECF1" s="547"/>
      <c r="ECG1" s="545"/>
      <c r="ECH1" s="546"/>
      <c r="ECI1" s="546"/>
      <c r="ECJ1" s="546"/>
      <c r="ECK1" s="546"/>
      <c r="ECL1" s="546"/>
      <c r="ECM1" s="546"/>
      <c r="ECN1" s="546"/>
      <c r="ECO1" s="546"/>
      <c r="ECP1" s="546"/>
      <c r="ECQ1" s="547"/>
      <c r="ECR1" s="545"/>
      <c r="ECS1" s="546"/>
      <c r="ECT1" s="546"/>
      <c r="ECU1" s="547"/>
      <c r="ECV1" s="548"/>
      <c r="ECW1" s="548"/>
      <c r="ECX1" s="548"/>
      <c r="ECY1" s="548"/>
      <c r="ECZ1" s="548"/>
      <c r="EDA1" s="548"/>
      <c r="EDB1" s="548"/>
      <c r="EDC1" s="548"/>
      <c r="EDD1" s="344"/>
      <c r="EDE1" s="545"/>
      <c r="EDF1" s="547"/>
      <c r="EDG1" s="549"/>
      <c r="EDH1" s="550"/>
      <c r="EDI1" s="550"/>
      <c r="EDJ1" s="551"/>
      <c r="EDK1" s="544"/>
      <c r="EDL1" s="544"/>
      <c r="EDM1" s="549"/>
      <c r="EDN1" s="550"/>
      <c r="EDO1" s="550"/>
      <c r="EDP1" s="550"/>
      <c r="EDQ1" s="550"/>
      <c r="EDR1" s="551"/>
      <c r="EDS1" s="544"/>
      <c r="EDT1" s="544"/>
      <c r="EDU1" s="544"/>
      <c r="EDV1" s="24"/>
      <c r="EDW1" s="24"/>
      <c r="EDX1" s="344"/>
      <c r="EDY1" s="345"/>
      <c r="EDZ1" s="26"/>
      <c r="EEA1" s="552"/>
      <c r="EEB1" s="552"/>
      <c r="EEC1" s="552"/>
      <c r="EED1" s="552"/>
      <c r="EEE1" s="553"/>
      <c r="EEF1" s="554"/>
      <c r="EEG1" s="555"/>
      <c r="EEH1" s="555"/>
      <c r="EEI1" s="555"/>
      <c r="EEJ1" s="555"/>
      <c r="EEK1" s="555"/>
      <c r="EEL1" s="555"/>
      <c r="EEM1" s="555"/>
      <c r="EEN1" s="555"/>
      <c r="EEO1" s="555"/>
      <c r="EEP1" s="555"/>
      <c r="EEQ1" s="556"/>
      <c r="EER1" s="552"/>
      <c r="EES1" s="554"/>
      <c r="EET1" s="555"/>
      <c r="EEU1" s="555"/>
      <c r="EEV1" s="555"/>
      <c r="EEW1" s="555"/>
      <c r="EEX1" s="555"/>
      <c r="EEY1" s="555"/>
      <c r="EEZ1" s="556"/>
      <c r="EFA1" s="552"/>
      <c r="EFB1" s="552"/>
      <c r="EFC1" s="552"/>
      <c r="EFD1" s="552"/>
      <c r="EFE1" s="552"/>
      <c r="EFF1" s="552"/>
      <c r="EFG1" s="552"/>
      <c r="EFH1" s="545"/>
      <c r="EFI1" s="546"/>
      <c r="EFJ1" s="546"/>
      <c r="EFK1" s="546"/>
      <c r="EFL1" s="546"/>
      <c r="EFM1" s="546"/>
      <c r="EFN1" s="546"/>
      <c r="EFO1" s="546"/>
      <c r="EFP1" s="546"/>
      <c r="EFQ1" s="547"/>
      <c r="EFR1" s="545"/>
      <c r="EFS1" s="546"/>
      <c r="EFT1" s="546"/>
      <c r="EFU1" s="547"/>
      <c r="EFV1" s="545"/>
      <c r="EFW1" s="546"/>
      <c r="EFX1" s="546"/>
      <c r="EFY1" s="546"/>
      <c r="EFZ1" s="546"/>
      <c r="EGA1" s="546"/>
      <c r="EGB1" s="546"/>
      <c r="EGC1" s="546"/>
      <c r="EGD1" s="546"/>
      <c r="EGE1" s="546"/>
      <c r="EGF1" s="546"/>
      <c r="EGG1" s="546"/>
      <c r="EGH1" s="546"/>
      <c r="EGI1" s="546"/>
      <c r="EGJ1" s="546"/>
      <c r="EGK1" s="546"/>
      <c r="EGL1" s="546"/>
      <c r="EGM1" s="546"/>
      <c r="EGN1" s="546"/>
      <c r="EGO1" s="547"/>
      <c r="EGP1" s="545"/>
      <c r="EGQ1" s="546"/>
      <c r="EGR1" s="546"/>
      <c r="EGS1" s="547"/>
      <c r="EGT1" s="545"/>
      <c r="EGU1" s="546"/>
      <c r="EGV1" s="546"/>
      <c r="EGW1" s="546"/>
      <c r="EGX1" s="546"/>
      <c r="EGY1" s="546"/>
      <c r="EGZ1" s="546"/>
      <c r="EHA1" s="546"/>
      <c r="EHB1" s="546"/>
      <c r="EHC1" s="546"/>
      <c r="EHD1" s="546"/>
      <c r="EHE1" s="546"/>
      <c r="EHF1" s="547"/>
      <c r="EHG1" s="545"/>
      <c r="EHH1" s="546"/>
      <c r="EHI1" s="546"/>
      <c r="EHJ1" s="546"/>
      <c r="EHK1" s="546"/>
      <c r="EHL1" s="546"/>
      <c r="EHM1" s="546"/>
      <c r="EHN1" s="546"/>
      <c r="EHO1" s="546"/>
      <c r="EHP1" s="546"/>
      <c r="EHQ1" s="547"/>
      <c r="EHR1" s="545"/>
      <c r="EHS1" s="546"/>
      <c r="EHT1" s="546"/>
      <c r="EHU1" s="547"/>
      <c r="EHV1" s="548"/>
      <c r="EHW1" s="548"/>
      <c r="EHX1" s="548"/>
      <c r="EHY1" s="548"/>
      <c r="EHZ1" s="548"/>
      <c r="EIA1" s="548"/>
      <c r="EIB1" s="548"/>
      <c r="EIC1" s="548"/>
      <c r="EID1" s="344"/>
      <c r="EIE1" s="545"/>
      <c r="EIF1" s="547"/>
      <c r="EIG1" s="549"/>
      <c r="EIH1" s="550"/>
      <c r="EII1" s="550"/>
      <c r="EIJ1" s="551"/>
      <c r="EIK1" s="544"/>
      <c r="EIL1" s="544"/>
      <c r="EIM1" s="549"/>
      <c r="EIN1" s="550"/>
      <c r="EIO1" s="550"/>
      <c r="EIP1" s="550"/>
      <c r="EIQ1" s="550"/>
      <c r="EIR1" s="551"/>
      <c r="EIS1" s="544"/>
      <c r="EIT1" s="544"/>
      <c r="EIU1" s="544"/>
      <c r="EIV1" s="24"/>
      <c r="EIW1" s="24"/>
      <c r="EIX1" s="344"/>
      <c r="EIY1" s="345"/>
      <c r="EIZ1" s="26"/>
      <c r="EJA1" s="552"/>
      <c r="EJB1" s="552"/>
      <c r="EJC1" s="552"/>
      <c r="EJD1" s="552"/>
      <c r="EJE1" s="553"/>
      <c r="EJF1" s="554"/>
      <c r="EJG1" s="555"/>
      <c r="EJH1" s="555"/>
      <c r="EJI1" s="555"/>
      <c r="EJJ1" s="555"/>
      <c r="EJK1" s="555"/>
      <c r="EJL1" s="555"/>
      <c r="EJM1" s="555"/>
      <c r="EJN1" s="555"/>
      <c r="EJO1" s="555"/>
      <c r="EJP1" s="555"/>
      <c r="EJQ1" s="556"/>
      <c r="EJR1" s="552"/>
      <c r="EJS1" s="554"/>
      <c r="EJT1" s="555"/>
      <c r="EJU1" s="555"/>
      <c r="EJV1" s="555"/>
      <c r="EJW1" s="555"/>
      <c r="EJX1" s="555"/>
      <c r="EJY1" s="555"/>
      <c r="EJZ1" s="556"/>
      <c r="EKA1" s="552"/>
      <c r="EKB1" s="552"/>
      <c r="EKC1" s="552"/>
      <c r="EKD1" s="552"/>
      <c r="EKE1" s="552"/>
      <c r="EKF1" s="552"/>
      <c r="EKG1" s="552"/>
      <c r="EKH1" s="545"/>
      <c r="EKI1" s="546"/>
      <c r="EKJ1" s="546"/>
      <c r="EKK1" s="546"/>
      <c r="EKL1" s="546"/>
      <c r="EKM1" s="546"/>
      <c r="EKN1" s="546"/>
      <c r="EKO1" s="546"/>
      <c r="EKP1" s="546"/>
      <c r="EKQ1" s="547"/>
      <c r="EKR1" s="545"/>
      <c r="EKS1" s="546"/>
      <c r="EKT1" s="546"/>
      <c r="EKU1" s="547"/>
      <c r="EKV1" s="545"/>
      <c r="EKW1" s="546"/>
      <c r="EKX1" s="546"/>
      <c r="EKY1" s="546"/>
      <c r="EKZ1" s="546"/>
      <c r="ELA1" s="546"/>
      <c r="ELB1" s="546"/>
      <c r="ELC1" s="546"/>
      <c r="ELD1" s="546"/>
      <c r="ELE1" s="546"/>
      <c r="ELF1" s="546"/>
      <c r="ELG1" s="546"/>
      <c r="ELH1" s="546"/>
      <c r="ELI1" s="546"/>
      <c r="ELJ1" s="546"/>
      <c r="ELK1" s="546"/>
      <c r="ELL1" s="546"/>
      <c r="ELM1" s="546"/>
      <c r="ELN1" s="546"/>
      <c r="ELO1" s="547"/>
      <c r="ELP1" s="545"/>
      <c r="ELQ1" s="546"/>
      <c r="ELR1" s="546"/>
      <c r="ELS1" s="547"/>
      <c r="ELT1" s="545"/>
      <c r="ELU1" s="546"/>
      <c r="ELV1" s="546"/>
      <c r="ELW1" s="546"/>
      <c r="ELX1" s="546"/>
      <c r="ELY1" s="546"/>
      <c r="ELZ1" s="546"/>
      <c r="EMA1" s="546"/>
      <c r="EMB1" s="546"/>
      <c r="EMC1" s="546"/>
      <c r="EMD1" s="546"/>
      <c r="EME1" s="546"/>
      <c r="EMF1" s="547"/>
      <c r="EMG1" s="545"/>
      <c r="EMH1" s="546"/>
      <c r="EMI1" s="546"/>
      <c r="EMJ1" s="546"/>
      <c r="EMK1" s="546"/>
      <c r="EML1" s="546"/>
      <c r="EMM1" s="546"/>
      <c r="EMN1" s="546"/>
      <c r="EMO1" s="546"/>
      <c r="EMP1" s="546"/>
      <c r="EMQ1" s="547"/>
      <c r="EMR1" s="545"/>
      <c r="EMS1" s="546"/>
      <c r="EMT1" s="546"/>
      <c r="EMU1" s="547"/>
      <c r="EMV1" s="548"/>
      <c r="EMW1" s="548"/>
      <c r="EMX1" s="548"/>
      <c r="EMY1" s="548"/>
      <c r="EMZ1" s="548"/>
      <c r="ENA1" s="548"/>
      <c r="ENB1" s="548"/>
      <c r="ENC1" s="548"/>
      <c r="END1" s="344"/>
      <c r="ENE1" s="545"/>
      <c r="ENF1" s="547"/>
      <c r="ENG1" s="549"/>
      <c r="ENH1" s="550"/>
      <c r="ENI1" s="550"/>
      <c r="ENJ1" s="551"/>
      <c r="ENK1" s="544"/>
      <c r="ENL1" s="544"/>
      <c r="ENM1" s="549"/>
      <c r="ENN1" s="550"/>
      <c r="ENO1" s="550"/>
      <c r="ENP1" s="550"/>
      <c r="ENQ1" s="550"/>
      <c r="ENR1" s="551"/>
      <c r="ENS1" s="544"/>
      <c r="ENT1" s="544"/>
      <c r="ENU1" s="544"/>
      <c r="ENV1" s="24"/>
      <c r="ENW1" s="24"/>
      <c r="ENX1" s="344"/>
      <c r="ENY1" s="345"/>
      <c r="ENZ1" s="26"/>
      <c r="EOA1" s="552"/>
      <c r="EOB1" s="552"/>
      <c r="EOC1" s="552"/>
      <c r="EOD1" s="552"/>
      <c r="EOE1" s="553"/>
      <c r="EOF1" s="554"/>
      <c r="EOG1" s="555"/>
      <c r="EOH1" s="555"/>
      <c r="EOI1" s="555"/>
      <c r="EOJ1" s="555"/>
      <c r="EOK1" s="555"/>
      <c r="EOL1" s="555"/>
      <c r="EOM1" s="555"/>
      <c r="EON1" s="555"/>
      <c r="EOO1" s="555"/>
      <c r="EOP1" s="555"/>
      <c r="EOQ1" s="556"/>
      <c r="EOR1" s="552"/>
      <c r="EOS1" s="554"/>
      <c r="EOT1" s="555"/>
      <c r="EOU1" s="555"/>
      <c r="EOV1" s="555"/>
      <c r="EOW1" s="555"/>
      <c r="EOX1" s="555"/>
      <c r="EOY1" s="555"/>
      <c r="EOZ1" s="556"/>
      <c r="EPA1" s="552"/>
      <c r="EPB1" s="552"/>
      <c r="EPC1" s="552"/>
      <c r="EPD1" s="552"/>
      <c r="EPE1" s="552"/>
      <c r="EPF1" s="552"/>
      <c r="EPG1" s="552"/>
      <c r="EPH1" s="545"/>
      <c r="EPI1" s="546"/>
      <c r="EPJ1" s="546"/>
      <c r="EPK1" s="546"/>
      <c r="EPL1" s="546"/>
      <c r="EPM1" s="546"/>
      <c r="EPN1" s="546"/>
      <c r="EPO1" s="546"/>
      <c r="EPP1" s="546"/>
      <c r="EPQ1" s="547"/>
      <c r="EPR1" s="545"/>
      <c r="EPS1" s="546"/>
      <c r="EPT1" s="546"/>
      <c r="EPU1" s="547"/>
      <c r="EPV1" s="545"/>
      <c r="EPW1" s="546"/>
      <c r="EPX1" s="546"/>
      <c r="EPY1" s="546"/>
      <c r="EPZ1" s="546"/>
      <c r="EQA1" s="546"/>
      <c r="EQB1" s="546"/>
      <c r="EQC1" s="546"/>
      <c r="EQD1" s="546"/>
      <c r="EQE1" s="546"/>
      <c r="EQF1" s="546"/>
      <c r="EQG1" s="546"/>
      <c r="EQH1" s="546"/>
      <c r="EQI1" s="546"/>
      <c r="EQJ1" s="546"/>
      <c r="EQK1" s="546"/>
      <c r="EQL1" s="546"/>
      <c r="EQM1" s="546"/>
      <c r="EQN1" s="546"/>
      <c r="EQO1" s="547"/>
      <c r="EQP1" s="545"/>
      <c r="EQQ1" s="546"/>
      <c r="EQR1" s="546"/>
      <c r="EQS1" s="547"/>
      <c r="EQT1" s="545"/>
      <c r="EQU1" s="546"/>
      <c r="EQV1" s="546"/>
      <c r="EQW1" s="546"/>
      <c r="EQX1" s="546"/>
      <c r="EQY1" s="546"/>
      <c r="EQZ1" s="546"/>
      <c r="ERA1" s="546"/>
      <c r="ERB1" s="546"/>
      <c r="ERC1" s="546"/>
      <c r="ERD1" s="546"/>
      <c r="ERE1" s="546"/>
      <c r="ERF1" s="547"/>
      <c r="ERG1" s="545"/>
      <c r="ERH1" s="546"/>
      <c r="ERI1" s="546"/>
      <c r="ERJ1" s="546"/>
      <c r="ERK1" s="546"/>
      <c r="ERL1" s="546"/>
      <c r="ERM1" s="546"/>
      <c r="ERN1" s="546"/>
      <c r="ERO1" s="546"/>
      <c r="ERP1" s="546"/>
      <c r="ERQ1" s="547"/>
      <c r="ERR1" s="545"/>
      <c r="ERS1" s="546"/>
      <c r="ERT1" s="546"/>
      <c r="ERU1" s="547"/>
      <c r="ERV1" s="548"/>
      <c r="ERW1" s="548"/>
      <c r="ERX1" s="548"/>
      <c r="ERY1" s="548"/>
      <c r="ERZ1" s="548"/>
      <c r="ESA1" s="548"/>
      <c r="ESB1" s="548"/>
      <c r="ESC1" s="548"/>
      <c r="ESD1" s="344"/>
      <c r="ESE1" s="545"/>
      <c r="ESF1" s="547"/>
      <c r="ESG1" s="549"/>
      <c r="ESH1" s="550"/>
      <c r="ESI1" s="550"/>
      <c r="ESJ1" s="551"/>
      <c r="ESK1" s="544"/>
      <c r="ESL1" s="544"/>
      <c r="ESM1" s="549"/>
      <c r="ESN1" s="550"/>
      <c r="ESO1" s="550"/>
      <c r="ESP1" s="550"/>
      <c r="ESQ1" s="550"/>
      <c r="ESR1" s="551"/>
      <c r="ESS1" s="544"/>
      <c r="EST1" s="544"/>
      <c r="ESU1" s="544"/>
      <c r="ESV1" s="24"/>
      <c r="ESW1" s="24"/>
      <c r="ESX1" s="344"/>
      <c r="ESY1" s="345"/>
      <c r="ESZ1" s="26"/>
      <c r="ETA1" s="552"/>
      <c r="ETB1" s="552"/>
      <c r="ETC1" s="552"/>
      <c r="ETD1" s="552"/>
      <c r="ETE1" s="553"/>
      <c r="ETF1" s="554"/>
      <c r="ETG1" s="555"/>
      <c r="ETH1" s="555"/>
      <c r="ETI1" s="555"/>
      <c r="ETJ1" s="555"/>
      <c r="ETK1" s="555"/>
      <c r="ETL1" s="555"/>
      <c r="ETM1" s="555"/>
      <c r="ETN1" s="555"/>
      <c r="ETO1" s="555"/>
      <c r="ETP1" s="555"/>
      <c r="ETQ1" s="556"/>
      <c r="ETR1" s="552"/>
      <c r="ETS1" s="554"/>
      <c r="ETT1" s="555"/>
      <c r="ETU1" s="555"/>
      <c r="ETV1" s="555"/>
      <c r="ETW1" s="555"/>
      <c r="ETX1" s="555"/>
      <c r="ETY1" s="555"/>
      <c r="ETZ1" s="556"/>
      <c r="EUA1" s="552"/>
      <c r="EUB1" s="552"/>
      <c r="EUC1" s="552"/>
      <c r="EUD1" s="552"/>
      <c r="EUE1" s="552"/>
      <c r="EUF1" s="552"/>
      <c r="EUG1" s="552"/>
      <c r="EUH1" s="545"/>
      <c r="EUI1" s="546"/>
      <c r="EUJ1" s="546"/>
      <c r="EUK1" s="546"/>
      <c r="EUL1" s="546"/>
      <c r="EUM1" s="546"/>
      <c r="EUN1" s="546"/>
      <c r="EUO1" s="546"/>
      <c r="EUP1" s="546"/>
      <c r="EUQ1" s="547"/>
      <c r="EUR1" s="545"/>
      <c r="EUS1" s="546"/>
      <c r="EUT1" s="546"/>
      <c r="EUU1" s="547"/>
      <c r="EUV1" s="545"/>
      <c r="EUW1" s="546"/>
      <c r="EUX1" s="546"/>
      <c r="EUY1" s="546"/>
      <c r="EUZ1" s="546"/>
      <c r="EVA1" s="546"/>
      <c r="EVB1" s="546"/>
      <c r="EVC1" s="546"/>
      <c r="EVD1" s="546"/>
      <c r="EVE1" s="546"/>
      <c r="EVF1" s="546"/>
      <c r="EVG1" s="546"/>
      <c r="EVH1" s="546"/>
      <c r="EVI1" s="546"/>
      <c r="EVJ1" s="546"/>
      <c r="EVK1" s="546"/>
      <c r="EVL1" s="546"/>
      <c r="EVM1" s="546"/>
      <c r="EVN1" s="546"/>
      <c r="EVO1" s="547"/>
      <c r="EVP1" s="545"/>
      <c r="EVQ1" s="546"/>
      <c r="EVR1" s="546"/>
      <c r="EVS1" s="547"/>
      <c r="EVT1" s="545"/>
      <c r="EVU1" s="546"/>
      <c r="EVV1" s="546"/>
      <c r="EVW1" s="546"/>
      <c r="EVX1" s="546"/>
      <c r="EVY1" s="546"/>
      <c r="EVZ1" s="546"/>
      <c r="EWA1" s="546"/>
      <c r="EWB1" s="546"/>
      <c r="EWC1" s="546"/>
      <c r="EWD1" s="546"/>
      <c r="EWE1" s="546"/>
      <c r="EWF1" s="547"/>
      <c r="EWG1" s="545"/>
      <c r="EWH1" s="546"/>
      <c r="EWI1" s="546"/>
      <c r="EWJ1" s="546"/>
      <c r="EWK1" s="546"/>
      <c r="EWL1" s="546"/>
      <c r="EWM1" s="546"/>
      <c r="EWN1" s="546"/>
      <c r="EWO1" s="546"/>
      <c r="EWP1" s="546"/>
      <c r="EWQ1" s="547"/>
      <c r="EWR1" s="545"/>
      <c r="EWS1" s="546"/>
      <c r="EWT1" s="546"/>
      <c r="EWU1" s="547"/>
      <c r="EWV1" s="548"/>
      <c r="EWW1" s="548"/>
      <c r="EWX1" s="548"/>
      <c r="EWY1" s="548"/>
      <c r="EWZ1" s="548"/>
      <c r="EXA1" s="548"/>
      <c r="EXB1" s="548"/>
      <c r="EXC1" s="548"/>
      <c r="EXD1" s="344"/>
      <c r="EXE1" s="545"/>
      <c r="EXF1" s="547"/>
      <c r="EXG1" s="549"/>
      <c r="EXH1" s="550"/>
      <c r="EXI1" s="550"/>
      <c r="EXJ1" s="551"/>
      <c r="EXK1" s="544"/>
      <c r="EXL1" s="544"/>
      <c r="EXM1" s="549"/>
      <c r="EXN1" s="550"/>
      <c r="EXO1" s="550"/>
      <c r="EXP1" s="550"/>
      <c r="EXQ1" s="550"/>
      <c r="EXR1" s="551"/>
      <c r="EXS1" s="544"/>
      <c r="EXT1" s="544"/>
      <c r="EXU1" s="544"/>
      <c r="EXV1" s="24"/>
      <c r="EXW1" s="24"/>
      <c r="EXX1" s="344"/>
      <c r="EXY1" s="345"/>
      <c r="EXZ1" s="26"/>
      <c r="EYA1" s="552"/>
      <c r="EYB1" s="552"/>
      <c r="EYC1" s="552"/>
      <c r="EYD1" s="552"/>
      <c r="EYE1" s="553"/>
      <c r="EYF1" s="554"/>
      <c r="EYG1" s="555"/>
      <c r="EYH1" s="555"/>
      <c r="EYI1" s="555"/>
      <c r="EYJ1" s="555"/>
      <c r="EYK1" s="555"/>
      <c r="EYL1" s="555"/>
      <c r="EYM1" s="555"/>
      <c r="EYN1" s="555"/>
      <c r="EYO1" s="555"/>
      <c r="EYP1" s="555"/>
      <c r="EYQ1" s="556"/>
      <c r="EYR1" s="552"/>
      <c r="EYS1" s="554"/>
      <c r="EYT1" s="555"/>
      <c r="EYU1" s="555"/>
      <c r="EYV1" s="555"/>
      <c r="EYW1" s="555"/>
      <c r="EYX1" s="555"/>
      <c r="EYY1" s="555"/>
      <c r="EYZ1" s="556"/>
      <c r="EZA1" s="552"/>
      <c r="EZB1" s="552"/>
      <c r="EZC1" s="552"/>
      <c r="EZD1" s="552"/>
      <c r="EZE1" s="552"/>
      <c r="EZF1" s="552"/>
      <c r="EZG1" s="552"/>
      <c r="EZH1" s="545"/>
      <c r="EZI1" s="546"/>
      <c r="EZJ1" s="546"/>
      <c r="EZK1" s="546"/>
      <c r="EZL1" s="546"/>
      <c r="EZM1" s="546"/>
      <c r="EZN1" s="546"/>
      <c r="EZO1" s="546"/>
      <c r="EZP1" s="546"/>
      <c r="EZQ1" s="547"/>
      <c r="EZR1" s="545"/>
      <c r="EZS1" s="546"/>
      <c r="EZT1" s="546"/>
      <c r="EZU1" s="547"/>
      <c r="EZV1" s="545"/>
      <c r="EZW1" s="546"/>
      <c r="EZX1" s="546"/>
      <c r="EZY1" s="546"/>
      <c r="EZZ1" s="546"/>
      <c r="FAA1" s="546"/>
      <c r="FAB1" s="546"/>
      <c r="FAC1" s="546"/>
      <c r="FAD1" s="546"/>
      <c r="FAE1" s="546"/>
      <c r="FAF1" s="546"/>
      <c r="FAG1" s="546"/>
      <c r="FAH1" s="546"/>
      <c r="FAI1" s="546"/>
      <c r="FAJ1" s="546"/>
      <c r="FAK1" s="546"/>
      <c r="FAL1" s="546"/>
      <c r="FAM1" s="546"/>
      <c r="FAN1" s="546"/>
      <c r="FAO1" s="547"/>
      <c r="FAP1" s="545"/>
      <c r="FAQ1" s="546"/>
      <c r="FAR1" s="546"/>
      <c r="FAS1" s="547"/>
      <c r="FAT1" s="545"/>
      <c r="FAU1" s="546"/>
      <c r="FAV1" s="546"/>
      <c r="FAW1" s="546"/>
      <c r="FAX1" s="546"/>
      <c r="FAY1" s="546"/>
      <c r="FAZ1" s="546"/>
      <c r="FBA1" s="546"/>
      <c r="FBB1" s="546"/>
      <c r="FBC1" s="546"/>
      <c r="FBD1" s="546"/>
      <c r="FBE1" s="546"/>
      <c r="FBF1" s="547"/>
      <c r="FBG1" s="545"/>
      <c r="FBH1" s="546"/>
      <c r="FBI1" s="546"/>
      <c r="FBJ1" s="546"/>
      <c r="FBK1" s="546"/>
      <c r="FBL1" s="546"/>
      <c r="FBM1" s="546"/>
      <c r="FBN1" s="546"/>
      <c r="FBO1" s="546"/>
      <c r="FBP1" s="546"/>
      <c r="FBQ1" s="547"/>
      <c r="FBR1" s="545"/>
      <c r="FBS1" s="546"/>
      <c r="FBT1" s="546"/>
      <c r="FBU1" s="547"/>
      <c r="FBV1" s="548"/>
      <c r="FBW1" s="548"/>
      <c r="FBX1" s="548"/>
      <c r="FBY1" s="548"/>
      <c r="FBZ1" s="548"/>
      <c r="FCA1" s="548"/>
      <c r="FCB1" s="548"/>
      <c r="FCC1" s="548"/>
      <c r="FCD1" s="344"/>
      <c r="FCE1" s="545"/>
      <c r="FCF1" s="547"/>
      <c r="FCG1" s="549"/>
      <c r="FCH1" s="550"/>
      <c r="FCI1" s="550"/>
      <c r="FCJ1" s="551"/>
      <c r="FCK1" s="544"/>
      <c r="FCL1" s="544"/>
      <c r="FCM1" s="549"/>
      <c r="FCN1" s="550"/>
      <c r="FCO1" s="550"/>
      <c r="FCP1" s="550"/>
      <c r="FCQ1" s="550"/>
      <c r="FCR1" s="551"/>
      <c r="FCS1" s="544"/>
      <c r="FCT1" s="544"/>
      <c r="FCU1" s="544"/>
      <c r="FCV1" s="24"/>
      <c r="FCW1" s="24"/>
      <c r="FCX1" s="344"/>
      <c r="FCY1" s="345"/>
      <c r="FCZ1" s="26"/>
      <c r="FDA1" s="552"/>
      <c r="FDB1" s="552"/>
      <c r="FDC1" s="552"/>
      <c r="FDD1" s="552"/>
      <c r="FDE1" s="553"/>
      <c r="FDF1" s="554"/>
      <c r="FDG1" s="555"/>
      <c r="FDH1" s="555"/>
      <c r="FDI1" s="555"/>
      <c r="FDJ1" s="555"/>
      <c r="FDK1" s="555"/>
      <c r="FDL1" s="555"/>
      <c r="FDM1" s="555"/>
      <c r="FDN1" s="555"/>
      <c r="FDO1" s="555"/>
      <c r="FDP1" s="555"/>
      <c r="FDQ1" s="556"/>
      <c r="FDR1" s="552"/>
      <c r="FDS1" s="554"/>
      <c r="FDT1" s="555"/>
      <c r="FDU1" s="555"/>
      <c r="FDV1" s="555"/>
      <c r="FDW1" s="555"/>
      <c r="FDX1" s="555"/>
      <c r="FDY1" s="555"/>
      <c r="FDZ1" s="556"/>
      <c r="FEA1" s="552"/>
      <c r="FEB1" s="552"/>
      <c r="FEC1" s="552"/>
      <c r="FED1" s="552"/>
      <c r="FEE1" s="552"/>
      <c r="FEF1" s="552"/>
      <c r="FEG1" s="552"/>
      <c r="FEH1" s="545"/>
      <c r="FEI1" s="546"/>
      <c r="FEJ1" s="546"/>
      <c r="FEK1" s="546"/>
      <c r="FEL1" s="546"/>
      <c r="FEM1" s="546"/>
      <c r="FEN1" s="546"/>
      <c r="FEO1" s="546"/>
      <c r="FEP1" s="546"/>
      <c r="FEQ1" s="547"/>
      <c r="FER1" s="545"/>
      <c r="FES1" s="546"/>
      <c r="FET1" s="546"/>
      <c r="FEU1" s="547"/>
      <c r="FEV1" s="545"/>
      <c r="FEW1" s="546"/>
      <c r="FEX1" s="546"/>
      <c r="FEY1" s="546"/>
      <c r="FEZ1" s="546"/>
      <c r="FFA1" s="546"/>
      <c r="FFB1" s="546"/>
      <c r="FFC1" s="546"/>
      <c r="FFD1" s="546"/>
      <c r="FFE1" s="546"/>
      <c r="FFF1" s="546"/>
      <c r="FFG1" s="546"/>
      <c r="FFH1" s="546"/>
      <c r="FFI1" s="546"/>
      <c r="FFJ1" s="546"/>
      <c r="FFK1" s="546"/>
      <c r="FFL1" s="546"/>
      <c r="FFM1" s="546"/>
      <c r="FFN1" s="546"/>
      <c r="FFO1" s="547"/>
      <c r="FFP1" s="545"/>
      <c r="FFQ1" s="546"/>
      <c r="FFR1" s="546"/>
      <c r="FFS1" s="547"/>
      <c r="FFT1" s="545"/>
      <c r="FFU1" s="546"/>
      <c r="FFV1" s="546"/>
      <c r="FFW1" s="546"/>
      <c r="FFX1" s="546"/>
      <c r="FFY1" s="546"/>
      <c r="FFZ1" s="546"/>
      <c r="FGA1" s="546"/>
      <c r="FGB1" s="546"/>
      <c r="FGC1" s="546"/>
      <c r="FGD1" s="546"/>
      <c r="FGE1" s="546"/>
      <c r="FGF1" s="547"/>
      <c r="FGG1" s="545"/>
      <c r="FGH1" s="546"/>
      <c r="FGI1" s="546"/>
      <c r="FGJ1" s="546"/>
      <c r="FGK1" s="546"/>
      <c r="FGL1" s="546"/>
      <c r="FGM1" s="546"/>
      <c r="FGN1" s="546"/>
      <c r="FGO1" s="546"/>
      <c r="FGP1" s="546"/>
      <c r="FGQ1" s="547"/>
      <c r="FGR1" s="545"/>
      <c r="FGS1" s="546"/>
      <c r="FGT1" s="546"/>
      <c r="FGU1" s="547"/>
      <c r="FGV1" s="548"/>
      <c r="FGW1" s="548"/>
      <c r="FGX1" s="548"/>
      <c r="FGY1" s="548"/>
      <c r="FGZ1" s="548"/>
      <c r="FHA1" s="548"/>
      <c r="FHB1" s="548"/>
      <c r="FHC1" s="548"/>
      <c r="FHD1" s="344"/>
      <c r="FHE1" s="545"/>
      <c r="FHF1" s="547"/>
      <c r="FHG1" s="549"/>
      <c r="FHH1" s="550"/>
      <c r="FHI1" s="550"/>
      <c r="FHJ1" s="551"/>
      <c r="FHK1" s="544"/>
      <c r="FHL1" s="544"/>
      <c r="FHM1" s="549"/>
      <c r="FHN1" s="550"/>
      <c r="FHO1" s="550"/>
      <c r="FHP1" s="550"/>
      <c r="FHQ1" s="550"/>
      <c r="FHR1" s="551"/>
      <c r="FHS1" s="544"/>
      <c r="FHT1" s="544"/>
      <c r="FHU1" s="544"/>
      <c r="FHV1" s="24"/>
      <c r="FHW1" s="24"/>
      <c r="FHX1" s="344"/>
      <c r="FHY1" s="345"/>
      <c r="FHZ1" s="26"/>
      <c r="FIA1" s="552"/>
      <c r="FIB1" s="552"/>
      <c r="FIC1" s="552"/>
      <c r="FID1" s="552"/>
      <c r="FIE1" s="553"/>
      <c r="FIF1" s="554"/>
      <c r="FIG1" s="555"/>
      <c r="FIH1" s="555"/>
      <c r="FII1" s="555"/>
      <c r="FIJ1" s="555"/>
      <c r="FIK1" s="555"/>
      <c r="FIL1" s="555"/>
      <c r="FIM1" s="555"/>
      <c r="FIN1" s="555"/>
      <c r="FIO1" s="555"/>
      <c r="FIP1" s="555"/>
      <c r="FIQ1" s="556"/>
      <c r="FIR1" s="552"/>
      <c r="FIS1" s="554"/>
      <c r="FIT1" s="555"/>
      <c r="FIU1" s="555"/>
      <c r="FIV1" s="555"/>
      <c r="FIW1" s="555"/>
      <c r="FIX1" s="555"/>
      <c r="FIY1" s="555"/>
      <c r="FIZ1" s="556"/>
      <c r="FJA1" s="552"/>
      <c r="FJB1" s="552"/>
      <c r="FJC1" s="552"/>
      <c r="FJD1" s="552"/>
      <c r="FJE1" s="552"/>
      <c r="FJF1" s="552"/>
      <c r="FJG1" s="552"/>
      <c r="FJH1" s="545"/>
      <c r="FJI1" s="546"/>
      <c r="FJJ1" s="546"/>
      <c r="FJK1" s="546"/>
      <c r="FJL1" s="546"/>
      <c r="FJM1" s="546"/>
      <c r="FJN1" s="546"/>
      <c r="FJO1" s="546"/>
      <c r="FJP1" s="546"/>
      <c r="FJQ1" s="547"/>
      <c r="FJR1" s="545"/>
      <c r="FJS1" s="546"/>
      <c r="FJT1" s="546"/>
      <c r="FJU1" s="547"/>
      <c r="FJV1" s="545"/>
      <c r="FJW1" s="546"/>
      <c r="FJX1" s="546"/>
      <c r="FJY1" s="546"/>
      <c r="FJZ1" s="546"/>
      <c r="FKA1" s="546"/>
      <c r="FKB1" s="546"/>
      <c r="FKC1" s="546"/>
      <c r="FKD1" s="546"/>
      <c r="FKE1" s="546"/>
      <c r="FKF1" s="546"/>
      <c r="FKG1" s="546"/>
      <c r="FKH1" s="546"/>
      <c r="FKI1" s="546"/>
      <c r="FKJ1" s="546"/>
      <c r="FKK1" s="546"/>
      <c r="FKL1" s="546"/>
      <c r="FKM1" s="546"/>
      <c r="FKN1" s="546"/>
      <c r="FKO1" s="547"/>
      <c r="FKP1" s="545"/>
      <c r="FKQ1" s="546"/>
      <c r="FKR1" s="546"/>
      <c r="FKS1" s="547"/>
      <c r="FKT1" s="545"/>
      <c r="FKU1" s="546"/>
      <c r="FKV1" s="546"/>
      <c r="FKW1" s="546"/>
      <c r="FKX1" s="546"/>
      <c r="FKY1" s="546"/>
      <c r="FKZ1" s="546"/>
      <c r="FLA1" s="546"/>
      <c r="FLB1" s="546"/>
      <c r="FLC1" s="546"/>
      <c r="FLD1" s="546"/>
      <c r="FLE1" s="546"/>
      <c r="FLF1" s="547"/>
      <c r="FLG1" s="545"/>
      <c r="FLH1" s="546"/>
      <c r="FLI1" s="546"/>
      <c r="FLJ1" s="546"/>
      <c r="FLK1" s="546"/>
      <c r="FLL1" s="546"/>
      <c r="FLM1" s="546"/>
      <c r="FLN1" s="546"/>
      <c r="FLO1" s="546"/>
      <c r="FLP1" s="546"/>
      <c r="FLQ1" s="547"/>
      <c r="FLR1" s="545"/>
      <c r="FLS1" s="546"/>
      <c r="FLT1" s="546"/>
      <c r="FLU1" s="547"/>
      <c r="FLV1" s="548"/>
      <c r="FLW1" s="548"/>
      <c r="FLX1" s="548"/>
      <c r="FLY1" s="548"/>
      <c r="FLZ1" s="548"/>
      <c r="FMA1" s="548"/>
      <c r="FMB1" s="548"/>
      <c r="FMC1" s="548"/>
      <c r="FMD1" s="344"/>
      <c r="FME1" s="545"/>
      <c r="FMF1" s="547"/>
      <c r="FMG1" s="549"/>
      <c r="FMH1" s="550"/>
      <c r="FMI1" s="550"/>
      <c r="FMJ1" s="551"/>
      <c r="FMK1" s="544"/>
      <c r="FML1" s="544"/>
      <c r="FMM1" s="549"/>
      <c r="FMN1" s="550"/>
      <c r="FMO1" s="550"/>
      <c r="FMP1" s="550"/>
      <c r="FMQ1" s="550"/>
      <c r="FMR1" s="551"/>
      <c r="FMS1" s="544"/>
      <c r="FMT1" s="544"/>
      <c r="FMU1" s="544"/>
      <c r="FMV1" s="24"/>
      <c r="FMW1" s="24"/>
      <c r="FMX1" s="344"/>
      <c r="FMY1" s="345"/>
      <c r="FMZ1" s="26"/>
      <c r="FNA1" s="552"/>
      <c r="FNB1" s="552"/>
      <c r="FNC1" s="552"/>
      <c r="FND1" s="552"/>
      <c r="FNE1" s="553"/>
      <c r="FNF1" s="554"/>
      <c r="FNG1" s="555"/>
      <c r="FNH1" s="555"/>
      <c r="FNI1" s="555"/>
      <c r="FNJ1" s="555"/>
      <c r="FNK1" s="555"/>
      <c r="FNL1" s="555"/>
      <c r="FNM1" s="555"/>
      <c r="FNN1" s="555"/>
      <c r="FNO1" s="555"/>
      <c r="FNP1" s="555"/>
      <c r="FNQ1" s="556"/>
      <c r="FNR1" s="552"/>
      <c r="FNS1" s="554"/>
      <c r="FNT1" s="555"/>
      <c r="FNU1" s="555"/>
      <c r="FNV1" s="555"/>
      <c r="FNW1" s="555"/>
      <c r="FNX1" s="555"/>
      <c r="FNY1" s="555"/>
      <c r="FNZ1" s="556"/>
      <c r="FOA1" s="552"/>
      <c r="FOB1" s="552"/>
      <c r="FOC1" s="552"/>
      <c r="FOD1" s="552"/>
      <c r="FOE1" s="552"/>
      <c r="FOF1" s="552"/>
      <c r="FOG1" s="552"/>
      <c r="FOH1" s="545"/>
      <c r="FOI1" s="546"/>
      <c r="FOJ1" s="546"/>
      <c r="FOK1" s="546"/>
      <c r="FOL1" s="546"/>
      <c r="FOM1" s="546"/>
      <c r="FON1" s="546"/>
      <c r="FOO1" s="546"/>
      <c r="FOP1" s="546"/>
      <c r="FOQ1" s="547"/>
      <c r="FOR1" s="545"/>
      <c r="FOS1" s="546"/>
      <c r="FOT1" s="546"/>
      <c r="FOU1" s="547"/>
      <c r="FOV1" s="545"/>
      <c r="FOW1" s="546"/>
      <c r="FOX1" s="546"/>
      <c r="FOY1" s="546"/>
      <c r="FOZ1" s="546"/>
      <c r="FPA1" s="546"/>
      <c r="FPB1" s="546"/>
      <c r="FPC1" s="546"/>
      <c r="FPD1" s="546"/>
      <c r="FPE1" s="546"/>
      <c r="FPF1" s="546"/>
      <c r="FPG1" s="546"/>
      <c r="FPH1" s="546"/>
      <c r="FPI1" s="546"/>
      <c r="FPJ1" s="546"/>
      <c r="FPK1" s="546"/>
      <c r="FPL1" s="546"/>
      <c r="FPM1" s="546"/>
      <c r="FPN1" s="546"/>
      <c r="FPO1" s="547"/>
      <c r="FPP1" s="545"/>
      <c r="FPQ1" s="546"/>
      <c r="FPR1" s="546"/>
      <c r="FPS1" s="547"/>
      <c r="FPT1" s="545"/>
      <c r="FPU1" s="546"/>
      <c r="FPV1" s="546"/>
      <c r="FPW1" s="546"/>
      <c r="FPX1" s="546"/>
      <c r="FPY1" s="546"/>
      <c r="FPZ1" s="546"/>
      <c r="FQA1" s="546"/>
      <c r="FQB1" s="546"/>
      <c r="FQC1" s="546"/>
      <c r="FQD1" s="546"/>
      <c r="FQE1" s="546"/>
      <c r="FQF1" s="547"/>
      <c r="FQG1" s="545"/>
      <c r="FQH1" s="546"/>
      <c r="FQI1" s="546"/>
      <c r="FQJ1" s="546"/>
      <c r="FQK1" s="546"/>
      <c r="FQL1" s="546"/>
      <c r="FQM1" s="546"/>
      <c r="FQN1" s="546"/>
      <c r="FQO1" s="546"/>
      <c r="FQP1" s="546"/>
      <c r="FQQ1" s="547"/>
      <c r="FQR1" s="545"/>
      <c r="FQS1" s="546"/>
      <c r="FQT1" s="546"/>
      <c r="FQU1" s="547"/>
      <c r="FQV1" s="548"/>
      <c r="FQW1" s="548"/>
      <c r="FQX1" s="548"/>
      <c r="FQY1" s="548"/>
      <c r="FQZ1" s="548"/>
      <c r="FRA1" s="548"/>
      <c r="FRB1" s="548"/>
      <c r="FRC1" s="548"/>
      <c r="FRD1" s="344"/>
      <c r="FRE1" s="545"/>
      <c r="FRF1" s="547"/>
      <c r="FRG1" s="549"/>
      <c r="FRH1" s="550"/>
      <c r="FRI1" s="550"/>
      <c r="FRJ1" s="551"/>
      <c r="FRK1" s="544"/>
      <c r="FRL1" s="544"/>
      <c r="FRM1" s="549"/>
      <c r="FRN1" s="550"/>
      <c r="FRO1" s="550"/>
      <c r="FRP1" s="550"/>
      <c r="FRQ1" s="550"/>
      <c r="FRR1" s="551"/>
      <c r="FRS1" s="544"/>
      <c r="FRT1" s="544"/>
      <c r="FRU1" s="544"/>
      <c r="FRV1" s="24"/>
      <c r="FRW1" s="24"/>
      <c r="FRX1" s="344"/>
      <c r="FRY1" s="345"/>
      <c r="FRZ1" s="26"/>
      <c r="FSA1" s="552"/>
      <c r="FSB1" s="552"/>
      <c r="FSC1" s="552"/>
      <c r="FSD1" s="552"/>
      <c r="FSE1" s="553"/>
      <c r="FSF1" s="554"/>
      <c r="FSG1" s="555"/>
      <c r="FSH1" s="555"/>
      <c r="FSI1" s="555"/>
      <c r="FSJ1" s="555"/>
      <c r="FSK1" s="555"/>
      <c r="FSL1" s="555"/>
      <c r="FSM1" s="555"/>
      <c r="FSN1" s="555"/>
      <c r="FSO1" s="555"/>
      <c r="FSP1" s="555"/>
      <c r="FSQ1" s="556"/>
      <c r="FSR1" s="552"/>
      <c r="FSS1" s="554"/>
      <c r="FST1" s="555"/>
      <c r="FSU1" s="555"/>
      <c r="FSV1" s="555"/>
      <c r="FSW1" s="555"/>
      <c r="FSX1" s="555"/>
      <c r="FSY1" s="555"/>
      <c r="FSZ1" s="556"/>
      <c r="FTA1" s="552"/>
      <c r="FTB1" s="552"/>
      <c r="FTC1" s="552"/>
      <c r="FTD1" s="552"/>
      <c r="FTE1" s="552"/>
      <c r="FTF1" s="552"/>
      <c r="FTG1" s="552"/>
      <c r="FTH1" s="545"/>
      <c r="FTI1" s="546"/>
      <c r="FTJ1" s="546"/>
      <c r="FTK1" s="546"/>
      <c r="FTL1" s="546"/>
      <c r="FTM1" s="546"/>
      <c r="FTN1" s="546"/>
      <c r="FTO1" s="546"/>
      <c r="FTP1" s="546"/>
      <c r="FTQ1" s="547"/>
      <c r="FTR1" s="545"/>
      <c r="FTS1" s="546"/>
      <c r="FTT1" s="546"/>
      <c r="FTU1" s="547"/>
      <c r="FTV1" s="545"/>
      <c r="FTW1" s="546"/>
      <c r="FTX1" s="546"/>
      <c r="FTY1" s="546"/>
      <c r="FTZ1" s="546"/>
      <c r="FUA1" s="546"/>
      <c r="FUB1" s="546"/>
      <c r="FUC1" s="546"/>
      <c r="FUD1" s="546"/>
      <c r="FUE1" s="546"/>
      <c r="FUF1" s="546"/>
      <c r="FUG1" s="546"/>
      <c r="FUH1" s="546"/>
      <c r="FUI1" s="546"/>
      <c r="FUJ1" s="546"/>
      <c r="FUK1" s="546"/>
      <c r="FUL1" s="546"/>
      <c r="FUM1" s="546"/>
      <c r="FUN1" s="546"/>
      <c r="FUO1" s="547"/>
      <c r="FUP1" s="545"/>
      <c r="FUQ1" s="546"/>
      <c r="FUR1" s="546"/>
      <c r="FUS1" s="547"/>
      <c r="FUT1" s="545"/>
      <c r="FUU1" s="546"/>
      <c r="FUV1" s="546"/>
      <c r="FUW1" s="546"/>
      <c r="FUX1" s="546"/>
      <c r="FUY1" s="546"/>
      <c r="FUZ1" s="546"/>
      <c r="FVA1" s="546"/>
      <c r="FVB1" s="546"/>
      <c r="FVC1" s="546"/>
      <c r="FVD1" s="546"/>
      <c r="FVE1" s="546"/>
      <c r="FVF1" s="547"/>
      <c r="FVG1" s="545"/>
      <c r="FVH1" s="546"/>
      <c r="FVI1" s="546"/>
      <c r="FVJ1" s="546"/>
      <c r="FVK1" s="546"/>
      <c r="FVL1" s="546"/>
      <c r="FVM1" s="546"/>
      <c r="FVN1" s="546"/>
      <c r="FVO1" s="546"/>
      <c r="FVP1" s="546"/>
      <c r="FVQ1" s="547"/>
      <c r="FVR1" s="545"/>
      <c r="FVS1" s="546"/>
      <c r="FVT1" s="546"/>
      <c r="FVU1" s="547"/>
      <c r="FVV1" s="548"/>
      <c r="FVW1" s="548"/>
      <c r="FVX1" s="548"/>
      <c r="FVY1" s="548"/>
      <c r="FVZ1" s="548"/>
      <c r="FWA1" s="548"/>
      <c r="FWB1" s="548"/>
      <c r="FWC1" s="548"/>
      <c r="FWD1" s="344"/>
      <c r="FWE1" s="545"/>
      <c r="FWF1" s="547"/>
      <c r="FWG1" s="549"/>
      <c r="FWH1" s="550"/>
      <c r="FWI1" s="550"/>
      <c r="FWJ1" s="551"/>
      <c r="FWK1" s="544"/>
      <c r="FWL1" s="544"/>
      <c r="FWM1" s="549"/>
      <c r="FWN1" s="550"/>
      <c r="FWO1" s="550"/>
      <c r="FWP1" s="550"/>
      <c r="FWQ1" s="550"/>
      <c r="FWR1" s="551"/>
      <c r="FWS1" s="544"/>
      <c r="FWT1" s="544"/>
      <c r="FWU1" s="544"/>
      <c r="FWV1" s="24"/>
      <c r="FWW1" s="24"/>
      <c r="FWX1" s="344"/>
      <c r="FWY1" s="345"/>
      <c r="FWZ1" s="26"/>
      <c r="FXA1" s="552"/>
      <c r="FXB1" s="552"/>
      <c r="FXC1" s="552"/>
      <c r="FXD1" s="552"/>
      <c r="FXE1" s="553"/>
      <c r="FXF1" s="554"/>
      <c r="FXG1" s="555"/>
      <c r="FXH1" s="555"/>
      <c r="FXI1" s="555"/>
      <c r="FXJ1" s="555"/>
      <c r="FXK1" s="555"/>
      <c r="FXL1" s="555"/>
      <c r="FXM1" s="555"/>
      <c r="FXN1" s="555"/>
      <c r="FXO1" s="555"/>
      <c r="FXP1" s="555"/>
      <c r="FXQ1" s="556"/>
      <c r="FXR1" s="552"/>
      <c r="FXS1" s="554"/>
      <c r="FXT1" s="555"/>
      <c r="FXU1" s="555"/>
      <c r="FXV1" s="555"/>
      <c r="FXW1" s="555"/>
      <c r="FXX1" s="555"/>
      <c r="FXY1" s="555"/>
      <c r="FXZ1" s="556"/>
      <c r="FYA1" s="552"/>
      <c r="FYB1" s="552"/>
      <c r="FYC1" s="552"/>
      <c r="FYD1" s="552"/>
      <c r="FYE1" s="552"/>
      <c r="FYF1" s="552"/>
      <c r="FYG1" s="552"/>
      <c r="FYH1" s="545"/>
      <c r="FYI1" s="546"/>
      <c r="FYJ1" s="546"/>
      <c r="FYK1" s="546"/>
      <c r="FYL1" s="546"/>
      <c r="FYM1" s="546"/>
      <c r="FYN1" s="546"/>
      <c r="FYO1" s="546"/>
      <c r="FYP1" s="546"/>
      <c r="FYQ1" s="547"/>
      <c r="FYR1" s="545"/>
      <c r="FYS1" s="546"/>
      <c r="FYT1" s="546"/>
      <c r="FYU1" s="547"/>
      <c r="FYV1" s="545"/>
      <c r="FYW1" s="546"/>
      <c r="FYX1" s="546"/>
      <c r="FYY1" s="546"/>
      <c r="FYZ1" s="546"/>
      <c r="FZA1" s="546"/>
      <c r="FZB1" s="546"/>
      <c r="FZC1" s="546"/>
      <c r="FZD1" s="546"/>
      <c r="FZE1" s="546"/>
      <c r="FZF1" s="546"/>
      <c r="FZG1" s="546"/>
      <c r="FZH1" s="546"/>
      <c r="FZI1" s="546"/>
      <c r="FZJ1" s="546"/>
      <c r="FZK1" s="546"/>
      <c r="FZL1" s="546"/>
      <c r="FZM1" s="546"/>
      <c r="FZN1" s="546"/>
      <c r="FZO1" s="547"/>
      <c r="FZP1" s="545"/>
      <c r="FZQ1" s="546"/>
      <c r="FZR1" s="546"/>
      <c r="FZS1" s="547"/>
      <c r="FZT1" s="545"/>
      <c r="FZU1" s="546"/>
      <c r="FZV1" s="546"/>
      <c r="FZW1" s="546"/>
      <c r="FZX1" s="546"/>
      <c r="FZY1" s="546"/>
      <c r="FZZ1" s="546"/>
      <c r="GAA1" s="546"/>
      <c r="GAB1" s="546"/>
      <c r="GAC1" s="546"/>
      <c r="GAD1" s="546"/>
      <c r="GAE1" s="546"/>
      <c r="GAF1" s="547"/>
      <c r="GAG1" s="545"/>
      <c r="GAH1" s="546"/>
      <c r="GAI1" s="546"/>
      <c r="GAJ1" s="546"/>
      <c r="GAK1" s="546"/>
      <c r="GAL1" s="546"/>
      <c r="GAM1" s="546"/>
      <c r="GAN1" s="546"/>
      <c r="GAO1" s="546"/>
      <c r="GAP1" s="546"/>
      <c r="GAQ1" s="547"/>
      <c r="GAR1" s="545"/>
      <c r="GAS1" s="546"/>
      <c r="GAT1" s="546"/>
      <c r="GAU1" s="547"/>
      <c r="GAV1" s="548"/>
      <c r="GAW1" s="548"/>
      <c r="GAX1" s="548"/>
      <c r="GAY1" s="548"/>
      <c r="GAZ1" s="548"/>
      <c r="GBA1" s="548"/>
      <c r="GBB1" s="548"/>
      <c r="GBC1" s="548"/>
      <c r="GBD1" s="344"/>
      <c r="GBE1" s="545"/>
      <c r="GBF1" s="547"/>
      <c r="GBG1" s="549"/>
      <c r="GBH1" s="550"/>
      <c r="GBI1" s="550"/>
      <c r="GBJ1" s="551"/>
      <c r="GBK1" s="544"/>
      <c r="GBL1" s="544"/>
      <c r="GBM1" s="549"/>
      <c r="GBN1" s="550"/>
      <c r="GBO1" s="550"/>
      <c r="GBP1" s="550"/>
      <c r="GBQ1" s="550"/>
      <c r="GBR1" s="551"/>
      <c r="GBS1" s="544"/>
      <c r="GBT1" s="544"/>
      <c r="GBU1" s="544"/>
      <c r="GBV1" s="24"/>
      <c r="GBW1" s="24"/>
      <c r="GBX1" s="344"/>
      <c r="GBY1" s="345"/>
      <c r="GBZ1" s="26"/>
      <c r="GCA1" s="552"/>
      <c r="GCB1" s="552"/>
      <c r="GCC1" s="552"/>
      <c r="GCD1" s="552"/>
      <c r="GCE1" s="553"/>
      <c r="GCF1" s="554"/>
      <c r="GCG1" s="555"/>
      <c r="GCH1" s="555"/>
      <c r="GCI1" s="555"/>
      <c r="GCJ1" s="555"/>
      <c r="GCK1" s="555"/>
      <c r="GCL1" s="555"/>
      <c r="GCM1" s="555"/>
      <c r="GCN1" s="555"/>
      <c r="GCO1" s="555"/>
      <c r="GCP1" s="555"/>
      <c r="GCQ1" s="556"/>
      <c r="GCR1" s="552"/>
      <c r="GCS1" s="554"/>
      <c r="GCT1" s="555"/>
      <c r="GCU1" s="555"/>
      <c r="GCV1" s="555"/>
      <c r="GCW1" s="555"/>
      <c r="GCX1" s="555"/>
      <c r="GCY1" s="555"/>
      <c r="GCZ1" s="556"/>
      <c r="GDA1" s="552"/>
      <c r="GDB1" s="552"/>
      <c r="GDC1" s="552"/>
      <c r="GDD1" s="552"/>
      <c r="GDE1" s="552"/>
      <c r="GDF1" s="552"/>
      <c r="GDG1" s="552"/>
      <c r="GDH1" s="545"/>
      <c r="GDI1" s="546"/>
      <c r="GDJ1" s="546"/>
      <c r="GDK1" s="546"/>
      <c r="GDL1" s="546"/>
      <c r="GDM1" s="546"/>
      <c r="GDN1" s="546"/>
      <c r="GDO1" s="546"/>
      <c r="GDP1" s="546"/>
      <c r="GDQ1" s="547"/>
      <c r="GDR1" s="545"/>
      <c r="GDS1" s="546"/>
      <c r="GDT1" s="546"/>
      <c r="GDU1" s="547"/>
      <c r="GDV1" s="545"/>
      <c r="GDW1" s="546"/>
      <c r="GDX1" s="546"/>
      <c r="GDY1" s="546"/>
      <c r="GDZ1" s="546"/>
      <c r="GEA1" s="546"/>
      <c r="GEB1" s="546"/>
      <c r="GEC1" s="546"/>
      <c r="GED1" s="546"/>
      <c r="GEE1" s="546"/>
      <c r="GEF1" s="546"/>
      <c r="GEG1" s="546"/>
      <c r="GEH1" s="546"/>
      <c r="GEI1" s="546"/>
      <c r="GEJ1" s="546"/>
      <c r="GEK1" s="546"/>
      <c r="GEL1" s="546"/>
      <c r="GEM1" s="546"/>
      <c r="GEN1" s="546"/>
      <c r="GEO1" s="547"/>
      <c r="GEP1" s="545"/>
      <c r="GEQ1" s="546"/>
      <c r="GER1" s="546"/>
      <c r="GES1" s="547"/>
      <c r="GET1" s="545"/>
      <c r="GEU1" s="546"/>
      <c r="GEV1" s="546"/>
      <c r="GEW1" s="546"/>
      <c r="GEX1" s="546"/>
      <c r="GEY1" s="546"/>
      <c r="GEZ1" s="546"/>
      <c r="GFA1" s="546"/>
      <c r="GFB1" s="546"/>
      <c r="GFC1" s="546"/>
      <c r="GFD1" s="546"/>
      <c r="GFE1" s="546"/>
      <c r="GFF1" s="547"/>
      <c r="GFG1" s="545"/>
      <c r="GFH1" s="546"/>
      <c r="GFI1" s="546"/>
      <c r="GFJ1" s="546"/>
      <c r="GFK1" s="546"/>
      <c r="GFL1" s="546"/>
      <c r="GFM1" s="546"/>
      <c r="GFN1" s="546"/>
      <c r="GFO1" s="546"/>
      <c r="GFP1" s="546"/>
      <c r="GFQ1" s="547"/>
      <c r="GFR1" s="545"/>
      <c r="GFS1" s="546"/>
      <c r="GFT1" s="546"/>
      <c r="GFU1" s="547"/>
      <c r="GFV1" s="548"/>
      <c r="GFW1" s="548"/>
      <c r="GFX1" s="548"/>
      <c r="GFY1" s="548"/>
      <c r="GFZ1" s="548"/>
      <c r="GGA1" s="548"/>
      <c r="GGB1" s="548"/>
      <c r="GGC1" s="548"/>
      <c r="GGD1" s="344"/>
      <c r="GGE1" s="545"/>
      <c r="GGF1" s="547"/>
      <c r="GGG1" s="549"/>
      <c r="GGH1" s="550"/>
      <c r="GGI1" s="550"/>
      <c r="GGJ1" s="551"/>
      <c r="GGK1" s="544"/>
      <c r="GGL1" s="544"/>
      <c r="GGM1" s="549"/>
      <c r="GGN1" s="550"/>
      <c r="GGO1" s="550"/>
      <c r="GGP1" s="550"/>
      <c r="GGQ1" s="550"/>
      <c r="GGR1" s="551"/>
      <c r="GGS1" s="544"/>
      <c r="GGT1" s="544"/>
      <c r="GGU1" s="544"/>
      <c r="GGV1" s="24"/>
      <c r="GGW1" s="24"/>
      <c r="GGX1" s="344"/>
      <c r="GGY1" s="345"/>
      <c r="GGZ1" s="26"/>
      <c r="GHA1" s="552"/>
      <c r="GHB1" s="552"/>
      <c r="GHC1" s="552"/>
      <c r="GHD1" s="552"/>
      <c r="GHE1" s="553"/>
      <c r="GHF1" s="554"/>
      <c r="GHG1" s="555"/>
      <c r="GHH1" s="555"/>
      <c r="GHI1" s="555"/>
      <c r="GHJ1" s="555"/>
      <c r="GHK1" s="555"/>
      <c r="GHL1" s="555"/>
      <c r="GHM1" s="555"/>
      <c r="GHN1" s="555"/>
      <c r="GHO1" s="555"/>
      <c r="GHP1" s="555"/>
      <c r="GHQ1" s="556"/>
      <c r="GHR1" s="552"/>
      <c r="GHS1" s="554"/>
      <c r="GHT1" s="555"/>
      <c r="GHU1" s="555"/>
      <c r="GHV1" s="555"/>
      <c r="GHW1" s="555"/>
      <c r="GHX1" s="555"/>
      <c r="GHY1" s="555"/>
      <c r="GHZ1" s="556"/>
      <c r="GIA1" s="552"/>
      <c r="GIB1" s="552"/>
      <c r="GIC1" s="552"/>
      <c r="GID1" s="552"/>
      <c r="GIE1" s="552"/>
      <c r="GIF1" s="552"/>
      <c r="GIG1" s="552"/>
      <c r="GIH1" s="545"/>
      <c r="GII1" s="546"/>
      <c r="GIJ1" s="546"/>
      <c r="GIK1" s="546"/>
      <c r="GIL1" s="546"/>
      <c r="GIM1" s="546"/>
      <c r="GIN1" s="546"/>
      <c r="GIO1" s="546"/>
      <c r="GIP1" s="546"/>
      <c r="GIQ1" s="547"/>
      <c r="GIR1" s="545"/>
      <c r="GIS1" s="546"/>
      <c r="GIT1" s="546"/>
      <c r="GIU1" s="547"/>
      <c r="GIV1" s="545"/>
      <c r="GIW1" s="546"/>
      <c r="GIX1" s="546"/>
      <c r="GIY1" s="546"/>
      <c r="GIZ1" s="546"/>
      <c r="GJA1" s="546"/>
      <c r="GJB1" s="546"/>
      <c r="GJC1" s="546"/>
      <c r="GJD1" s="546"/>
      <c r="GJE1" s="546"/>
      <c r="GJF1" s="546"/>
      <c r="GJG1" s="546"/>
      <c r="GJH1" s="546"/>
      <c r="GJI1" s="546"/>
      <c r="GJJ1" s="546"/>
      <c r="GJK1" s="546"/>
      <c r="GJL1" s="546"/>
      <c r="GJM1" s="546"/>
      <c r="GJN1" s="546"/>
      <c r="GJO1" s="547"/>
      <c r="GJP1" s="545"/>
      <c r="GJQ1" s="546"/>
      <c r="GJR1" s="546"/>
      <c r="GJS1" s="547"/>
      <c r="GJT1" s="545"/>
      <c r="GJU1" s="546"/>
      <c r="GJV1" s="546"/>
      <c r="GJW1" s="546"/>
      <c r="GJX1" s="546"/>
      <c r="GJY1" s="546"/>
      <c r="GJZ1" s="546"/>
      <c r="GKA1" s="546"/>
      <c r="GKB1" s="546"/>
      <c r="GKC1" s="546"/>
      <c r="GKD1" s="546"/>
      <c r="GKE1" s="546"/>
      <c r="GKF1" s="547"/>
      <c r="GKG1" s="545"/>
      <c r="GKH1" s="546"/>
      <c r="GKI1" s="546"/>
      <c r="GKJ1" s="546"/>
      <c r="GKK1" s="546"/>
      <c r="GKL1" s="546"/>
      <c r="GKM1" s="546"/>
      <c r="GKN1" s="546"/>
      <c r="GKO1" s="546"/>
      <c r="GKP1" s="546"/>
      <c r="GKQ1" s="547"/>
      <c r="GKR1" s="545"/>
      <c r="GKS1" s="546"/>
      <c r="GKT1" s="546"/>
      <c r="GKU1" s="547"/>
      <c r="GKV1" s="548"/>
      <c r="GKW1" s="548"/>
      <c r="GKX1" s="548"/>
      <c r="GKY1" s="548"/>
      <c r="GKZ1" s="548"/>
      <c r="GLA1" s="548"/>
      <c r="GLB1" s="548"/>
      <c r="GLC1" s="548"/>
      <c r="GLD1" s="344"/>
      <c r="GLE1" s="545"/>
      <c r="GLF1" s="547"/>
      <c r="GLG1" s="549"/>
      <c r="GLH1" s="550"/>
      <c r="GLI1" s="550"/>
      <c r="GLJ1" s="551"/>
      <c r="GLK1" s="544"/>
      <c r="GLL1" s="544"/>
      <c r="GLM1" s="549"/>
      <c r="GLN1" s="550"/>
      <c r="GLO1" s="550"/>
      <c r="GLP1" s="550"/>
      <c r="GLQ1" s="550"/>
      <c r="GLR1" s="551"/>
      <c r="GLS1" s="544"/>
      <c r="GLT1" s="544"/>
      <c r="GLU1" s="544"/>
      <c r="GLV1" s="24"/>
      <c r="GLW1" s="24"/>
      <c r="GLX1" s="344"/>
      <c r="GLY1" s="345"/>
      <c r="GLZ1" s="26"/>
      <c r="GMA1" s="552"/>
      <c r="GMB1" s="552"/>
      <c r="GMC1" s="552"/>
      <c r="GMD1" s="552"/>
      <c r="GME1" s="553"/>
      <c r="GMF1" s="554"/>
      <c r="GMG1" s="555"/>
      <c r="GMH1" s="555"/>
      <c r="GMI1" s="555"/>
      <c r="GMJ1" s="555"/>
      <c r="GMK1" s="555"/>
      <c r="GML1" s="555"/>
      <c r="GMM1" s="555"/>
      <c r="GMN1" s="555"/>
      <c r="GMO1" s="555"/>
      <c r="GMP1" s="555"/>
      <c r="GMQ1" s="556"/>
      <c r="GMR1" s="552"/>
      <c r="GMS1" s="554"/>
      <c r="GMT1" s="555"/>
      <c r="GMU1" s="555"/>
      <c r="GMV1" s="555"/>
      <c r="GMW1" s="555"/>
      <c r="GMX1" s="555"/>
      <c r="GMY1" s="555"/>
      <c r="GMZ1" s="556"/>
      <c r="GNA1" s="552"/>
      <c r="GNB1" s="552"/>
      <c r="GNC1" s="552"/>
      <c r="GND1" s="552"/>
      <c r="GNE1" s="552"/>
      <c r="GNF1" s="552"/>
      <c r="GNG1" s="552"/>
      <c r="GNH1" s="545"/>
      <c r="GNI1" s="546"/>
      <c r="GNJ1" s="546"/>
      <c r="GNK1" s="546"/>
      <c r="GNL1" s="546"/>
      <c r="GNM1" s="546"/>
      <c r="GNN1" s="546"/>
      <c r="GNO1" s="546"/>
      <c r="GNP1" s="546"/>
      <c r="GNQ1" s="547"/>
      <c r="GNR1" s="545"/>
      <c r="GNS1" s="546"/>
      <c r="GNT1" s="546"/>
      <c r="GNU1" s="547"/>
      <c r="GNV1" s="545"/>
      <c r="GNW1" s="546"/>
      <c r="GNX1" s="546"/>
      <c r="GNY1" s="546"/>
      <c r="GNZ1" s="546"/>
      <c r="GOA1" s="546"/>
      <c r="GOB1" s="546"/>
      <c r="GOC1" s="546"/>
      <c r="GOD1" s="546"/>
      <c r="GOE1" s="546"/>
      <c r="GOF1" s="546"/>
      <c r="GOG1" s="546"/>
      <c r="GOH1" s="546"/>
      <c r="GOI1" s="546"/>
      <c r="GOJ1" s="546"/>
      <c r="GOK1" s="546"/>
      <c r="GOL1" s="546"/>
      <c r="GOM1" s="546"/>
      <c r="GON1" s="546"/>
      <c r="GOO1" s="547"/>
      <c r="GOP1" s="545"/>
      <c r="GOQ1" s="546"/>
      <c r="GOR1" s="546"/>
      <c r="GOS1" s="547"/>
      <c r="GOT1" s="545"/>
      <c r="GOU1" s="546"/>
      <c r="GOV1" s="546"/>
      <c r="GOW1" s="546"/>
      <c r="GOX1" s="546"/>
      <c r="GOY1" s="546"/>
      <c r="GOZ1" s="546"/>
      <c r="GPA1" s="546"/>
      <c r="GPB1" s="546"/>
      <c r="GPC1" s="546"/>
      <c r="GPD1" s="546"/>
      <c r="GPE1" s="546"/>
      <c r="GPF1" s="547"/>
      <c r="GPG1" s="545"/>
      <c r="GPH1" s="546"/>
      <c r="GPI1" s="546"/>
      <c r="GPJ1" s="546"/>
      <c r="GPK1" s="546"/>
      <c r="GPL1" s="546"/>
      <c r="GPM1" s="546"/>
      <c r="GPN1" s="546"/>
      <c r="GPO1" s="546"/>
      <c r="GPP1" s="546"/>
      <c r="GPQ1" s="547"/>
      <c r="GPR1" s="545"/>
      <c r="GPS1" s="546"/>
      <c r="GPT1" s="546"/>
      <c r="GPU1" s="547"/>
      <c r="GPV1" s="548"/>
      <c r="GPW1" s="548"/>
      <c r="GPX1" s="548"/>
      <c r="GPY1" s="548"/>
      <c r="GPZ1" s="548"/>
      <c r="GQA1" s="548"/>
      <c r="GQB1" s="548"/>
      <c r="GQC1" s="548"/>
      <c r="GQD1" s="344"/>
      <c r="GQE1" s="545"/>
      <c r="GQF1" s="547"/>
      <c r="GQG1" s="549"/>
      <c r="GQH1" s="550"/>
      <c r="GQI1" s="550"/>
      <c r="GQJ1" s="551"/>
      <c r="GQK1" s="544"/>
      <c r="GQL1" s="544"/>
      <c r="GQM1" s="549"/>
      <c r="GQN1" s="550"/>
      <c r="GQO1" s="550"/>
      <c r="GQP1" s="550"/>
      <c r="GQQ1" s="550"/>
      <c r="GQR1" s="551"/>
      <c r="GQS1" s="544"/>
      <c r="GQT1" s="544"/>
      <c r="GQU1" s="544"/>
      <c r="GQV1" s="24"/>
      <c r="GQW1" s="24"/>
      <c r="GQX1" s="344"/>
      <c r="GQY1" s="345"/>
      <c r="GQZ1" s="26"/>
      <c r="GRA1" s="552"/>
      <c r="GRB1" s="552"/>
      <c r="GRC1" s="552"/>
      <c r="GRD1" s="552"/>
      <c r="GRE1" s="553"/>
      <c r="GRF1" s="554"/>
      <c r="GRG1" s="555"/>
      <c r="GRH1" s="555"/>
      <c r="GRI1" s="555"/>
      <c r="GRJ1" s="555"/>
      <c r="GRK1" s="555"/>
      <c r="GRL1" s="555"/>
      <c r="GRM1" s="555"/>
      <c r="GRN1" s="555"/>
      <c r="GRO1" s="555"/>
      <c r="GRP1" s="555"/>
      <c r="GRQ1" s="556"/>
      <c r="GRR1" s="552"/>
      <c r="GRS1" s="554"/>
      <c r="GRT1" s="555"/>
      <c r="GRU1" s="555"/>
      <c r="GRV1" s="555"/>
      <c r="GRW1" s="555"/>
      <c r="GRX1" s="555"/>
      <c r="GRY1" s="555"/>
      <c r="GRZ1" s="556"/>
      <c r="GSA1" s="552"/>
      <c r="GSB1" s="552"/>
      <c r="GSC1" s="552"/>
      <c r="GSD1" s="552"/>
      <c r="GSE1" s="552"/>
      <c r="GSF1" s="552"/>
      <c r="GSG1" s="552"/>
      <c r="GSH1" s="545"/>
      <c r="GSI1" s="546"/>
      <c r="GSJ1" s="546"/>
      <c r="GSK1" s="546"/>
      <c r="GSL1" s="546"/>
      <c r="GSM1" s="546"/>
      <c r="GSN1" s="546"/>
      <c r="GSO1" s="546"/>
      <c r="GSP1" s="546"/>
      <c r="GSQ1" s="547"/>
      <c r="GSR1" s="545"/>
      <c r="GSS1" s="546"/>
      <c r="GST1" s="546"/>
      <c r="GSU1" s="547"/>
      <c r="GSV1" s="545"/>
      <c r="GSW1" s="546"/>
      <c r="GSX1" s="546"/>
      <c r="GSY1" s="546"/>
      <c r="GSZ1" s="546"/>
      <c r="GTA1" s="546"/>
      <c r="GTB1" s="546"/>
      <c r="GTC1" s="546"/>
      <c r="GTD1" s="546"/>
      <c r="GTE1" s="546"/>
      <c r="GTF1" s="546"/>
      <c r="GTG1" s="546"/>
      <c r="GTH1" s="546"/>
      <c r="GTI1" s="546"/>
      <c r="GTJ1" s="546"/>
      <c r="GTK1" s="546"/>
      <c r="GTL1" s="546"/>
      <c r="GTM1" s="546"/>
      <c r="GTN1" s="546"/>
      <c r="GTO1" s="547"/>
      <c r="GTP1" s="545"/>
      <c r="GTQ1" s="546"/>
      <c r="GTR1" s="546"/>
      <c r="GTS1" s="547"/>
      <c r="GTT1" s="545"/>
      <c r="GTU1" s="546"/>
      <c r="GTV1" s="546"/>
      <c r="GTW1" s="546"/>
      <c r="GTX1" s="546"/>
      <c r="GTY1" s="546"/>
      <c r="GTZ1" s="546"/>
      <c r="GUA1" s="546"/>
      <c r="GUB1" s="546"/>
      <c r="GUC1" s="546"/>
      <c r="GUD1" s="546"/>
      <c r="GUE1" s="546"/>
      <c r="GUF1" s="547"/>
      <c r="GUG1" s="545"/>
      <c r="GUH1" s="546"/>
      <c r="GUI1" s="546"/>
      <c r="GUJ1" s="546"/>
      <c r="GUK1" s="546"/>
      <c r="GUL1" s="546"/>
      <c r="GUM1" s="546"/>
      <c r="GUN1" s="546"/>
      <c r="GUO1" s="546"/>
      <c r="GUP1" s="546"/>
      <c r="GUQ1" s="547"/>
      <c r="GUR1" s="545"/>
      <c r="GUS1" s="546"/>
      <c r="GUT1" s="546"/>
      <c r="GUU1" s="547"/>
      <c r="GUV1" s="548"/>
      <c r="GUW1" s="548"/>
      <c r="GUX1" s="548"/>
      <c r="GUY1" s="548"/>
      <c r="GUZ1" s="548"/>
      <c r="GVA1" s="548"/>
      <c r="GVB1" s="548"/>
      <c r="GVC1" s="548"/>
      <c r="GVD1" s="344"/>
      <c r="GVE1" s="545"/>
      <c r="GVF1" s="547"/>
      <c r="GVG1" s="549"/>
      <c r="GVH1" s="550"/>
      <c r="GVI1" s="550"/>
      <c r="GVJ1" s="551"/>
      <c r="GVK1" s="544"/>
      <c r="GVL1" s="544"/>
      <c r="GVM1" s="549"/>
      <c r="GVN1" s="550"/>
      <c r="GVO1" s="550"/>
      <c r="GVP1" s="550"/>
      <c r="GVQ1" s="550"/>
      <c r="GVR1" s="551"/>
      <c r="GVS1" s="544"/>
      <c r="GVT1" s="544"/>
      <c r="GVU1" s="544"/>
      <c r="GVV1" s="24"/>
      <c r="GVW1" s="24"/>
      <c r="GVX1" s="344"/>
      <c r="GVY1" s="345"/>
      <c r="GVZ1" s="26"/>
      <c r="GWA1" s="552"/>
      <c r="GWB1" s="552"/>
      <c r="GWC1" s="552"/>
      <c r="GWD1" s="552"/>
      <c r="GWE1" s="553"/>
      <c r="GWF1" s="554"/>
      <c r="GWG1" s="555"/>
      <c r="GWH1" s="555"/>
      <c r="GWI1" s="555"/>
      <c r="GWJ1" s="555"/>
      <c r="GWK1" s="555"/>
      <c r="GWL1" s="555"/>
      <c r="GWM1" s="555"/>
      <c r="GWN1" s="555"/>
      <c r="GWO1" s="555"/>
      <c r="GWP1" s="555"/>
      <c r="GWQ1" s="556"/>
      <c r="GWR1" s="552"/>
      <c r="GWS1" s="554"/>
      <c r="GWT1" s="555"/>
      <c r="GWU1" s="555"/>
      <c r="GWV1" s="555"/>
      <c r="GWW1" s="555"/>
      <c r="GWX1" s="555"/>
      <c r="GWY1" s="555"/>
      <c r="GWZ1" s="556"/>
      <c r="GXA1" s="552"/>
      <c r="GXB1" s="552"/>
      <c r="GXC1" s="552"/>
      <c r="GXD1" s="552"/>
      <c r="GXE1" s="552"/>
      <c r="GXF1" s="552"/>
      <c r="GXG1" s="552"/>
      <c r="GXH1" s="545"/>
      <c r="GXI1" s="546"/>
      <c r="GXJ1" s="546"/>
      <c r="GXK1" s="546"/>
      <c r="GXL1" s="546"/>
      <c r="GXM1" s="546"/>
      <c r="GXN1" s="546"/>
      <c r="GXO1" s="546"/>
      <c r="GXP1" s="546"/>
      <c r="GXQ1" s="547"/>
      <c r="GXR1" s="545"/>
      <c r="GXS1" s="546"/>
      <c r="GXT1" s="546"/>
      <c r="GXU1" s="547"/>
      <c r="GXV1" s="545"/>
      <c r="GXW1" s="546"/>
      <c r="GXX1" s="546"/>
      <c r="GXY1" s="546"/>
      <c r="GXZ1" s="546"/>
      <c r="GYA1" s="546"/>
      <c r="GYB1" s="546"/>
      <c r="GYC1" s="546"/>
      <c r="GYD1" s="546"/>
      <c r="GYE1" s="546"/>
      <c r="GYF1" s="546"/>
      <c r="GYG1" s="546"/>
      <c r="GYH1" s="546"/>
      <c r="GYI1" s="546"/>
      <c r="GYJ1" s="546"/>
      <c r="GYK1" s="546"/>
      <c r="GYL1" s="546"/>
      <c r="GYM1" s="546"/>
      <c r="GYN1" s="546"/>
      <c r="GYO1" s="547"/>
      <c r="GYP1" s="545"/>
      <c r="GYQ1" s="546"/>
      <c r="GYR1" s="546"/>
      <c r="GYS1" s="547"/>
      <c r="GYT1" s="545"/>
      <c r="GYU1" s="546"/>
      <c r="GYV1" s="546"/>
      <c r="GYW1" s="546"/>
      <c r="GYX1" s="546"/>
      <c r="GYY1" s="546"/>
      <c r="GYZ1" s="546"/>
      <c r="GZA1" s="546"/>
      <c r="GZB1" s="546"/>
      <c r="GZC1" s="546"/>
      <c r="GZD1" s="546"/>
      <c r="GZE1" s="546"/>
      <c r="GZF1" s="547"/>
      <c r="GZG1" s="545"/>
      <c r="GZH1" s="546"/>
      <c r="GZI1" s="546"/>
      <c r="GZJ1" s="546"/>
      <c r="GZK1" s="546"/>
      <c r="GZL1" s="546"/>
      <c r="GZM1" s="546"/>
      <c r="GZN1" s="546"/>
      <c r="GZO1" s="546"/>
      <c r="GZP1" s="546"/>
      <c r="GZQ1" s="547"/>
      <c r="GZR1" s="545"/>
      <c r="GZS1" s="546"/>
      <c r="GZT1" s="546"/>
      <c r="GZU1" s="547"/>
      <c r="GZV1" s="548"/>
      <c r="GZW1" s="548"/>
      <c r="GZX1" s="548"/>
      <c r="GZY1" s="548"/>
      <c r="GZZ1" s="548"/>
      <c r="HAA1" s="548"/>
      <c r="HAB1" s="548"/>
      <c r="HAC1" s="548"/>
      <c r="HAD1" s="344"/>
      <c r="HAE1" s="545"/>
      <c r="HAF1" s="547"/>
      <c r="HAG1" s="549"/>
      <c r="HAH1" s="550"/>
      <c r="HAI1" s="550"/>
      <c r="HAJ1" s="551"/>
      <c r="HAK1" s="544"/>
      <c r="HAL1" s="544"/>
      <c r="HAM1" s="549"/>
      <c r="HAN1" s="550"/>
      <c r="HAO1" s="550"/>
      <c r="HAP1" s="550"/>
      <c r="HAQ1" s="550"/>
      <c r="HAR1" s="551"/>
      <c r="HAS1" s="544"/>
      <c r="HAT1" s="544"/>
      <c r="HAU1" s="544"/>
      <c r="HAV1" s="24"/>
      <c r="HAW1" s="24"/>
      <c r="HAX1" s="344"/>
      <c r="HAY1" s="345"/>
      <c r="HAZ1" s="26"/>
      <c r="HBA1" s="552"/>
      <c r="HBB1" s="552"/>
      <c r="HBC1" s="552"/>
      <c r="HBD1" s="552"/>
      <c r="HBE1" s="553"/>
      <c r="HBF1" s="554"/>
      <c r="HBG1" s="555"/>
      <c r="HBH1" s="555"/>
      <c r="HBI1" s="555"/>
      <c r="HBJ1" s="555"/>
      <c r="HBK1" s="555"/>
      <c r="HBL1" s="555"/>
      <c r="HBM1" s="555"/>
      <c r="HBN1" s="555"/>
      <c r="HBO1" s="555"/>
      <c r="HBP1" s="555"/>
      <c r="HBQ1" s="556"/>
      <c r="HBR1" s="552"/>
      <c r="HBS1" s="554"/>
      <c r="HBT1" s="555"/>
      <c r="HBU1" s="555"/>
      <c r="HBV1" s="555"/>
      <c r="HBW1" s="555"/>
      <c r="HBX1" s="555"/>
      <c r="HBY1" s="555"/>
      <c r="HBZ1" s="556"/>
      <c r="HCA1" s="552"/>
      <c r="HCB1" s="552"/>
      <c r="HCC1" s="552"/>
      <c r="HCD1" s="552"/>
      <c r="HCE1" s="552"/>
      <c r="HCF1" s="552"/>
      <c r="HCG1" s="552"/>
      <c r="HCH1" s="545"/>
      <c r="HCI1" s="546"/>
      <c r="HCJ1" s="546"/>
      <c r="HCK1" s="546"/>
      <c r="HCL1" s="546"/>
      <c r="HCM1" s="546"/>
      <c r="HCN1" s="546"/>
      <c r="HCO1" s="546"/>
      <c r="HCP1" s="546"/>
      <c r="HCQ1" s="547"/>
      <c r="HCR1" s="545"/>
      <c r="HCS1" s="546"/>
      <c r="HCT1" s="546"/>
      <c r="HCU1" s="547"/>
      <c r="HCV1" s="545"/>
      <c r="HCW1" s="546"/>
      <c r="HCX1" s="546"/>
      <c r="HCY1" s="546"/>
      <c r="HCZ1" s="546"/>
      <c r="HDA1" s="546"/>
      <c r="HDB1" s="546"/>
      <c r="HDC1" s="546"/>
      <c r="HDD1" s="546"/>
      <c r="HDE1" s="546"/>
      <c r="HDF1" s="546"/>
      <c r="HDG1" s="546"/>
      <c r="HDH1" s="546"/>
      <c r="HDI1" s="546"/>
      <c r="HDJ1" s="546"/>
      <c r="HDK1" s="546"/>
      <c r="HDL1" s="546"/>
      <c r="HDM1" s="546"/>
      <c r="HDN1" s="546"/>
      <c r="HDO1" s="547"/>
      <c r="HDP1" s="545"/>
      <c r="HDQ1" s="546"/>
      <c r="HDR1" s="546"/>
      <c r="HDS1" s="547"/>
      <c r="HDT1" s="545"/>
      <c r="HDU1" s="546"/>
      <c r="HDV1" s="546"/>
      <c r="HDW1" s="546"/>
      <c r="HDX1" s="546"/>
      <c r="HDY1" s="546"/>
      <c r="HDZ1" s="546"/>
      <c r="HEA1" s="546"/>
      <c r="HEB1" s="546"/>
      <c r="HEC1" s="546"/>
      <c r="HED1" s="546"/>
      <c r="HEE1" s="546"/>
      <c r="HEF1" s="547"/>
      <c r="HEG1" s="545"/>
      <c r="HEH1" s="546"/>
      <c r="HEI1" s="546"/>
      <c r="HEJ1" s="546"/>
      <c r="HEK1" s="546"/>
      <c r="HEL1" s="546"/>
      <c r="HEM1" s="546"/>
      <c r="HEN1" s="546"/>
      <c r="HEO1" s="546"/>
      <c r="HEP1" s="546"/>
      <c r="HEQ1" s="547"/>
      <c r="HER1" s="545"/>
      <c r="HES1" s="546"/>
      <c r="HET1" s="546"/>
      <c r="HEU1" s="547"/>
      <c r="HEV1" s="548"/>
      <c r="HEW1" s="548"/>
      <c r="HEX1" s="548"/>
      <c r="HEY1" s="548"/>
      <c r="HEZ1" s="548"/>
      <c r="HFA1" s="548"/>
      <c r="HFB1" s="548"/>
      <c r="HFC1" s="548"/>
      <c r="HFD1" s="344"/>
      <c r="HFE1" s="545"/>
      <c r="HFF1" s="547"/>
      <c r="HFG1" s="549"/>
      <c r="HFH1" s="550"/>
      <c r="HFI1" s="550"/>
      <c r="HFJ1" s="551"/>
      <c r="HFK1" s="544"/>
      <c r="HFL1" s="544"/>
      <c r="HFM1" s="549"/>
      <c r="HFN1" s="550"/>
      <c r="HFO1" s="550"/>
      <c r="HFP1" s="550"/>
      <c r="HFQ1" s="550"/>
      <c r="HFR1" s="551"/>
      <c r="HFS1" s="544"/>
      <c r="HFT1" s="544"/>
      <c r="HFU1" s="544"/>
      <c r="HFV1" s="24"/>
      <c r="HFW1" s="24"/>
      <c r="HFX1" s="344"/>
      <c r="HFY1" s="345"/>
      <c r="HFZ1" s="26"/>
      <c r="HGA1" s="552"/>
      <c r="HGB1" s="552"/>
      <c r="HGC1" s="552"/>
      <c r="HGD1" s="552"/>
      <c r="HGE1" s="553"/>
      <c r="HGF1" s="554"/>
      <c r="HGG1" s="555"/>
      <c r="HGH1" s="555"/>
      <c r="HGI1" s="555"/>
      <c r="HGJ1" s="555"/>
      <c r="HGK1" s="555"/>
      <c r="HGL1" s="555"/>
      <c r="HGM1" s="555"/>
      <c r="HGN1" s="555"/>
      <c r="HGO1" s="555"/>
      <c r="HGP1" s="555"/>
      <c r="HGQ1" s="556"/>
      <c r="HGR1" s="552"/>
      <c r="HGS1" s="554"/>
      <c r="HGT1" s="555"/>
      <c r="HGU1" s="555"/>
      <c r="HGV1" s="555"/>
      <c r="HGW1" s="555"/>
      <c r="HGX1" s="555"/>
      <c r="HGY1" s="555"/>
      <c r="HGZ1" s="556"/>
      <c r="HHA1" s="552"/>
      <c r="HHB1" s="552"/>
      <c r="HHC1" s="552"/>
      <c r="HHD1" s="552"/>
      <c r="HHE1" s="552"/>
      <c r="HHF1" s="552"/>
      <c r="HHG1" s="552"/>
      <c r="HHH1" s="545"/>
      <c r="HHI1" s="546"/>
      <c r="HHJ1" s="546"/>
      <c r="HHK1" s="546"/>
      <c r="HHL1" s="546"/>
      <c r="HHM1" s="546"/>
      <c r="HHN1" s="546"/>
      <c r="HHO1" s="546"/>
      <c r="HHP1" s="546"/>
      <c r="HHQ1" s="547"/>
      <c r="HHR1" s="545"/>
      <c r="HHS1" s="546"/>
      <c r="HHT1" s="546"/>
      <c r="HHU1" s="547"/>
      <c r="HHV1" s="545"/>
      <c r="HHW1" s="546"/>
      <c r="HHX1" s="546"/>
      <c r="HHY1" s="546"/>
      <c r="HHZ1" s="546"/>
      <c r="HIA1" s="546"/>
      <c r="HIB1" s="546"/>
      <c r="HIC1" s="546"/>
      <c r="HID1" s="546"/>
      <c r="HIE1" s="546"/>
      <c r="HIF1" s="546"/>
      <c r="HIG1" s="546"/>
      <c r="HIH1" s="546"/>
      <c r="HII1" s="546"/>
      <c r="HIJ1" s="546"/>
      <c r="HIK1" s="546"/>
      <c r="HIL1" s="546"/>
      <c r="HIM1" s="546"/>
      <c r="HIN1" s="546"/>
      <c r="HIO1" s="547"/>
      <c r="HIP1" s="545"/>
      <c r="HIQ1" s="546"/>
      <c r="HIR1" s="546"/>
      <c r="HIS1" s="547"/>
      <c r="HIT1" s="545"/>
      <c r="HIU1" s="546"/>
      <c r="HIV1" s="546"/>
      <c r="HIW1" s="546"/>
      <c r="HIX1" s="546"/>
      <c r="HIY1" s="546"/>
      <c r="HIZ1" s="546"/>
      <c r="HJA1" s="546"/>
      <c r="HJB1" s="546"/>
      <c r="HJC1" s="546"/>
      <c r="HJD1" s="546"/>
      <c r="HJE1" s="546"/>
      <c r="HJF1" s="547"/>
      <c r="HJG1" s="545"/>
      <c r="HJH1" s="546"/>
      <c r="HJI1" s="546"/>
      <c r="HJJ1" s="546"/>
      <c r="HJK1" s="546"/>
      <c r="HJL1" s="546"/>
      <c r="HJM1" s="546"/>
      <c r="HJN1" s="546"/>
      <c r="HJO1" s="546"/>
      <c r="HJP1" s="546"/>
      <c r="HJQ1" s="547"/>
      <c r="HJR1" s="545"/>
      <c r="HJS1" s="546"/>
      <c r="HJT1" s="546"/>
      <c r="HJU1" s="547"/>
      <c r="HJV1" s="548"/>
      <c r="HJW1" s="548"/>
      <c r="HJX1" s="548"/>
      <c r="HJY1" s="548"/>
      <c r="HJZ1" s="548"/>
      <c r="HKA1" s="548"/>
      <c r="HKB1" s="548"/>
      <c r="HKC1" s="548"/>
      <c r="HKD1" s="344"/>
      <c r="HKE1" s="545"/>
      <c r="HKF1" s="547"/>
      <c r="HKG1" s="549"/>
      <c r="HKH1" s="550"/>
      <c r="HKI1" s="550"/>
      <c r="HKJ1" s="551"/>
      <c r="HKK1" s="544"/>
      <c r="HKL1" s="544"/>
      <c r="HKM1" s="549"/>
      <c r="HKN1" s="550"/>
      <c r="HKO1" s="550"/>
      <c r="HKP1" s="550"/>
      <c r="HKQ1" s="550"/>
      <c r="HKR1" s="551"/>
      <c r="HKS1" s="544"/>
      <c r="HKT1" s="544"/>
      <c r="HKU1" s="544"/>
      <c r="HKV1" s="24"/>
      <c r="HKW1" s="24"/>
      <c r="HKX1" s="344"/>
      <c r="HKY1" s="345"/>
      <c r="HKZ1" s="26"/>
      <c r="HLA1" s="552"/>
      <c r="HLB1" s="552"/>
      <c r="HLC1" s="552"/>
      <c r="HLD1" s="552"/>
      <c r="HLE1" s="553"/>
      <c r="HLF1" s="554"/>
      <c r="HLG1" s="555"/>
      <c r="HLH1" s="555"/>
      <c r="HLI1" s="555"/>
      <c r="HLJ1" s="555"/>
      <c r="HLK1" s="555"/>
      <c r="HLL1" s="555"/>
      <c r="HLM1" s="555"/>
      <c r="HLN1" s="555"/>
      <c r="HLO1" s="555"/>
      <c r="HLP1" s="555"/>
      <c r="HLQ1" s="556"/>
      <c r="HLR1" s="552"/>
      <c r="HLS1" s="554"/>
      <c r="HLT1" s="555"/>
      <c r="HLU1" s="555"/>
      <c r="HLV1" s="555"/>
      <c r="HLW1" s="555"/>
      <c r="HLX1" s="555"/>
      <c r="HLY1" s="555"/>
      <c r="HLZ1" s="556"/>
      <c r="HMA1" s="552"/>
      <c r="HMB1" s="552"/>
      <c r="HMC1" s="552"/>
      <c r="HMD1" s="552"/>
      <c r="HME1" s="552"/>
      <c r="HMF1" s="552"/>
      <c r="HMG1" s="552"/>
      <c r="HMH1" s="545"/>
      <c r="HMI1" s="546"/>
      <c r="HMJ1" s="546"/>
      <c r="HMK1" s="546"/>
      <c r="HML1" s="546"/>
      <c r="HMM1" s="546"/>
      <c r="HMN1" s="546"/>
      <c r="HMO1" s="546"/>
      <c r="HMP1" s="546"/>
      <c r="HMQ1" s="547"/>
      <c r="HMR1" s="545"/>
      <c r="HMS1" s="546"/>
      <c r="HMT1" s="546"/>
      <c r="HMU1" s="547"/>
      <c r="HMV1" s="545"/>
      <c r="HMW1" s="546"/>
      <c r="HMX1" s="546"/>
      <c r="HMY1" s="546"/>
      <c r="HMZ1" s="546"/>
      <c r="HNA1" s="546"/>
      <c r="HNB1" s="546"/>
      <c r="HNC1" s="546"/>
      <c r="HND1" s="546"/>
      <c r="HNE1" s="546"/>
      <c r="HNF1" s="546"/>
      <c r="HNG1" s="546"/>
      <c r="HNH1" s="546"/>
      <c r="HNI1" s="546"/>
      <c r="HNJ1" s="546"/>
      <c r="HNK1" s="546"/>
      <c r="HNL1" s="546"/>
      <c r="HNM1" s="546"/>
      <c r="HNN1" s="546"/>
      <c r="HNO1" s="547"/>
      <c r="HNP1" s="545"/>
      <c r="HNQ1" s="546"/>
      <c r="HNR1" s="546"/>
      <c r="HNS1" s="547"/>
      <c r="HNT1" s="545"/>
      <c r="HNU1" s="546"/>
      <c r="HNV1" s="546"/>
      <c r="HNW1" s="546"/>
      <c r="HNX1" s="546"/>
      <c r="HNY1" s="546"/>
      <c r="HNZ1" s="546"/>
      <c r="HOA1" s="546"/>
      <c r="HOB1" s="546"/>
      <c r="HOC1" s="546"/>
      <c r="HOD1" s="546"/>
      <c r="HOE1" s="546"/>
      <c r="HOF1" s="547"/>
      <c r="HOG1" s="545"/>
      <c r="HOH1" s="546"/>
      <c r="HOI1" s="546"/>
      <c r="HOJ1" s="546"/>
      <c r="HOK1" s="546"/>
      <c r="HOL1" s="546"/>
      <c r="HOM1" s="546"/>
      <c r="HON1" s="546"/>
      <c r="HOO1" s="546"/>
      <c r="HOP1" s="546"/>
      <c r="HOQ1" s="547"/>
      <c r="HOR1" s="545"/>
      <c r="HOS1" s="546"/>
      <c r="HOT1" s="546"/>
      <c r="HOU1" s="547"/>
      <c r="HOV1" s="548"/>
      <c r="HOW1" s="548"/>
      <c r="HOX1" s="548"/>
      <c r="HOY1" s="548"/>
      <c r="HOZ1" s="548"/>
      <c r="HPA1" s="548"/>
      <c r="HPB1" s="548"/>
      <c r="HPC1" s="548"/>
      <c r="HPD1" s="344"/>
      <c r="HPE1" s="545"/>
      <c r="HPF1" s="547"/>
      <c r="HPG1" s="549"/>
      <c r="HPH1" s="550"/>
      <c r="HPI1" s="550"/>
      <c r="HPJ1" s="551"/>
      <c r="HPK1" s="544"/>
      <c r="HPL1" s="544"/>
      <c r="HPM1" s="549"/>
      <c r="HPN1" s="550"/>
      <c r="HPO1" s="550"/>
      <c r="HPP1" s="550"/>
      <c r="HPQ1" s="550"/>
      <c r="HPR1" s="551"/>
      <c r="HPS1" s="544"/>
      <c r="HPT1" s="544"/>
      <c r="HPU1" s="544"/>
      <c r="HPV1" s="24"/>
      <c r="HPW1" s="24"/>
      <c r="HPX1" s="344"/>
      <c r="HPY1" s="345"/>
      <c r="HPZ1" s="26"/>
      <c r="HQA1" s="552"/>
      <c r="HQB1" s="552"/>
      <c r="HQC1" s="552"/>
      <c r="HQD1" s="552"/>
      <c r="HQE1" s="553"/>
      <c r="HQF1" s="554"/>
      <c r="HQG1" s="555"/>
      <c r="HQH1" s="555"/>
      <c r="HQI1" s="555"/>
      <c r="HQJ1" s="555"/>
      <c r="HQK1" s="555"/>
      <c r="HQL1" s="555"/>
      <c r="HQM1" s="555"/>
      <c r="HQN1" s="555"/>
      <c r="HQO1" s="555"/>
      <c r="HQP1" s="555"/>
      <c r="HQQ1" s="556"/>
      <c r="HQR1" s="552"/>
      <c r="HQS1" s="554"/>
      <c r="HQT1" s="555"/>
      <c r="HQU1" s="555"/>
      <c r="HQV1" s="555"/>
      <c r="HQW1" s="555"/>
      <c r="HQX1" s="555"/>
      <c r="HQY1" s="555"/>
      <c r="HQZ1" s="556"/>
      <c r="HRA1" s="552"/>
      <c r="HRB1" s="552"/>
      <c r="HRC1" s="552"/>
      <c r="HRD1" s="552"/>
      <c r="HRE1" s="552"/>
      <c r="HRF1" s="552"/>
      <c r="HRG1" s="552"/>
      <c r="HRH1" s="545"/>
      <c r="HRI1" s="546"/>
      <c r="HRJ1" s="546"/>
      <c r="HRK1" s="546"/>
      <c r="HRL1" s="546"/>
      <c r="HRM1" s="546"/>
      <c r="HRN1" s="546"/>
      <c r="HRO1" s="546"/>
      <c r="HRP1" s="546"/>
      <c r="HRQ1" s="547"/>
      <c r="HRR1" s="545"/>
      <c r="HRS1" s="546"/>
      <c r="HRT1" s="546"/>
      <c r="HRU1" s="547"/>
      <c r="HRV1" s="545"/>
      <c r="HRW1" s="546"/>
      <c r="HRX1" s="546"/>
      <c r="HRY1" s="546"/>
      <c r="HRZ1" s="546"/>
      <c r="HSA1" s="546"/>
      <c r="HSB1" s="546"/>
      <c r="HSC1" s="546"/>
      <c r="HSD1" s="546"/>
      <c r="HSE1" s="546"/>
      <c r="HSF1" s="546"/>
      <c r="HSG1" s="546"/>
      <c r="HSH1" s="546"/>
      <c r="HSI1" s="546"/>
      <c r="HSJ1" s="546"/>
      <c r="HSK1" s="546"/>
      <c r="HSL1" s="546"/>
      <c r="HSM1" s="546"/>
      <c r="HSN1" s="546"/>
      <c r="HSO1" s="547"/>
      <c r="HSP1" s="545"/>
      <c r="HSQ1" s="546"/>
      <c r="HSR1" s="546"/>
      <c r="HSS1" s="547"/>
      <c r="HST1" s="545"/>
      <c r="HSU1" s="546"/>
      <c r="HSV1" s="546"/>
      <c r="HSW1" s="546"/>
      <c r="HSX1" s="546"/>
      <c r="HSY1" s="546"/>
      <c r="HSZ1" s="546"/>
      <c r="HTA1" s="546"/>
      <c r="HTB1" s="546"/>
      <c r="HTC1" s="546"/>
      <c r="HTD1" s="546"/>
      <c r="HTE1" s="546"/>
      <c r="HTF1" s="547"/>
      <c r="HTG1" s="545"/>
      <c r="HTH1" s="546"/>
      <c r="HTI1" s="546"/>
      <c r="HTJ1" s="546"/>
      <c r="HTK1" s="546"/>
      <c r="HTL1" s="546"/>
      <c r="HTM1" s="546"/>
      <c r="HTN1" s="546"/>
      <c r="HTO1" s="546"/>
      <c r="HTP1" s="546"/>
      <c r="HTQ1" s="547"/>
      <c r="HTR1" s="545"/>
      <c r="HTS1" s="546"/>
      <c r="HTT1" s="546"/>
      <c r="HTU1" s="547"/>
      <c r="HTV1" s="548"/>
      <c r="HTW1" s="548"/>
      <c r="HTX1" s="548"/>
      <c r="HTY1" s="548"/>
      <c r="HTZ1" s="548"/>
      <c r="HUA1" s="548"/>
      <c r="HUB1" s="548"/>
      <c r="HUC1" s="548"/>
      <c r="HUD1" s="344"/>
      <c r="HUE1" s="545"/>
      <c r="HUF1" s="547"/>
      <c r="HUG1" s="549"/>
      <c r="HUH1" s="550"/>
      <c r="HUI1" s="550"/>
      <c r="HUJ1" s="551"/>
      <c r="HUK1" s="544"/>
      <c r="HUL1" s="544"/>
      <c r="HUM1" s="549"/>
      <c r="HUN1" s="550"/>
      <c r="HUO1" s="550"/>
      <c r="HUP1" s="550"/>
      <c r="HUQ1" s="550"/>
      <c r="HUR1" s="551"/>
      <c r="HUS1" s="544"/>
      <c r="HUT1" s="544"/>
      <c r="HUU1" s="544"/>
      <c r="HUV1" s="24"/>
      <c r="HUW1" s="24"/>
      <c r="HUX1" s="344"/>
      <c r="HUY1" s="345"/>
      <c r="HUZ1" s="26"/>
      <c r="HVA1" s="552"/>
      <c r="HVB1" s="552"/>
      <c r="HVC1" s="552"/>
      <c r="HVD1" s="552"/>
      <c r="HVE1" s="553"/>
      <c r="HVF1" s="554"/>
      <c r="HVG1" s="555"/>
      <c r="HVH1" s="555"/>
      <c r="HVI1" s="555"/>
      <c r="HVJ1" s="555"/>
      <c r="HVK1" s="555"/>
      <c r="HVL1" s="555"/>
      <c r="HVM1" s="555"/>
      <c r="HVN1" s="555"/>
      <c r="HVO1" s="555"/>
      <c r="HVP1" s="555"/>
      <c r="HVQ1" s="556"/>
      <c r="HVR1" s="552"/>
      <c r="HVS1" s="554"/>
      <c r="HVT1" s="555"/>
      <c r="HVU1" s="555"/>
      <c r="HVV1" s="555"/>
      <c r="HVW1" s="555"/>
      <c r="HVX1" s="555"/>
      <c r="HVY1" s="555"/>
      <c r="HVZ1" s="556"/>
      <c r="HWA1" s="552"/>
      <c r="HWB1" s="552"/>
      <c r="HWC1" s="552"/>
      <c r="HWD1" s="552"/>
      <c r="HWE1" s="552"/>
      <c r="HWF1" s="552"/>
      <c r="HWG1" s="552"/>
      <c r="HWH1" s="545"/>
      <c r="HWI1" s="546"/>
      <c r="HWJ1" s="546"/>
      <c r="HWK1" s="546"/>
      <c r="HWL1" s="546"/>
      <c r="HWM1" s="546"/>
      <c r="HWN1" s="546"/>
      <c r="HWO1" s="546"/>
      <c r="HWP1" s="546"/>
      <c r="HWQ1" s="547"/>
      <c r="HWR1" s="545"/>
      <c r="HWS1" s="546"/>
      <c r="HWT1" s="546"/>
      <c r="HWU1" s="547"/>
      <c r="HWV1" s="545"/>
      <c r="HWW1" s="546"/>
      <c r="HWX1" s="546"/>
      <c r="HWY1" s="546"/>
      <c r="HWZ1" s="546"/>
      <c r="HXA1" s="546"/>
      <c r="HXB1" s="546"/>
      <c r="HXC1" s="546"/>
      <c r="HXD1" s="546"/>
      <c r="HXE1" s="546"/>
      <c r="HXF1" s="546"/>
      <c r="HXG1" s="546"/>
      <c r="HXH1" s="546"/>
      <c r="HXI1" s="546"/>
      <c r="HXJ1" s="546"/>
      <c r="HXK1" s="546"/>
      <c r="HXL1" s="546"/>
      <c r="HXM1" s="546"/>
      <c r="HXN1" s="546"/>
      <c r="HXO1" s="547"/>
      <c r="HXP1" s="545"/>
      <c r="HXQ1" s="546"/>
      <c r="HXR1" s="546"/>
      <c r="HXS1" s="547"/>
      <c r="HXT1" s="545"/>
      <c r="HXU1" s="546"/>
      <c r="HXV1" s="546"/>
      <c r="HXW1" s="546"/>
      <c r="HXX1" s="546"/>
      <c r="HXY1" s="546"/>
      <c r="HXZ1" s="546"/>
      <c r="HYA1" s="546"/>
      <c r="HYB1" s="546"/>
      <c r="HYC1" s="546"/>
      <c r="HYD1" s="546"/>
      <c r="HYE1" s="546"/>
      <c r="HYF1" s="547"/>
      <c r="HYG1" s="545"/>
      <c r="HYH1" s="546"/>
      <c r="HYI1" s="546"/>
      <c r="HYJ1" s="546"/>
      <c r="HYK1" s="546"/>
      <c r="HYL1" s="546"/>
      <c r="HYM1" s="546"/>
      <c r="HYN1" s="546"/>
      <c r="HYO1" s="546"/>
      <c r="HYP1" s="546"/>
      <c r="HYQ1" s="547"/>
      <c r="HYR1" s="545"/>
      <c r="HYS1" s="546"/>
      <c r="HYT1" s="546"/>
      <c r="HYU1" s="547"/>
      <c r="HYV1" s="548"/>
      <c r="HYW1" s="548"/>
      <c r="HYX1" s="548"/>
      <c r="HYY1" s="548"/>
      <c r="HYZ1" s="548"/>
      <c r="HZA1" s="548"/>
      <c r="HZB1" s="548"/>
      <c r="HZC1" s="548"/>
      <c r="HZD1" s="344"/>
      <c r="HZE1" s="545"/>
      <c r="HZF1" s="547"/>
      <c r="HZG1" s="549"/>
      <c r="HZH1" s="550"/>
      <c r="HZI1" s="550"/>
      <c r="HZJ1" s="551"/>
      <c r="HZK1" s="544"/>
      <c r="HZL1" s="544"/>
      <c r="HZM1" s="549"/>
      <c r="HZN1" s="550"/>
      <c r="HZO1" s="550"/>
      <c r="HZP1" s="550"/>
      <c r="HZQ1" s="550"/>
      <c r="HZR1" s="551"/>
      <c r="HZS1" s="544"/>
      <c r="HZT1" s="544"/>
      <c r="HZU1" s="544"/>
      <c r="HZV1" s="24"/>
      <c r="HZW1" s="24"/>
      <c r="HZX1" s="344"/>
      <c r="HZY1" s="345"/>
      <c r="HZZ1" s="26"/>
      <c r="IAA1" s="552"/>
      <c r="IAB1" s="552"/>
      <c r="IAC1" s="552"/>
      <c r="IAD1" s="552"/>
      <c r="IAE1" s="553"/>
      <c r="IAF1" s="554"/>
      <c r="IAG1" s="555"/>
      <c r="IAH1" s="555"/>
      <c r="IAI1" s="555"/>
      <c r="IAJ1" s="555"/>
      <c r="IAK1" s="555"/>
      <c r="IAL1" s="555"/>
      <c r="IAM1" s="555"/>
      <c r="IAN1" s="555"/>
      <c r="IAO1" s="555"/>
      <c r="IAP1" s="555"/>
      <c r="IAQ1" s="556"/>
      <c r="IAR1" s="552"/>
      <c r="IAS1" s="554"/>
      <c r="IAT1" s="555"/>
      <c r="IAU1" s="555"/>
      <c r="IAV1" s="555"/>
      <c r="IAW1" s="555"/>
      <c r="IAX1" s="555"/>
      <c r="IAY1" s="555"/>
      <c r="IAZ1" s="556"/>
      <c r="IBA1" s="552"/>
      <c r="IBB1" s="552"/>
      <c r="IBC1" s="552"/>
      <c r="IBD1" s="552"/>
      <c r="IBE1" s="552"/>
      <c r="IBF1" s="552"/>
      <c r="IBG1" s="552"/>
      <c r="IBH1" s="545"/>
      <c r="IBI1" s="546"/>
      <c r="IBJ1" s="546"/>
      <c r="IBK1" s="546"/>
      <c r="IBL1" s="546"/>
      <c r="IBM1" s="546"/>
      <c r="IBN1" s="546"/>
      <c r="IBO1" s="546"/>
      <c r="IBP1" s="546"/>
      <c r="IBQ1" s="547"/>
      <c r="IBR1" s="545"/>
      <c r="IBS1" s="546"/>
      <c r="IBT1" s="546"/>
      <c r="IBU1" s="547"/>
      <c r="IBV1" s="545"/>
      <c r="IBW1" s="546"/>
      <c r="IBX1" s="546"/>
      <c r="IBY1" s="546"/>
      <c r="IBZ1" s="546"/>
      <c r="ICA1" s="546"/>
      <c r="ICB1" s="546"/>
      <c r="ICC1" s="546"/>
      <c r="ICD1" s="546"/>
      <c r="ICE1" s="546"/>
      <c r="ICF1" s="546"/>
      <c r="ICG1" s="546"/>
      <c r="ICH1" s="546"/>
      <c r="ICI1" s="546"/>
      <c r="ICJ1" s="546"/>
      <c r="ICK1" s="546"/>
      <c r="ICL1" s="546"/>
      <c r="ICM1" s="546"/>
      <c r="ICN1" s="546"/>
      <c r="ICO1" s="547"/>
      <c r="ICP1" s="545"/>
      <c r="ICQ1" s="546"/>
      <c r="ICR1" s="546"/>
      <c r="ICS1" s="547"/>
      <c r="ICT1" s="545"/>
      <c r="ICU1" s="546"/>
      <c r="ICV1" s="546"/>
      <c r="ICW1" s="546"/>
      <c r="ICX1" s="546"/>
      <c r="ICY1" s="546"/>
      <c r="ICZ1" s="546"/>
      <c r="IDA1" s="546"/>
      <c r="IDB1" s="546"/>
      <c r="IDC1" s="546"/>
      <c r="IDD1" s="546"/>
      <c r="IDE1" s="546"/>
      <c r="IDF1" s="547"/>
      <c r="IDG1" s="545"/>
      <c r="IDH1" s="546"/>
      <c r="IDI1" s="546"/>
      <c r="IDJ1" s="546"/>
      <c r="IDK1" s="546"/>
      <c r="IDL1" s="546"/>
      <c r="IDM1" s="546"/>
      <c r="IDN1" s="546"/>
      <c r="IDO1" s="546"/>
      <c r="IDP1" s="546"/>
      <c r="IDQ1" s="547"/>
      <c r="IDR1" s="545"/>
      <c r="IDS1" s="546"/>
      <c r="IDT1" s="546"/>
      <c r="IDU1" s="547"/>
      <c r="IDV1" s="548"/>
      <c r="IDW1" s="548"/>
      <c r="IDX1" s="548"/>
      <c r="IDY1" s="548"/>
      <c r="IDZ1" s="548"/>
      <c r="IEA1" s="548"/>
      <c r="IEB1" s="548"/>
      <c r="IEC1" s="548"/>
      <c r="IED1" s="344"/>
      <c r="IEE1" s="545"/>
      <c r="IEF1" s="547"/>
      <c r="IEG1" s="549"/>
      <c r="IEH1" s="550"/>
      <c r="IEI1" s="550"/>
      <c r="IEJ1" s="551"/>
      <c r="IEK1" s="544"/>
      <c r="IEL1" s="544"/>
      <c r="IEM1" s="549"/>
      <c r="IEN1" s="550"/>
      <c r="IEO1" s="550"/>
      <c r="IEP1" s="550"/>
      <c r="IEQ1" s="550"/>
      <c r="IER1" s="551"/>
      <c r="IES1" s="544"/>
      <c r="IET1" s="544"/>
      <c r="IEU1" s="544"/>
      <c r="IEV1" s="24"/>
      <c r="IEW1" s="24"/>
      <c r="IEX1" s="344"/>
      <c r="IEY1" s="345"/>
      <c r="IEZ1" s="26"/>
      <c r="IFA1" s="552"/>
      <c r="IFB1" s="552"/>
      <c r="IFC1" s="552"/>
      <c r="IFD1" s="552"/>
      <c r="IFE1" s="553"/>
      <c r="IFF1" s="554"/>
      <c r="IFG1" s="555"/>
      <c r="IFH1" s="555"/>
      <c r="IFI1" s="555"/>
      <c r="IFJ1" s="555"/>
      <c r="IFK1" s="555"/>
      <c r="IFL1" s="555"/>
      <c r="IFM1" s="555"/>
      <c r="IFN1" s="555"/>
      <c r="IFO1" s="555"/>
      <c r="IFP1" s="555"/>
      <c r="IFQ1" s="556"/>
      <c r="IFR1" s="552"/>
      <c r="IFS1" s="554"/>
      <c r="IFT1" s="555"/>
      <c r="IFU1" s="555"/>
      <c r="IFV1" s="555"/>
      <c r="IFW1" s="555"/>
      <c r="IFX1" s="555"/>
      <c r="IFY1" s="555"/>
      <c r="IFZ1" s="556"/>
      <c r="IGA1" s="552"/>
      <c r="IGB1" s="552"/>
      <c r="IGC1" s="552"/>
      <c r="IGD1" s="552"/>
      <c r="IGE1" s="552"/>
      <c r="IGF1" s="552"/>
      <c r="IGG1" s="552"/>
      <c r="IGH1" s="545"/>
      <c r="IGI1" s="546"/>
      <c r="IGJ1" s="546"/>
      <c r="IGK1" s="546"/>
      <c r="IGL1" s="546"/>
      <c r="IGM1" s="546"/>
      <c r="IGN1" s="546"/>
      <c r="IGO1" s="546"/>
      <c r="IGP1" s="546"/>
      <c r="IGQ1" s="547"/>
      <c r="IGR1" s="545"/>
      <c r="IGS1" s="546"/>
      <c r="IGT1" s="546"/>
      <c r="IGU1" s="547"/>
      <c r="IGV1" s="545"/>
      <c r="IGW1" s="546"/>
      <c r="IGX1" s="546"/>
      <c r="IGY1" s="546"/>
      <c r="IGZ1" s="546"/>
      <c r="IHA1" s="546"/>
      <c r="IHB1" s="546"/>
      <c r="IHC1" s="546"/>
      <c r="IHD1" s="546"/>
      <c r="IHE1" s="546"/>
      <c r="IHF1" s="546"/>
      <c r="IHG1" s="546"/>
      <c r="IHH1" s="546"/>
      <c r="IHI1" s="546"/>
      <c r="IHJ1" s="546"/>
      <c r="IHK1" s="546"/>
      <c r="IHL1" s="546"/>
      <c r="IHM1" s="546"/>
      <c r="IHN1" s="546"/>
      <c r="IHO1" s="547"/>
      <c r="IHP1" s="545"/>
      <c r="IHQ1" s="546"/>
      <c r="IHR1" s="546"/>
      <c r="IHS1" s="547"/>
      <c r="IHT1" s="545"/>
      <c r="IHU1" s="546"/>
      <c r="IHV1" s="546"/>
      <c r="IHW1" s="546"/>
      <c r="IHX1" s="546"/>
      <c r="IHY1" s="546"/>
      <c r="IHZ1" s="546"/>
      <c r="IIA1" s="546"/>
      <c r="IIB1" s="546"/>
      <c r="IIC1" s="546"/>
      <c r="IID1" s="546"/>
      <c r="IIE1" s="546"/>
      <c r="IIF1" s="547"/>
      <c r="IIG1" s="545"/>
      <c r="IIH1" s="546"/>
      <c r="III1" s="546"/>
      <c r="IIJ1" s="546"/>
      <c r="IIK1" s="546"/>
      <c r="IIL1" s="546"/>
      <c r="IIM1" s="546"/>
      <c r="IIN1" s="546"/>
      <c r="IIO1" s="546"/>
      <c r="IIP1" s="546"/>
      <c r="IIQ1" s="547"/>
      <c r="IIR1" s="545"/>
      <c r="IIS1" s="546"/>
      <c r="IIT1" s="546"/>
      <c r="IIU1" s="547"/>
      <c r="IIV1" s="548"/>
      <c r="IIW1" s="548"/>
      <c r="IIX1" s="548"/>
      <c r="IIY1" s="548"/>
      <c r="IIZ1" s="548"/>
      <c r="IJA1" s="548"/>
      <c r="IJB1" s="548"/>
      <c r="IJC1" s="548"/>
      <c r="IJD1" s="344"/>
      <c r="IJE1" s="545"/>
      <c r="IJF1" s="547"/>
      <c r="IJG1" s="549"/>
      <c r="IJH1" s="550"/>
      <c r="IJI1" s="550"/>
      <c r="IJJ1" s="551"/>
      <c r="IJK1" s="544"/>
      <c r="IJL1" s="544"/>
      <c r="IJM1" s="549"/>
      <c r="IJN1" s="550"/>
      <c r="IJO1" s="550"/>
      <c r="IJP1" s="550"/>
      <c r="IJQ1" s="550"/>
      <c r="IJR1" s="551"/>
      <c r="IJS1" s="544"/>
      <c r="IJT1" s="544"/>
      <c r="IJU1" s="544"/>
      <c r="IJV1" s="24"/>
      <c r="IJW1" s="24"/>
      <c r="IJX1" s="344"/>
      <c r="IJY1" s="345"/>
      <c r="IJZ1" s="26"/>
      <c r="IKA1" s="552"/>
      <c r="IKB1" s="552"/>
      <c r="IKC1" s="552"/>
      <c r="IKD1" s="552"/>
      <c r="IKE1" s="553"/>
      <c r="IKF1" s="554"/>
      <c r="IKG1" s="555"/>
      <c r="IKH1" s="555"/>
      <c r="IKI1" s="555"/>
      <c r="IKJ1" s="555"/>
      <c r="IKK1" s="555"/>
      <c r="IKL1" s="555"/>
      <c r="IKM1" s="555"/>
      <c r="IKN1" s="555"/>
      <c r="IKO1" s="555"/>
      <c r="IKP1" s="555"/>
      <c r="IKQ1" s="556"/>
      <c r="IKR1" s="552"/>
      <c r="IKS1" s="554"/>
      <c r="IKT1" s="555"/>
      <c r="IKU1" s="555"/>
      <c r="IKV1" s="555"/>
      <c r="IKW1" s="555"/>
      <c r="IKX1" s="555"/>
      <c r="IKY1" s="555"/>
      <c r="IKZ1" s="556"/>
      <c r="ILA1" s="552"/>
      <c r="ILB1" s="552"/>
      <c r="ILC1" s="552"/>
      <c r="ILD1" s="552"/>
      <c r="ILE1" s="552"/>
      <c r="ILF1" s="552"/>
      <c r="ILG1" s="552"/>
      <c r="ILH1" s="545"/>
      <c r="ILI1" s="546"/>
      <c r="ILJ1" s="546"/>
      <c r="ILK1" s="546"/>
      <c r="ILL1" s="546"/>
      <c r="ILM1" s="546"/>
      <c r="ILN1" s="546"/>
      <c r="ILO1" s="546"/>
      <c r="ILP1" s="546"/>
      <c r="ILQ1" s="547"/>
      <c r="ILR1" s="545"/>
      <c r="ILS1" s="546"/>
      <c r="ILT1" s="546"/>
      <c r="ILU1" s="547"/>
      <c r="ILV1" s="545"/>
      <c r="ILW1" s="546"/>
      <c r="ILX1" s="546"/>
      <c r="ILY1" s="546"/>
      <c r="ILZ1" s="546"/>
      <c r="IMA1" s="546"/>
      <c r="IMB1" s="546"/>
      <c r="IMC1" s="546"/>
      <c r="IMD1" s="546"/>
      <c r="IME1" s="546"/>
      <c r="IMF1" s="546"/>
      <c r="IMG1" s="546"/>
      <c r="IMH1" s="546"/>
      <c r="IMI1" s="546"/>
      <c r="IMJ1" s="546"/>
      <c r="IMK1" s="546"/>
      <c r="IML1" s="546"/>
      <c r="IMM1" s="546"/>
      <c r="IMN1" s="546"/>
      <c r="IMO1" s="547"/>
      <c r="IMP1" s="545"/>
      <c r="IMQ1" s="546"/>
      <c r="IMR1" s="546"/>
      <c r="IMS1" s="547"/>
      <c r="IMT1" s="545"/>
      <c r="IMU1" s="546"/>
      <c r="IMV1" s="546"/>
      <c r="IMW1" s="546"/>
      <c r="IMX1" s="546"/>
      <c r="IMY1" s="546"/>
      <c r="IMZ1" s="546"/>
      <c r="INA1" s="546"/>
      <c r="INB1" s="546"/>
      <c r="INC1" s="546"/>
      <c r="IND1" s="546"/>
      <c r="INE1" s="546"/>
      <c r="INF1" s="547"/>
      <c r="ING1" s="545"/>
      <c r="INH1" s="546"/>
      <c r="INI1" s="546"/>
      <c r="INJ1" s="546"/>
      <c r="INK1" s="546"/>
      <c r="INL1" s="546"/>
      <c r="INM1" s="546"/>
      <c r="INN1" s="546"/>
      <c r="INO1" s="546"/>
      <c r="INP1" s="546"/>
      <c r="INQ1" s="547"/>
      <c r="INR1" s="545"/>
      <c r="INS1" s="546"/>
      <c r="INT1" s="546"/>
      <c r="INU1" s="547"/>
      <c r="INV1" s="548"/>
      <c r="INW1" s="548"/>
      <c r="INX1" s="548"/>
      <c r="INY1" s="548"/>
      <c r="INZ1" s="548"/>
      <c r="IOA1" s="548"/>
      <c r="IOB1" s="548"/>
      <c r="IOC1" s="548"/>
      <c r="IOD1" s="344"/>
      <c r="IOE1" s="545"/>
      <c r="IOF1" s="547"/>
      <c r="IOG1" s="549"/>
      <c r="IOH1" s="550"/>
      <c r="IOI1" s="550"/>
      <c r="IOJ1" s="551"/>
      <c r="IOK1" s="544"/>
      <c r="IOL1" s="544"/>
      <c r="IOM1" s="549"/>
      <c r="ION1" s="550"/>
      <c r="IOO1" s="550"/>
      <c r="IOP1" s="550"/>
      <c r="IOQ1" s="550"/>
      <c r="IOR1" s="551"/>
      <c r="IOS1" s="544"/>
      <c r="IOT1" s="544"/>
      <c r="IOU1" s="544"/>
      <c r="IOV1" s="24"/>
      <c r="IOW1" s="24"/>
      <c r="IOX1" s="344"/>
      <c r="IOY1" s="345"/>
      <c r="IOZ1" s="26"/>
      <c r="IPA1" s="552"/>
      <c r="IPB1" s="552"/>
      <c r="IPC1" s="552"/>
      <c r="IPD1" s="552"/>
      <c r="IPE1" s="553"/>
      <c r="IPF1" s="554"/>
      <c r="IPG1" s="555"/>
      <c r="IPH1" s="555"/>
      <c r="IPI1" s="555"/>
      <c r="IPJ1" s="555"/>
      <c r="IPK1" s="555"/>
      <c r="IPL1" s="555"/>
      <c r="IPM1" s="555"/>
      <c r="IPN1" s="555"/>
      <c r="IPO1" s="555"/>
      <c r="IPP1" s="555"/>
      <c r="IPQ1" s="556"/>
      <c r="IPR1" s="552"/>
      <c r="IPS1" s="554"/>
      <c r="IPT1" s="555"/>
      <c r="IPU1" s="555"/>
      <c r="IPV1" s="555"/>
      <c r="IPW1" s="555"/>
      <c r="IPX1" s="555"/>
      <c r="IPY1" s="555"/>
      <c r="IPZ1" s="556"/>
      <c r="IQA1" s="552"/>
      <c r="IQB1" s="552"/>
      <c r="IQC1" s="552"/>
      <c r="IQD1" s="552"/>
      <c r="IQE1" s="552"/>
      <c r="IQF1" s="552"/>
      <c r="IQG1" s="552"/>
      <c r="IQH1" s="545"/>
      <c r="IQI1" s="546"/>
      <c r="IQJ1" s="546"/>
      <c r="IQK1" s="546"/>
      <c r="IQL1" s="546"/>
      <c r="IQM1" s="546"/>
      <c r="IQN1" s="546"/>
      <c r="IQO1" s="546"/>
      <c r="IQP1" s="546"/>
      <c r="IQQ1" s="547"/>
      <c r="IQR1" s="545"/>
      <c r="IQS1" s="546"/>
      <c r="IQT1" s="546"/>
      <c r="IQU1" s="547"/>
      <c r="IQV1" s="545"/>
      <c r="IQW1" s="546"/>
      <c r="IQX1" s="546"/>
      <c r="IQY1" s="546"/>
      <c r="IQZ1" s="546"/>
      <c r="IRA1" s="546"/>
      <c r="IRB1" s="546"/>
      <c r="IRC1" s="546"/>
      <c r="IRD1" s="546"/>
      <c r="IRE1" s="546"/>
      <c r="IRF1" s="546"/>
      <c r="IRG1" s="546"/>
      <c r="IRH1" s="546"/>
      <c r="IRI1" s="546"/>
      <c r="IRJ1" s="546"/>
      <c r="IRK1" s="546"/>
      <c r="IRL1" s="546"/>
      <c r="IRM1" s="546"/>
      <c r="IRN1" s="546"/>
      <c r="IRO1" s="547"/>
      <c r="IRP1" s="545"/>
      <c r="IRQ1" s="546"/>
      <c r="IRR1" s="546"/>
      <c r="IRS1" s="547"/>
      <c r="IRT1" s="545"/>
      <c r="IRU1" s="546"/>
      <c r="IRV1" s="546"/>
      <c r="IRW1" s="546"/>
      <c r="IRX1" s="546"/>
      <c r="IRY1" s="546"/>
      <c r="IRZ1" s="546"/>
      <c r="ISA1" s="546"/>
      <c r="ISB1" s="546"/>
      <c r="ISC1" s="546"/>
      <c r="ISD1" s="546"/>
      <c r="ISE1" s="546"/>
      <c r="ISF1" s="547"/>
      <c r="ISG1" s="545"/>
      <c r="ISH1" s="546"/>
      <c r="ISI1" s="546"/>
      <c r="ISJ1" s="546"/>
      <c r="ISK1" s="546"/>
      <c r="ISL1" s="546"/>
      <c r="ISM1" s="546"/>
      <c r="ISN1" s="546"/>
      <c r="ISO1" s="546"/>
      <c r="ISP1" s="546"/>
      <c r="ISQ1" s="547"/>
      <c r="ISR1" s="545"/>
      <c r="ISS1" s="546"/>
      <c r="IST1" s="546"/>
      <c r="ISU1" s="547"/>
      <c r="ISV1" s="548"/>
      <c r="ISW1" s="548"/>
      <c r="ISX1" s="548"/>
      <c r="ISY1" s="548"/>
      <c r="ISZ1" s="548"/>
      <c r="ITA1" s="548"/>
      <c r="ITB1" s="548"/>
      <c r="ITC1" s="548"/>
      <c r="ITD1" s="344"/>
      <c r="ITE1" s="545"/>
      <c r="ITF1" s="547"/>
      <c r="ITG1" s="549"/>
      <c r="ITH1" s="550"/>
      <c r="ITI1" s="550"/>
      <c r="ITJ1" s="551"/>
      <c r="ITK1" s="544"/>
      <c r="ITL1" s="544"/>
      <c r="ITM1" s="549"/>
      <c r="ITN1" s="550"/>
      <c r="ITO1" s="550"/>
      <c r="ITP1" s="550"/>
      <c r="ITQ1" s="550"/>
      <c r="ITR1" s="551"/>
      <c r="ITS1" s="544"/>
      <c r="ITT1" s="544"/>
      <c r="ITU1" s="544"/>
      <c r="ITV1" s="24"/>
      <c r="ITW1" s="24"/>
      <c r="ITX1" s="344"/>
      <c r="ITY1" s="345"/>
      <c r="ITZ1" s="26"/>
      <c r="IUA1" s="552"/>
      <c r="IUB1" s="552"/>
      <c r="IUC1" s="552"/>
      <c r="IUD1" s="552"/>
      <c r="IUE1" s="553"/>
      <c r="IUF1" s="554"/>
      <c r="IUG1" s="555"/>
      <c r="IUH1" s="555"/>
      <c r="IUI1" s="555"/>
      <c r="IUJ1" s="555"/>
      <c r="IUK1" s="555"/>
      <c r="IUL1" s="555"/>
      <c r="IUM1" s="555"/>
      <c r="IUN1" s="555"/>
      <c r="IUO1" s="555"/>
      <c r="IUP1" s="555"/>
      <c r="IUQ1" s="556"/>
      <c r="IUR1" s="552"/>
      <c r="IUS1" s="554"/>
      <c r="IUT1" s="555"/>
      <c r="IUU1" s="555"/>
      <c r="IUV1" s="555"/>
      <c r="IUW1" s="555"/>
      <c r="IUX1" s="555"/>
      <c r="IUY1" s="555"/>
      <c r="IUZ1" s="556"/>
      <c r="IVA1" s="552"/>
      <c r="IVB1" s="552"/>
      <c r="IVC1" s="552"/>
      <c r="IVD1" s="552"/>
      <c r="IVE1" s="552"/>
      <c r="IVF1" s="552"/>
      <c r="IVG1" s="552"/>
      <c r="IVH1" s="545"/>
      <c r="IVI1" s="546"/>
      <c r="IVJ1" s="546"/>
      <c r="IVK1" s="546"/>
      <c r="IVL1" s="546"/>
      <c r="IVM1" s="546"/>
      <c r="IVN1" s="546"/>
      <c r="IVO1" s="546"/>
      <c r="IVP1" s="546"/>
      <c r="IVQ1" s="547"/>
      <c r="IVR1" s="545"/>
      <c r="IVS1" s="546"/>
      <c r="IVT1" s="546"/>
      <c r="IVU1" s="547"/>
      <c r="IVV1" s="545"/>
      <c r="IVW1" s="546"/>
      <c r="IVX1" s="546"/>
      <c r="IVY1" s="546"/>
      <c r="IVZ1" s="546"/>
      <c r="IWA1" s="546"/>
      <c r="IWB1" s="546"/>
      <c r="IWC1" s="546"/>
      <c r="IWD1" s="546"/>
      <c r="IWE1" s="546"/>
      <c r="IWF1" s="546"/>
      <c r="IWG1" s="546"/>
      <c r="IWH1" s="546"/>
      <c r="IWI1" s="546"/>
      <c r="IWJ1" s="546"/>
      <c r="IWK1" s="546"/>
      <c r="IWL1" s="546"/>
      <c r="IWM1" s="546"/>
      <c r="IWN1" s="546"/>
      <c r="IWO1" s="547"/>
      <c r="IWP1" s="545"/>
      <c r="IWQ1" s="546"/>
      <c r="IWR1" s="546"/>
      <c r="IWS1" s="547"/>
      <c r="IWT1" s="545"/>
      <c r="IWU1" s="546"/>
      <c r="IWV1" s="546"/>
      <c r="IWW1" s="546"/>
      <c r="IWX1" s="546"/>
      <c r="IWY1" s="546"/>
      <c r="IWZ1" s="546"/>
      <c r="IXA1" s="546"/>
      <c r="IXB1" s="546"/>
      <c r="IXC1" s="546"/>
      <c r="IXD1" s="546"/>
      <c r="IXE1" s="546"/>
      <c r="IXF1" s="547"/>
      <c r="IXG1" s="545"/>
      <c r="IXH1" s="546"/>
      <c r="IXI1" s="546"/>
      <c r="IXJ1" s="546"/>
      <c r="IXK1" s="546"/>
      <c r="IXL1" s="546"/>
      <c r="IXM1" s="546"/>
      <c r="IXN1" s="546"/>
      <c r="IXO1" s="546"/>
      <c r="IXP1" s="546"/>
      <c r="IXQ1" s="547"/>
      <c r="IXR1" s="545"/>
      <c r="IXS1" s="546"/>
      <c r="IXT1" s="546"/>
      <c r="IXU1" s="547"/>
      <c r="IXV1" s="548"/>
      <c r="IXW1" s="548"/>
      <c r="IXX1" s="548"/>
      <c r="IXY1" s="548"/>
      <c r="IXZ1" s="548"/>
      <c r="IYA1" s="548"/>
      <c r="IYB1" s="548"/>
      <c r="IYC1" s="548"/>
      <c r="IYD1" s="344"/>
      <c r="IYE1" s="545"/>
      <c r="IYF1" s="547"/>
      <c r="IYG1" s="549"/>
      <c r="IYH1" s="550"/>
      <c r="IYI1" s="550"/>
      <c r="IYJ1" s="551"/>
      <c r="IYK1" s="544"/>
      <c r="IYL1" s="544"/>
      <c r="IYM1" s="549"/>
      <c r="IYN1" s="550"/>
      <c r="IYO1" s="550"/>
      <c r="IYP1" s="550"/>
      <c r="IYQ1" s="550"/>
      <c r="IYR1" s="551"/>
      <c r="IYS1" s="544"/>
      <c r="IYT1" s="544"/>
      <c r="IYU1" s="544"/>
      <c r="IYV1" s="24"/>
      <c r="IYW1" s="24"/>
      <c r="IYX1" s="344"/>
      <c r="IYY1" s="345"/>
      <c r="IYZ1" s="26"/>
      <c r="IZA1" s="552"/>
      <c r="IZB1" s="552"/>
      <c r="IZC1" s="552"/>
      <c r="IZD1" s="552"/>
      <c r="IZE1" s="553"/>
      <c r="IZF1" s="554"/>
      <c r="IZG1" s="555"/>
      <c r="IZH1" s="555"/>
      <c r="IZI1" s="555"/>
      <c r="IZJ1" s="555"/>
      <c r="IZK1" s="555"/>
      <c r="IZL1" s="555"/>
      <c r="IZM1" s="555"/>
      <c r="IZN1" s="555"/>
      <c r="IZO1" s="555"/>
      <c r="IZP1" s="555"/>
      <c r="IZQ1" s="556"/>
      <c r="IZR1" s="552"/>
      <c r="IZS1" s="554"/>
      <c r="IZT1" s="555"/>
      <c r="IZU1" s="555"/>
      <c r="IZV1" s="555"/>
      <c r="IZW1" s="555"/>
      <c r="IZX1" s="555"/>
      <c r="IZY1" s="555"/>
      <c r="IZZ1" s="556"/>
      <c r="JAA1" s="552"/>
      <c r="JAB1" s="552"/>
      <c r="JAC1" s="552"/>
      <c r="JAD1" s="552"/>
      <c r="JAE1" s="552"/>
      <c r="JAF1" s="552"/>
      <c r="JAG1" s="552"/>
      <c r="JAH1" s="545"/>
      <c r="JAI1" s="546"/>
      <c r="JAJ1" s="546"/>
      <c r="JAK1" s="546"/>
      <c r="JAL1" s="546"/>
      <c r="JAM1" s="546"/>
      <c r="JAN1" s="546"/>
      <c r="JAO1" s="546"/>
      <c r="JAP1" s="546"/>
      <c r="JAQ1" s="547"/>
      <c r="JAR1" s="545"/>
      <c r="JAS1" s="546"/>
      <c r="JAT1" s="546"/>
      <c r="JAU1" s="547"/>
      <c r="JAV1" s="545"/>
      <c r="JAW1" s="546"/>
      <c r="JAX1" s="546"/>
      <c r="JAY1" s="546"/>
      <c r="JAZ1" s="546"/>
      <c r="JBA1" s="546"/>
      <c r="JBB1" s="546"/>
      <c r="JBC1" s="546"/>
      <c r="JBD1" s="546"/>
      <c r="JBE1" s="546"/>
      <c r="JBF1" s="546"/>
      <c r="JBG1" s="546"/>
      <c r="JBH1" s="546"/>
      <c r="JBI1" s="546"/>
      <c r="JBJ1" s="546"/>
      <c r="JBK1" s="546"/>
      <c r="JBL1" s="546"/>
      <c r="JBM1" s="546"/>
      <c r="JBN1" s="546"/>
      <c r="JBO1" s="547"/>
      <c r="JBP1" s="545"/>
      <c r="JBQ1" s="546"/>
      <c r="JBR1" s="546"/>
      <c r="JBS1" s="547"/>
      <c r="JBT1" s="545"/>
      <c r="JBU1" s="546"/>
      <c r="JBV1" s="546"/>
      <c r="JBW1" s="546"/>
      <c r="JBX1" s="546"/>
      <c r="JBY1" s="546"/>
      <c r="JBZ1" s="546"/>
      <c r="JCA1" s="546"/>
      <c r="JCB1" s="546"/>
      <c r="JCC1" s="546"/>
      <c r="JCD1" s="546"/>
      <c r="JCE1" s="546"/>
      <c r="JCF1" s="547"/>
      <c r="JCG1" s="545"/>
      <c r="JCH1" s="546"/>
      <c r="JCI1" s="546"/>
      <c r="JCJ1" s="546"/>
      <c r="JCK1" s="546"/>
      <c r="JCL1" s="546"/>
      <c r="JCM1" s="546"/>
      <c r="JCN1" s="546"/>
      <c r="JCO1" s="546"/>
      <c r="JCP1" s="546"/>
      <c r="JCQ1" s="547"/>
      <c r="JCR1" s="545"/>
      <c r="JCS1" s="546"/>
      <c r="JCT1" s="546"/>
      <c r="JCU1" s="547"/>
      <c r="JCV1" s="548"/>
      <c r="JCW1" s="548"/>
      <c r="JCX1" s="548"/>
      <c r="JCY1" s="548"/>
      <c r="JCZ1" s="548"/>
      <c r="JDA1" s="548"/>
      <c r="JDB1" s="548"/>
      <c r="JDC1" s="548"/>
      <c r="JDD1" s="344"/>
      <c r="JDE1" s="545"/>
      <c r="JDF1" s="547"/>
      <c r="JDG1" s="549"/>
      <c r="JDH1" s="550"/>
      <c r="JDI1" s="550"/>
      <c r="JDJ1" s="551"/>
      <c r="JDK1" s="544"/>
      <c r="JDL1" s="544"/>
      <c r="JDM1" s="549"/>
      <c r="JDN1" s="550"/>
      <c r="JDO1" s="550"/>
      <c r="JDP1" s="550"/>
      <c r="JDQ1" s="550"/>
      <c r="JDR1" s="551"/>
      <c r="JDS1" s="544"/>
      <c r="JDT1" s="544"/>
      <c r="JDU1" s="544"/>
      <c r="JDV1" s="24"/>
      <c r="JDW1" s="24"/>
      <c r="JDX1" s="344"/>
      <c r="JDY1" s="345"/>
      <c r="JDZ1" s="26"/>
      <c r="JEA1" s="552"/>
      <c r="JEB1" s="552"/>
      <c r="JEC1" s="552"/>
      <c r="JED1" s="552"/>
      <c r="JEE1" s="553"/>
      <c r="JEF1" s="554"/>
      <c r="JEG1" s="555"/>
      <c r="JEH1" s="555"/>
      <c r="JEI1" s="555"/>
      <c r="JEJ1" s="555"/>
      <c r="JEK1" s="555"/>
      <c r="JEL1" s="555"/>
      <c r="JEM1" s="555"/>
      <c r="JEN1" s="555"/>
      <c r="JEO1" s="555"/>
      <c r="JEP1" s="555"/>
      <c r="JEQ1" s="556"/>
      <c r="JER1" s="552"/>
      <c r="JES1" s="554"/>
      <c r="JET1" s="555"/>
      <c r="JEU1" s="555"/>
      <c r="JEV1" s="555"/>
      <c r="JEW1" s="555"/>
      <c r="JEX1" s="555"/>
      <c r="JEY1" s="555"/>
      <c r="JEZ1" s="556"/>
      <c r="JFA1" s="552"/>
      <c r="JFB1" s="552"/>
      <c r="JFC1" s="552"/>
      <c r="JFD1" s="552"/>
      <c r="JFE1" s="552"/>
      <c r="JFF1" s="552"/>
      <c r="JFG1" s="552"/>
      <c r="JFH1" s="545"/>
      <c r="JFI1" s="546"/>
      <c r="JFJ1" s="546"/>
      <c r="JFK1" s="546"/>
      <c r="JFL1" s="546"/>
      <c r="JFM1" s="546"/>
      <c r="JFN1" s="546"/>
      <c r="JFO1" s="546"/>
      <c r="JFP1" s="546"/>
      <c r="JFQ1" s="547"/>
      <c r="JFR1" s="545"/>
      <c r="JFS1" s="546"/>
      <c r="JFT1" s="546"/>
      <c r="JFU1" s="547"/>
      <c r="JFV1" s="545"/>
      <c r="JFW1" s="546"/>
      <c r="JFX1" s="546"/>
      <c r="JFY1" s="546"/>
      <c r="JFZ1" s="546"/>
      <c r="JGA1" s="546"/>
      <c r="JGB1" s="546"/>
      <c r="JGC1" s="546"/>
      <c r="JGD1" s="546"/>
      <c r="JGE1" s="546"/>
      <c r="JGF1" s="546"/>
      <c r="JGG1" s="546"/>
      <c r="JGH1" s="546"/>
      <c r="JGI1" s="546"/>
      <c r="JGJ1" s="546"/>
      <c r="JGK1" s="546"/>
      <c r="JGL1" s="546"/>
      <c r="JGM1" s="546"/>
      <c r="JGN1" s="546"/>
      <c r="JGO1" s="547"/>
      <c r="JGP1" s="545"/>
      <c r="JGQ1" s="546"/>
      <c r="JGR1" s="546"/>
      <c r="JGS1" s="547"/>
      <c r="JGT1" s="545"/>
      <c r="JGU1" s="546"/>
      <c r="JGV1" s="546"/>
      <c r="JGW1" s="546"/>
      <c r="JGX1" s="546"/>
      <c r="JGY1" s="546"/>
      <c r="JGZ1" s="546"/>
      <c r="JHA1" s="546"/>
      <c r="JHB1" s="546"/>
      <c r="JHC1" s="546"/>
      <c r="JHD1" s="546"/>
      <c r="JHE1" s="546"/>
      <c r="JHF1" s="547"/>
      <c r="JHG1" s="545"/>
      <c r="JHH1" s="546"/>
      <c r="JHI1" s="546"/>
      <c r="JHJ1" s="546"/>
      <c r="JHK1" s="546"/>
      <c r="JHL1" s="546"/>
      <c r="JHM1" s="546"/>
      <c r="JHN1" s="546"/>
      <c r="JHO1" s="546"/>
      <c r="JHP1" s="546"/>
      <c r="JHQ1" s="547"/>
      <c r="JHR1" s="545"/>
      <c r="JHS1" s="546"/>
      <c r="JHT1" s="546"/>
      <c r="JHU1" s="547"/>
      <c r="JHV1" s="548"/>
      <c r="JHW1" s="548"/>
      <c r="JHX1" s="548"/>
      <c r="JHY1" s="548"/>
      <c r="JHZ1" s="548"/>
      <c r="JIA1" s="548"/>
      <c r="JIB1" s="548"/>
      <c r="JIC1" s="548"/>
      <c r="JID1" s="344"/>
      <c r="JIE1" s="545"/>
      <c r="JIF1" s="547"/>
      <c r="JIG1" s="549"/>
      <c r="JIH1" s="550"/>
      <c r="JII1" s="550"/>
      <c r="JIJ1" s="551"/>
      <c r="JIK1" s="544"/>
      <c r="JIL1" s="544"/>
      <c r="JIM1" s="549"/>
      <c r="JIN1" s="550"/>
      <c r="JIO1" s="550"/>
      <c r="JIP1" s="550"/>
      <c r="JIQ1" s="550"/>
      <c r="JIR1" s="551"/>
      <c r="JIS1" s="544"/>
      <c r="JIT1" s="544"/>
      <c r="JIU1" s="544"/>
      <c r="JIV1" s="24"/>
      <c r="JIW1" s="24"/>
      <c r="JIX1" s="344"/>
      <c r="JIY1" s="345"/>
      <c r="JIZ1" s="26"/>
      <c r="JJA1" s="552"/>
      <c r="JJB1" s="552"/>
      <c r="JJC1" s="552"/>
      <c r="JJD1" s="552"/>
      <c r="JJE1" s="553"/>
      <c r="JJF1" s="554"/>
      <c r="JJG1" s="555"/>
      <c r="JJH1" s="555"/>
      <c r="JJI1" s="555"/>
      <c r="JJJ1" s="555"/>
      <c r="JJK1" s="555"/>
      <c r="JJL1" s="555"/>
      <c r="JJM1" s="555"/>
      <c r="JJN1" s="555"/>
      <c r="JJO1" s="555"/>
      <c r="JJP1" s="555"/>
      <c r="JJQ1" s="556"/>
      <c r="JJR1" s="552"/>
      <c r="JJS1" s="554"/>
      <c r="JJT1" s="555"/>
      <c r="JJU1" s="555"/>
      <c r="JJV1" s="555"/>
      <c r="JJW1" s="555"/>
      <c r="JJX1" s="555"/>
      <c r="JJY1" s="555"/>
      <c r="JJZ1" s="556"/>
      <c r="JKA1" s="552"/>
      <c r="JKB1" s="552"/>
      <c r="JKC1" s="552"/>
      <c r="JKD1" s="552"/>
      <c r="JKE1" s="552"/>
      <c r="JKF1" s="552"/>
      <c r="JKG1" s="552"/>
      <c r="JKH1" s="545"/>
      <c r="JKI1" s="546"/>
      <c r="JKJ1" s="546"/>
      <c r="JKK1" s="546"/>
      <c r="JKL1" s="546"/>
      <c r="JKM1" s="546"/>
      <c r="JKN1" s="546"/>
      <c r="JKO1" s="546"/>
      <c r="JKP1" s="546"/>
      <c r="JKQ1" s="547"/>
      <c r="JKR1" s="545"/>
      <c r="JKS1" s="546"/>
      <c r="JKT1" s="546"/>
      <c r="JKU1" s="547"/>
      <c r="JKV1" s="545"/>
      <c r="JKW1" s="546"/>
      <c r="JKX1" s="546"/>
      <c r="JKY1" s="546"/>
      <c r="JKZ1" s="546"/>
      <c r="JLA1" s="546"/>
      <c r="JLB1" s="546"/>
      <c r="JLC1" s="546"/>
      <c r="JLD1" s="546"/>
      <c r="JLE1" s="546"/>
      <c r="JLF1" s="546"/>
      <c r="JLG1" s="546"/>
      <c r="JLH1" s="546"/>
      <c r="JLI1" s="546"/>
      <c r="JLJ1" s="546"/>
      <c r="JLK1" s="546"/>
      <c r="JLL1" s="546"/>
      <c r="JLM1" s="546"/>
      <c r="JLN1" s="546"/>
      <c r="JLO1" s="547"/>
      <c r="JLP1" s="545"/>
      <c r="JLQ1" s="546"/>
      <c r="JLR1" s="546"/>
      <c r="JLS1" s="547"/>
      <c r="JLT1" s="545"/>
      <c r="JLU1" s="546"/>
      <c r="JLV1" s="546"/>
      <c r="JLW1" s="546"/>
      <c r="JLX1" s="546"/>
      <c r="JLY1" s="546"/>
      <c r="JLZ1" s="546"/>
      <c r="JMA1" s="546"/>
      <c r="JMB1" s="546"/>
      <c r="JMC1" s="546"/>
      <c r="JMD1" s="546"/>
      <c r="JME1" s="546"/>
      <c r="JMF1" s="547"/>
      <c r="JMG1" s="545"/>
      <c r="JMH1" s="546"/>
      <c r="JMI1" s="546"/>
      <c r="JMJ1" s="546"/>
      <c r="JMK1" s="546"/>
      <c r="JML1" s="546"/>
      <c r="JMM1" s="546"/>
      <c r="JMN1" s="546"/>
      <c r="JMO1" s="546"/>
      <c r="JMP1" s="546"/>
      <c r="JMQ1" s="547"/>
      <c r="JMR1" s="545"/>
      <c r="JMS1" s="546"/>
      <c r="JMT1" s="546"/>
      <c r="JMU1" s="547"/>
      <c r="JMV1" s="548"/>
      <c r="JMW1" s="548"/>
      <c r="JMX1" s="548"/>
      <c r="JMY1" s="548"/>
      <c r="JMZ1" s="548"/>
      <c r="JNA1" s="548"/>
      <c r="JNB1" s="548"/>
      <c r="JNC1" s="548"/>
      <c r="JND1" s="344"/>
      <c r="JNE1" s="545"/>
      <c r="JNF1" s="547"/>
      <c r="JNG1" s="549"/>
      <c r="JNH1" s="550"/>
      <c r="JNI1" s="550"/>
      <c r="JNJ1" s="551"/>
      <c r="JNK1" s="544"/>
      <c r="JNL1" s="544"/>
      <c r="JNM1" s="549"/>
      <c r="JNN1" s="550"/>
      <c r="JNO1" s="550"/>
      <c r="JNP1" s="550"/>
      <c r="JNQ1" s="550"/>
      <c r="JNR1" s="551"/>
      <c r="JNS1" s="544"/>
      <c r="JNT1" s="544"/>
      <c r="JNU1" s="544"/>
      <c r="JNV1" s="24"/>
      <c r="JNW1" s="24"/>
      <c r="JNX1" s="344"/>
      <c r="JNY1" s="345"/>
      <c r="JNZ1" s="26"/>
      <c r="JOA1" s="552"/>
      <c r="JOB1" s="552"/>
      <c r="JOC1" s="552"/>
      <c r="JOD1" s="552"/>
      <c r="JOE1" s="553"/>
      <c r="JOF1" s="554"/>
      <c r="JOG1" s="555"/>
      <c r="JOH1" s="555"/>
      <c r="JOI1" s="555"/>
      <c r="JOJ1" s="555"/>
      <c r="JOK1" s="555"/>
      <c r="JOL1" s="555"/>
      <c r="JOM1" s="555"/>
      <c r="JON1" s="555"/>
      <c r="JOO1" s="555"/>
      <c r="JOP1" s="555"/>
      <c r="JOQ1" s="556"/>
      <c r="JOR1" s="552"/>
      <c r="JOS1" s="554"/>
      <c r="JOT1" s="555"/>
      <c r="JOU1" s="555"/>
      <c r="JOV1" s="555"/>
      <c r="JOW1" s="555"/>
      <c r="JOX1" s="555"/>
      <c r="JOY1" s="555"/>
      <c r="JOZ1" s="556"/>
      <c r="JPA1" s="552"/>
      <c r="JPB1" s="552"/>
      <c r="JPC1" s="552"/>
      <c r="JPD1" s="552"/>
      <c r="JPE1" s="552"/>
      <c r="JPF1" s="552"/>
      <c r="JPG1" s="552"/>
      <c r="JPH1" s="545"/>
      <c r="JPI1" s="546"/>
      <c r="JPJ1" s="546"/>
      <c r="JPK1" s="546"/>
      <c r="JPL1" s="546"/>
      <c r="JPM1" s="546"/>
      <c r="JPN1" s="546"/>
      <c r="JPO1" s="546"/>
      <c r="JPP1" s="546"/>
      <c r="JPQ1" s="547"/>
      <c r="JPR1" s="545"/>
      <c r="JPS1" s="546"/>
      <c r="JPT1" s="546"/>
      <c r="JPU1" s="547"/>
      <c r="JPV1" s="545"/>
      <c r="JPW1" s="546"/>
      <c r="JPX1" s="546"/>
      <c r="JPY1" s="546"/>
      <c r="JPZ1" s="546"/>
      <c r="JQA1" s="546"/>
      <c r="JQB1" s="546"/>
      <c r="JQC1" s="546"/>
      <c r="JQD1" s="546"/>
      <c r="JQE1" s="546"/>
      <c r="JQF1" s="546"/>
      <c r="JQG1" s="546"/>
      <c r="JQH1" s="546"/>
      <c r="JQI1" s="546"/>
      <c r="JQJ1" s="546"/>
      <c r="JQK1" s="546"/>
      <c r="JQL1" s="546"/>
      <c r="JQM1" s="546"/>
      <c r="JQN1" s="546"/>
      <c r="JQO1" s="547"/>
      <c r="JQP1" s="545"/>
      <c r="JQQ1" s="546"/>
      <c r="JQR1" s="546"/>
      <c r="JQS1" s="547"/>
      <c r="JQT1" s="545"/>
      <c r="JQU1" s="546"/>
      <c r="JQV1" s="546"/>
      <c r="JQW1" s="546"/>
      <c r="JQX1" s="546"/>
      <c r="JQY1" s="546"/>
      <c r="JQZ1" s="546"/>
      <c r="JRA1" s="546"/>
      <c r="JRB1" s="546"/>
      <c r="JRC1" s="546"/>
      <c r="JRD1" s="546"/>
      <c r="JRE1" s="546"/>
      <c r="JRF1" s="547"/>
      <c r="JRG1" s="545"/>
      <c r="JRH1" s="546"/>
      <c r="JRI1" s="546"/>
      <c r="JRJ1" s="546"/>
      <c r="JRK1" s="546"/>
      <c r="JRL1" s="546"/>
      <c r="JRM1" s="546"/>
      <c r="JRN1" s="546"/>
      <c r="JRO1" s="546"/>
      <c r="JRP1" s="546"/>
      <c r="JRQ1" s="547"/>
      <c r="JRR1" s="545"/>
      <c r="JRS1" s="546"/>
      <c r="JRT1" s="546"/>
      <c r="JRU1" s="547"/>
      <c r="JRV1" s="548"/>
      <c r="JRW1" s="548"/>
      <c r="JRX1" s="548"/>
      <c r="JRY1" s="548"/>
      <c r="JRZ1" s="548"/>
      <c r="JSA1" s="548"/>
      <c r="JSB1" s="548"/>
      <c r="JSC1" s="548"/>
      <c r="JSD1" s="344"/>
      <c r="JSE1" s="545"/>
      <c r="JSF1" s="547"/>
      <c r="JSG1" s="549"/>
      <c r="JSH1" s="550"/>
      <c r="JSI1" s="550"/>
      <c r="JSJ1" s="551"/>
      <c r="JSK1" s="544"/>
      <c r="JSL1" s="544"/>
      <c r="JSM1" s="549"/>
      <c r="JSN1" s="550"/>
      <c r="JSO1" s="550"/>
      <c r="JSP1" s="550"/>
      <c r="JSQ1" s="550"/>
      <c r="JSR1" s="551"/>
      <c r="JSS1" s="544"/>
      <c r="JST1" s="544"/>
      <c r="JSU1" s="544"/>
      <c r="JSV1" s="24"/>
      <c r="JSW1" s="24"/>
      <c r="JSX1" s="344"/>
      <c r="JSY1" s="345"/>
      <c r="JSZ1" s="26"/>
      <c r="JTA1" s="552"/>
      <c r="JTB1" s="552"/>
      <c r="JTC1" s="552"/>
      <c r="JTD1" s="552"/>
      <c r="JTE1" s="553"/>
      <c r="JTF1" s="554"/>
      <c r="JTG1" s="555"/>
      <c r="JTH1" s="555"/>
      <c r="JTI1" s="555"/>
      <c r="JTJ1" s="555"/>
      <c r="JTK1" s="555"/>
      <c r="JTL1" s="555"/>
      <c r="JTM1" s="555"/>
      <c r="JTN1" s="555"/>
      <c r="JTO1" s="555"/>
      <c r="JTP1" s="555"/>
      <c r="JTQ1" s="556"/>
      <c r="JTR1" s="552"/>
      <c r="JTS1" s="554"/>
      <c r="JTT1" s="555"/>
      <c r="JTU1" s="555"/>
      <c r="JTV1" s="555"/>
      <c r="JTW1" s="555"/>
      <c r="JTX1" s="555"/>
      <c r="JTY1" s="555"/>
      <c r="JTZ1" s="556"/>
      <c r="JUA1" s="552"/>
      <c r="JUB1" s="552"/>
      <c r="JUC1" s="552"/>
      <c r="JUD1" s="552"/>
      <c r="JUE1" s="552"/>
      <c r="JUF1" s="552"/>
      <c r="JUG1" s="552"/>
      <c r="JUH1" s="545"/>
      <c r="JUI1" s="546"/>
      <c r="JUJ1" s="546"/>
      <c r="JUK1" s="546"/>
      <c r="JUL1" s="546"/>
      <c r="JUM1" s="546"/>
      <c r="JUN1" s="546"/>
      <c r="JUO1" s="546"/>
      <c r="JUP1" s="546"/>
      <c r="JUQ1" s="547"/>
      <c r="JUR1" s="545"/>
      <c r="JUS1" s="546"/>
      <c r="JUT1" s="546"/>
      <c r="JUU1" s="547"/>
      <c r="JUV1" s="545"/>
      <c r="JUW1" s="546"/>
      <c r="JUX1" s="546"/>
      <c r="JUY1" s="546"/>
      <c r="JUZ1" s="546"/>
      <c r="JVA1" s="546"/>
      <c r="JVB1" s="546"/>
      <c r="JVC1" s="546"/>
      <c r="JVD1" s="546"/>
      <c r="JVE1" s="546"/>
      <c r="JVF1" s="546"/>
      <c r="JVG1" s="546"/>
      <c r="JVH1" s="546"/>
      <c r="JVI1" s="546"/>
      <c r="JVJ1" s="546"/>
      <c r="JVK1" s="546"/>
      <c r="JVL1" s="546"/>
      <c r="JVM1" s="546"/>
      <c r="JVN1" s="546"/>
      <c r="JVO1" s="547"/>
      <c r="JVP1" s="545"/>
      <c r="JVQ1" s="546"/>
      <c r="JVR1" s="546"/>
      <c r="JVS1" s="547"/>
      <c r="JVT1" s="545"/>
      <c r="JVU1" s="546"/>
      <c r="JVV1" s="546"/>
      <c r="JVW1" s="546"/>
      <c r="JVX1" s="546"/>
      <c r="JVY1" s="546"/>
      <c r="JVZ1" s="546"/>
      <c r="JWA1" s="546"/>
      <c r="JWB1" s="546"/>
      <c r="JWC1" s="546"/>
      <c r="JWD1" s="546"/>
      <c r="JWE1" s="546"/>
      <c r="JWF1" s="547"/>
      <c r="JWG1" s="545"/>
      <c r="JWH1" s="546"/>
      <c r="JWI1" s="546"/>
      <c r="JWJ1" s="546"/>
      <c r="JWK1" s="546"/>
      <c r="JWL1" s="546"/>
      <c r="JWM1" s="546"/>
      <c r="JWN1" s="546"/>
      <c r="JWO1" s="546"/>
      <c r="JWP1" s="546"/>
      <c r="JWQ1" s="547"/>
      <c r="JWR1" s="545"/>
      <c r="JWS1" s="546"/>
      <c r="JWT1" s="546"/>
      <c r="JWU1" s="547"/>
      <c r="JWV1" s="548"/>
      <c r="JWW1" s="548"/>
      <c r="JWX1" s="548"/>
      <c r="JWY1" s="548"/>
      <c r="JWZ1" s="548"/>
      <c r="JXA1" s="548"/>
      <c r="JXB1" s="548"/>
      <c r="JXC1" s="548"/>
      <c r="JXD1" s="344"/>
      <c r="JXE1" s="545"/>
      <c r="JXF1" s="547"/>
      <c r="JXG1" s="549"/>
      <c r="JXH1" s="550"/>
      <c r="JXI1" s="550"/>
      <c r="JXJ1" s="551"/>
      <c r="JXK1" s="544"/>
      <c r="JXL1" s="544"/>
      <c r="JXM1" s="549"/>
      <c r="JXN1" s="550"/>
      <c r="JXO1" s="550"/>
      <c r="JXP1" s="550"/>
      <c r="JXQ1" s="550"/>
      <c r="JXR1" s="551"/>
      <c r="JXS1" s="544"/>
      <c r="JXT1" s="544"/>
      <c r="JXU1" s="544"/>
      <c r="JXV1" s="24"/>
      <c r="JXW1" s="24"/>
      <c r="JXX1" s="344"/>
      <c r="JXY1" s="345"/>
      <c r="JXZ1" s="26"/>
      <c r="JYA1" s="552"/>
      <c r="JYB1" s="552"/>
      <c r="JYC1" s="552"/>
      <c r="JYD1" s="552"/>
      <c r="JYE1" s="553"/>
      <c r="JYF1" s="554"/>
      <c r="JYG1" s="555"/>
      <c r="JYH1" s="555"/>
      <c r="JYI1" s="555"/>
      <c r="JYJ1" s="555"/>
      <c r="JYK1" s="555"/>
      <c r="JYL1" s="555"/>
      <c r="JYM1" s="555"/>
      <c r="JYN1" s="555"/>
      <c r="JYO1" s="555"/>
      <c r="JYP1" s="555"/>
      <c r="JYQ1" s="556"/>
      <c r="JYR1" s="552"/>
      <c r="JYS1" s="554"/>
      <c r="JYT1" s="555"/>
      <c r="JYU1" s="555"/>
      <c r="JYV1" s="555"/>
      <c r="JYW1" s="555"/>
      <c r="JYX1" s="555"/>
      <c r="JYY1" s="555"/>
      <c r="JYZ1" s="556"/>
      <c r="JZA1" s="552"/>
      <c r="JZB1" s="552"/>
      <c r="JZC1" s="552"/>
      <c r="JZD1" s="552"/>
      <c r="JZE1" s="552"/>
      <c r="JZF1" s="552"/>
      <c r="JZG1" s="552"/>
      <c r="JZH1" s="545"/>
      <c r="JZI1" s="546"/>
      <c r="JZJ1" s="546"/>
      <c r="JZK1" s="546"/>
      <c r="JZL1" s="546"/>
      <c r="JZM1" s="546"/>
      <c r="JZN1" s="546"/>
      <c r="JZO1" s="546"/>
      <c r="JZP1" s="546"/>
      <c r="JZQ1" s="547"/>
      <c r="JZR1" s="545"/>
      <c r="JZS1" s="546"/>
      <c r="JZT1" s="546"/>
      <c r="JZU1" s="547"/>
      <c r="JZV1" s="545"/>
      <c r="JZW1" s="546"/>
      <c r="JZX1" s="546"/>
      <c r="JZY1" s="546"/>
      <c r="JZZ1" s="546"/>
      <c r="KAA1" s="546"/>
      <c r="KAB1" s="546"/>
      <c r="KAC1" s="546"/>
      <c r="KAD1" s="546"/>
      <c r="KAE1" s="546"/>
      <c r="KAF1" s="546"/>
      <c r="KAG1" s="546"/>
      <c r="KAH1" s="546"/>
      <c r="KAI1" s="546"/>
      <c r="KAJ1" s="546"/>
      <c r="KAK1" s="546"/>
      <c r="KAL1" s="546"/>
      <c r="KAM1" s="546"/>
      <c r="KAN1" s="546"/>
      <c r="KAO1" s="547"/>
      <c r="KAP1" s="545"/>
      <c r="KAQ1" s="546"/>
      <c r="KAR1" s="546"/>
      <c r="KAS1" s="547"/>
      <c r="KAT1" s="545"/>
      <c r="KAU1" s="546"/>
      <c r="KAV1" s="546"/>
      <c r="KAW1" s="546"/>
      <c r="KAX1" s="546"/>
      <c r="KAY1" s="546"/>
      <c r="KAZ1" s="546"/>
      <c r="KBA1" s="546"/>
      <c r="KBB1" s="546"/>
      <c r="KBC1" s="546"/>
      <c r="KBD1" s="546"/>
      <c r="KBE1" s="546"/>
      <c r="KBF1" s="547"/>
      <c r="KBG1" s="545"/>
      <c r="KBH1" s="546"/>
      <c r="KBI1" s="546"/>
      <c r="KBJ1" s="546"/>
      <c r="KBK1" s="546"/>
      <c r="KBL1" s="546"/>
      <c r="KBM1" s="546"/>
      <c r="KBN1" s="546"/>
      <c r="KBO1" s="546"/>
      <c r="KBP1" s="546"/>
      <c r="KBQ1" s="547"/>
      <c r="KBR1" s="545"/>
      <c r="KBS1" s="546"/>
      <c r="KBT1" s="546"/>
      <c r="KBU1" s="547"/>
      <c r="KBV1" s="548"/>
      <c r="KBW1" s="548"/>
      <c r="KBX1" s="548"/>
      <c r="KBY1" s="548"/>
      <c r="KBZ1" s="548"/>
      <c r="KCA1" s="548"/>
      <c r="KCB1" s="548"/>
      <c r="KCC1" s="548"/>
      <c r="KCD1" s="344"/>
      <c r="KCE1" s="545"/>
      <c r="KCF1" s="547"/>
      <c r="KCG1" s="549"/>
      <c r="KCH1" s="550"/>
      <c r="KCI1" s="550"/>
      <c r="KCJ1" s="551"/>
      <c r="KCK1" s="544"/>
      <c r="KCL1" s="544"/>
      <c r="KCM1" s="549"/>
      <c r="KCN1" s="550"/>
      <c r="KCO1" s="550"/>
      <c r="KCP1" s="550"/>
      <c r="KCQ1" s="550"/>
      <c r="KCR1" s="551"/>
      <c r="KCS1" s="544"/>
      <c r="KCT1" s="544"/>
      <c r="KCU1" s="544"/>
      <c r="KCV1" s="24"/>
      <c r="KCW1" s="24"/>
      <c r="KCX1" s="344"/>
      <c r="KCY1" s="345"/>
      <c r="KCZ1" s="26"/>
      <c r="KDA1" s="552"/>
      <c r="KDB1" s="552"/>
      <c r="KDC1" s="552"/>
      <c r="KDD1" s="552"/>
      <c r="KDE1" s="553"/>
      <c r="KDF1" s="554"/>
      <c r="KDG1" s="555"/>
      <c r="KDH1" s="555"/>
      <c r="KDI1" s="555"/>
      <c r="KDJ1" s="555"/>
      <c r="KDK1" s="555"/>
      <c r="KDL1" s="555"/>
      <c r="KDM1" s="555"/>
      <c r="KDN1" s="555"/>
      <c r="KDO1" s="555"/>
      <c r="KDP1" s="555"/>
      <c r="KDQ1" s="556"/>
      <c r="KDR1" s="552"/>
      <c r="KDS1" s="554"/>
      <c r="KDT1" s="555"/>
      <c r="KDU1" s="555"/>
      <c r="KDV1" s="555"/>
      <c r="KDW1" s="555"/>
      <c r="KDX1" s="555"/>
      <c r="KDY1" s="555"/>
      <c r="KDZ1" s="556"/>
      <c r="KEA1" s="552"/>
      <c r="KEB1" s="552"/>
      <c r="KEC1" s="552"/>
      <c r="KED1" s="552"/>
      <c r="KEE1" s="552"/>
      <c r="KEF1" s="552"/>
      <c r="KEG1" s="552"/>
      <c r="KEH1" s="545"/>
      <c r="KEI1" s="546"/>
      <c r="KEJ1" s="546"/>
      <c r="KEK1" s="546"/>
      <c r="KEL1" s="546"/>
      <c r="KEM1" s="546"/>
      <c r="KEN1" s="546"/>
      <c r="KEO1" s="546"/>
      <c r="KEP1" s="546"/>
      <c r="KEQ1" s="547"/>
      <c r="KER1" s="545"/>
      <c r="KES1" s="546"/>
      <c r="KET1" s="546"/>
      <c r="KEU1" s="547"/>
      <c r="KEV1" s="545"/>
      <c r="KEW1" s="546"/>
      <c r="KEX1" s="546"/>
      <c r="KEY1" s="546"/>
      <c r="KEZ1" s="546"/>
      <c r="KFA1" s="546"/>
      <c r="KFB1" s="546"/>
      <c r="KFC1" s="546"/>
      <c r="KFD1" s="546"/>
      <c r="KFE1" s="546"/>
      <c r="KFF1" s="546"/>
      <c r="KFG1" s="546"/>
      <c r="KFH1" s="546"/>
      <c r="KFI1" s="546"/>
      <c r="KFJ1" s="546"/>
      <c r="KFK1" s="546"/>
      <c r="KFL1" s="546"/>
      <c r="KFM1" s="546"/>
      <c r="KFN1" s="546"/>
      <c r="KFO1" s="547"/>
      <c r="KFP1" s="545"/>
      <c r="KFQ1" s="546"/>
      <c r="KFR1" s="546"/>
      <c r="KFS1" s="547"/>
      <c r="KFT1" s="545"/>
      <c r="KFU1" s="546"/>
      <c r="KFV1" s="546"/>
      <c r="KFW1" s="546"/>
      <c r="KFX1" s="546"/>
      <c r="KFY1" s="546"/>
      <c r="KFZ1" s="546"/>
      <c r="KGA1" s="546"/>
      <c r="KGB1" s="546"/>
      <c r="KGC1" s="546"/>
      <c r="KGD1" s="546"/>
      <c r="KGE1" s="546"/>
      <c r="KGF1" s="547"/>
      <c r="KGG1" s="545"/>
      <c r="KGH1" s="546"/>
      <c r="KGI1" s="546"/>
      <c r="KGJ1" s="546"/>
      <c r="KGK1" s="546"/>
      <c r="KGL1" s="546"/>
      <c r="KGM1" s="546"/>
      <c r="KGN1" s="546"/>
      <c r="KGO1" s="546"/>
      <c r="KGP1" s="546"/>
      <c r="KGQ1" s="547"/>
      <c r="KGR1" s="545"/>
      <c r="KGS1" s="546"/>
      <c r="KGT1" s="546"/>
      <c r="KGU1" s="547"/>
      <c r="KGV1" s="548"/>
      <c r="KGW1" s="548"/>
      <c r="KGX1" s="548"/>
      <c r="KGY1" s="548"/>
      <c r="KGZ1" s="548"/>
      <c r="KHA1" s="548"/>
      <c r="KHB1" s="548"/>
      <c r="KHC1" s="548"/>
      <c r="KHD1" s="344"/>
      <c r="KHE1" s="545"/>
      <c r="KHF1" s="547"/>
      <c r="KHG1" s="549"/>
      <c r="KHH1" s="550"/>
      <c r="KHI1" s="550"/>
      <c r="KHJ1" s="551"/>
      <c r="KHK1" s="544"/>
      <c r="KHL1" s="544"/>
      <c r="KHM1" s="549"/>
      <c r="KHN1" s="550"/>
      <c r="KHO1" s="550"/>
      <c r="KHP1" s="550"/>
      <c r="KHQ1" s="550"/>
      <c r="KHR1" s="551"/>
      <c r="KHS1" s="544"/>
      <c r="KHT1" s="544"/>
      <c r="KHU1" s="544"/>
      <c r="KHV1" s="24"/>
      <c r="KHW1" s="24"/>
      <c r="KHX1" s="344"/>
      <c r="KHY1" s="345"/>
      <c r="KHZ1" s="26"/>
      <c r="KIA1" s="552"/>
      <c r="KIB1" s="552"/>
      <c r="KIC1" s="552"/>
      <c r="KID1" s="552"/>
      <c r="KIE1" s="553"/>
      <c r="KIF1" s="554"/>
      <c r="KIG1" s="555"/>
      <c r="KIH1" s="555"/>
      <c r="KII1" s="555"/>
      <c r="KIJ1" s="555"/>
      <c r="KIK1" s="555"/>
      <c r="KIL1" s="555"/>
      <c r="KIM1" s="555"/>
      <c r="KIN1" s="555"/>
      <c r="KIO1" s="555"/>
      <c r="KIP1" s="555"/>
      <c r="KIQ1" s="556"/>
      <c r="KIR1" s="552"/>
      <c r="KIS1" s="554"/>
      <c r="KIT1" s="555"/>
      <c r="KIU1" s="555"/>
      <c r="KIV1" s="555"/>
      <c r="KIW1" s="555"/>
      <c r="KIX1" s="555"/>
      <c r="KIY1" s="555"/>
      <c r="KIZ1" s="556"/>
      <c r="KJA1" s="552"/>
      <c r="KJB1" s="552"/>
      <c r="KJC1" s="552"/>
      <c r="KJD1" s="552"/>
      <c r="KJE1" s="552"/>
      <c r="KJF1" s="552"/>
      <c r="KJG1" s="552"/>
      <c r="KJH1" s="545"/>
      <c r="KJI1" s="546"/>
      <c r="KJJ1" s="546"/>
      <c r="KJK1" s="546"/>
      <c r="KJL1" s="546"/>
      <c r="KJM1" s="546"/>
      <c r="KJN1" s="546"/>
      <c r="KJO1" s="546"/>
      <c r="KJP1" s="546"/>
      <c r="KJQ1" s="547"/>
      <c r="KJR1" s="545"/>
      <c r="KJS1" s="546"/>
      <c r="KJT1" s="546"/>
      <c r="KJU1" s="547"/>
      <c r="KJV1" s="545"/>
      <c r="KJW1" s="546"/>
      <c r="KJX1" s="546"/>
      <c r="KJY1" s="546"/>
      <c r="KJZ1" s="546"/>
      <c r="KKA1" s="546"/>
      <c r="KKB1" s="546"/>
      <c r="KKC1" s="546"/>
      <c r="KKD1" s="546"/>
      <c r="KKE1" s="546"/>
      <c r="KKF1" s="546"/>
      <c r="KKG1" s="546"/>
      <c r="KKH1" s="546"/>
      <c r="KKI1" s="546"/>
      <c r="KKJ1" s="546"/>
      <c r="KKK1" s="546"/>
      <c r="KKL1" s="546"/>
      <c r="KKM1" s="546"/>
      <c r="KKN1" s="546"/>
      <c r="KKO1" s="547"/>
      <c r="KKP1" s="545"/>
      <c r="KKQ1" s="546"/>
      <c r="KKR1" s="546"/>
      <c r="KKS1" s="547"/>
      <c r="KKT1" s="545"/>
      <c r="KKU1" s="546"/>
      <c r="KKV1" s="546"/>
      <c r="KKW1" s="546"/>
      <c r="KKX1" s="546"/>
      <c r="KKY1" s="546"/>
      <c r="KKZ1" s="546"/>
      <c r="KLA1" s="546"/>
      <c r="KLB1" s="546"/>
      <c r="KLC1" s="546"/>
      <c r="KLD1" s="546"/>
      <c r="KLE1" s="546"/>
      <c r="KLF1" s="547"/>
      <c r="KLG1" s="545"/>
      <c r="KLH1" s="546"/>
      <c r="KLI1" s="546"/>
      <c r="KLJ1" s="546"/>
      <c r="KLK1" s="546"/>
      <c r="KLL1" s="546"/>
      <c r="KLM1" s="546"/>
      <c r="KLN1" s="546"/>
      <c r="KLO1" s="546"/>
      <c r="KLP1" s="546"/>
      <c r="KLQ1" s="547"/>
      <c r="KLR1" s="545"/>
      <c r="KLS1" s="546"/>
      <c r="KLT1" s="546"/>
      <c r="KLU1" s="547"/>
      <c r="KLV1" s="548"/>
      <c r="KLW1" s="548"/>
      <c r="KLX1" s="548"/>
      <c r="KLY1" s="548"/>
      <c r="KLZ1" s="548"/>
      <c r="KMA1" s="548"/>
      <c r="KMB1" s="548"/>
      <c r="KMC1" s="548"/>
      <c r="KMD1" s="344"/>
      <c r="KME1" s="545"/>
      <c r="KMF1" s="547"/>
      <c r="KMG1" s="549"/>
      <c r="KMH1" s="550"/>
      <c r="KMI1" s="550"/>
      <c r="KMJ1" s="551"/>
      <c r="KMK1" s="544"/>
      <c r="KML1" s="544"/>
      <c r="KMM1" s="549"/>
      <c r="KMN1" s="550"/>
      <c r="KMO1" s="550"/>
      <c r="KMP1" s="550"/>
      <c r="KMQ1" s="550"/>
      <c r="KMR1" s="551"/>
      <c r="KMS1" s="544"/>
      <c r="KMT1" s="544"/>
      <c r="KMU1" s="544"/>
      <c r="KMV1" s="24"/>
      <c r="KMW1" s="24"/>
      <c r="KMX1" s="344"/>
      <c r="KMY1" s="345"/>
      <c r="KMZ1" s="26"/>
      <c r="KNA1" s="552"/>
      <c r="KNB1" s="552"/>
      <c r="KNC1" s="552"/>
      <c r="KND1" s="552"/>
      <c r="KNE1" s="553"/>
      <c r="KNF1" s="554"/>
      <c r="KNG1" s="555"/>
      <c r="KNH1" s="555"/>
      <c r="KNI1" s="555"/>
      <c r="KNJ1" s="555"/>
      <c r="KNK1" s="555"/>
      <c r="KNL1" s="555"/>
      <c r="KNM1" s="555"/>
      <c r="KNN1" s="555"/>
      <c r="KNO1" s="555"/>
      <c r="KNP1" s="555"/>
      <c r="KNQ1" s="556"/>
      <c r="KNR1" s="552"/>
      <c r="KNS1" s="554"/>
      <c r="KNT1" s="555"/>
      <c r="KNU1" s="555"/>
      <c r="KNV1" s="555"/>
      <c r="KNW1" s="555"/>
      <c r="KNX1" s="555"/>
      <c r="KNY1" s="555"/>
      <c r="KNZ1" s="556"/>
      <c r="KOA1" s="552"/>
      <c r="KOB1" s="552"/>
      <c r="KOC1" s="552"/>
      <c r="KOD1" s="552"/>
      <c r="KOE1" s="552"/>
      <c r="KOF1" s="552"/>
      <c r="KOG1" s="552"/>
      <c r="KOH1" s="545"/>
      <c r="KOI1" s="546"/>
      <c r="KOJ1" s="546"/>
      <c r="KOK1" s="546"/>
      <c r="KOL1" s="546"/>
      <c r="KOM1" s="546"/>
      <c r="KON1" s="546"/>
      <c r="KOO1" s="546"/>
      <c r="KOP1" s="546"/>
      <c r="KOQ1" s="547"/>
      <c r="KOR1" s="545"/>
      <c r="KOS1" s="546"/>
      <c r="KOT1" s="546"/>
      <c r="KOU1" s="547"/>
      <c r="KOV1" s="545"/>
      <c r="KOW1" s="546"/>
      <c r="KOX1" s="546"/>
      <c r="KOY1" s="546"/>
      <c r="KOZ1" s="546"/>
      <c r="KPA1" s="546"/>
      <c r="KPB1" s="546"/>
      <c r="KPC1" s="546"/>
      <c r="KPD1" s="546"/>
      <c r="KPE1" s="546"/>
      <c r="KPF1" s="546"/>
      <c r="KPG1" s="546"/>
      <c r="KPH1" s="546"/>
      <c r="KPI1" s="546"/>
      <c r="KPJ1" s="546"/>
      <c r="KPK1" s="546"/>
      <c r="KPL1" s="546"/>
      <c r="KPM1" s="546"/>
      <c r="KPN1" s="546"/>
      <c r="KPO1" s="547"/>
      <c r="KPP1" s="545"/>
      <c r="KPQ1" s="546"/>
      <c r="KPR1" s="546"/>
      <c r="KPS1" s="547"/>
      <c r="KPT1" s="545"/>
      <c r="KPU1" s="546"/>
      <c r="KPV1" s="546"/>
      <c r="KPW1" s="546"/>
      <c r="KPX1" s="546"/>
      <c r="KPY1" s="546"/>
      <c r="KPZ1" s="546"/>
      <c r="KQA1" s="546"/>
      <c r="KQB1" s="546"/>
      <c r="KQC1" s="546"/>
      <c r="KQD1" s="546"/>
      <c r="KQE1" s="546"/>
      <c r="KQF1" s="547"/>
      <c r="KQG1" s="545"/>
      <c r="KQH1" s="546"/>
      <c r="KQI1" s="546"/>
      <c r="KQJ1" s="546"/>
      <c r="KQK1" s="546"/>
      <c r="KQL1" s="546"/>
      <c r="KQM1" s="546"/>
      <c r="KQN1" s="546"/>
      <c r="KQO1" s="546"/>
      <c r="KQP1" s="546"/>
      <c r="KQQ1" s="547"/>
      <c r="KQR1" s="545"/>
      <c r="KQS1" s="546"/>
      <c r="KQT1" s="546"/>
      <c r="KQU1" s="547"/>
      <c r="KQV1" s="548"/>
      <c r="KQW1" s="548"/>
      <c r="KQX1" s="548"/>
      <c r="KQY1" s="548"/>
      <c r="KQZ1" s="548"/>
      <c r="KRA1" s="548"/>
      <c r="KRB1" s="548"/>
      <c r="KRC1" s="548"/>
      <c r="KRD1" s="344"/>
      <c r="KRE1" s="545"/>
      <c r="KRF1" s="547"/>
      <c r="KRG1" s="549"/>
      <c r="KRH1" s="550"/>
      <c r="KRI1" s="550"/>
      <c r="KRJ1" s="551"/>
      <c r="KRK1" s="544"/>
      <c r="KRL1" s="544"/>
      <c r="KRM1" s="549"/>
      <c r="KRN1" s="550"/>
      <c r="KRO1" s="550"/>
      <c r="KRP1" s="550"/>
      <c r="KRQ1" s="550"/>
      <c r="KRR1" s="551"/>
      <c r="KRS1" s="544"/>
      <c r="KRT1" s="544"/>
      <c r="KRU1" s="544"/>
      <c r="KRV1" s="24"/>
      <c r="KRW1" s="24"/>
      <c r="KRX1" s="344"/>
      <c r="KRY1" s="345"/>
      <c r="KRZ1" s="26"/>
      <c r="KSA1" s="552"/>
      <c r="KSB1" s="552"/>
      <c r="KSC1" s="552"/>
      <c r="KSD1" s="552"/>
      <c r="KSE1" s="553"/>
      <c r="KSF1" s="554"/>
      <c r="KSG1" s="555"/>
      <c r="KSH1" s="555"/>
      <c r="KSI1" s="555"/>
      <c r="KSJ1" s="555"/>
      <c r="KSK1" s="555"/>
      <c r="KSL1" s="555"/>
      <c r="KSM1" s="555"/>
      <c r="KSN1" s="555"/>
      <c r="KSO1" s="555"/>
      <c r="KSP1" s="555"/>
      <c r="KSQ1" s="556"/>
      <c r="KSR1" s="552"/>
      <c r="KSS1" s="554"/>
      <c r="KST1" s="555"/>
      <c r="KSU1" s="555"/>
      <c r="KSV1" s="555"/>
      <c r="KSW1" s="555"/>
      <c r="KSX1" s="555"/>
      <c r="KSY1" s="555"/>
      <c r="KSZ1" s="556"/>
      <c r="KTA1" s="552"/>
      <c r="KTB1" s="552"/>
      <c r="KTC1" s="552"/>
      <c r="KTD1" s="552"/>
      <c r="KTE1" s="552"/>
      <c r="KTF1" s="552"/>
      <c r="KTG1" s="552"/>
      <c r="KTH1" s="545"/>
      <c r="KTI1" s="546"/>
      <c r="KTJ1" s="546"/>
      <c r="KTK1" s="546"/>
      <c r="KTL1" s="546"/>
      <c r="KTM1" s="546"/>
      <c r="KTN1" s="546"/>
      <c r="KTO1" s="546"/>
      <c r="KTP1" s="546"/>
      <c r="KTQ1" s="547"/>
      <c r="KTR1" s="545"/>
      <c r="KTS1" s="546"/>
      <c r="KTT1" s="546"/>
      <c r="KTU1" s="547"/>
      <c r="KTV1" s="545"/>
      <c r="KTW1" s="546"/>
      <c r="KTX1" s="546"/>
      <c r="KTY1" s="546"/>
      <c r="KTZ1" s="546"/>
      <c r="KUA1" s="546"/>
      <c r="KUB1" s="546"/>
      <c r="KUC1" s="546"/>
      <c r="KUD1" s="546"/>
      <c r="KUE1" s="546"/>
      <c r="KUF1" s="546"/>
      <c r="KUG1" s="546"/>
      <c r="KUH1" s="546"/>
      <c r="KUI1" s="546"/>
      <c r="KUJ1" s="546"/>
      <c r="KUK1" s="546"/>
      <c r="KUL1" s="546"/>
      <c r="KUM1" s="546"/>
      <c r="KUN1" s="546"/>
      <c r="KUO1" s="547"/>
      <c r="KUP1" s="545"/>
      <c r="KUQ1" s="546"/>
      <c r="KUR1" s="546"/>
      <c r="KUS1" s="547"/>
      <c r="KUT1" s="545"/>
      <c r="KUU1" s="546"/>
      <c r="KUV1" s="546"/>
      <c r="KUW1" s="546"/>
      <c r="KUX1" s="546"/>
      <c r="KUY1" s="546"/>
      <c r="KUZ1" s="546"/>
      <c r="KVA1" s="546"/>
      <c r="KVB1" s="546"/>
      <c r="KVC1" s="546"/>
      <c r="KVD1" s="546"/>
      <c r="KVE1" s="546"/>
      <c r="KVF1" s="547"/>
      <c r="KVG1" s="545"/>
      <c r="KVH1" s="546"/>
      <c r="KVI1" s="546"/>
      <c r="KVJ1" s="546"/>
      <c r="KVK1" s="546"/>
      <c r="KVL1" s="546"/>
      <c r="KVM1" s="546"/>
      <c r="KVN1" s="546"/>
      <c r="KVO1" s="546"/>
      <c r="KVP1" s="546"/>
      <c r="KVQ1" s="547"/>
      <c r="KVR1" s="545"/>
      <c r="KVS1" s="546"/>
      <c r="KVT1" s="546"/>
      <c r="KVU1" s="547"/>
      <c r="KVV1" s="548"/>
      <c r="KVW1" s="548"/>
      <c r="KVX1" s="548"/>
      <c r="KVY1" s="548"/>
      <c r="KVZ1" s="548"/>
      <c r="KWA1" s="548"/>
      <c r="KWB1" s="548"/>
      <c r="KWC1" s="548"/>
      <c r="KWD1" s="344"/>
      <c r="KWE1" s="545"/>
      <c r="KWF1" s="547"/>
      <c r="KWG1" s="549"/>
      <c r="KWH1" s="550"/>
      <c r="KWI1" s="550"/>
      <c r="KWJ1" s="551"/>
      <c r="KWK1" s="544"/>
      <c r="KWL1" s="544"/>
      <c r="KWM1" s="549"/>
      <c r="KWN1" s="550"/>
      <c r="KWO1" s="550"/>
      <c r="KWP1" s="550"/>
      <c r="KWQ1" s="550"/>
      <c r="KWR1" s="551"/>
      <c r="KWS1" s="544"/>
      <c r="KWT1" s="544"/>
      <c r="KWU1" s="544"/>
      <c r="KWV1" s="24"/>
      <c r="KWW1" s="24"/>
      <c r="KWX1" s="344"/>
      <c r="KWY1" s="345"/>
      <c r="KWZ1" s="26"/>
      <c r="KXA1" s="552"/>
      <c r="KXB1" s="552"/>
      <c r="KXC1" s="552"/>
      <c r="KXD1" s="552"/>
      <c r="KXE1" s="553"/>
      <c r="KXF1" s="554"/>
      <c r="KXG1" s="555"/>
      <c r="KXH1" s="555"/>
      <c r="KXI1" s="555"/>
      <c r="KXJ1" s="555"/>
      <c r="KXK1" s="555"/>
      <c r="KXL1" s="555"/>
      <c r="KXM1" s="555"/>
      <c r="KXN1" s="555"/>
      <c r="KXO1" s="555"/>
      <c r="KXP1" s="555"/>
      <c r="KXQ1" s="556"/>
      <c r="KXR1" s="552"/>
      <c r="KXS1" s="554"/>
      <c r="KXT1" s="555"/>
      <c r="KXU1" s="555"/>
      <c r="KXV1" s="555"/>
      <c r="KXW1" s="555"/>
      <c r="KXX1" s="555"/>
      <c r="KXY1" s="555"/>
      <c r="KXZ1" s="556"/>
      <c r="KYA1" s="552"/>
      <c r="KYB1" s="552"/>
      <c r="KYC1" s="552"/>
      <c r="KYD1" s="552"/>
      <c r="KYE1" s="552"/>
      <c r="KYF1" s="552"/>
      <c r="KYG1" s="552"/>
      <c r="KYH1" s="545"/>
      <c r="KYI1" s="546"/>
      <c r="KYJ1" s="546"/>
      <c r="KYK1" s="546"/>
      <c r="KYL1" s="546"/>
      <c r="KYM1" s="546"/>
      <c r="KYN1" s="546"/>
      <c r="KYO1" s="546"/>
      <c r="KYP1" s="546"/>
      <c r="KYQ1" s="547"/>
      <c r="KYR1" s="545"/>
      <c r="KYS1" s="546"/>
      <c r="KYT1" s="546"/>
      <c r="KYU1" s="547"/>
      <c r="KYV1" s="545"/>
      <c r="KYW1" s="546"/>
      <c r="KYX1" s="546"/>
      <c r="KYY1" s="546"/>
      <c r="KYZ1" s="546"/>
      <c r="KZA1" s="546"/>
      <c r="KZB1" s="546"/>
      <c r="KZC1" s="546"/>
      <c r="KZD1" s="546"/>
      <c r="KZE1" s="546"/>
      <c r="KZF1" s="546"/>
      <c r="KZG1" s="546"/>
      <c r="KZH1" s="546"/>
      <c r="KZI1" s="546"/>
      <c r="KZJ1" s="546"/>
      <c r="KZK1" s="546"/>
      <c r="KZL1" s="546"/>
      <c r="KZM1" s="546"/>
      <c r="KZN1" s="546"/>
      <c r="KZO1" s="547"/>
      <c r="KZP1" s="545"/>
      <c r="KZQ1" s="546"/>
      <c r="KZR1" s="546"/>
      <c r="KZS1" s="547"/>
      <c r="KZT1" s="545"/>
      <c r="KZU1" s="546"/>
      <c r="KZV1" s="546"/>
      <c r="KZW1" s="546"/>
      <c r="KZX1" s="546"/>
      <c r="KZY1" s="546"/>
      <c r="KZZ1" s="546"/>
      <c r="LAA1" s="546"/>
      <c r="LAB1" s="546"/>
      <c r="LAC1" s="546"/>
      <c r="LAD1" s="546"/>
      <c r="LAE1" s="546"/>
      <c r="LAF1" s="547"/>
      <c r="LAG1" s="545"/>
      <c r="LAH1" s="546"/>
      <c r="LAI1" s="546"/>
      <c r="LAJ1" s="546"/>
      <c r="LAK1" s="546"/>
      <c r="LAL1" s="546"/>
      <c r="LAM1" s="546"/>
      <c r="LAN1" s="546"/>
      <c r="LAO1" s="546"/>
      <c r="LAP1" s="546"/>
      <c r="LAQ1" s="547"/>
      <c r="LAR1" s="545"/>
      <c r="LAS1" s="546"/>
      <c r="LAT1" s="546"/>
      <c r="LAU1" s="547"/>
      <c r="LAV1" s="548"/>
      <c r="LAW1" s="548"/>
      <c r="LAX1" s="548"/>
      <c r="LAY1" s="548"/>
      <c r="LAZ1" s="548"/>
      <c r="LBA1" s="548"/>
      <c r="LBB1" s="548"/>
      <c r="LBC1" s="548"/>
      <c r="LBD1" s="344"/>
      <c r="LBE1" s="545"/>
      <c r="LBF1" s="547"/>
      <c r="LBG1" s="549"/>
      <c r="LBH1" s="550"/>
      <c r="LBI1" s="550"/>
      <c r="LBJ1" s="551"/>
      <c r="LBK1" s="544"/>
      <c r="LBL1" s="544"/>
      <c r="LBM1" s="549"/>
      <c r="LBN1" s="550"/>
      <c r="LBO1" s="550"/>
      <c r="LBP1" s="550"/>
      <c r="LBQ1" s="550"/>
      <c r="LBR1" s="551"/>
      <c r="LBS1" s="544"/>
      <c r="LBT1" s="544"/>
      <c r="LBU1" s="544"/>
      <c r="LBV1" s="24"/>
      <c r="LBW1" s="24"/>
      <c r="LBX1" s="344"/>
      <c r="LBY1" s="345"/>
      <c r="LBZ1" s="26"/>
      <c r="LCA1" s="552"/>
      <c r="LCB1" s="552"/>
      <c r="LCC1" s="552"/>
      <c r="LCD1" s="552"/>
      <c r="LCE1" s="553"/>
      <c r="LCF1" s="554"/>
      <c r="LCG1" s="555"/>
      <c r="LCH1" s="555"/>
      <c r="LCI1" s="555"/>
      <c r="LCJ1" s="555"/>
      <c r="LCK1" s="555"/>
      <c r="LCL1" s="555"/>
      <c r="LCM1" s="555"/>
      <c r="LCN1" s="555"/>
      <c r="LCO1" s="555"/>
      <c r="LCP1" s="555"/>
      <c r="LCQ1" s="556"/>
      <c r="LCR1" s="552"/>
      <c r="LCS1" s="554"/>
      <c r="LCT1" s="555"/>
      <c r="LCU1" s="555"/>
      <c r="LCV1" s="555"/>
      <c r="LCW1" s="555"/>
      <c r="LCX1" s="555"/>
      <c r="LCY1" s="555"/>
      <c r="LCZ1" s="556"/>
      <c r="LDA1" s="552"/>
      <c r="LDB1" s="552"/>
      <c r="LDC1" s="552"/>
      <c r="LDD1" s="552"/>
      <c r="LDE1" s="552"/>
      <c r="LDF1" s="552"/>
      <c r="LDG1" s="552"/>
      <c r="LDH1" s="545"/>
      <c r="LDI1" s="546"/>
      <c r="LDJ1" s="546"/>
      <c r="LDK1" s="546"/>
      <c r="LDL1" s="546"/>
      <c r="LDM1" s="546"/>
      <c r="LDN1" s="546"/>
      <c r="LDO1" s="546"/>
      <c r="LDP1" s="546"/>
      <c r="LDQ1" s="547"/>
      <c r="LDR1" s="545"/>
      <c r="LDS1" s="546"/>
      <c r="LDT1" s="546"/>
      <c r="LDU1" s="547"/>
      <c r="LDV1" s="545"/>
      <c r="LDW1" s="546"/>
      <c r="LDX1" s="546"/>
      <c r="LDY1" s="546"/>
      <c r="LDZ1" s="546"/>
      <c r="LEA1" s="546"/>
      <c r="LEB1" s="546"/>
      <c r="LEC1" s="546"/>
      <c r="LED1" s="546"/>
      <c r="LEE1" s="546"/>
      <c r="LEF1" s="546"/>
      <c r="LEG1" s="546"/>
      <c r="LEH1" s="546"/>
      <c r="LEI1" s="546"/>
      <c r="LEJ1" s="546"/>
      <c r="LEK1" s="546"/>
      <c r="LEL1" s="546"/>
      <c r="LEM1" s="546"/>
      <c r="LEN1" s="546"/>
      <c r="LEO1" s="547"/>
      <c r="LEP1" s="545"/>
      <c r="LEQ1" s="546"/>
      <c r="LER1" s="546"/>
      <c r="LES1" s="547"/>
      <c r="LET1" s="545"/>
      <c r="LEU1" s="546"/>
      <c r="LEV1" s="546"/>
      <c r="LEW1" s="546"/>
      <c r="LEX1" s="546"/>
      <c r="LEY1" s="546"/>
      <c r="LEZ1" s="546"/>
      <c r="LFA1" s="546"/>
      <c r="LFB1" s="546"/>
      <c r="LFC1" s="546"/>
      <c r="LFD1" s="546"/>
      <c r="LFE1" s="546"/>
      <c r="LFF1" s="547"/>
      <c r="LFG1" s="545"/>
      <c r="LFH1" s="546"/>
      <c r="LFI1" s="546"/>
      <c r="LFJ1" s="546"/>
      <c r="LFK1" s="546"/>
      <c r="LFL1" s="546"/>
      <c r="LFM1" s="546"/>
      <c r="LFN1" s="546"/>
      <c r="LFO1" s="546"/>
      <c r="LFP1" s="546"/>
      <c r="LFQ1" s="547"/>
      <c r="LFR1" s="545"/>
      <c r="LFS1" s="546"/>
      <c r="LFT1" s="546"/>
      <c r="LFU1" s="547"/>
      <c r="LFV1" s="548"/>
      <c r="LFW1" s="548"/>
      <c r="LFX1" s="548"/>
      <c r="LFY1" s="548"/>
      <c r="LFZ1" s="548"/>
      <c r="LGA1" s="548"/>
      <c r="LGB1" s="548"/>
      <c r="LGC1" s="548"/>
      <c r="LGD1" s="344"/>
      <c r="LGE1" s="545"/>
      <c r="LGF1" s="547"/>
      <c r="LGG1" s="549"/>
      <c r="LGH1" s="550"/>
      <c r="LGI1" s="550"/>
      <c r="LGJ1" s="551"/>
      <c r="LGK1" s="544"/>
      <c r="LGL1" s="544"/>
      <c r="LGM1" s="549"/>
      <c r="LGN1" s="550"/>
      <c r="LGO1" s="550"/>
      <c r="LGP1" s="550"/>
      <c r="LGQ1" s="550"/>
      <c r="LGR1" s="551"/>
      <c r="LGS1" s="544"/>
      <c r="LGT1" s="544"/>
      <c r="LGU1" s="544"/>
      <c r="LGV1" s="24"/>
      <c r="LGW1" s="24"/>
      <c r="LGX1" s="344"/>
      <c r="LGY1" s="345"/>
      <c r="LGZ1" s="26"/>
      <c r="LHA1" s="552"/>
      <c r="LHB1" s="552"/>
      <c r="LHC1" s="552"/>
      <c r="LHD1" s="552"/>
      <c r="LHE1" s="553"/>
      <c r="LHF1" s="554"/>
      <c r="LHG1" s="555"/>
      <c r="LHH1" s="555"/>
      <c r="LHI1" s="555"/>
      <c r="LHJ1" s="555"/>
      <c r="LHK1" s="555"/>
      <c r="LHL1" s="555"/>
      <c r="LHM1" s="555"/>
      <c r="LHN1" s="555"/>
      <c r="LHO1" s="555"/>
      <c r="LHP1" s="555"/>
      <c r="LHQ1" s="556"/>
      <c r="LHR1" s="552"/>
      <c r="LHS1" s="554"/>
      <c r="LHT1" s="555"/>
      <c r="LHU1" s="555"/>
      <c r="LHV1" s="555"/>
      <c r="LHW1" s="555"/>
      <c r="LHX1" s="555"/>
      <c r="LHY1" s="555"/>
      <c r="LHZ1" s="556"/>
      <c r="LIA1" s="552"/>
      <c r="LIB1" s="552"/>
      <c r="LIC1" s="552"/>
      <c r="LID1" s="552"/>
      <c r="LIE1" s="552"/>
      <c r="LIF1" s="552"/>
      <c r="LIG1" s="552"/>
      <c r="LIH1" s="545"/>
      <c r="LII1" s="546"/>
      <c r="LIJ1" s="546"/>
      <c r="LIK1" s="546"/>
      <c r="LIL1" s="546"/>
      <c r="LIM1" s="546"/>
      <c r="LIN1" s="546"/>
      <c r="LIO1" s="546"/>
      <c r="LIP1" s="546"/>
      <c r="LIQ1" s="547"/>
      <c r="LIR1" s="545"/>
      <c r="LIS1" s="546"/>
      <c r="LIT1" s="546"/>
      <c r="LIU1" s="547"/>
      <c r="LIV1" s="545"/>
      <c r="LIW1" s="546"/>
      <c r="LIX1" s="546"/>
      <c r="LIY1" s="546"/>
      <c r="LIZ1" s="546"/>
      <c r="LJA1" s="546"/>
      <c r="LJB1" s="546"/>
      <c r="LJC1" s="546"/>
      <c r="LJD1" s="546"/>
      <c r="LJE1" s="546"/>
      <c r="LJF1" s="546"/>
      <c r="LJG1" s="546"/>
      <c r="LJH1" s="546"/>
      <c r="LJI1" s="546"/>
      <c r="LJJ1" s="546"/>
      <c r="LJK1" s="546"/>
      <c r="LJL1" s="546"/>
      <c r="LJM1" s="546"/>
      <c r="LJN1" s="546"/>
      <c r="LJO1" s="547"/>
      <c r="LJP1" s="545"/>
      <c r="LJQ1" s="546"/>
      <c r="LJR1" s="546"/>
      <c r="LJS1" s="547"/>
      <c r="LJT1" s="545"/>
      <c r="LJU1" s="546"/>
      <c r="LJV1" s="546"/>
      <c r="LJW1" s="546"/>
      <c r="LJX1" s="546"/>
      <c r="LJY1" s="546"/>
      <c r="LJZ1" s="546"/>
      <c r="LKA1" s="546"/>
      <c r="LKB1" s="546"/>
      <c r="LKC1" s="546"/>
      <c r="LKD1" s="546"/>
      <c r="LKE1" s="546"/>
      <c r="LKF1" s="547"/>
      <c r="LKG1" s="545"/>
      <c r="LKH1" s="546"/>
      <c r="LKI1" s="546"/>
      <c r="LKJ1" s="546"/>
      <c r="LKK1" s="546"/>
      <c r="LKL1" s="546"/>
      <c r="LKM1" s="546"/>
      <c r="LKN1" s="546"/>
      <c r="LKO1" s="546"/>
      <c r="LKP1" s="546"/>
      <c r="LKQ1" s="547"/>
      <c r="LKR1" s="545"/>
      <c r="LKS1" s="546"/>
      <c r="LKT1" s="546"/>
      <c r="LKU1" s="547"/>
      <c r="LKV1" s="548"/>
      <c r="LKW1" s="548"/>
      <c r="LKX1" s="548"/>
      <c r="LKY1" s="548"/>
      <c r="LKZ1" s="548"/>
      <c r="LLA1" s="548"/>
      <c r="LLB1" s="548"/>
      <c r="LLC1" s="548"/>
      <c r="LLD1" s="344"/>
      <c r="LLE1" s="545"/>
      <c r="LLF1" s="547"/>
      <c r="LLG1" s="549"/>
      <c r="LLH1" s="550"/>
      <c r="LLI1" s="550"/>
      <c r="LLJ1" s="551"/>
      <c r="LLK1" s="544"/>
      <c r="LLL1" s="544"/>
      <c r="LLM1" s="549"/>
      <c r="LLN1" s="550"/>
      <c r="LLO1" s="550"/>
      <c r="LLP1" s="550"/>
      <c r="LLQ1" s="550"/>
      <c r="LLR1" s="551"/>
      <c r="LLS1" s="544"/>
      <c r="LLT1" s="544"/>
      <c r="LLU1" s="544"/>
      <c r="LLV1" s="24"/>
      <c r="LLW1" s="24"/>
      <c r="LLX1" s="344"/>
      <c r="LLY1" s="345"/>
      <c r="LLZ1" s="26"/>
      <c r="LMA1" s="552"/>
      <c r="LMB1" s="552"/>
      <c r="LMC1" s="552"/>
      <c r="LMD1" s="552"/>
      <c r="LME1" s="553"/>
      <c r="LMF1" s="554"/>
      <c r="LMG1" s="555"/>
      <c r="LMH1" s="555"/>
      <c r="LMI1" s="555"/>
      <c r="LMJ1" s="555"/>
      <c r="LMK1" s="555"/>
      <c r="LML1" s="555"/>
      <c r="LMM1" s="555"/>
      <c r="LMN1" s="555"/>
      <c r="LMO1" s="555"/>
      <c r="LMP1" s="555"/>
      <c r="LMQ1" s="556"/>
      <c r="LMR1" s="552"/>
      <c r="LMS1" s="554"/>
      <c r="LMT1" s="555"/>
      <c r="LMU1" s="555"/>
      <c r="LMV1" s="555"/>
      <c r="LMW1" s="555"/>
      <c r="LMX1" s="555"/>
      <c r="LMY1" s="555"/>
      <c r="LMZ1" s="556"/>
      <c r="LNA1" s="552"/>
      <c r="LNB1" s="552"/>
      <c r="LNC1" s="552"/>
      <c r="LND1" s="552"/>
      <c r="LNE1" s="552"/>
      <c r="LNF1" s="552"/>
      <c r="LNG1" s="552"/>
      <c r="LNH1" s="545"/>
      <c r="LNI1" s="546"/>
      <c r="LNJ1" s="546"/>
      <c r="LNK1" s="546"/>
      <c r="LNL1" s="546"/>
      <c r="LNM1" s="546"/>
      <c r="LNN1" s="546"/>
      <c r="LNO1" s="546"/>
      <c r="LNP1" s="546"/>
      <c r="LNQ1" s="547"/>
      <c r="LNR1" s="545"/>
      <c r="LNS1" s="546"/>
      <c r="LNT1" s="546"/>
      <c r="LNU1" s="547"/>
      <c r="LNV1" s="545"/>
      <c r="LNW1" s="546"/>
      <c r="LNX1" s="546"/>
      <c r="LNY1" s="546"/>
      <c r="LNZ1" s="546"/>
      <c r="LOA1" s="546"/>
      <c r="LOB1" s="546"/>
      <c r="LOC1" s="546"/>
      <c r="LOD1" s="546"/>
      <c r="LOE1" s="546"/>
      <c r="LOF1" s="546"/>
      <c r="LOG1" s="546"/>
      <c r="LOH1" s="546"/>
      <c r="LOI1" s="546"/>
      <c r="LOJ1" s="546"/>
      <c r="LOK1" s="546"/>
      <c r="LOL1" s="546"/>
      <c r="LOM1" s="546"/>
      <c r="LON1" s="546"/>
      <c r="LOO1" s="547"/>
      <c r="LOP1" s="545"/>
      <c r="LOQ1" s="546"/>
      <c r="LOR1" s="546"/>
      <c r="LOS1" s="547"/>
      <c r="LOT1" s="545"/>
      <c r="LOU1" s="546"/>
      <c r="LOV1" s="546"/>
      <c r="LOW1" s="546"/>
      <c r="LOX1" s="546"/>
      <c r="LOY1" s="546"/>
      <c r="LOZ1" s="546"/>
      <c r="LPA1" s="546"/>
      <c r="LPB1" s="546"/>
      <c r="LPC1" s="546"/>
      <c r="LPD1" s="546"/>
      <c r="LPE1" s="546"/>
      <c r="LPF1" s="547"/>
      <c r="LPG1" s="545"/>
      <c r="LPH1" s="546"/>
      <c r="LPI1" s="546"/>
      <c r="LPJ1" s="546"/>
      <c r="LPK1" s="546"/>
      <c r="LPL1" s="546"/>
      <c r="LPM1" s="546"/>
      <c r="LPN1" s="546"/>
      <c r="LPO1" s="546"/>
      <c r="LPP1" s="546"/>
      <c r="LPQ1" s="547"/>
      <c r="LPR1" s="545"/>
      <c r="LPS1" s="546"/>
      <c r="LPT1" s="546"/>
      <c r="LPU1" s="547"/>
      <c r="LPV1" s="548"/>
      <c r="LPW1" s="548"/>
      <c r="LPX1" s="548"/>
      <c r="LPY1" s="548"/>
      <c r="LPZ1" s="548"/>
      <c r="LQA1" s="548"/>
      <c r="LQB1" s="548"/>
      <c r="LQC1" s="548"/>
      <c r="LQD1" s="344"/>
      <c r="LQE1" s="545"/>
      <c r="LQF1" s="547"/>
      <c r="LQG1" s="549"/>
      <c r="LQH1" s="550"/>
      <c r="LQI1" s="550"/>
      <c r="LQJ1" s="551"/>
      <c r="LQK1" s="544"/>
      <c r="LQL1" s="544"/>
      <c r="LQM1" s="549"/>
      <c r="LQN1" s="550"/>
      <c r="LQO1" s="550"/>
      <c r="LQP1" s="550"/>
      <c r="LQQ1" s="550"/>
      <c r="LQR1" s="551"/>
      <c r="LQS1" s="544"/>
      <c r="LQT1" s="544"/>
      <c r="LQU1" s="544"/>
      <c r="LQV1" s="24"/>
      <c r="LQW1" s="24"/>
      <c r="LQX1" s="344"/>
      <c r="LQY1" s="345"/>
      <c r="LQZ1" s="26"/>
      <c r="LRA1" s="552"/>
      <c r="LRB1" s="552"/>
      <c r="LRC1" s="552"/>
      <c r="LRD1" s="552"/>
      <c r="LRE1" s="553"/>
      <c r="LRF1" s="554"/>
      <c r="LRG1" s="555"/>
      <c r="LRH1" s="555"/>
      <c r="LRI1" s="555"/>
      <c r="LRJ1" s="555"/>
      <c r="LRK1" s="555"/>
      <c r="LRL1" s="555"/>
      <c r="LRM1" s="555"/>
      <c r="LRN1" s="555"/>
      <c r="LRO1" s="555"/>
      <c r="LRP1" s="555"/>
      <c r="LRQ1" s="556"/>
      <c r="LRR1" s="552"/>
      <c r="LRS1" s="554"/>
      <c r="LRT1" s="555"/>
      <c r="LRU1" s="555"/>
      <c r="LRV1" s="555"/>
      <c r="LRW1" s="555"/>
      <c r="LRX1" s="555"/>
      <c r="LRY1" s="555"/>
      <c r="LRZ1" s="556"/>
      <c r="LSA1" s="552"/>
      <c r="LSB1" s="552"/>
      <c r="LSC1" s="552"/>
      <c r="LSD1" s="552"/>
      <c r="LSE1" s="552"/>
      <c r="LSF1" s="552"/>
      <c r="LSG1" s="552"/>
      <c r="LSH1" s="545"/>
      <c r="LSI1" s="546"/>
      <c r="LSJ1" s="546"/>
      <c r="LSK1" s="546"/>
      <c r="LSL1" s="546"/>
      <c r="LSM1" s="546"/>
      <c r="LSN1" s="546"/>
      <c r="LSO1" s="546"/>
      <c r="LSP1" s="546"/>
      <c r="LSQ1" s="547"/>
      <c r="LSR1" s="545"/>
      <c r="LSS1" s="546"/>
      <c r="LST1" s="546"/>
      <c r="LSU1" s="547"/>
      <c r="LSV1" s="545"/>
      <c r="LSW1" s="546"/>
      <c r="LSX1" s="546"/>
      <c r="LSY1" s="546"/>
      <c r="LSZ1" s="546"/>
      <c r="LTA1" s="546"/>
      <c r="LTB1" s="546"/>
      <c r="LTC1" s="546"/>
      <c r="LTD1" s="546"/>
      <c r="LTE1" s="546"/>
      <c r="LTF1" s="546"/>
      <c r="LTG1" s="546"/>
      <c r="LTH1" s="546"/>
      <c r="LTI1" s="546"/>
      <c r="LTJ1" s="546"/>
      <c r="LTK1" s="546"/>
      <c r="LTL1" s="546"/>
      <c r="LTM1" s="546"/>
      <c r="LTN1" s="546"/>
      <c r="LTO1" s="547"/>
      <c r="LTP1" s="545"/>
      <c r="LTQ1" s="546"/>
      <c r="LTR1" s="546"/>
      <c r="LTS1" s="547"/>
      <c r="LTT1" s="545"/>
      <c r="LTU1" s="546"/>
      <c r="LTV1" s="546"/>
      <c r="LTW1" s="546"/>
      <c r="LTX1" s="546"/>
      <c r="LTY1" s="546"/>
      <c r="LTZ1" s="546"/>
      <c r="LUA1" s="546"/>
      <c r="LUB1" s="546"/>
      <c r="LUC1" s="546"/>
      <c r="LUD1" s="546"/>
      <c r="LUE1" s="546"/>
      <c r="LUF1" s="547"/>
      <c r="LUG1" s="545"/>
      <c r="LUH1" s="546"/>
      <c r="LUI1" s="546"/>
      <c r="LUJ1" s="546"/>
      <c r="LUK1" s="546"/>
      <c r="LUL1" s="546"/>
      <c r="LUM1" s="546"/>
      <c r="LUN1" s="546"/>
      <c r="LUO1" s="546"/>
      <c r="LUP1" s="546"/>
      <c r="LUQ1" s="547"/>
      <c r="LUR1" s="545"/>
      <c r="LUS1" s="546"/>
      <c r="LUT1" s="546"/>
      <c r="LUU1" s="547"/>
      <c r="LUV1" s="548"/>
      <c r="LUW1" s="548"/>
      <c r="LUX1" s="548"/>
      <c r="LUY1" s="548"/>
      <c r="LUZ1" s="548"/>
      <c r="LVA1" s="548"/>
      <c r="LVB1" s="548"/>
      <c r="LVC1" s="548"/>
      <c r="LVD1" s="344"/>
      <c r="LVE1" s="545"/>
      <c r="LVF1" s="547"/>
      <c r="LVG1" s="549"/>
      <c r="LVH1" s="550"/>
      <c r="LVI1" s="550"/>
      <c r="LVJ1" s="551"/>
      <c r="LVK1" s="544"/>
      <c r="LVL1" s="544"/>
      <c r="LVM1" s="549"/>
      <c r="LVN1" s="550"/>
      <c r="LVO1" s="550"/>
      <c r="LVP1" s="550"/>
      <c r="LVQ1" s="550"/>
      <c r="LVR1" s="551"/>
      <c r="LVS1" s="544"/>
      <c r="LVT1" s="544"/>
      <c r="LVU1" s="544"/>
      <c r="LVV1" s="24"/>
      <c r="LVW1" s="24"/>
      <c r="LVX1" s="344"/>
      <c r="LVY1" s="345"/>
      <c r="LVZ1" s="26"/>
      <c r="LWA1" s="552"/>
      <c r="LWB1" s="552"/>
      <c r="LWC1" s="552"/>
      <c r="LWD1" s="552"/>
      <c r="LWE1" s="553"/>
      <c r="LWF1" s="554"/>
      <c r="LWG1" s="555"/>
      <c r="LWH1" s="555"/>
      <c r="LWI1" s="555"/>
      <c r="LWJ1" s="555"/>
      <c r="LWK1" s="555"/>
      <c r="LWL1" s="555"/>
      <c r="LWM1" s="555"/>
      <c r="LWN1" s="555"/>
      <c r="LWO1" s="555"/>
      <c r="LWP1" s="555"/>
      <c r="LWQ1" s="556"/>
      <c r="LWR1" s="552"/>
      <c r="LWS1" s="554"/>
      <c r="LWT1" s="555"/>
      <c r="LWU1" s="555"/>
      <c r="LWV1" s="555"/>
      <c r="LWW1" s="555"/>
      <c r="LWX1" s="555"/>
      <c r="LWY1" s="555"/>
      <c r="LWZ1" s="556"/>
      <c r="LXA1" s="552"/>
      <c r="LXB1" s="552"/>
      <c r="LXC1" s="552"/>
      <c r="LXD1" s="552"/>
      <c r="LXE1" s="552"/>
      <c r="LXF1" s="552"/>
      <c r="LXG1" s="552"/>
      <c r="LXH1" s="545"/>
      <c r="LXI1" s="546"/>
      <c r="LXJ1" s="546"/>
      <c r="LXK1" s="546"/>
      <c r="LXL1" s="546"/>
      <c r="LXM1" s="546"/>
      <c r="LXN1" s="546"/>
      <c r="LXO1" s="546"/>
      <c r="LXP1" s="546"/>
      <c r="LXQ1" s="547"/>
      <c r="LXR1" s="545"/>
      <c r="LXS1" s="546"/>
      <c r="LXT1" s="546"/>
      <c r="LXU1" s="547"/>
      <c r="LXV1" s="545"/>
      <c r="LXW1" s="546"/>
      <c r="LXX1" s="546"/>
      <c r="LXY1" s="546"/>
      <c r="LXZ1" s="546"/>
      <c r="LYA1" s="546"/>
      <c r="LYB1" s="546"/>
      <c r="LYC1" s="546"/>
      <c r="LYD1" s="546"/>
      <c r="LYE1" s="546"/>
      <c r="LYF1" s="546"/>
      <c r="LYG1" s="546"/>
      <c r="LYH1" s="546"/>
      <c r="LYI1" s="546"/>
      <c r="LYJ1" s="546"/>
      <c r="LYK1" s="546"/>
      <c r="LYL1" s="546"/>
      <c r="LYM1" s="546"/>
      <c r="LYN1" s="546"/>
      <c r="LYO1" s="547"/>
      <c r="LYP1" s="545"/>
      <c r="LYQ1" s="546"/>
      <c r="LYR1" s="546"/>
      <c r="LYS1" s="547"/>
      <c r="LYT1" s="545"/>
      <c r="LYU1" s="546"/>
      <c r="LYV1" s="546"/>
      <c r="LYW1" s="546"/>
      <c r="LYX1" s="546"/>
      <c r="LYY1" s="546"/>
      <c r="LYZ1" s="546"/>
      <c r="LZA1" s="546"/>
      <c r="LZB1" s="546"/>
      <c r="LZC1" s="546"/>
      <c r="LZD1" s="546"/>
      <c r="LZE1" s="546"/>
      <c r="LZF1" s="547"/>
      <c r="LZG1" s="545"/>
      <c r="LZH1" s="546"/>
      <c r="LZI1" s="546"/>
      <c r="LZJ1" s="546"/>
      <c r="LZK1" s="546"/>
      <c r="LZL1" s="546"/>
      <c r="LZM1" s="546"/>
      <c r="LZN1" s="546"/>
      <c r="LZO1" s="546"/>
      <c r="LZP1" s="546"/>
      <c r="LZQ1" s="547"/>
      <c r="LZR1" s="545"/>
      <c r="LZS1" s="546"/>
      <c r="LZT1" s="546"/>
      <c r="LZU1" s="547"/>
      <c r="LZV1" s="548"/>
      <c r="LZW1" s="548"/>
      <c r="LZX1" s="548"/>
      <c r="LZY1" s="548"/>
      <c r="LZZ1" s="548"/>
      <c r="MAA1" s="548"/>
      <c r="MAB1" s="548"/>
      <c r="MAC1" s="548"/>
      <c r="MAD1" s="344"/>
      <c r="MAE1" s="545"/>
      <c r="MAF1" s="547"/>
      <c r="MAG1" s="549"/>
      <c r="MAH1" s="550"/>
      <c r="MAI1" s="550"/>
      <c r="MAJ1" s="551"/>
      <c r="MAK1" s="544"/>
      <c r="MAL1" s="544"/>
      <c r="MAM1" s="549"/>
      <c r="MAN1" s="550"/>
      <c r="MAO1" s="550"/>
      <c r="MAP1" s="550"/>
      <c r="MAQ1" s="550"/>
      <c r="MAR1" s="551"/>
      <c r="MAS1" s="544"/>
      <c r="MAT1" s="544"/>
      <c r="MAU1" s="544"/>
      <c r="MAV1" s="24"/>
      <c r="MAW1" s="24"/>
      <c r="MAX1" s="344"/>
      <c r="MAY1" s="345"/>
      <c r="MAZ1" s="26"/>
      <c r="MBA1" s="552"/>
      <c r="MBB1" s="552"/>
      <c r="MBC1" s="552"/>
      <c r="MBD1" s="552"/>
      <c r="MBE1" s="553"/>
      <c r="MBF1" s="554"/>
      <c r="MBG1" s="555"/>
      <c r="MBH1" s="555"/>
      <c r="MBI1" s="555"/>
      <c r="MBJ1" s="555"/>
      <c r="MBK1" s="555"/>
      <c r="MBL1" s="555"/>
      <c r="MBM1" s="555"/>
      <c r="MBN1" s="555"/>
      <c r="MBO1" s="555"/>
      <c r="MBP1" s="555"/>
      <c r="MBQ1" s="556"/>
      <c r="MBR1" s="552"/>
      <c r="MBS1" s="554"/>
      <c r="MBT1" s="555"/>
      <c r="MBU1" s="555"/>
      <c r="MBV1" s="555"/>
      <c r="MBW1" s="555"/>
      <c r="MBX1" s="555"/>
      <c r="MBY1" s="555"/>
      <c r="MBZ1" s="556"/>
      <c r="MCA1" s="552"/>
      <c r="MCB1" s="552"/>
      <c r="MCC1" s="552"/>
      <c r="MCD1" s="552"/>
      <c r="MCE1" s="552"/>
      <c r="MCF1" s="552"/>
      <c r="MCG1" s="552"/>
      <c r="MCH1" s="545"/>
      <c r="MCI1" s="546"/>
      <c r="MCJ1" s="546"/>
      <c r="MCK1" s="546"/>
      <c r="MCL1" s="546"/>
      <c r="MCM1" s="546"/>
      <c r="MCN1" s="546"/>
      <c r="MCO1" s="546"/>
      <c r="MCP1" s="546"/>
      <c r="MCQ1" s="547"/>
      <c r="MCR1" s="545"/>
      <c r="MCS1" s="546"/>
      <c r="MCT1" s="546"/>
      <c r="MCU1" s="547"/>
      <c r="MCV1" s="545"/>
      <c r="MCW1" s="546"/>
      <c r="MCX1" s="546"/>
      <c r="MCY1" s="546"/>
      <c r="MCZ1" s="546"/>
      <c r="MDA1" s="546"/>
      <c r="MDB1" s="546"/>
      <c r="MDC1" s="546"/>
      <c r="MDD1" s="546"/>
      <c r="MDE1" s="546"/>
      <c r="MDF1" s="546"/>
      <c r="MDG1" s="546"/>
      <c r="MDH1" s="546"/>
      <c r="MDI1" s="546"/>
      <c r="MDJ1" s="546"/>
      <c r="MDK1" s="546"/>
      <c r="MDL1" s="546"/>
      <c r="MDM1" s="546"/>
      <c r="MDN1" s="546"/>
      <c r="MDO1" s="547"/>
      <c r="MDP1" s="545"/>
      <c r="MDQ1" s="546"/>
      <c r="MDR1" s="546"/>
      <c r="MDS1" s="547"/>
      <c r="MDT1" s="545"/>
      <c r="MDU1" s="546"/>
      <c r="MDV1" s="546"/>
      <c r="MDW1" s="546"/>
      <c r="MDX1" s="546"/>
      <c r="MDY1" s="546"/>
      <c r="MDZ1" s="546"/>
      <c r="MEA1" s="546"/>
      <c r="MEB1" s="546"/>
      <c r="MEC1" s="546"/>
      <c r="MED1" s="546"/>
      <c r="MEE1" s="546"/>
      <c r="MEF1" s="547"/>
      <c r="MEG1" s="545"/>
      <c r="MEH1" s="546"/>
      <c r="MEI1" s="546"/>
      <c r="MEJ1" s="546"/>
      <c r="MEK1" s="546"/>
      <c r="MEL1" s="546"/>
      <c r="MEM1" s="546"/>
      <c r="MEN1" s="546"/>
      <c r="MEO1" s="546"/>
      <c r="MEP1" s="546"/>
      <c r="MEQ1" s="547"/>
      <c r="MER1" s="545"/>
      <c r="MES1" s="546"/>
      <c r="MET1" s="546"/>
      <c r="MEU1" s="547"/>
      <c r="MEV1" s="548"/>
      <c r="MEW1" s="548"/>
      <c r="MEX1" s="548"/>
      <c r="MEY1" s="548"/>
      <c r="MEZ1" s="548"/>
      <c r="MFA1" s="548"/>
      <c r="MFB1" s="548"/>
      <c r="MFC1" s="548"/>
      <c r="MFD1" s="344"/>
      <c r="MFE1" s="545"/>
      <c r="MFF1" s="547"/>
      <c r="MFG1" s="549"/>
      <c r="MFH1" s="550"/>
      <c r="MFI1" s="550"/>
      <c r="MFJ1" s="551"/>
      <c r="MFK1" s="544"/>
      <c r="MFL1" s="544"/>
      <c r="MFM1" s="549"/>
      <c r="MFN1" s="550"/>
      <c r="MFO1" s="550"/>
      <c r="MFP1" s="550"/>
      <c r="MFQ1" s="550"/>
      <c r="MFR1" s="551"/>
      <c r="MFS1" s="544"/>
      <c r="MFT1" s="544"/>
      <c r="MFU1" s="544"/>
      <c r="MFV1" s="24"/>
      <c r="MFW1" s="24"/>
      <c r="MFX1" s="344"/>
      <c r="MFY1" s="345"/>
      <c r="MFZ1" s="26"/>
      <c r="MGA1" s="552"/>
      <c r="MGB1" s="552"/>
      <c r="MGC1" s="552"/>
      <c r="MGD1" s="552"/>
      <c r="MGE1" s="553"/>
      <c r="MGF1" s="554"/>
      <c r="MGG1" s="555"/>
      <c r="MGH1" s="555"/>
      <c r="MGI1" s="555"/>
      <c r="MGJ1" s="555"/>
      <c r="MGK1" s="555"/>
      <c r="MGL1" s="555"/>
      <c r="MGM1" s="555"/>
      <c r="MGN1" s="555"/>
      <c r="MGO1" s="555"/>
      <c r="MGP1" s="555"/>
      <c r="MGQ1" s="556"/>
      <c r="MGR1" s="552"/>
      <c r="MGS1" s="554"/>
      <c r="MGT1" s="555"/>
      <c r="MGU1" s="555"/>
      <c r="MGV1" s="555"/>
      <c r="MGW1" s="555"/>
      <c r="MGX1" s="555"/>
      <c r="MGY1" s="555"/>
      <c r="MGZ1" s="556"/>
      <c r="MHA1" s="552"/>
      <c r="MHB1" s="552"/>
      <c r="MHC1" s="552"/>
      <c r="MHD1" s="552"/>
      <c r="MHE1" s="552"/>
      <c r="MHF1" s="552"/>
      <c r="MHG1" s="552"/>
      <c r="MHH1" s="545"/>
      <c r="MHI1" s="546"/>
      <c r="MHJ1" s="546"/>
      <c r="MHK1" s="546"/>
      <c r="MHL1" s="546"/>
      <c r="MHM1" s="546"/>
      <c r="MHN1" s="546"/>
      <c r="MHO1" s="546"/>
      <c r="MHP1" s="546"/>
      <c r="MHQ1" s="547"/>
      <c r="MHR1" s="545"/>
      <c r="MHS1" s="546"/>
      <c r="MHT1" s="546"/>
      <c r="MHU1" s="547"/>
      <c r="MHV1" s="545"/>
      <c r="MHW1" s="546"/>
      <c r="MHX1" s="546"/>
      <c r="MHY1" s="546"/>
      <c r="MHZ1" s="546"/>
      <c r="MIA1" s="546"/>
      <c r="MIB1" s="546"/>
      <c r="MIC1" s="546"/>
      <c r="MID1" s="546"/>
      <c r="MIE1" s="546"/>
      <c r="MIF1" s="546"/>
      <c r="MIG1" s="546"/>
      <c r="MIH1" s="546"/>
      <c r="MII1" s="546"/>
      <c r="MIJ1" s="546"/>
      <c r="MIK1" s="546"/>
      <c r="MIL1" s="546"/>
      <c r="MIM1" s="546"/>
      <c r="MIN1" s="546"/>
      <c r="MIO1" s="547"/>
      <c r="MIP1" s="545"/>
      <c r="MIQ1" s="546"/>
      <c r="MIR1" s="546"/>
      <c r="MIS1" s="547"/>
      <c r="MIT1" s="545"/>
      <c r="MIU1" s="546"/>
      <c r="MIV1" s="546"/>
      <c r="MIW1" s="546"/>
      <c r="MIX1" s="546"/>
      <c r="MIY1" s="546"/>
      <c r="MIZ1" s="546"/>
      <c r="MJA1" s="546"/>
      <c r="MJB1" s="546"/>
      <c r="MJC1" s="546"/>
      <c r="MJD1" s="546"/>
      <c r="MJE1" s="546"/>
      <c r="MJF1" s="547"/>
      <c r="MJG1" s="545"/>
      <c r="MJH1" s="546"/>
      <c r="MJI1" s="546"/>
      <c r="MJJ1" s="546"/>
      <c r="MJK1" s="546"/>
      <c r="MJL1" s="546"/>
      <c r="MJM1" s="546"/>
      <c r="MJN1" s="546"/>
      <c r="MJO1" s="546"/>
      <c r="MJP1" s="546"/>
      <c r="MJQ1" s="547"/>
      <c r="MJR1" s="545"/>
      <c r="MJS1" s="546"/>
      <c r="MJT1" s="546"/>
      <c r="MJU1" s="547"/>
      <c r="MJV1" s="548"/>
      <c r="MJW1" s="548"/>
      <c r="MJX1" s="548"/>
      <c r="MJY1" s="548"/>
      <c r="MJZ1" s="548"/>
      <c r="MKA1" s="548"/>
      <c r="MKB1" s="548"/>
      <c r="MKC1" s="548"/>
      <c r="MKD1" s="344"/>
      <c r="MKE1" s="545"/>
      <c r="MKF1" s="547"/>
      <c r="MKG1" s="549"/>
      <c r="MKH1" s="550"/>
      <c r="MKI1" s="550"/>
      <c r="MKJ1" s="551"/>
      <c r="MKK1" s="544"/>
      <c r="MKL1" s="544"/>
      <c r="MKM1" s="549"/>
      <c r="MKN1" s="550"/>
      <c r="MKO1" s="550"/>
      <c r="MKP1" s="550"/>
      <c r="MKQ1" s="550"/>
      <c r="MKR1" s="551"/>
      <c r="MKS1" s="544"/>
      <c r="MKT1" s="544"/>
      <c r="MKU1" s="544"/>
      <c r="MKV1" s="24"/>
      <c r="MKW1" s="24"/>
      <c r="MKX1" s="344"/>
      <c r="MKY1" s="345"/>
      <c r="MKZ1" s="26"/>
      <c r="MLA1" s="552"/>
      <c r="MLB1" s="552"/>
      <c r="MLC1" s="552"/>
      <c r="MLD1" s="552"/>
      <c r="MLE1" s="553"/>
      <c r="MLF1" s="554"/>
      <c r="MLG1" s="555"/>
      <c r="MLH1" s="555"/>
      <c r="MLI1" s="555"/>
      <c r="MLJ1" s="555"/>
      <c r="MLK1" s="555"/>
      <c r="MLL1" s="555"/>
      <c r="MLM1" s="555"/>
      <c r="MLN1" s="555"/>
      <c r="MLO1" s="555"/>
      <c r="MLP1" s="555"/>
      <c r="MLQ1" s="556"/>
      <c r="MLR1" s="552"/>
      <c r="MLS1" s="554"/>
      <c r="MLT1" s="555"/>
      <c r="MLU1" s="555"/>
      <c r="MLV1" s="555"/>
      <c r="MLW1" s="555"/>
      <c r="MLX1" s="555"/>
      <c r="MLY1" s="555"/>
      <c r="MLZ1" s="556"/>
      <c r="MMA1" s="552"/>
      <c r="MMB1" s="552"/>
      <c r="MMC1" s="552"/>
      <c r="MMD1" s="552"/>
      <c r="MME1" s="552"/>
      <c r="MMF1" s="552"/>
      <c r="MMG1" s="552"/>
      <c r="MMH1" s="545"/>
      <c r="MMI1" s="546"/>
      <c r="MMJ1" s="546"/>
      <c r="MMK1" s="546"/>
      <c r="MML1" s="546"/>
      <c r="MMM1" s="546"/>
      <c r="MMN1" s="546"/>
      <c r="MMO1" s="546"/>
      <c r="MMP1" s="546"/>
      <c r="MMQ1" s="547"/>
      <c r="MMR1" s="545"/>
      <c r="MMS1" s="546"/>
      <c r="MMT1" s="546"/>
      <c r="MMU1" s="547"/>
      <c r="MMV1" s="545"/>
      <c r="MMW1" s="546"/>
      <c r="MMX1" s="546"/>
      <c r="MMY1" s="546"/>
      <c r="MMZ1" s="546"/>
      <c r="MNA1" s="546"/>
      <c r="MNB1" s="546"/>
      <c r="MNC1" s="546"/>
      <c r="MND1" s="546"/>
      <c r="MNE1" s="546"/>
      <c r="MNF1" s="546"/>
      <c r="MNG1" s="546"/>
      <c r="MNH1" s="546"/>
      <c r="MNI1" s="546"/>
      <c r="MNJ1" s="546"/>
      <c r="MNK1" s="546"/>
      <c r="MNL1" s="546"/>
      <c r="MNM1" s="546"/>
      <c r="MNN1" s="546"/>
      <c r="MNO1" s="547"/>
      <c r="MNP1" s="545"/>
      <c r="MNQ1" s="546"/>
      <c r="MNR1" s="546"/>
      <c r="MNS1" s="547"/>
      <c r="MNT1" s="545"/>
      <c r="MNU1" s="546"/>
      <c r="MNV1" s="546"/>
      <c r="MNW1" s="546"/>
      <c r="MNX1" s="546"/>
      <c r="MNY1" s="546"/>
      <c r="MNZ1" s="546"/>
      <c r="MOA1" s="546"/>
      <c r="MOB1" s="546"/>
      <c r="MOC1" s="546"/>
      <c r="MOD1" s="546"/>
      <c r="MOE1" s="546"/>
      <c r="MOF1" s="547"/>
      <c r="MOG1" s="545"/>
      <c r="MOH1" s="546"/>
      <c r="MOI1" s="546"/>
      <c r="MOJ1" s="546"/>
      <c r="MOK1" s="546"/>
      <c r="MOL1" s="546"/>
      <c r="MOM1" s="546"/>
      <c r="MON1" s="546"/>
      <c r="MOO1" s="546"/>
      <c r="MOP1" s="546"/>
      <c r="MOQ1" s="547"/>
      <c r="MOR1" s="545"/>
      <c r="MOS1" s="546"/>
      <c r="MOT1" s="546"/>
      <c r="MOU1" s="547"/>
      <c r="MOV1" s="548"/>
      <c r="MOW1" s="548"/>
      <c r="MOX1" s="548"/>
      <c r="MOY1" s="548"/>
      <c r="MOZ1" s="548"/>
      <c r="MPA1" s="548"/>
      <c r="MPB1" s="548"/>
      <c r="MPC1" s="548"/>
      <c r="MPD1" s="344"/>
      <c r="MPE1" s="545"/>
      <c r="MPF1" s="547"/>
      <c r="MPG1" s="549"/>
      <c r="MPH1" s="550"/>
      <c r="MPI1" s="550"/>
      <c r="MPJ1" s="551"/>
      <c r="MPK1" s="544"/>
      <c r="MPL1" s="544"/>
      <c r="MPM1" s="549"/>
      <c r="MPN1" s="550"/>
      <c r="MPO1" s="550"/>
      <c r="MPP1" s="550"/>
      <c r="MPQ1" s="550"/>
      <c r="MPR1" s="551"/>
      <c r="MPS1" s="544"/>
      <c r="MPT1" s="544"/>
      <c r="MPU1" s="544"/>
      <c r="MPV1" s="24"/>
      <c r="MPW1" s="24"/>
      <c r="MPX1" s="344"/>
      <c r="MPY1" s="345"/>
      <c r="MPZ1" s="26"/>
      <c r="MQA1" s="552"/>
      <c r="MQB1" s="552"/>
      <c r="MQC1" s="552"/>
      <c r="MQD1" s="552"/>
      <c r="MQE1" s="553"/>
      <c r="MQF1" s="554"/>
      <c r="MQG1" s="555"/>
      <c r="MQH1" s="555"/>
      <c r="MQI1" s="555"/>
      <c r="MQJ1" s="555"/>
      <c r="MQK1" s="555"/>
      <c r="MQL1" s="555"/>
      <c r="MQM1" s="555"/>
      <c r="MQN1" s="555"/>
      <c r="MQO1" s="555"/>
      <c r="MQP1" s="555"/>
      <c r="MQQ1" s="556"/>
      <c r="MQR1" s="552"/>
      <c r="MQS1" s="554"/>
      <c r="MQT1" s="555"/>
      <c r="MQU1" s="555"/>
      <c r="MQV1" s="555"/>
      <c r="MQW1" s="555"/>
      <c r="MQX1" s="555"/>
      <c r="MQY1" s="555"/>
      <c r="MQZ1" s="556"/>
      <c r="MRA1" s="552"/>
      <c r="MRB1" s="552"/>
      <c r="MRC1" s="552"/>
      <c r="MRD1" s="552"/>
      <c r="MRE1" s="552"/>
      <c r="MRF1" s="552"/>
      <c r="MRG1" s="552"/>
      <c r="MRH1" s="545"/>
      <c r="MRI1" s="546"/>
      <c r="MRJ1" s="546"/>
      <c r="MRK1" s="546"/>
      <c r="MRL1" s="546"/>
      <c r="MRM1" s="546"/>
      <c r="MRN1" s="546"/>
      <c r="MRO1" s="546"/>
      <c r="MRP1" s="546"/>
      <c r="MRQ1" s="547"/>
      <c r="MRR1" s="545"/>
      <c r="MRS1" s="546"/>
      <c r="MRT1" s="546"/>
      <c r="MRU1" s="547"/>
      <c r="MRV1" s="545"/>
      <c r="MRW1" s="546"/>
      <c r="MRX1" s="546"/>
      <c r="MRY1" s="546"/>
      <c r="MRZ1" s="546"/>
      <c r="MSA1" s="546"/>
      <c r="MSB1" s="546"/>
      <c r="MSC1" s="546"/>
      <c r="MSD1" s="546"/>
      <c r="MSE1" s="546"/>
      <c r="MSF1" s="546"/>
      <c r="MSG1" s="546"/>
      <c r="MSH1" s="546"/>
      <c r="MSI1" s="546"/>
      <c r="MSJ1" s="546"/>
      <c r="MSK1" s="546"/>
      <c r="MSL1" s="546"/>
      <c r="MSM1" s="546"/>
      <c r="MSN1" s="546"/>
      <c r="MSO1" s="547"/>
      <c r="MSP1" s="545"/>
      <c r="MSQ1" s="546"/>
      <c r="MSR1" s="546"/>
      <c r="MSS1" s="547"/>
      <c r="MST1" s="545"/>
      <c r="MSU1" s="546"/>
      <c r="MSV1" s="546"/>
      <c r="MSW1" s="546"/>
      <c r="MSX1" s="546"/>
      <c r="MSY1" s="546"/>
      <c r="MSZ1" s="546"/>
      <c r="MTA1" s="546"/>
      <c r="MTB1" s="546"/>
      <c r="MTC1" s="546"/>
      <c r="MTD1" s="546"/>
      <c r="MTE1" s="546"/>
      <c r="MTF1" s="547"/>
      <c r="MTG1" s="545"/>
      <c r="MTH1" s="546"/>
      <c r="MTI1" s="546"/>
      <c r="MTJ1" s="546"/>
      <c r="MTK1" s="546"/>
      <c r="MTL1" s="546"/>
      <c r="MTM1" s="546"/>
      <c r="MTN1" s="546"/>
      <c r="MTO1" s="546"/>
      <c r="MTP1" s="546"/>
      <c r="MTQ1" s="547"/>
      <c r="MTR1" s="545"/>
      <c r="MTS1" s="546"/>
      <c r="MTT1" s="546"/>
      <c r="MTU1" s="547"/>
      <c r="MTV1" s="548"/>
      <c r="MTW1" s="548"/>
      <c r="MTX1" s="548"/>
      <c r="MTY1" s="548"/>
      <c r="MTZ1" s="548"/>
      <c r="MUA1" s="548"/>
      <c r="MUB1" s="548"/>
      <c r="MUC1" s="548"/>
      <c r="MUD1" s="344"/>
      <c r="MUE1" s="545"/>
      <c r="MUF1" s="547"/>
      <c r="MUG1" s="549"/>
      <c r="MUH1" s="550"/>
      <c r="MUI1" s="550"/>
      <c r="MUJ1" s="551"/>
      <c r="MUK1" s="544"/>
      <c r="MUL1" s="544"/>
      <c r="MUM1" s="549"/>
      <c r="MUN1" s="550"/>
      <c r="MUO1" s="550"/>
      <c r="MUP1" s="550"/>
      <c r="MUQ1" s="550"/>
      <c r="MUR1" s="551"/>
      <c r="MUS1" s="544"/>
      <c r="MUT1" s="544"/>
      <c r="MUU1" s="544"/>
      <c r="MUV1" s="24"/>
      <c r="MUW1" s="24"/>
      <c r="MUX1" s="344"/>
      <c r="MUY1" s="345"/>
      <c r="MUZ1" s="26"/>
      <c r="MVA1" s="552"/>
      <c r="MVB1" s="552"/>
      <c r="MVC1" s="552"/>
      <c r="MVD1" s="552"/>
      <c r="MVE1" s="553"/>
      <c r="MVF1" s="554"/>
      <c r="MVG1" s="555"/>
      <c r="MVH1" s="555"/>
      <c r="MVI1" s="555"/>
      <c r="MVJ1" s="555"/>
      <c r="MVK1" s="555"/>
      <c r="MVL1" s="555"/>
      <c r="MVM1" s="555"/>
      <c r="MVN1" s="555"/>
      <c r="MVO1" s="555"/>
      <c r="MVP1" s="555"/>
      <c r="MVQ1" s="556"/>
      <c r="MVR1" s="552"/>
      <c r="MVS1" s="554"/>
      <c r="MVT1" s="555"/>
      <c r="MVU1" s="555"/>
      <c r="MVV1" s="555"/>
      <c r="MVW1" s="555"/>
      <c r="MVX1" s="555"/>
      <c r="MVY1" s="555"/>
      <c r="MVZ1" s="556"/>
      <c r="MWA1" s="552"/>
      <c r="MWB1" s="552"/>
      <c r="MWC1" s="552"/>
      <c r="MWD1" s="552"/>
      <c r="MWE1" s="552"/>
      <c r="MWF1" s="552"/>
      <c r="MWG1" s="552"/>
      <c r="MWH1" s="545"/>
      <c r="MWI1" s="546"/>
      <c r="MWJ1" s="546"/>
      <c r="MWK1" s="546"/>
      <c r="MWL1" s="546"/>
      <c r="MWM1" s="546"/>
      <c r="MWN1" s="546"/>
      <c r="MWO1" s="546"/>
      <c r="MWP1" s="546"/>
      <c r="MWQ1" s="547"/>
      <c r="MWR1" s="545"/>
      <c r="MWS1" s="546"/>
      <c r="MWT1" s="546"/>
      <c r="MWU1" s="547"/>
      <c r="MWV1" s="545"/>
      <c r="MWW1" s="546"/>
      <c r="MWX1" s="546"/>
      <c r="MWY1" s="546"/>
      <c r="MWZ1" s="546"/>
      <c r="MXA1" s="546"/>
      <c r="MXB1" s="546"/>
      <c r="MXC1" s="546"/>
      <c r="MXD1" s="546"/>
      <c r="MXE1" s="546"/>
      <c r="MXF1" s="546"/>
      <c r="MXG1" s="546"/>
      <c r="MXH1" s="546"/>
      <c r="MXI1" s="546"/>
      <c r="MXJ1" s="546"/>
      <c r="MXK1" s="546"/>
      <c r="MXL1" s="546"/>
      <c r="MXM1" s="546"/>
      <c r="MXN1" s="546"/>
      <c r="MXO1" s="547"/>
      <c r="MXP1" s="545"/>
      <c r="MXQ1" s="546"/>
      <c r="MXR1" s="546"/>
      <c r="MXS1" s="547"/>
      <c r="MXT1" s="545"/>
      <c r="MXU1" s="546"/>
      <c r="MXV1" s="546"/>
      <c r="MXW1" s="546"/>
      <c r="MXX1" s="546"/>
      <c r="MXY1" s="546"/>
      <c r="MXZ1" s="546"/>
      <c r="MYA1" s="546"/>
      <c r="MYB1" s="546"/>
      <c r="MYC1" s="546"/>
      <c r="MYD1" s="546"/>
      <c r="MYE1" s="546"/>
      <c r="MYF1" s="547"/>
      <c r="MYG1" s="545"/>
      <c r="MYH1" s="546"/>
      <c r="MYI1" s="546"/>
      <c r="MYJ1" s="546"/>
      <c r="MYK1" s="546"/>
      <c r="MYL1" s="546"/>
      <c r="MYM1" s="546"/>
      <c r="MYN1" s="546"/>
      <c r="MYO1" s="546"/>
      <c r="MYP1" s="546"/>
      <c r="MYQ1" s="547"/>
      <c r="MYR1" s="545"/>
      <c r="MYS1" s="546"/>
      <c r="MYT1" s="546"/>
      <c r="MYU1" s="547"/>
      <c r="MYV1" s="548"/>
      <c r="MYW1" s="548"/>
      <c r="MYX1" s="548"/>
      <c r="MYY1" s="548"/>
      <c r="MYZ1" s="548"/>
      <c r="MZA1" s="548"/>
      <c r="MZB1" s="548"/>
      <c r="MZC1" s="548"/>
      <c r="MZD1" s="344"/>
      <c r="MZE1" s="545"/>
      <c r="MZF1" s="547"/>
      <c r="MZG1" s="549"/>
      <c r="MZH1" s="550"/>
      <c r="MZI1" s="550"/>
      <c r="MZJ1" s="551"/>
      <c r="MZK1" s="544"/>
      <c r="MZL1" s="544"/>
      <c r="MZM1" s="549"/>
      <c r="MZN1" s="550"/>
      <c r="MZO1" s="550"/>
      <c r="MZP1" s="550"/>
      <c r="MZQ1" s="550"/>
      <c r="MZR1" s="551"/>
      <c r="MZS1" s="544"/>
      <c r="MZT1" s="544"/>
      <c r="MZU1" s="544"/>
      <c r="MZV1" s="24"/>
      <c r="MZW1" s="24"/>
      <c r="MZX1" s="344"/>
      <c r="MZY1" s="345"/>
      <c r="MZZ1" s="26"/>
      <c r="NAA1" s="552"/>
      <c r="NAB1" s="552"/>
      <c r="NAC1" s="552"/>
      <c r="NAD1" s="552"/>
      <c r="NAE1" s="553"/>
      <c r="NAF1" s="554"/>
      <c r="NAG1" s="555"/>
      <c r="NAH1" s="555"/>
      <c r="NAI1" s="555"/>
      <c r="NAJ1" s="555"/>
      <c r="NAK1" s="555"/>
      <c r="NAL1" s="555"/>
      <c r="NAM1" s="555"/>
      <c r="NAN1" s="555"/>
      <c r="NAO1" s="555"/>
      <c r="NAP1" s="555"/>
      <c r="NAQ1" s="556"/>
      <c r="NAR1" s="552"/>
      <c r="NAS1" s="554"/>
      <c r="NAT1" s="555"/>
      <c r="NAU1" s="555"/>
      <c r="NAV1" s="555"/>
      <c r="NAW1" s="555"/>
      <c r="NAX1" s="555"/>
      <c r="NAY1" s="555"/>
      <c r="NAZ1" s="556"/>
      <c r="NBA1" s="552"/>
      <c r="NBB1" s="552"/>
      <c r="NBC1" s="552"/>
      <c r="NBD1" s="552"/>
      <c r="NBE1" s="552"/>
      <c r="NBF1" s="552"/>
      <c r="NBG1" s="552"/>
      <c r="NBH1" s="545"/>
      <c r="NBI1" s="546"/>
      <c r="NBJ1" s="546"/>
      <c r="NBK1" s="546"/>
      <c r="NBL1" s="546"/>
      <c r="NBM1" s="546"/>
      <c r="NBN1" s="546"/>
      <c r="NBO1" s="546"/>
      <c r="NBP1" s="546"/>
      <c r="NBQ1" s="547"/>
      <c r="NBR1" s="545"/>
      <c r="NBS1" s="546"/>
      <c r="NBT1" s="546"/>
      <c r="NBU1" s="547"/>
      <c r="NBV1" s="545"/>
      <c r="NBW1" s="546"/>
      <c r="NBX1" s="546"/>
      <c r="NBY1" s="546"/>
      <c r="NBZ1" s="546"/>
      <c r="NCA1" s="546"/>
      <c r="NCB1" s="546"/>
      <c r="NCC1" s="546"/>
      <c r="NCD1" s="546"/>
      <c r="NCE1" s="546"/>
      <c r="NCF1" s="546"/>
      <c r="NCG1" s="546"/>
      <c r="NCH1" s="546"/>
      <c r="NCI1" s="546"/>
      <c r="NCJ1" s="546"/>
      <c r="NCK1" s="546"/>
      <c r="NCL1" s="546"/>
      <c r="NCM1" s="546"/>
      <c r="NCN1" s="546"/>
      <c r="NCO1" s="547"/>
      <c r="NCP1" s="545"/>
      <c r="NCQ1" s="546"/>
      <c r="NCR1" s="546"/>
      <c r="NCS1" s="547"/>
      <c r="NCT1" s="545"/>
      <c r="NCU1" s="546"/>
      <c r="NCV1" s="546"/>
      <c r="NCW1" s="546"/>
      <c r="NCX1" s="546"/>
      <c r="NCY1" s="546"/>
      <c r="NCZ1" s="546"/>
      <c r="NDA1" s="546"/>
      <c r="NDB1" s="546"/>
      <c r="NDC1" s="546"/>
      <c r="NDD1" s="546"/>
      <c r="NDE1" s="546"/>
      <c r="NDF1" s="547"/>
      <c r="NDG1" s="545"/>
      <c r="NDH1" s="546"/>
      <c r="NDI1" s="546"/>
      <c r="NDJ1" s="546"/>
      <c r="NDK1" s="546"/>
      <c r="NDL1" s="546"/>
      <c r="NDM1" s="546"/>
      <c r="NDN1" s="546"/>
      <c r="NDO1" s="546"/>
      <c r="NDP1" s="546"/>
      <c r="NDQ1" s="547"/>
      <c r="NDR1" s="545"/>
      <c r="NDS1" s="546"/>
      <c r="NDT1" s="546"/>
      <c r="NDU1" s="547"/>
      <c r="NDV1" s="548"/>
      <c r="NDW1" s="548"/>
      <c r="NDX1" s="548"/>
      <c r="NDY1" s="548"/>
      <c r="NDZ1" s="548"/>
      <c r="NEA1" s="548"/>
      <c r="NEB1" s="548"/>
      <c r="NEC1" s="548"/>
      <c r="NED1" s="344"/>
      <c r="NEE1" s="545"/>
      <c r="NEF1" s="547"/>
      <c r="NEG1" s="549"/>
      <c r="NEH1" s="550"/>
      <c r="NEI1" s="550"/>
      <c r="NEJ1" s="551"/>
      <c r="NEK1" s="544"/>
      <c r="NEL1" s="544"/>
      <c r="NEM1" s="549"/>
      <c r="NEN1" s="550"/>
      <c r="NEO1" s="550"/>
      <c r="NEP1" s="550"/>
      <c r="NEQ1" s="550"/>
      <c r="NER1" s="551"/>
      <c r="NES1" s="544"/>
      <c r="NET1" s="544"/>
      <c r="NEU1" s="544"/>
      <c r="NEV1" s="24"/>
      <c r="NEW1" s="24"/>
      <c r="NEX1" s="344"/>
      <c r="NEY1" s="345"/>
      <c r="NEZ1" s="26"/>
      <c r="NFA1" s="552"/>
      <c r="NFB1" s="552"/>
      <c r="NFC1" s="552"/>
      <c r="NFD1" s="552"/>
      <c r="NFE1" s="553"/>
      <c r="NFF1" s="554"/>
      <c r="NFG1" s="555"/>
      <c r="NFH1" s="555"/>
      <c r="NFI1" s="555"/>
      <c r="NFJ1" s="555"/>
      <c r="NFK1" s="555"/>
      <c r="NFL1" s="555"/>
      <c r="NFM1" s="555"/>
      <c r="NFN1" s="555"/>
      <c r="NFO1" s="555"/>
      <c r="NFP1" s="555"/>
      <c r="NFQ1" s="556"/>
      <c r="NFR1" s="552"/>
      <c r="NFS1" s="554"/>
      <c r="NFT1" s="555"/>
      <c r="NFU1" s="555"/>
      <c r="NFV1" s="555"/>
      <c r="NFW1" s="555"/>
      <c r="NFX1" s="555"/>
      <c r="NFY1" s="555"/>
      <c r="NFZ1" s="556"/>
      <c r="NGA1" s="552"/>
      <c r="NGB1" s="552"/>
      <c r="NGC1" s="552"/>
      <c r="NGD1" s="552"/>
      <c r="NGE1" s="552"/>
      <c r="NGF1" s="552"/>
      <c r="NGG1" s="552"/>
      <c r="NGH1" s="545"/>
      <c r="NGI1" s="546"/>
      <c r="NGJ1" s="546"/>
      <c r="NGK1" s="546"/>
      <c r="NGL1" s="546"/>
      <c r="NGM1" s="546"/>
      <c r="NGN1" s="546"/>
      <c r="NGO1" s="546"/>
      <c r="NGP1" s="546"/>
      <c r="NGQ1" s="547"/>
      <c r="NGR1" s="545"/>
      <c r="NGS1" s="546"/>
      <c r="NGT1" s="546"/>
      <c r="NGU1" s="547"/>
      <c r="NGV1" s="545"/>
      <c r="NGW1" s="546"/>
      <c r="NGX1" s="546"/>
      <c r="NGY1" s="546"/>
      <c r="NGZ1" s="546"/>
      <c r="NHA1" s="546"/>
      <c r="NHB1" s="546"/>
      <c r="NHC1" s="546"/>
      <c r="NHD1" s="546"/>
      <c r="NHE1" s="546"/>
      <c r="NHF1" s="546"/>
      <c r="NHG1" s="546"/>
      <c r="NHH1" s="546"/>
      <c r="NHI1" s="546"/>
      <c r="NHJ1" s="546"/>
      <c r="NHK1" s="546"/>
      <c r="NHL1" s="546"/>
      <c r="NHM1" s="546"/>
      <c r="NHN1" s="546"/>
      <c r="NHO1" s="547"/>
      <c r="NHP1" s="545"/>
      <c r="NHQ1" s="546"/>
      <c r="NHR1" s="546"/>
      <c r="NHS1" s="547"/>
      <c r="NHT1" s="545"/>
      <c r="NHU1" s="546"/>
      <c r="NHV1" s="546"/>
      <c r="NHW1" s="546"/>
      <c r="NHX1" s="546"/>
      <c r="NHY1" s="546"/>
      <c r="NHZ1" s="546"/>
      <c r="NIA1" s="546"/>
      <c r="NIB1" s="546"/>
      <c r="NIC1" s="546"/>
      <c r="NID1" s="546"/>
      <c r="NIE1" s="546"/>
      <c r="NIF1" s="547"/>
      <c r="NIG1" s="545"/>
      <c r="NIH1" s="546"/>
      <c r="NII1" s="546"/>
      <c r="NIJ1" s="546"/>
      <c r="NIK1" s="546"/>
      <c r="NIL1" s="546"/>
      <c r="NIM1" s="546"/>
      <c r="NIN1" s="546"/>
      <c r="NIO1" s="546"/>
      <c r="NIP1" s="546"/>
      <c r="NIQ1" s="547"/>
      <c r="NIR1" s="545"/>
      <c r="NIS1" s="546"/>
      <c r="NIT1" s="546"/>
      <c r="NIU1" s="547"/>
      <c r="NIV1" s="548"/>
      <c r="NIW1" s="548"/>
      <c r="NIX1" s="548"/>
      <c r="NIY1" s="548"/>
      <c r="NIZ1" s="548"/>
      <c r="NJA1" s="548"/>
      <c r="NJB1" s="548"/>
      <c r="NJC1" s="548"/>
      <c r="NJD1" s="344"/>
      <c r="NJE1" s="545"/>
      <c r="NJF1" s="547"/>
      <c r="NJG1" s="549"/>
      <c r="NJH1" s="550"/>
      <c r="NJI1" s="550"/>
      <c r="NJJ1" s="551"/>
      <c r="NJK1" s="544"/>
      <c r="NJL1" s="544"/>
      <c r="NJM1" s="549"/>
      <c r="NJN1" s="550"/>
      <c r="NJO1" s="550"/>
      <c r="NJP1" s="550"/>
      <c r="NJQ1" s="550"/>
      <c r="NJR1" s="551"/>
      <c r="NJS1" s="544"/>
      <c r="NJT1" s="544"/>
      <c r="NJU1" s="544"/>
      <c r="NJV1" s="24"/>
      <c r="NJW1" s="24"/>
      <c r="NJX1" s="344"/>
      <c r="NJY1" s="345"/>
      <c r="NJZ1" s="26"/>
      <c r="NKA1" s="552"/>
      <c r="NKB1" s="552"/>
      <c r="NKC1" s="552"/>
      <c r="NKD1" s="552"/>
      <c r="NKE1" s="553"/>
      <c r="NKF1" s="554"/>
      <c r="NKG1" s="555"/>
      <c r="NKH1" s="555"/>
      <c r="NKI1" s="555"/>
      <c r="NKJ1" s="555"/>
      <c r="NKK1" s="555"/>
      <c r="NKL1" s="555"/>
      <c r="NKM1" s="555"/>
      <c r="NKN1" s="555"/>
      <c r="NKO1" s="555"/>
      <c r="NKP1" s="555"/>
      <c r="NKQ1" s="556"/>
      <c r="NKR1" s="552"/>
      <c r="NKS1" s="554"/>
      <c r="NKT1" s="555"/>
      <c r="NKU1" s="555"/>
      <c r="NKV1" s="555"/>
      <c r="NKW1" s="555"/>
      <c r="NKX1" s="555"/>
      <c r="NKY1" s="555"/>
      <c r="NKZ1" s="556"/>
      <c r="NLA1" s="552"/>
      <c r="NLB1" s="552"/>
      <c r="NLC1" s="552"/>
      <c r="NLD1" s="552"/>
      <c r="NLE1" s="552"/>
      <c r="NLF1" s="552"/>
      <c r="NLG1" s="552"/>
      <c r="NLH1" s="545"/>
      <c r="NLI1" s="546"/>
      <c r="NLJ1" s="546"/>
      <c r="NLK1" s="546"/>
      <c r="NLL1" s="546"/>
      <c r="NLM1" s="546"/>
      <c r="NLN1" s="546"/>
      <c r="NLO1" s="546"/>
      <c r="NLP1" s="546"/>
      <c r="NLQ1" s="547"/>
      <c r="NLR1" s="545"/>
      <c r="NLS1" s="546"/>
      <c r="NLT1" s="546"/>
      <c r="NLU1" s="547"/>
      <c r="NLV1" s="545"/>
      <c r="NLW1" s="546"/>
      <c r="NLX1" s="546"/>
      <c r="NLY1" s="546"/>
      <c r="NLZ1" s="546"/>
      <c r="NMA1" s="546"/>
      <c r="NMB1" s="546"/>
      <c r="NMC1" s="546"/>
      <c r="NMD1" s="546"/>
      <c r="NME1" s="546"/>
      <c r="NMF1" s="546"/>
      <c r="NMG1" s="546"/>
      <c r="NMH1" s="546"/>
      <c r="NMI1" s="546"/>
      <c r="NMJ1" s="546"/>
      <c r="NMK1" s="546"/>
      <c r="NML1" s="546"/>
      <c r="NMM1" s="546"/>
      <c r="NMN1" s="546"/>
      <c r="NMO1" s="547"/>
      <c r="NMP1" s="545"/>
      <c r="NMQ1" s="546"/>
      <c r="NMR1" s="546"/>
      <c r="NMS1" s="547"/>
      <c r="NMT1" s="545"/>
      <c r="NMU1" s="546"/>
      <c r="NMV1" s="546"/>
      <c r="NMW1" s="546"/>
      <c r="NMX1" s="546"/>
      <c r="NMY1" s="546"/>
      <c r="NMZ1" s="546"/>
      <c r="NNA1" s="546"/>
      <c r="NNB1" s="546"/>
      <c r="NNC1" s="546"/>
      <c r="NND1" s="546"/>
      <c r="NNE1" s="546"/>
      <c r="NNF1" s="547"/>
      <c r="NNG1" s="545"/>
      <c r="NNH1" s="546"/>
      <c r="NNI1" s="546"/>
      <c r="NNJ1" s="546"/>
      <c r="NNK1" s="546"/>
      <c r="NNL1" s="546"/>
      <c r="NNM1" s="546"/>
      <c r="NNN1" s="546"/>
      <c r="NNO1" s="546"/>
      <c r="NNP1" s="546"/>
      <c r="NNQ1" s="547"/>
      <c r="NNR1" s="545"/>
      <c r="NNS1" s="546"/>
      <c r="NNT1" s="546"/>
      <c r="NNU1" s="547"/>
      <c r="NNV1" s="548"/>
      <c r="NNW1" s="548"/>
      <c r="NNX1" s="548"/>
      <c r="NNY1" s="548"/>
      <c r="NNZ1" s="548"/>
      <c r="NOA1" s="548"/>
      <c r="NOB1" s="548"/>
      <c r="NOC1" s="548"/>
      <c r="NOD1" s="344"/>
      <c r="NOE1" s="545"/>
      <c r="NOF1" s="547"/>
      <c r="NOG1" s="549"/>
      <c r="NOH1" s="550"/>
      <c r="NOI1" s="550"/>
      <c r="NOJ1" s="551"/>
      <c r="NOK1" s="544"/>
      <c r="NOL1" s="544"/>
      <c r="NOM1" s="549"/>
      <c r="NON1" s="550"/>
      <c r="NOO1" s="550"/>
      <c r="NOP1" s="550"/>
      <c r="NOQ1" s="550"/>
      <c r="NOR1" s="551"/>
      <c r="NOS1" s="544"/>
      <c r="NOT1" s="544"/>
      <c r="NOU1" s="544"/>
      <c r="NOV1" s="24"/>
      <c r="NOW1" s="24"/>
      <c r="NOX1" s="344"/>
      <c r="NOY1" s="345"/>
      <c r="NOZ1" s="26"/>
      <c r="NPA1" s="552"/>
      <c r="NPB1" s="552"/>
      <c r="NPC1" s="552"/>
      <c r="NPD1" s="552"/>
      <c r="NPE1" s="553"/>
      <c r="NPF1" s="554"/>
      <c r="NPG1" s="555"/>
      <c r="NPH1" s="555"/>
      <c r="NPI1" s="555"/>
      <c r="NPJ1" s="555"/>
      <c r="NPK1" s="555"/>
      <c r="NPL1" s="555"/>
      <c r="NPM1" s="555"/>
      <c r="NPN1" s="555"/>
      <c r="NPO1" s="555"/>
      <c r="NPP1" s="555"/>
      <c r="NPQ1" s="556"/>
      <c r="NPR1" s="552"/>
      <c r="NPS1" s="554"/>
      <c r="NPT1" s="555"/>
      <c r="NPU1" s="555"/>
      <c r="NPV1" s="555"/>
      <c r="NPW1" s="555"/>
      <c r="NPX1" s="555"/>
      <c r="NPY1" s="555"/>
      <c r="NPZ1" s="556"/>
      <c r="NQA1" s="552"/>
      <c r="NQB1" s="552"/>
      <c r="NQC1" s="552"/>
      <c r="NQD1" s="552"/>
      <c r="NQE1" s="552"/>
      <c r="NQF1" s="552"/>
      <c r="NQG1" s="552"/>
      <c r="NQH1" s="545"/>
      <c r="NQI1" s="546"/>
      <c r="NQJ1" s="546"/>
      <c r="NQK1" s="546"/>
      <c r="NQL1" s="546"/>
      <c r="NQM1" s="546"/>
      <c r="NQN1" s="546"/>
      <c r="NQO1" s="546"/>
      <c r="NQP1" s="546"/>
      <c r="NQQ1" s="547"/>
      <c r="NQR1" s="545"/>
      <c r="NQS1" s="546"/>
      <c r="NQT1" s="546"/>
      <c r="NQU1" s="547"/>
      <c r="NQV1" s="545"/>
      <c r="NQW1" s="546"/>
      <c r="NQX1" s="546"/>
      <c r="NQY1" s="546"/>
      <c r="NQZ1" s="546"/>
      <c r="NRA1" s="546"/>
      <c r="NRB1" s="546"/>
      <c r="NRC1" s="546"/>
      <c r="NRD1" s="546"/>
      <c r="NRE1" s="546"/>
      <c r="NRF1" s="546"/>
      <c r="NRG1" s="546"/>
      <c r="NRH1" s="546"/>
      <c r="NRI1" s="546"/>
      <c r="NRJ1" s="546"/>
      <c r="NRK1" s="546"/>
      <c r="NRL1" s="546"/>
      <c r="NRM1" s="546"/>
      <c r="NRN1" s="546"/>
      <c r="NRO1" s="547"/>
      <c r="NRP1" s="545"/>
      <c r="NRQ1" s="546"/>
      <c r="NRR1" s="546"/>
      <c r="NRS1" s="547"/>
      <c r="NRT1" s="545"/>
      <c r="NRU1" s="546"/>
      <c r="NRV1" s="546"/>
      <c r="NRW1" s="546"/>
      <c r="NRX1" s="546"/>
      <c r="NRY1" s="546"/>
      <c r="NRZ1" s="546"/>
      <c r="NSA1" s="546"/>
      <c r="NSB1" s="546"/>
      <c r="NSC1" s="546"/>
      <c r="NSD1" s="546"/>
      <c r="NSE1" s="546"/>
      <c r="NSF1" s="547"/>
      <c r="NSG1" s="545"/>
      <c r="NSH1" s="546"/>
      <c r="NSI1" s="546"/>
      <c r="NSJ1" s="546"/>
      <c r="NSK1" s="546"/>
      <c r="NSL1" s="546"/>
      <c r="NSM1" s="546"/>
      <c r="NSN1" s="546"/>
      <c r="NSO1" s="546"/>
      <c r="NSP1" s="546"/>
      <c r="NSQ1" s="547"/>
      <c r="NSR1" s="545"/>
      <c r="NSS1" s="546"/>
      <c r="NST1" s="546"/>
      <c r="NSU1" s="547"/>
      <c r="NSV1" s="548"/>
      <c r="NSW1" s="548"/>
      <c r="NSX1" s="548"/>
      <c r="NSY1" s="548"/>
      <c r="NSZ1" s="548"/>
      <c r="NTA1" s="548"/>
      <c r="NTB1" s="548"/>
      <c r="NTC1" s="548"/>
      <c r="NTD1" s="344"/>
      <c r="NTE1" s="545"/>
      <c r="NTF1" s="547"/>
      <c r="NTG1" s="549"/>
      <c r="NTH1" s="550"/>
      <c r="NTI1" s="550"/>
      <c r="NTJ1" s="551"/>
      <c r="NTK1" s="544"/>
      <c r="NTL1" s="544"/>
      <c r="NTM1" s="549"/>
      <c r="NTN1" s="550"/>
      <c r="NTO1" s="550"/>
      <c r="NTP1" s="550"/>
      <c r="NTQ1" s="550"/>
      <c r="NTR1" s="551"/>
      <c r="NTS1" s="544"/>
      <c r="NTT1" s="544"/>
      <c r="NTU1" s="544"/>
      <c r="NTV1" s="24"/>
      <c r="NTW1" s="24"/>
      <c r="NTX1" s="344"/>
      <c r="NTY1" s="345"/>
      <c r="NTZ1" s="26"/>
      <c r="NUA1" s="552"/>
      <c r="NUB1" s="552"/>
      <c r="NUC1" s="552"/>
      <c r="NUD1" s="552"/>
      <c r="NUE1" s="553"/>
      <c r="NUF1" s="554"/>
      <c r="NUG1" s="555"/>
      <c r="NUH1" s="555"/>
      <c r="NUI1" s="555"/>
      <c r="NUJ1" s="555"/>
      <c r="NUK1" s="555"/>
      <c r="NUL1" s="555"/>
      <c r="NUM1" s="555"/>
      <c r="NUN1" s="555"/>
      <c r="NUO1" s="555"/>
      <c r="NUP1" s="555"/>
      <c r="NUQ1" s="556"/>
      <c r="NUR1" s="552"/>
      <c r="NUS1" s="554"/>
      <c r="NUT1" s="555"/>
      <c r="NUU1" s="555"/>
      <c r="NUV1" s="555"/>
      <c r="NUW1" s="555"/>
      <c r="NUX1" s="555"/>
      <c r="NUY1" s="555"/>
      <c r="NUZ1" s="556"/>
      <c r="NVA1" s="552"/>
      <c r="NVB1" s="552"/>
      <c r="NVC1" s="552"/>
      <c r="NVD1" s="552"/>
      <c r="NVE1" s="552"/>
      <c r="NVF1" s="552"/>
      <c r="NVG1" s="552"/>
      <c r="NVH1" s="545"/>
      <c r="NVI1" s="546"/>
      <c r="NVJ1" s="546"/>
      <c r="NVK1" s="546"/>
      <c r="NVL1" s="546"/>
      <c r="NVM1" s="546"/>
      <c r="NVN1" s="546"/>
      <c r="NVO1" s="546"/>
      <c r="NVP1" s="546"/>
      <c r="NVQ1" s="547"/>
      <c r="NVR1" s="545"/>
      <c r="NVS1" s="546"/>
      <c r="NVT1" s="546"/>
      <c r="NVU1" s="547"/>
      <c r="NVV1" s="545"/>
      <c r="NVW1" s="546"/>
      <c r="NVX1" s="546"/>
      <c r="NVY1" s="546"/>
      <c r="NVZ1" s="546"/>
      <c r="NWA1" s="546"/>
      <c r="NWB1" s="546"/>
      <c r="NWC1" s="546"/>
      <c r="NWD1" s="546"/>
      <c r="NWE1" s="546"/>
      <c r="NWF1" s="546"/>
      <c r="NWG1" s="546"/>
      <c r="NWH1" s="546"/>
      <c r="NWI1" s="546"/>
      <c r="NWJ1" s="546"/>
      <c r="NWK1" s="546"/>
      <c r="NWL1" s="546"/>
      <c r="NWM1" s="546"/>
      <c r="NWN1" s="546"/>
      <c r="NWO1" s="547"/>
      <c r="NWP1" s="545"/>
      <c r="NWQ1" s="546"/>
      <c r="NWR1" s="546"/>
      <c r="NWS1" s="547"/>
      <c r="NWT1" s="545"/>
      <c r="NWU1" s="546"/>
      <c r="NWV1" s="546"/>
      <c r="NWW1" s="546"/>
      <c r="NWX1" s="546"/>
      <c r="NWY1" s="546"/>
      <c r="NWZ1" s="546"/>
      <c r="NXA1" s="546"/>
      <c r="NXB1" s="546"/>
      <c r="NXC1" s="546"/>
      <c r="NXD1" s="546"/>
      <c r="NXE1" s="546"/>
      <c r="NXF1" s="547"/>
      <c r="NXG1" s="545"/>
      <c r="NXH1" s="546"/>
      <c r="NXI1" s="546"/>
      <c r="NXJ1" s="546"/>
      <c r="NXK1" s="546"/>
      <c r="NXL1" s="546"/>
      <c r="NXM1" s="546"/>
      <c r="NXN1" s="546"/>
      <c r="NXO1" s="546"/>
      <c r="NXP1" s="546"/>
      <c r="NXQ1" s="547"/>
      <c r="NXR1" s="545"/>
      <c r="NXS1" s="546"/>
      <c r="NXT1" s="546"/>
      <c r="NXU1" s="547"/>
      <c r="NXV1" s="548"/>
      <c r="NXW1" s="548"/>
      <c r="NXX1" s="548"/>
      <c r="NXY1" s="548"/>
      <c r="NXZ1" s="548"/>
      <c r="NYA1" s="548"/>
      <c r="NYB1" s="548"/>
      <c r="NYC1" s="548"/>
      <c r="NYD1" s="344"/>
      <c r="NYE1" s="545"/>
      <c r="NYF1" s="547"/>
      <c r="NYG1" s="549"/>
      <c r="NYH1" s="550"/>
      <c r="NYI1" s="550"/>
      <c r="NYJ1" s="551"/>
      <c r="NYK1" s="544"/>
      <c r="NYL1" s="544"/>
      <c r="NYM1" s="549"/>
      <c r="NYN1" s="550"/>
      <c r="NYO1" s="550"/>
      <c r="NYP1" s="550"/>
      <c r="NYQ1" s="550"/>
      <c r="NYR1" s="551"/>
      <c r="NYS1" s="544"/>
      <c r="NYT1" s="544"/>
      <c r="NYU1" s="544"/>
      <c r="NYV1" s="24"/>
      <c r="NYW1" s="24"/>
      <c r="NYX1" s="344"/>
      <c r="NYY1" s="345"/>
      <c r="NYZ1" s="26"/>
      <c r="NZA1" s="552"/>
      <c r="NZB1" s="552"/>
      <c r="NZC1" s="552"/>
      <c r="NZD1" s="552"/>
      <c r="NZE1" s="553"/>
      <c r="NZF1" s="554"/>
      <c r="NZG1" s="555"/>
      <c r="NZH1" s="555"/>
      <c r="NZI1" s="555"/>
      <c r="NZJ1" s="555"/>
      <c r="NZK1" s="555"/>
      <c r="NZL1" s="555"/>
      <c r="NZM1" s="555"/>
      <c r="NZN1" s="555"/>
      <c r="NZO1" s="555"/>
      <c r="NZP1" s="555"/>
      <c r="NZQ1" s="556"/>
      <c r="NZR1" s="552"/>
      <c r="NZS1" s="554"/>
      <c r="NZT1" s="555"/>
      <c r="NZU1" s="555"/>
      <c r="NZV1" s="555"/>
      <c r="NZW1" s="555"/>
      <c r="NZX1" s="555"/>
      <c r="NZY1" s="555"/>
      <c r="NZZ1" s="556"/>
      <c r="OAA1" s="552"/>
      <c r="OAB1" s="552"/>
      <c r="OAC1" s="552"/>
      <c r="OAD1" s="552"/>
      <c r="OAE1" s="552"/>
      <c r="OAF1" s="552"/>
      <c r="OAG1" s="552"/>
      <c r="OAH1" s="545"/>
      <c r="OAI1" s="546"/>
      <c r="OAJ1" s="546"/>
      <c r="OAK1" s="546"/>
      <c r="OAL1" s="546"/>
      <c r="OAM1" s="546"/>
      <c r="OAN1" s="546"/>
      <c r="OAO1" s="546"/>
      <c r="OAP1" s="546"/>
      <c r="OAQ1" s="547"/>
      <c r="OAR1" s="545"/>
      <c r="OAS1" s="546"/>
      <c r="OAT1" s="546"/>
      <c r="OAU1" s="547"/>
      <c r="OAV1" s="545"/>
      <c r="OAW1" s="546"/>
      <c r="OAX1" s="546"/>
      <c r="OAY1" s="546"/>
      <c r="OAZ1" s="546"/>
      <c r="OBA1" s="546"/>
      <c r="OBB1" s="546"/>
      <c r="OBC1" s="546"/>
      <c r="OBD1" s="546"/>
      <c r="OBE1" s="546"/>
      <c r="OBF1" s="546"/>
      <c r="OBG1" s="546"/>
      <c r="OBH1" s="546"/>
      <c r="OBI1" s="546"/>
      <c r="OBJ1" s="546"/>
      <c r="OBK1" s="546"/>
      <c r="OBL1" s="546"/>
      <c r="OBM1" s="546"/>
      <c r="OBN1" s="546"/>
      <c r="OBO1" s="547"/>
      <c r="OBP1" s="545"/>
      <c r="OBQ1" s="546"/>
      <c r="OBR1" s="546"/>
      <c r="OBS1" s="547"/>
      <c r="OBT1" s="545"/>
      <c r="OBU1" s="546"/>
      <c r="OBV1" s="546"/>
      <c r="OBW1" s="546"/>
      <c r="OBX1" s="546"/>
      <c r="OBY1" s="546"/>
      <c r="OBZ1" s="546"/>
      <c r="OCA1" s="546"/>
      <c r="OCB1" s="546"/>
      <c r="OCC1" s="546"/>
      <c r="OCD1" s="546"/>
      <c r="OCE1" s="546"/>
      <c r="OCF1" s="547"/>
      <c r="OCG1" s="545"/>
      <c r="OCH1" s="546"/>
      <c r="OCI1" s="546"/>
      <c r="OCJ1" s="546"/>
      <c r="OCK1" s="546"/>
      <c r="OCL1" s="546"/>
      <c r="OCM1" s="546"/>
      <c r="OCN1" s="546"/>
      <c r="OCO1" s="546"/>
      <c r="OCP1" s="546"/>
      <c r="OCQ1" s="547"/>
      <c r="OCR1" s="545"/>
      <c r="OCS1" s="546"/>
      <c r="OCT1" s="546"/>
      <c r="OCU1" s="547"/>
      <c r="OCV1" s="548"/>
      <c r="OCW1" s="548"/>
      <c r="OCX1" s="548"/>
      <c r="OCY1" s="548"/>
      <c r="OCZ1" s="548"/>
      <c r="ODA1" s="548"/>
      <c r="ODB1" s="548"/>
      <c r="ODC1" s="548"/>
      <c r="ODD1" s="344"/>
      <c r="ODE1" s="545"/>
      <c r="ODF1" s="547"/>
      <c r="ODG1" s="549"/>
      <c r="ODH1" s="550"/>
      <c r="ODI1" s="550"/>
      <c r="ODJ1" s="551"/>
      <c r="ODK1" s="544"/>
      <c r="ODL1" s="544"/>
      <c r="ODM1" s="549"/>
      <c r="ODN1" s="550"/>
      <c r="ODO1" s="550"/>
      <c r="ODP1" s="550"/>
      <c r="ODQ1" s="550"/>
      <c r="ODR1" s="551"/>
      <c r="ODS1" s="544"/>
      <c r="ODT1" s="544"/>
      <c r="ODU1" s="544"/>
      <c r="ODV1" s="24"/>
      <c r="ODW1" s="24"/>
      <c r="ODX1" s="344"/>
      <c r="ODY1" s="345"/>
      <c r="ODZ1" s="26"/>
      <c r="OEA1" s="552"/>
      <c r="OEB1" s="552"/>
      <c r="OEC1" s="552"/>
      <c r="OED1" s="552"/>
      <c r="OEE1" s="553"/>
      <c r="OEF1" s="554"/>
      <c r="OEG1" s="555"/>
      <c r="OEH1" s="555"/>
      <c r="OEI1" s="555"/>
      <c r="OEJ1" s="555"/>
      <c r="OEK1" s="555"/>
      <c r="OEL1" s="555"/>
      <c r="OEM1" s="555"/>
      <c r="OEN1" s="555"/>
      <c r="OEO1" s="555"/>
      <c r="OEP1" s="555"/>
      <c r="OEQ1" s="556"/>
      <c r="OER1" s="552"/>
      <c r="OES1" s="554"/>
      <c r="OET1" s="555"/>
      <c r="OEU1" s="555"/>
      <c r="OEV1" s="555"/>
      <c r="OEW1" s="555"/>
      <c r="OEX1" s="555"/>
      <c r="OEY1" s="555"/>
      <c r="OEZ1" s="556"/>
      <c r="OFA1" s="552"/>
      <c r="OFB1" s="552"/>
      <c r="OFC1" s="552"/>
      <c r="OFD1" s="552"/>
      <c r="OFE1" s="552"/>
      <c r="OFF1" s="552"/>
      <c r="OFG1" s="552"/>
      <c r="OFH1" s="545"/>
      <c r="OFI1" s="546"/>
      <c r="OFJ1" s="546"/>
      <c r="OFK1" s="546"/>
      <c r="OFL1" s="546"/>
      <c r="OFM1" s="546"/>
      <c r="OFN1" s="546"/>
      <c r="OFO1" s="546"/>
      <c r="OFP1" s="546"/>
      <c r="OFQ1" s="547"/>
      <c r="OFR1" s="545"/>
      <c r="OFS1" s="546"/>
      <c r="OFT1" s="546"/>
      <c r="OFU1" s="547"/>
      <c r="OFV1" s="545"/>
      <c r="OFW1" s="546"/>
      <c r="OFX1" s="546"/>
      <c r="OFY1" s="546"/>
      <c r="OFZ1" s="546"/>
      <c r="OGA1" s="546"/>
      <c r="OGB1" s="546"/>
      <c r="OGC1" s="546"/>
      <c r="OGD1" s="546"/>
      <c r="OGE1" s="546"/>
      <c r="OGF1" s="546"/>
      <c r="OGG1" s="546"/>
      <c r="OGH1" s="546"/>
      <c r="OGI1" s="546"/>
      <c r="OGJ1" s="546"/>
      <c r="OGK1" s="546"/>
      <c r="OGL1" s="546"/>
      <c r="OGM1" s="546"/>
      <c r="OGN1" s="546"/>
      <c r="OGO1" s="547"/>
      <c r="OGP1" s="545"/>
      <c r="OGQ1" s="546"/>
      <c r="OGR1" s="546"/>
      <c r="OGS1" s="547"/>
      <c r="OGT1" s="545"/>
      <c r="OGU1" s="546"/>
      <c r="OGV1" s="546"/>
      <c r="OGW1" s="546"/>
      <c r="OGX1" s="546"/>
      <c r="OGY1" s="546"/>
      <c r="OGZ1" s="546"/>
      <c r="OHA1" s="546"/>
      <c r="OHB1" s="546"/>
      <c r="OHC1" s="546"/>
      <c r="OHD1" s="546"/>
      <c r="OHE1" s="546"/>
      <c r="OHF1" s="547"/>
      <c r="OHG1" s="545"/>
      <c r="OHH1" s="546"/>
      <c r="OHI1" s="546"/>
      <c r="OHJ1" s="546"/>
      <c r="OHK1" s="546"/>
      <c r="OHL1" s="546"/>
      <c r="OHM1" s="546"/>
      <c r="OHN1" s="546"/>
      <c r="OHO1" s="546"/>
      <c r="OHP1" s="546"/>
      <c r="OHQ1" s="547"/>
      <c r="OHR1" s="545"/>
      <c r="OHS1" s="546"/>
      <c r="OHT1" s="546"/>
      <c r="OHU1" s="547"/>
      <c r="OHV1" s="548"/>
      <c r="OHW1" s="548"/>
      <c r="OHX1" s="548"/>
      <c r="OHY1" s="548"/>
      <c r="OHZ1" s="548"/>
      <c r="OIA1" s="548"/>
      <c r="OIB1" s="548"/>
      <c r="OIC1" s="548"/>
      <c r="OID1" s="344"/>
      <c r="OIE1" s="545"/>
      <c r="OIF1" s="547"/>
      <c r="OIG1" s="549"/>
      <c r="OIH1" s="550"/>
      <c r="OII1" s="550"/>
      <c r="OIJ1" s="551"/>
      <c r="OIK1" s="544"/>
      <c r="OIL1" s="544"/>
      <c r="OIM1" s="549"/>
      <c r="OIN1" s="550"/>
      <c r="OIO1" s="550"/>
      <c r="OIP1" s="550"/>
      <c r="OIQ1" s="550"/>
      <c r="OIR1" s="551"/>
      <c r="OIS1" s="544"/>
      <c r="OIT1" s="544"/>
      <c r="OIU1" s="544"/>
      <c r="OIV1" s="24"/>
      <c r="OIW1" s="24"/>
      <c r="OIX1" s="344"/>
      <c r="OIY1" s="345"/>
      <c r="OIZ1" s="26"/>
      <c r="OJA1" s="552"/>
      <c r="OJB1" s="552"/>
      <c r="OJC1" s="552"/>
      <c r="OJD1" s="552"/>
      <c r="OJE1" s="553"/>
      <c r="OJF1" s="554"/>
      <c r="OJG1" s="555"/>
      <c r="OJH1" s="555"/>
      <c r="OJI1" s="555"/>
      <c r="OJJ1" s="555"/>
      <c r="OJK1" s="555"/>
      <c r="OJL1" s="555"/>
      <c r="OJM1" s="555"/>
      <c r="OJN1" s="555"/>
      <c r="OJO1" s="555"/>
      <c r="OJP1" s="555"/>
      <c r="OJQ1" s="556"/>
      <c r="OJR1" s="552"/>
      <c r="OJS1" s="554"/>
      <c r="OJT1" s="555"/>
      <c r="OJU1" s="555"/>
      <c r="OJV1" s="555"/>
      <c r="OJW1" s="555"/>
      <c r="OJX1" s="555"/>
      <c r="OJY1" s="555"/>
      <c r="OJZ1" s="556"/>
      <c r="OKA1" s="552"/>
      <c r="OKB1" s="552"/>
      <c r="OKC1" s="552"/>
      <c r="OKD1" s="552"/>
      <c r="OKE1" s="552"/>
      <c r="OKF1" s="552"/>
      <c r="OKG1" s="552"/>
      <c r="OKH1" s="545"/>
      <c r="OKI1" s="546"/>
      <c r="OKJ1" s="546"/>
      <c r="OKK1" s="546"/>
      <c r="OKL1" s="546"/>
      <c r="OKM1" s="546"/>
      <c r="OKN1" s="546"/>
      <c r="OKO1" s="546"/>
      <c r="OKP1" s="546"/>
      <c r="OKQ1" s="547"/>
      <c r="OKR1" s="545"/>
      <c r="OKS1" s="546"/>
      <c r="OKT1" s="546"/>
      <c r="OKU1" s="547"/>
      <c r="OKV1" s="545"/>
      <c r="OKW1" s="546"/>
      <c r="OKX1" s="546"/>
      <c r="OKY1" s="546"/>
      <c r="OKZ1" s="546"/>
      <c r="OLA1" s="546"/>
      <c r="OLB1" s="546"/>
      <c r="OLC1" s="546"/>
      <c r="OLD1" s="546"/>
      <c r="OLE1" s="546"/>
      <c r="OLF1" s="546"/>
      <c r="OLG1" s="546"/>
      <c r="OLH1" s="546"/>
      <c r="OLI1" s="546"/>
      <c r="OLJ1" s="546"/>
      <c r="OLK1" s="546"/>
      <c r="OLL1" s="546"/>
      <c r="OLM1" s="546"/>
      <c r="OLN1" s="546"/>
      <c r="OLO1" s="547"/>
      <c r="OLP1" s="545"/>
      <c r="OLQ1" s="546"/>
      <c r="OLR1" s="546"/>
      <c r="OLS1" s="547"/>
      <c r="OLT1" s="545"/>
      <c r="OLU1" s="546"/>
      <c r="OLV1" s="546"/>
      <c r="OLW1" s="546"/>
      <c r="OLX1" s="546"/>
      <c r="OLY1" s="546"/>
      <c r="OLZ1" s="546"/>
      <c r="OMA1" s="546"/>
      <c r="OMB1" s="546"/>
      <c r="OMC1" s="546"/>
      <c r="OMD1" s="546"/>
      <c r="OME1" s="546"/>
      <c r="OMF1" s="547"/>
      <c r="OMG1" s="545"/>
      <c r="OMH1" s="546"/>
      <c r="OMI1" s="546"/>
      <c r="OMJ1" s="546"/>
      <c r="OMK1" s="546"/>
      <c r="OML1" s="546"/>
      <c r="OMM1" s="546"/>
      <c r="OMN1" s="546"/>
      <c r="OMO1" s="546"/>
      <c r="OMP1" s="546"/>
      <c r="OMQ1" s="547"/>
      <c r="OMR1" s="545"/>
      <c r="OMS1" s="546"/>
      <c r="OMT1" s="546"/>
      <c r="OMU1" s="547"/>
      <c r="OMV1" s="548"/>
      <c r="OMW1" s="548"/>
      <c r="OMX1" s="548"/>
      <c r="OMY1" s="548"/>
      <c r="OMZ1" s="548"/>
      <c r="ONA1" s="548"/>
      <c r="ONB1" s="548"/>
      <c r="ONC1" s="548"/>
      <c r="OND1" s="344"/>
      <c r="ONE1" s="545"/>
      <c r="ONF1" s="547"/>
      <c r="ONG1" s="549"/>
      <c r="ONH1" s="550"/>
      <c r="ONI1" s="550"/>
      <c r="ONJ1" s="551"/>
      <c r="ONK1" s="544"/>
      <c r="ONL1" s="544"/>
      <c r="ONM1" s="549"/>
      <c r="ONN1" s="550"/>
      <c r="ONO1" s="550"/>
      <c r="ONP1" s="550"/>
      <c r="ONQ1" s="550"/>
      <c r="ONR1" s="551"/>
      <c r="ONS1" s="544"/>
      <c r="ONT1" s="544"/>
      <c r="ONU1" s="544"/>
      <c r="ONV1" s="24"/>
      <c r="ONW1" s="24"/>
      <c r="ONX1" s="344"/>
      <c r="ONY1" s="345"/>
      <c r="ONZ1" s="26"/>
      <c r="OOA1" s="552"/>
      <c r="OOB1" s="552"/>
      <c r="OOC1" s="552"/>
      <c r="OOD1" s="552"/>
      <c r="OOE1" s="553"/>
      <c r="OOF1" s="554"/>
      <c r="OOG1" s="555"/>
      <c r="OOH1" s="555"/>
      <c r="OOI1" s="555"/>
      <c r="OOJ1" s="555"/>
      <c r="OOK1" s="555"/>
      <c r="OOL1" s="555"/>
      <c r="OOM1" s="555"/>
      <c r="OON1" s="555"/>
      <c r="OOO1" s="555"/>
      <c r="OOP1" s="555"/>
      <c r="OOQ1" s="556"/>
      <c r="OOR1" s="552"/>
      <c r="OOS1" s="554"/>
      <c r="OOT1" s="555"/>
      <c r="OOU1" s="555"/>
      <c r="OOV1" s="555"/>
      <c r="OOW1" s="555"/>
      <c r="OOX1" s="555"/>
      <c r="OOY1" s="555"/>
      <c r="OOZ1" s="556"/>
      <c r="OPA1" s="552"/>
      <c r="OPB1" s="552"/>
      <c r="OPC1" s="552"/>
      <c r="OPD1" s="552"/>
      <c r="OPE1" s="552"/>
      <c r="OPF1" s="552"/>
      <c r="OPG1" s="552"/>
      <c r="OPH1" s="545"/>
      <c r="OPI1" s="546"/>
      <c r="OPJ1" s="546"/>
      <c r="OPK1" s="546"/>
      <c r="OPL1" s="546"/>
      <c r="OPM1" s="546"/>
      <c r="OPN1" s="546"/>
      <c r="OPO1" s="546"/>
      <c r="OPP1" s="546"/>
      <c r="OPQ1" s="547"/>
      <c r="OPR1" s="545"/>
      <c r="OPS1" s="546"/>
      <c r="OPT1" s="546"/>
      <c r="OPU1" s="547"/>
      <c r="OPV1" s="545"/>
      <c r="OPW1" s="546"/>
      <c r="OPX1" s="546"/>
      <c r="OPY1" s="546"/>
      <c r="OPZ1" s="546"/>
      <c r="OQA1" s="546"/>
      <c r="OQB1" s="546"/>
      <c r="OQC1" s="546"/>
      <c r="OQD1" s="546"/>
      <c r="OQE1" s="546"/>
      <c r="OQF1" s="546"/>
      <c r="OQG1" s="546"/>
      <c r="OQH1" s="546"/>
      <c r="OQI1" s="546"/>
      <c r="OQJ1" s="546"/>
      <c r="OQK1" s="546"/>
      <c r="OQL1" s="546"/>
      <c r="OQM1" s="546"/>
      <c r="OQN1" s="546"/>
      <c r="OQO1" s="547"/>
      <c r="OQP1" s="545"/>
      <c r="OQQ1" s="546"/>
      <c r="OQR1" s="546"/>
      <c r="OQS1" s="547"/>
      <c r="OQT1" s="545"/>
      <c r="OQU1" s="546"/>
      <c r="OQV1" s="546"/>
      <c r="OQW1" s="546"/>
      <c r="OQX1" s="546"/>
      <c r="OQY1" s="546"/>
      <c r="OQZ1" s="546"/>
      <c r="ORA1" s="546"/>
      <c r="ORB1" s="546"/>
      <c r="ORC1" s="546"/>
      <c r="ORD1" s="546"/>
      <c r="ORE1" s="546"/>
      <c r="ORF1" s="547"/>
      <c r="ORG1" s="545"/>
      <c r="ORH1" s="546"/>
      <c r="ORI1" s="546"/>
      <c r="ORJ1" s="546"/>
      <c r="ORK1" s="546"/>
      <c r="ORL1" s="546"/>
      <c r="ORM1" s="546"/>
      <c r="ORN1" s="546"/>
      <c r="ORO1" s="546"/>
      <c r="ORP1" s="546"/>
      <c r="ORQ1" s="547"/>
      <c r="ORR1" s="545"/>
      <c r="ORS1" s="546"/>
      <c r="ORT1" s="546"/>
      <c r="ORU1" s="547"/>
      <c r="ORV1" s="548"/>
      <c r="ORW1" s="548"/>
      <c r="ORX1" s="548"/>
      <c r="ORY1" s="548"/>
      <c r="ORZ1" s="548"/>
      <c r="OSA1" s="548"/>
      <c r="OSB1" s="548"/>
      <c r="OSC1" s="548"/>
      <c r="OSD1" s="344"/>
      <c r="OSE1" s="545"/>
      <c r="OSF1" s="547"/>
      <c r="OSG1" s="549"/>
      <c r="OSH1" s="550"/>
      <c r="OSI1" s="550"/>
      <c r="OSJ1" s="551"/>
      <c r="OSK1" s="544"/>
      <c r="OSL1" s="544"/>
      <c r="OSM1" s="549"/>
      <c r="OSN1" s="550"/>
      <c r="OSO1" s="550"/>
      <c r="OSP1" s="550"/>
      <c r="OSQ1" s="550"/>
      <c r="OSR1" s="551"/>
      <c r="OSS1" s="544"/>
      <c r="OST1" s="544"/>
      <c r="OSU1" s="544"/>
      <c r="OSV1" s="24"/>
      <c r="OSW1" s="24"/>
      <c r="OSX1" s="344"/>
      <c r="OSY1" s="345"/>
      <c r="OSZ1" s="26"/>
      <c r="OTA1" s="552"/>
      <c r="OTB1" s="552"/>
      <c r="OTC1" s="552"/>
      <c r="OTD1" s="552"/>
      <c r="OTE1" s="553"/>
      <c r="OTF1" s="554"/>
      <c r="OTG1" s="555"/>
      <c r="OTH1" s="555"/>
      <c r="OTI1" s="555"/>
      <c r="OTJ1" s="555"/>
      <c r="OTK1" s="555"/>
      <c r="OTL1" s="555"/>
      <c r="OTM1" s="555"/>
      <c r="OTN1" s="555"/>
      <c r="OTO1" s="555"/>
      <c r="OTP1" s="555"/>
      <c r="OTQ1" s="556"/>
      <c r="OTR1" s="552"/>
      <c r="OTS1" s="554"/>
      <c r="OTT1" s="555"/>
      <c r="OTU1" s="555"/>
      <c r="OTV1" s="555"/>
      <c r="OTW1" s="555"/>
      <c r="OTX1" s="555"/>
      <c r="OTY1" s="555"/>
      <c r="OTZ1" s="556"/>
      <c r="OUA1" s="552"/>
      <c r="OUB1" s="552"/>
      <c r="OUC1" s="552"/>
      <c r="OUD1" s="552"/>
      <c r="OUE1" s="552"/>
      <c r="OUF1" s="552"/>
      <c r="OUG1" s="552"/>
      <c r="OUH1" s="545"/>
      <c r="OUI1" s="546"/>
      <c r="OUJ1" s="546"/>
      <c r="OUK1" s="546"/>
      <c r="OUL1" s="546"/>
      <c r="OUM1" s="546"/>
      <c r="OUN1" s="546"/>
      <c r="OUO1" s="546"/>
      <c r="OUP1" s="546"/>
      <c r="OUQ1" s="547"/>
      <c r="OUR1" s="545"/>
      <c r="OUS1" s="546"/>
      <c r="OUT1" s="546"/>
      <c r="OUU1" s="547"/>
      <c r="OUV1" s="545"/>
      <c r="OUW1" s="546"/>
      <c r="OUX1" s="546"/>
      <c r="OUY1" s="546"/>
      <c r="OUZ1" s="546"/>
      <c r="OVA1" s="546"/>
      <c r="OVB1" s="546"/>
      <c r="OVC1" s="546"/>
      <c r="OVD1" s="546"/>
      <c r="OVE1" s="546"/>
      <c r="OVF1" s="546"/>
      <c r="OVG1" s="546"/>
      <c r="OVH1" s="546"/>
      <c r="OVI1" s="546"/>
      <c r="OVJ1" s="546"/>
      <c r="OVK1" s="546"/>
      <c r="OVL1" s="546"/>
      <c r="OVM1" s="546"/>
      <c r="OVN1" s="546"/>
      <c r="OVO1" s="547"/>
      <c r="OVP1" s="545"/>
      <c r="OVQ1" s="546"/>
      <c r="OVR1" s="546"/>
      <c r="OVS1" s="547"/>
      <c r="OVT1" s="545"/>
      <c r="OVU1" s="546"/>
      <c r="OVV1" s="546"/>
      <c r="OVW1" s="546"/>
      <c r="OVX1" s="546"/>
      <c r="OVY1" s="546"/>
      <c r="OVZ1" s="546"/>
      <c r="OWA1" s="546"/>
      <c r="OWB1" s="546"/>
      <c r="OWC1" s="546"/>
      <c r="OWD1" s="546"/>
      <c r="OWE1" s="546"/>
      <c r="OWF1" s="547"/>
      <c r="OWG1" s="545"/>
      <c r="OWH1" s="546"/>
      <c r="OWI1" s="546"/>
      <c r="OWJ1" s="546"/>
      <c r="OWK1" s="546"/>
      <c r="OWL1" s="546"/>
      <c r="OWM1" s="546"/>
      <c r="OWN1" s="546"/>
      <c r="OWO1" s="546"/>
      <c r="OWP1" s="546"/>
      <c r="OWQ1" s="547"/>
      <c r="OWR1" s="545"/>
      <c r="OWS1" s="546"/>
      <c r="OWT1" s="546"/>
      <c r="OWU1" s="547"/>
      <c r="OWV1" s="548"/>
      <c r="OWW1" s="548"/>
      <c r="OWX1" s="548"/>
      <c r="OWY1" s="548"/>
      <c r="OWZ1" s="548"/>
      <c r="OXA1" s="548"/>
      <c r="OXB1" s="548"/>
      <c r="OXC1" s="548"/>
      <c r="OXD1" s="344"/>
      <c r="OXE1" s="545"/>
      <c r="OXF1" s="547"/>
      <c r="OXG1" s="549"/>
      <c r="OXH1" s="550"/>
      <c r="OXI1" s="550"/>
      <c r="OXJ1" s="551"/>
      <c r="OXK1" s="544"/>
      <c r="OXL1" s="544"/>
      <c r="OXM1" s="549"/>
      <c r="OXN1" s="550"/>
      <c r="OXO1" s="550"/>
      <c r="OXP1" s="550"/>
      <c r="OXQ1" s="550"/>
      <c r="OXR1" s="551"/>
      <c r="OXS1" s="544"/>
      <c r="OXT1" s="544"/>
      <c r="OXU1" s="544"/>
      <c r="OXV1" s="24"/>
      <c r="OXW1" s="24"/>
      <c r="OXX1" s="344"/>
      <c r="OXY1" s="345"/>
      <c r="OXZ1" s="26"/>
      <c r="OYA1" s="552"/>
      <c r="OYB1" s="552"/>
      <c r="OYC1" s="552"/>
      <c r="OYD1" s="552"/>
      <c r="OYE1" s="553"/>
      <c r="OYF1" s="554"/>
      <c r="OYG1" s="555"/>
      <c r="OYH1" s="555"/>
      <c r="OYI1" s="555"/>
      <c r="OYJ1" s="555"/>
      <c r="OYK1" s="555"/>
      <c r="OYL1" s="555"/>
      <c r="OYM1" s="555"/>
      <c r="OYN1" s="555"/>
      <c r="OYO1" s="555"/>
      <c r="OYP1" s="555"/>
      <c r="OYQ1" s="556"/>
      <c r="OYR1" s="552"/>
      <c r="OYS1" s="554"/>
      <c r="OYT1" s="555"/>
      <c r="OYU1" s="555"/>
      <c r="OYV1" s="555"/>
      <c r="OYW1" s="555"/>
      <c r="OYX1" s="555"/>
      <c r="OYY1" s="555"/>
      <c r="OYZ1" s="556"/>
      <c r="OZA1" s="552"/>
      <c r="OZB1" s="552"/>
      <c r="OZC1" s="552"/>
      <c r="OZD1" s="552"/>
      <c r="OZE1" s="552"/>
      <c r="OZF1" s="552"/>
      <c r="OZG1" s="552"/>
      <c r="OZH1" s="545"/>
      <c r="OZI1" s="546"/>
      <c r="OZJ1" s="546"/>
      <c r="OZK1" s="546"/>
      <c r="OZL1" s="546"/>
      <c r="OZM1" s="546"/>
      <c r="OZN1" s="546"/>
      <c r="OZO1" s="546"/>
      <c r="OZP1" s="546"/>
      <c r="OZQ1" s="547"/>
      <c r="OZR1" s="545"/>
      <c r="OZS1" s="546"/>
      <c r="OZT1" s="546"/>
      <c r="OZU1" s="547"/>
      <c r="OZV1" s="545"/>
      <c r="OZW1" s="546"/>
      <c r="OZX1" s="546"/>
      <c r="OZY1" s="546"/>
      <c r="OZZ1" s="546"/>
      <c r="PAA1" s="546"/>
      <c r="PAB1" s="546"/>
      <c r="PAC1" s="546"/>
      <c r="PAD1" s="546"/>
      <c r="PAE1" s="546"/>
      <c r="PAF1" s="546"/>
      <c r="PAG1" s="546"/>
      <c r="PAH1" s="546"/>
      <c r="PAI1" s="546"/>
      <c r="PAJ1" s="546"/>
      <c r="PAK1" s="546"/>
      <c r="PAL1" s="546"/>
      <c r="PAM1" s="546"/>
      <c r="PAN1" s="546"/>
      <c r="PAO1" s="547"/>
      <c r="PAP1" s="545"/>
      <c r="PAQ1" s="546"/>
      <c r="PAR1" s="546"/>
      <c r="PAS1" s="547"/>
      <c r="PAT1" s="545"/>
      <c r="PAU1" s="546"/>
      <c r="PAV1" s="546"/>
      <c r="PAW1" s="546"/>
      <c r="PAX1" s="546"/>
      <c r="PAY1" s="546"/>
      <c r="PAZ1" s="546"/>
      <c r="PBA1" s="546"/>
      <c r="PBB1" s="546"/>
      <c r="PBC1" s="546"/>
      <c r="PBD1" s="546"/>
      <c r="PBE1" s="546"/>
      <c r="PBF1" s="547"/>
      <c r="PBG1" s="545"/>
      <c r="PBH1" s="546"/>
      <c r="PBI1" s="546"/>
      <c r="PBJ1" s="546"/>
      <c r="PBK1" s="546"/>
      <c r="PBL1" s="546"/>
      <c r="PBM1" s="546"/>
      <c r="PBN1" s="546"/>
      <c r="PBO1" s="546"/>
      <c r="PBP1" s="546"/>
      <c r="PBQ1" s="547"/>
      <c r="PBR1" s="545"/>
      <c r="PBS1" s="546"/>
      <c r="PBT1" s="546"/>
      <c r="PBU1" s="547"/>
      <c r="PBV1" s="548"/>
      <c r="PBW1" s="548"/>
      <c r="PBX1" s="548"/>
      <c r="PBY1" s="548"/>
      <c r="PBZ1" s="548"/>
      <c r="PCA1" s="548"/>
      <c r="PCB1" s="548"/>
      <c r="PCC1" s="548"/>
      <c r="PCD1" s="344"/>
      <c r="PCE1" s="545"/>
      <c r="PCF1" s="547"/>
      <c r="PCG1" s="549"/>
      <c r="PCH1" s="550"/>
      <c r="PCI1" s="550"/>
      <c r="PCJ1" s="551"/>
      <c r="PCK1" s="544"/>
      <c r="PCL1" s="544"/>
      <c r="PCM1" s="549"/>
      <c r="PCN1" s="550"/>
      <c r="PCO1" s="550"/>
      <c r="PCP1" s="550"/>
      <c r="PCQ1" s="550"/>
      <c r="PCR1" s="551"/>
      <c r="PCS1" s="544"/>
      <c r="PCT1" s="544"/>
      <c r="PCU1" s="544"/>
      <c r="PCV1" s="24"/>
      <c r="PCW1" s="24"/>
      <c r="PCX1" s="344"/>
      <c r="PCY1" s="345"/>
      <c r="PCZ1" s="26"/>
      <c r="PDA1" s="552"/>
      <c r="PDB1" s="552"/>
      <c r="PDC1" s="552"/>
      <c r="PDD1" s="552"/>
      <c r="PDE1" s="553"/>
      <c r="PDF1" s="554"/>
      <c r="PDG1" s="555"/>
      <c r="PDH1" s="555"/>
      <c r="PDI1" s="555"/>
      <c r="PDJ1" s="555"/>
      <c r="PDK1" s="555"/>
      <c r="PDL1" s="555"/>
      <c r="PDM1" s="555"/>
      <c r="PDN1" s="555"/>
      <c r="PDO1" s="555"/>
      <c r="PDP1" s="555"/>
      <c r="PDQ1" s="556"/>
      <c r="PDR1" s="552"/>
      <c r="PDS1" s="554"/>
      <c r="PDT1" s="555"/>
      <c r="PDU1" s="555"/>
      <c r="PDV1" s="555"/>
      <c r="PDW1" s="555"/>
      <c r="PDX1" s="555"/>
      <c r="PDY1" s="555"/>
      <c r="PDZ1" s="556"/>
      <c r="PEA1" s="552"/>
      <c r="PEB1" s="552"/>
      <c r="PEC1" s="552"/>
      <c r="PED1" s="552"/>
      <c r="PEE1" s="552"/>
      <c r="PEF1" s="552"/>
      <c r="PEG1" s="552"/>
      <c r="PEH1" s="545"/>
      <c r="PEI1" s="546"/>
      <c r="PEJ1" s="546"/>
      <c r="PEK1" s="546"/>
      <c r="PEL1" s="546"/>
      <c r="PEM1" s="546"/>
      <c r="PEN1" s="546"/>
      <c r="PEO1" s="546"/>
      <c r="PEP1" s="546"/>
      <c r="PEQ1" s="547"/>
      <c r="PER1" s="545"/>
      <c r="PES1" s="546"/>
      <c r="PET1" s="546"/>
      <c r="PEU1" s="547"/>
      <c r="PEV1" s="545"/>
      <c r="PEW1" s="546"/>
      <c r="PEX1" s="546"/>
      <c r="PEY1" s="546"/>
      <c r="PEZ1" s="546"/>
      <c r="PFA1" s="546"/>
      <c r="PFB1" s="546"/>
      <c r="PFC1" s="546"/>
      <c r="PFD1" s="546"/>
      <c r="PFE1" s="546"/>
      <c r="PFF1" s="546"/>
      <c r="PFG1" s="546"/>
      <c r="PFH1" s="546"/>
      <c r="PFI1" s="546"/>
      <c r="PFJ1" s="546"/>
      <c r="PFK1" s="546"/>
      <c r="PFL1" s="546"/>
      <c r="PFM1" s="546"/>
      <c r="PFN1" s="546"/>
      <c r="PFO1" s="547"/>
      <c r="PFP1" s="545"/>
      <c r="PFQ1" s="546"/>
      <c r="PFR1" s="546"/>
      <c r="PFS1" s="547"/>
      <c r="PFT1" s="545"/>
      <c r="PFU1" s="546"/>
      <c r="PFV1" s="546"/>
      <c r="PFW1" s="546"/>
      <c r="PFX1" s="546"/>
      <c r="PFY1" s="546"/>
      <c r="PFZ1" s="546"/>
      <c r="PGA1" s="546"/>
      <c r="PGB1" s="546"/>
      <c r="PGC1" s="546"/>
      <c r="PGD1" s="546"/>
      <c r="PGE1" s="546"/>
      <c r="PGF1" s="547"/>
      <c r="PGG1" s="545"/>
      <c r="PGH1" s="546"/>
      <c r="PGI1" s="546"/>
      <c r="PGJ1" s="546"/>
      <c r="PGK1" s="546"/>
      <c r="PGL1" s="546"/>
      <c r="PGM1" s="546"/>
      <c r="PGN1" s="546"/>
      <c r="PGO1" s="546"/>
      <c r="PGP1" s="546"/>
      <c r="PGQ1" s="547"/>
      <c r="PGR1" s="545"/>
      <c r="PGS1" s="546"/>
      <c r="PGT1" s="546"/>
      <c r="PGU1" s="547"/>
      <c r="PGV1" s="548"/>
      <c r="PGW1" s="548"/>
      <c r="PGX1" s="548"/>
      <c r="PGY1" s="548"/>
      <c r="PGZ1" s="548"/>
      <c r="PHA1" s="548"/>
      <c r="PHB1" s="548"/>
      <c r="PHC1" s="548"/>
      <c r="PHD1" s="344"/>
      <c r="PHE1" s="545"/>
      <c r="PHF1" s="547"/>
      <c r="PHG1" s="549"/>
      <c r="PHH1" s="550"/>
      <c r="PHI1" s="550"/>
      <c r="PHJ1" s="551"/>
      <c r="PHK1" s="544"/>
      <c r="PHL1" s="544"/>
      <c r="PHM1" s="549"/>
      <c r="PHN1" s="550"/>
      <c r="PHO1" s="550"/>
      <c r="PHP1" s="550"/>
      <c r="PHQ1" s="550"/>
      <c r="PHR1" s="551"/>
      <c r="PHS1" s="544"/>
      <c r="PHT1" s="544"/>
      <c r="PHU1" s="544"/>
      <c r="PHV1" s="24"/>
      <c r="PHW1" s="24"/>
      <c r="PHX1" s="344"/>
      <c r="PHY1" s="345"/>
      <c r="PHZ1" s="26"/>
      <c r="PIA1" s="552"/>
      <c r="PIB1" s="552"/>
      <c r="PIC1" s="552"/>
      <c r="PID1" s="552"/>
      <c r="PIE1" s="553"/>
      <c r="PIF1" s="554"/>
      <c r="PIG1" s="555"/>
      <c r="PIH1" s="555"/>
      <c r="PII1" s="555"/>
      <c r="PIJ1" s="555"/>
      <c r="PIK1" s="555"/>
      <c r="PIL1" s="555"/>
      <c r="PIM1" s="555"/>
      <c r="PIN1" s="555"/>
      <c r="PIO1" s="555"/>
      <c r="PIP1" s="555"/>
      <c r="PIQ1" s="556"/>
      <c r="PIR1" s="552"/>
      <c r="PIS1" s="554"/>
      <c r="PIT1" s="555"/>
      <c r="PIU1" s="555"/>
      <c r="PIV1" s="555"/>
      <c r="PIW1" s="555"/>
      <c r="PIX1" s="555"/>
      <c r="PIY1" s="555"/>
      <c r="PIZ1" s="556"/>
      <c r="PJA1" s="552"/>
      <c r="PJB1" s="552"/>
      <c r="PJC1" s="552"/>
      <c r="PJD1" s="552"/>
      <c r="PJE1" s="552"/>
      <c r="PJF1" s="552"/>
      <c r="PJG1" s="552"/>
      <c r="PJH1" s="545"/>
      <c r="PJI1" s="546"/>
      <c r="PJJ1" s="546"/>
      <c r="PJK1" s="546"/>
      <c r="PJL1" s="546"/>
      <c r="PJM1" s="546"/>
      <c r="PJN1" s="546"/>
      <c r="PJO1" s="546"/>
      <c r="PJP1" s="546"/>
      <c r="PJQ1" s="547"/>
      <c r="PJR1" s="545"/>
      <c r="PJS1" s="546"/>
      <c r="PJT1" s="546"/>
      <c r="PJU1" s="547"/>
      <c r="PJV1" s="545"/>
      <c r="PJW1" s="546"/>
      <c r="PJX1" s="546"/>
      <c r="PJY1" s="546"/>
      <c r="PJZ1" s="546"/>
      <c r="PKA1" s="546"/>
      <c r="PKB1" s="546"/>
      <c r="PKC1" s="546"/>
      <c r="PKD1" s="546"/>
      <c r="PKE1" s="546"/>
      <c r="PKF1" s="546"/>
      <c r="PKG1" s="546"/>
      <c r="PKH1" s="546"/>
      <c r="PKI1" s="546"/>
      <c r="PKJ1" s="546"/>
      <c r="PKK1" s="546"/>
      <c r="PKL1" s="546"/>
      <c r="PKM1" s="546"/>
      <c r="PKN1" s="546"/>
      <c r="PKO1" s="547"/>
      <c r="PKP1" s="545"/>
      <c r="PKQ1" s="546"/>
      <c r="PKR1" s="546"/>
      <c r="PKS1" s="547"/>
      <c r="PKT1" s="545"/>
      <c r="PKU1" s="546"/>
      <c r="PKV1" s="546"/>
      <c r="PKW1" s="546"/>
      <c r="PKX1" s="546"/>
      <c r="PKY1" s="546"/>
      <c r="PKZ1" s="546"/>
      <c r="PLA1" s="546"/>
      <c r="PLB1" s="546"/>
      <c r="PLC1" s="546"/>
      <c r="PLD1" s="546"/>
      <c r="PLE1" s="546"/>
      <c r="PLF1" s="547"/>
      <c r="PLG1" s="545"/>
      <c r="PLH1" s="546"/>
      <c r="PLI1" s="546"/>
      <c r="PLJ1" s="546"/>
      <c r="PLK1" s="546"/>
      <c r="PLL1" s="546"/>
      <c r="PLM1" s="546"/>
      <c r="PLN1" s="546"/>
      <c r="PLO1" s="546"/>
      <c r="PLP1" s="546"/>
      <c r="PLQ1" s="547"/>
      <c r="PLR1" s="545"/>
      <c r="PLS1" s="546"/>
      <c r="PLT1" s="546"/>
      <c r="PLU1" s="547"/>
      <c r="PLV1" s="548"/>
      <c r="PLW1" s="548"/>
      <c r="PLX1" s="548"/>
      <c r="PLY1" s="548"/>
      <c r="PLZ1" s="548"/>
      <c r="PMA1" s="548"/>
      <c r="PMB1" s="548"/>
      <c r="PMC1" s="548"/>
      <c r="PMD1" s="344"/>
      <c r="PME1" s="545"/>
      <c r="PMF1" s="547"/>
      <c r="PMG1" s="549"/>
      <c r="PMH1" s="550"/>
      <c r="PMI1" s="550"/>
      <c r="PMJ1" s="551"/>
      <c r="PMK1" s="544"/>
      <c r="PML1" s="544"/>
      <c r="PMM1" s="549"/>
      <c r="PMN1" s="550"/>
      <c r="PMO1" s="550"/>
      <c r="PMP1" s="550"/>
      <c r="PMQ1" s="550"/>
      <c r="PMR1" s="551"/>
      <c r="PMS1" s="544"/>
      <c r="PMT1" s="544"/>
      <c r="PMU1" s="544"/>
      <c r="PMV1" s="24"/>
      <c r="PMW1" s="24"/>
      <c r="PMX1" s="344"/>
      <c r="PMY1" s="345"/>
      <c r="PMZ1" s="26"/>
      <c r="PNA1" s="552"/>
      <c r="PNB1" s="552"/>
      <c r="PNC1" s="552"/>
      <c r="PND1" s="552"/>
      <c r="PNE1" s="553"/>
      <c r="PNF1" s="554"/>
      <c r="PNG1" s="555"/>
      <c r="PNH1" s="555"/>
      <c r="PNI1" s="555"/>
      <c r="PNJ1" s="555"/>
      <c r="PNK1" s="555"/>
      <c r="PNL1" s="555"/>
      <c r="PNM1" s="555"/>
      <c r="PNN1" s="555"/>
      <c r="PNO1" s="555"/>
      <c r="PNP1" s="555"/>
      <c r="PNQ1" s="556"/>
      <c r="PNR1" s="552"/>
      <c r="PNS1" s="554"/>
      <c r="PNT1" s="555"/>
      <c r="PNU1" s="555"/>
      <c r="PNV1" s="555"/>
      <c r="PNW1" s="555"/>
      <c r="PNX1" s="555"/>
      <c r="PNY1" s="555"/>
      <c r="PNZ1" s="556"/>
      <c r="POA1" s="552"/>
      <c r="POB1" s="552"/>
      <c r="POC1" s="552"/>
      <c r="POD1" s="552"/>
      <c r="POE1" s="552"/>
      <c r="POF1" s="552"/>
      <c r="POG1" s="552"/>
      <c r="POH1" s="545"/>
      <c r="POI1" s="546"/>
      <c r="POJ1" s="546"/>
      <c r="POK1" s="546"/>
      <c r="POL1" s="546"/>
      <c r="POM1" s="546"/>
      <c r="PON1" s="546"/>
      <c r="POO1" s="546"/>
      <c r="POP1" s="546"/>
      <c r="POQ1" s="547"/>
      <c r="POR1" s="545"/>
      <c r="POS1" s="546"/>
      <c r="POT1" s="546"/>
      <c r="POU1" s="547"/>
      <c r="POV1" s="545"/>
      <c r="POW1" s="546"/>
      <c r="POX1" s="546"/>
      <c r="POY1" s="546"/>
      <c r="POZ1" s="546"/>
      <c r="PPA1" s="546"/>
      <c r="PPB1" s="546"/>
      <c r="PPC1" s="546"/>
      <c r="PPD1" s="546"/>
      <c r="PPE1" s="546"/>
      <c r="PPF1" s="546"/>
      <c r="PPG1" s="546"/>
      <c r="PPH1" s="546"/>
      <c r="PPI1" s="546"/>
      <c r="PPJ1" s="546"/>
      <c r="PPK1" s="546"/>
      <c r="PPL1" s="546"/>
      <c r="PPM1" s="546"/>
      <c r="PPN1" s="546"/>
      <c r="PPO1" s="547"/>
      <c r="PPP1" s="545"/>
      <c r="PPQ1" s="546"/>
      <c r="PPR1" s="546"/>
      <c r="PPS1" s="547"/>
      <c r="PPT1" s="545"/>
      <c r="PPU1" s="546"/>
      <c r="PPV1" s="546"/>
      <c r="PPW1" s="546"/>
      <c r="PPX1" s="546"/>
      <c r="PPY1" s="546"/>
      <c r="PPZ1" s="546"/>
      <c r="PQA1" s="546"/>
      <c r="PQB1" s="546"/>
      <c r="PQC1" s="546"/>
      <c r="PQD1" s="546"/>
      <c r="PQE1" s="546"/>
      <c r="PQF1" s="547"/>
      <c r="PQG1" s="545"/>
      <c r="PQH1" s="546"/>
      <c r="PQI1" s="546"/>
      <c r="PQJ1" s="546"/>
      <c r="PQK1" s="546"/>
      <c r="PQL1" s="546"/>
      <c r="PQM1" s="546"/>
      <c r="PQN1" s="546"/>
      <c r="PQO1" s="546"/>
      <c r="PQP1" s="546"/>
      <c r="PQQ1" s="547"/>
      <c r="PQR1" s="545"/>
      <c r="PQS1" s="546"/>
      <c r="PQT1" s="546"/>
      <c r="PQU1" s="547"/>
      <c r="PQV1" s="548"/>
      <c r="PQW1" s="548"/>
      <c r="PQX1" s="548"/>
      <c r="PQY1" s="548"/>
      <c r="PQZ1" s="548"/>
      <c r="PRA1" s="548"/>
      <c r="PRB1" s="548"/>
      <c r="PRC1" s="548"/>
      <c r="PRD1" s="344"/>
      <c r="PRE1" s="545"/>
      <c r="PRF1" s="547"/>
      <c r="PRG1" s="549"/>
      <c r="PRH1" s="550"/>
      <c r="PRI1" s="550"/>
      <c r="PRJ1" s="551"/>
      <c r="PRK1" s="544"/>
      <c r="PRL1" s="544"/>
      <c r="PRM1" s="549"/>
      <c r="PRN1" s="550"/>
      <c r="PRO1" s="550"/>
      <c r="PRP1" s="550"/>
      <c r="PRQ1" s="550"/>
      <c r="PRR1" s="551"/>
      <c r="PRS1" s="544"/>
      <c r="PRT1" s="544"/>
      <c r="PRU1" s="544"/>
      <c r="PRV1" s="24"/>
      <c r="PRW1" s="24"/>
      <c r="PRX1" s="344"/>
      <c r="PRY1" s="345"/>
      <c r="PRZ1" s="26"/>
      <c r="PSA1" s="552"/>
      <c r="PSB1" s="552"/>
      <c r="PSC1" s="552"/>
      <c r="PSD1" s="552"/>
      <c r="PSE1" s="553"/>
      <c r="PSF1" s="554"/>
      <c r="PSG1" s="555"/>
      <c r="PSH1" s="555"/>
      <c r="PSI1" s="555"/>
      <c r="PSJ1" s="555"/>
      <c r="PSK1" s="555"/>
      <c r="PSL1" s="555"/>
      <c r="PSM1" s="555"/>
      <c r="PSN1" s="555"/>
      <c r="PSO1" s="555"/>
      <c r="PSP1" s="555"/>
      <c r="PSQ1" s="556"/>
      <c r="PSR1" s="552"/>
      <c r="PSS1" s="554"/>
      <c r="PST1" s="555"/>
      <c r="PSU1" s="555"/>
      <c r="PSV1" s="555"/>
      <c r="PSW1" s="555"/>
      <c r="PSX1" s="555"/>
      <c r="PSY1" s="555"/>
      <c r="PSZ1" s="556"/>
      <c r="PTA1" s="552"/>
      <c r="PTB1" s="552"/>
      <c r="PTC1" s="552"/>
      <c r="PTD1" s="552"/>
      <c r="PTE1" s="552"/>
      <c r="PTF1" s="552"/>
      <c r="PTG1" s="552"/>
      <c r="PTH1" s="545"/>
      <c r="PTI1" s="546"/>
      <c r="PTJ1" s="546"/>
      <c r="PTK1" s="546"/>
      <c r="PTL1" s="546"/>
      <c r="PTM1" s="546"/>
      <c r="PTN1" s="546"/>
      <c r="PTO1" s="546"/>
      <c r="PTP1" s="546"/>
      <c r="PTQ1" s="547"/>
      <c r="PTR1" s="545"/>
      <c r="PTS1" s="546"/>
      <c r="PTT1" s="546"/>
      <c r="PTU1" s="547"/>
      <c r="PTV1" s="545"/>
      <c r="PTW1" s="546"/>
      <c r="PTX1" s="546"/>
      <c r="PTY1" s="546"/>
      <c r="PTZ1" s="546"/>
      <c r="PUA1" s="546"/>
      <c r="PUB1" s="546"/>
      <c r="PUC1" s="546"/>
      <c r="PUD1" s="546"/>
      <c r="PUE1" s="546"/>
      <c r="PUF1" s="546"/>
      <c r="PUG1" s="546"/>
      <c r="PUH1" s="546"/>
      <c r="PUI1" s="546"/>
      <c r="PUJ1" s="546"/>
      <c r="PUK1" s="546"/>
      <c r="PUL1" s="546"/>
      <c r="PUM1" s="546"/>
      <c r="PUN1" s="546"/>
      <c r="PUO1" s="547"/>
      <c r="PUP1" s="545"/>
      <c r="PUQ1" s="546"/>
      <c r="PUR1" s="546"/>
      <c r="PUS1" s="547"/>
      <c r="PUT1" s="545"/>
      <c r="PUU1" s="546"/>
      <c r="PUV1" s="546"/>
      <c r="PUW1" s="546"/>
      <c r="PUX1" s="546"/>
      <c r="PUY1" s="546"/>
      <c r="PUZ1" s="546"/>
      <c r="PVA1" s="546"/>
      <c r="PVB1" s="546"/>
      <c r="PVC1" s="546"/>
      <c r="PVD1" s="546"/>
      <c r="PVE1" s="546"/>
      <c r="PVF1" s="547"/>
      <c r="PVG1" s="545"/>
      <c r="PVH1" s="546"/>
      <c r="PVI1" s="546"/>
      <c r="PVJ1" s="546"/>
      <c r="PVK1" s="546"/>
      <c r="PVL1" s="546"/>
      <c r="PVM1" s="546"/>
      <c r="PVN1" s="546"/>
      <c r="PVO1" s="546"/>
      <c r="PVP1" s="546"/>
      <c r="PVQ1" s="547"/>
      <c r="PVR1" s="545"/>
      <c r="PVS1" s="546"/>
      <c r="PVT1" s="546"/>
      <c r="PVU1" s="547"/>
      <c r="PVV1" s="548"/>
      <c r="PVW1" s="548"/>
      <c r="PVX1" s="548"/>
      <c r="PVY1" s="548"/>
      <c r="PVZ1" s="548"/>
      <c r="PWA1" s="548"/>
      <c r="PWB1" s="548"/>
      <c r="PWC1" s="548"/>
      <c r="PWD1" s="344"/>
      <c r="PWE1" s="545"/>
      <c r="PWF1" s="547"/>
      <c r="PWG1" s="549"/>
      <c r="PWH1" s="550"/>
      <c r="PWI1" s="550"/>
      <c r="PWJ1" s="551"/>
      <c r="PWK1" s="544"/>
      <c r="PWL1" s="544"/>
      <c r="PWM1" s="549"/>
      <c r="PWN1" s="550"/>
      <c r="PWO1" s="550"/>
      <c r="PWP1" s="550"/>
      <c r="PWQ1" s="550"/>
      <c r="PWR1" s="551"/>
      <c r="PWS1" s="544"/>
      <c r="PWT1" s="544"/>
      <c r="PWU1" s="544"/>
      <c r="PWV1" s="24"/>
      <c r="PWW1" s="24"/>
      <c r="PWX1" s="344"/>
      <c r="PWY1" s="345"/>
      <c r="PWZ1" s="26"/>
      <c r="PXA1" s="552"/>
      <c r="PXB1" s="552"/>
      <c r="PXC1" s="552"/>
      <c r="PXD1" s="552"/>
      <c r="PXE1" s="553"/>
      <c r="PXF1" s="554"/>
      <c r="PXG1" s="555"/>
      <c r="PXH1" s="555"/>
      <c r="PXI1" s="555"/>
      <c r="PXJ1" s="555"/>
      <c r="PXK1" s="555"/>
      <c r="PXL1" s="555"/>
      <c r="PXM1" s="555"/>
      <c r="PXN1" s="555"/>
      <c r="PXO1" s="555"/>
      <c r="PXP1" s="555"/>
      <c r="PXQ1" s="556"/>
      <c r="PXR1" s="552"/>
      <c r="PXS1" s="554"/>
      <c r="PXT1" s="555"/>
      <c r="PXU1" s="555"/>
      <c r="PXV1" s="555"/>
      <c r="PXW1" s="555"/>
      <c r="PXX1" s="555"/>
      <c r="PXY1" s="555"/>
      <c r="PXZ1" s="556"/>
      <c r="PYA1" s="552"/>
      <c r="PYB1" s="552"/>
      <c r="PYC1" s="552"/>
      <c r="PYD1" s="552"/>
      <c r="PYE1" s="552"/>
      <c r="PYF1" s="552"/>
      <c r="PYG1" s="552"/>
      <c r="PYH1" s="545"/>
      <c r="PYI1" s="546"/>
      <c r="PYJ1" s="546"/>
      <c r="PYK1" s="546"/>
      <c r="PYL1" s="546"/>
      <c r="PYM1" s="546"/>
      <c r="PYN1" s="546"/>
      <c r="PYO1" s="546"/>
      <c r="PYP1" s="546"/>
      <c r="PYQ1" s="547"/>
      <c r="PYR1" s="545"/>
      <c r="PYS1" s="546"/>
      <c r="PYT1" s="546"/>
      <c r="PYU1" s="547"/>
      <c r="PYV1" s="545"/>
      <c r="PYW1" s="546"/>
      <c r="PYX1" s="546"/>
      <c r="PYY1" s="546"/>
      <c r="PYZ1" s="546"/>
      <c r="PZA1" s="546"/>
      <c r="PZB1" s="546"/>
      <c r="PZC1" s="546"/>
      <c r="PZD1" s="546"/>
      <c r="PZE1" s="546"/>
      <c r="PZF1" s="546"/>
      <c r="PZG1" s="546"/>
      <c r="PZH1" s="546"/>
      <c r="PZI1" s="546"/>
      <c r="PZJ1" s="546"/>
      <c r="PZK1" s="546"/>
      <c r="PZL1" s="546"/>
      <c r="PZM1" s="546"/>
      <c r="PZN1" s="546"/>
      <c r="PZO1" s="547"/>
      <c r="PZP1" s="545"/>
      <c r="PZQ1" s="546"/>
      <c r="PZR1" s="546"/>
      <c r="PZS1" s="547"/>
      <c r="PZT1" s="545"/>
      <c r="PZU1" s="546"/>
      <c r="PZV1" s="546"/>
      <c r="PZW1" s="546"/>
      <c r="PZX1" s="546"/>
      <c r="PZY1" s="546"/>
      <c r="PZZ1" s="546"/>
      <c r="QAA1" s="546"/>
      <c r="QAB1" s="546"/>
      <c r="QAC1" s="546"/>
      <c r="QAD1" s="546"/>
      <c r="QAE1" s="546"/>
      <c r="QAF1" s="547"/>
      <c r="QAG1" s="545"/>
      <c r="QAH1" s="546"/>
      <c r="QAI1" s="546"/>
      <c r="QAJ1" s="546"/>
      <c r="QAK1" s="546"/>
      <c r="QAL1" s="546"/>
      <c r="QAM1" s="546"/>
      <c r="QAN1" s="546"/>
      <c r="QAO1" s="546"/>
      <c r="QAP1" s="546"/>
      <c r="QAQ1" s="547"/>
      <c r="QAR1" s="545"/>
      <c r="QAS1" s="546"/>
      <c r="QAT1" s="546"/>
      <c r="QAU1" s="547"/>
      <c r="QAV1" s="548"/>
      <c r="QAW1" s="548"/>
      <c r="QAX1" s="548"/>
      <c r="QAY1" s="548"/>
      <c r="QAZ1" s="548"/>
      <c r="QBA1" s="548"/>
      <c r="QBB1" s="548"/>
      <c r="QBC1" s="548"/>
      <c r="QBD1" s="344"/>
      <c r="QBE1" s="545"/>
      <c r="QBF1" s="547"/>
      <c r="QBG1" s="549"/>
      <c r="QBH1" s="550"/>
      <c r="QBI1" s="550"/>
      <c r="QBJ1" s="551"/>
      <c r="QBK1" s="544"/>
      <c r="QBL1" s="544"/>
      <c r="QBM1" s="549"/>
      <c r="QBN1" s="550"/>
      <c r="QBO1" s="550"/>
      <c r="QBP1" s="550"/>
      <c r="QBQ1" s="550"/>
      <c r="QBR1" s="551"/>
      <c r="QBS1" s="544"/>
      <c r="QBT1" s="544"/>
      <c r="QBU1" s="544"/>
      <c r="QBV1" s="24"/>
      <c r="QBW1" s="24"/>
      <c r="QBX1" s="344"/>
      <c r="QBY1" s="345"/>
      <c r="QBZ1" s="26"/>
      <c r="QCA1" s="552"/>
      <c r="QCB1" s="552"/>
      <c r="QCC1" s="552"/>
      <c r="QCD1" s="552"/>
      <c r="QCE1" s="553"/>
      <c r="QCF1" s="554"/>
      <c r="QCG1" s="555"/>
      <c r="QCH1" s="555"/>
      <c r="QCI1" s="555"/>
      <c r="QCJ1" s="555"/>
      <c r="QCK1" s="555"/>
      <c r="QCL1" s="555"/>
      <c r="QCM1" s="555"/>
      <c r="QCN1" s="555"/>
      <c r="QCO1" s="555"/>
      <c r="QCP1" s="555"/>
      <c r="QCQ1" s="556"/>
      <c r="QCR1" s="552"/>
      <c r="QCS1" s="554"/>
      <c r="QCT1" s="555"/>
      <c r="QCU1" s="555"/>
      <c r="QCV1" s="555"/>
      <c r="QCW1" s="555"/>
      <c r="QCX1" s="555"/>
      <c r="QCY1" s="555"/>
      <c r="QCZ1" s="556"/>
      <c r="QDA1" s="552"/>
      <c r="QDB1" s="552"/>
      <c r="QDC1" s="552"/>
      <c r="QDD1" s="552"/>
      <c r="QDE1" s="552"/>
      <c r="QDF1" s="552"/>
      <c r="QDG1" s="552"/>
      <c r="QDH1" s="545"/>
      <c r="QDI1" s="546"/>
      <c r="QDJ1" s="546"/>
      <c r="QDK1" s="546"/>
      <c r="QDL1" s="546"/>
      <c r="QDM1" s="546"/>
      <c r="QDN1" s="546"/>
      <c r="QDO1" s="546"/>
      <c r="QDP1" s="546"/>
      <c r="QDQ1" s="547"/>
      <c r="QDR1" s="545"/>
      <c r="QDS1" s="546"/>
      <c r="QDT1" s="546"/>
      <c r="QDU1" s="547"/>
      <c r="QDV1" s="545"/>
      <c r="QDW1" s="546"/>
      <c r="QDX1" s="546"/>
      <c r="QDY1" s="546"/>
      <c r="QDZ1" s="546"/>
      <c r="QEA1" s="546"/>
      <c r="QEB1" s="546"/>
      <c r="QEC1" s="546"/>
      <c r="QED1" s="546"/>
      <c r="QEE1" s="546"/>
      <c r="QEF1" s="546"/>
      <c r="QEG1" s="546"/>
      <c r="QEH1" s="546"/>
      <c r="QEI1" s="546"/>
      <c r="QEJ1" s="546"/>
      <c r="QEK1" s="546"/>
      <c r="QEL1" s="546"/>
      <c r="QEM1" s="546"/>
      <c r="QEN1" s="546"/>
      <c r="QEO1" s="547"/>
      <c r="QEP1" s="545"/>
      <c r="QEQ1" s="546"/>
      <c r="QER1" s="546"/>
      <c r="QES1" s="547"/>
      <c r="QET1" s="545"/>
      <c r="QEU1" s="546"/>
      <c r="QEV1" s="546"/>
      <c r="QEW1" s="546"/>
      <c r="QEX1" s="546"/>
      <c r="QEY1" s="546"/>
      <c r="QEZ1" s="546"/>
      <c r="QFA1" s="546"/>
      <c r="QFB1" s="546"/>
      <c r="QFC1" s="546"/>
      <c r="QFD1" s="546"/>
      <c r="QFE1" s="546"/>
      <c r="QFF1" s="547"/>
      <c r="QFG1" s="545"/>
      <c r="QFH1" s="546"/>
      <c r="QFI1" s="546"/>
      <c r="QFJ1" s="546"/>
      <c r="QFK1" s="546"/>
      <c r="QFL1" s="546"/>
      <c r="QFM1" s="546"/>
      <c r="QFN1" s="546"/>
      <c r="QFO1" s="546"/>
      <c r="QFP1" s="546"/>
      <c r="QFQ1" s="547"/>
      <c r="QFR1" s="545"/>
      <c r="QFS1" s="546"/>
      <c r="QFT1" s="546"/>
      <c r="QFU1" s="547"/>
      <c r="QFV1" s="548"/>
      <c r="QFW1" s="548"/>
      <c r="QFX1" s="548"/>
      <c r="QFY1" s="548"/>
      <c r="QFZ1" s="548"/>
      <c r="QGA1" s="548"/>
      <c r="QGB1" s="548"/>
      <c r="QGC1" s="548"/>
      <c r="QGD1" s="344"/>
      <c r="QGE1" s="545"/>
      <c r="QGF1" s="547"/>
      <c r="QGG1" s="549"/>
      <c r="QGH1" s="550"/>
      <c r="QGI1" s="550"/>
      <c r="QGJ1" s="551"/>
      <c r="QGK1" s="544"/>
      <c r="QGL1" s="544"/>
      <c r="QGM1" s="549"/>
      <c r="QGN1" s="550"/>
      <c r="QGO1" s="550"/>
      <c r="QGP1" s="550"/>
      <c r="QGQ1" s="550"/>
      <c r="QGR1" s="551"/>
      <c r="QGS1" s="544"/>
      <c r="QGT1" s="544"/>
      <c r="QGU1" s="544"/>
      <c r="QGV1" s="24"/>
      <c r="QGW1" s="24"/>
      <c r="QGX1" s="344"/>
      <c r="QGY1" s="345"/>
      <c r="QGZ1" s="26"/>
      <c r="QHA1" s="552"/>
      <c r="QHB1" s="552"/>
      <c r="QHC1" s="552"/>
      <c r="QHD1" s="552"/>
      <c r="QHE1" s="553"/>
      <c r="QHF1" s="554"/>
      <c r="QHG1" s="555"/>
      <c r="QHH1" s="555"/>
      <c r="QHI1" s="555"/>
      <c r="QHJ1" s="555"/>
      <c r="QHK1" s="555"/>
      <c r="QHL1" s="555"/>
      <c r="QHM1" s="555"/>
      <c r="QHN1" s="555"/>
      <c r="QHO1" s="555"/>
      <c r="QHP1" s="555"/>
      <c r="QHQ1" s="556"/>
      <c r="QHR1" s="552"/>
      <c r="QHS1" s="554"/>
      <c r="QHT1" s="555"/>
      <c r="QHU1" s="555"/>
      <c r="QHV1" s="555"/>
      <c r="QHW1" s="555"/>
      <c r="QHX1" s="555"/>
      <c r="QHY1" s="555"/>
      <c r="QHZ1" s="556"/>
      <c r="QIA1" s="552"/>
      <c r="QIB1" s="552"/>
      <c r="QIC1" s="552"/>
      <c r="QID1" s="552"/>
      <c r="QIE1" s="552"/>
      <c r="QIF1" s="552"/>
      <c r="QIG1" s="552"/>
      <c r="QIH1" s="545"/>
      <c r="QII1" s="546"/>
      <c r="QIJ1" s="546"/>
      <c r="QIK1" s="546"/>
      <c r="QIL1" s="546"/>
      <c r="QIM1" s="546"/>
      <c r="QIN1" s="546"/>
      <c r="QIO1" s="546"/>
      <c r="QIP1" s="546"/>
      <c r="QIQ1" s="547"/>
      <c r="QIR1" s="545"/>
      <c r="QIS1" s="546"/>
      <c r="QIT1" s="546"/>
      <c r="QIU1" s="547"/>
      <c r="QIV1" s="545"/>
      <c r="QIW1" s="546"/>
      <c r="QIX1" s="546"/>
      <c r="QIY1" s="546"/>
      <c r="QIZ1" s="546"/>
      <c r="QJA1" s="546"/>
      <c r="QJB1" s="546"/>
      <c r="QJC1" s="546"/>
      <c r="QJD1" s="546"/>
      <c r="QJE1" s="546"/>
      <c r="QJF1" s="546"/>
      <c r="QJG1" s="546"/>
      <c r="QJH1" s="546"/>
      <c r="QJI1" s="546"/>
      <c r="QJJ1" s="546"/>
      <c r="QJK1" s="546"/>
      <c r="QJL1" s="546"/>
      <c r="QJM1" s="546"/>
      <c r="QJN1" s="546"/>
      <c r="QJO1" s="547"/>
      <c r="QJP1" s="545"/>
      <c r="QJQ1" s="546"/>
      <c r="QJR1" s="546"/>
      <c r="QJS1" s="547"/>
      <c r="QJT1" s="545"/>
      <c r="QJU1" s="546"/>
      <c r="QJV1" s="546"/>
      <c r="QJW1" s="546"/>
      <c r="QJX1" s="546"/>
      <c r="QJY1" s="546"/>
      <c r="QJZ1" s="546"/>
      <c r="QKA1" s="546"/>
      <c r="QKB1" s="546"/>
      <c r="QKC1" s="546"/>
      <c r="QKD1" s="546"/>
      <c r="QKE1" s="546"/>
      <c r="QKF1" s="547"/>
      <c r="QKG1" s="545"/>
      <c r="QKH1" s="546"/>
      <c r="QKI1" s="546"/>
      <c r="QKJ1" s="546"/>
      <c r="QKK1" s="546"/>
      <c r="QKL1" s="546"/>
      <c r="QKM1" s="546"/>
      <c r="QKN1" s="546"/>
      <c r="QKO1" s="546"/>
      <c r="QKP1" s="546"/>
      <c r="QKQ1" s="547"/>
      <c r="QKR1" s="545"/>
      <c r="QKS1" s="546"/>
      <c r="QKT1" s="546"/>
      <c r="QKU1" s="547"/>
      <c r="QKV1" s="548"/>
      <c r="QKW1" s="548"/>
      <c r="QKX1" s="548"/>
      <c r="QKY1" s="548"/>
      <c r="QKZ1" s="548"/>
      <c r="QLA1" s="548"/>
      <c r="QLB1" s="548"/>
      <c r="QLC1" s="548"/>
      <c r="QLD1" s="344"/>
      <c r="QLE1" s="545"/>
      <c r="QLF1" s="547"/>
      <c r="QLG1" s="549"/>
      <c r="QLH1" s="550"/>
      <c r="QLI1" s="550"/>
      <c r="QLJ1" s="551"/>
      <c r="QLK1" s="544"/>
      <c r="QLL1" s="544"/>
      <c r="QLM1" s="549"/>
      <c r="QLN1" s="550"/>
      <c r="QLO1" s="550"/>
      <c r="QLP1" s="550"/>
      <c r="QLQ1" s="550"/>
      <c r="QLR1" s="551"/>
      <c r="QLS1" s="544"/>
      <c r="QLT1" s="544"/>
      <c r="QLU1" s="544"/>
      <c r="QLV1" s="24"/>
      <c r="QLW1" s="24"/>
      <c r="QLX1" s="344"/>
      <c r="QLY1" s="345"/>
      <c r="QLZ1" s="26"/>
      <c r="QMA1" s="552"/>
      <c r="QMB1" s="552"/>
      <c r="QMC1" s="552"/>
      <c r="QMD1" s="552"/>
      <c r="QME1" s="553"/>
      <c r="QMF1" s="554"/>
      <c r="QMG1" s="555"/>
      <c r="QMH1" s="555"/>
      <c r="QMI1" s="555"/>
      <c r="QMJ1" s="555"/>
      <c r="QMK1" s="555"/>
      <c r="QML1" s="555"/>
      <c r="QMM1" s="555"/>
      <c r="QMN1" s="555"/>
      <c r="QMO1" s="555"/>
      <c r="QMP1" s="555"/>
      <c r="QMQ1" s="556"/>
      <c r="QMR1" s="552"/>
      <c r="QMS1" s="554"/>
      <c r="QMT1" s="555"/>
      <c r="QMU1" s="555"/>
      <c r="QMV1" s="555"/>
      <c r="QMW1" s="555"/>
      <c r="QMX1" s="555"/>
      <c r="QMY1" s="555"/>
      <c r="QMZ1" s="556"/>
      <c r="QNA1" s="552"/>
      <c r="QNB1" s="552"/>
      <c r="QNC1" s="552"/>
      <c r="QND1" s="552"/>
      <c r="QNE1" s="552"/>
      <c r="QNF1" s="552"/>
      <c r="QNG1" s="552"/>
      <c r="QNH1" s="545"/>
      <c r="QNI1" s="546"/>
      <c r="QNJ1" s="546"/>
      <c r="QNK1" s="546"/>
      <c r="QNL1" s="546"/>
      <c r="QNM1" s="546"/>
      <c r="QNN1" s="546"/>
      <c r="QNO1" s="546"/>
      <c r="QNP1" s="546"/>
      <c r="QNQ1" s="547"/>
      <c r="QNR1" s="545"/>
      <c r="QNS1" s="546"/>
      <c r="QNT1" s="546"/>
      <c r="QNU1" s="547"/>
      <c r="QNV1" s="545"/>
      <c r="QNW1" s="546"/>
      <c r="QNX1" s="546"/>
      <c r="QNY1" s="546"/>
      <c r="QNZ1" s="546"/>
      <c r="QOA1" s="546"/>
      <c r="QOB1" s="546"/>
      <c r="QOC1" s="546"/>
      <c r="QOD1" s="546"/>
      <c r="QOE1" s="546"/>
      <c r="QOF1" s="546"/>
      <c r="QOG1" s="546"/>
      <c r="QOH1" s="546"/>
      <c r="QOI1" s="546"/>
      <c r="QOJ1" s="546"/>
      <c r="QOK1" s="546"/>
      <c r="QOL1" s="546"/>
      <c r="QOM1" s="546"/>
      <c r="QON1" s="546"/>
      <c r="QOO1" s="547"/>
      <c r="QOP1" s="545"/>
      <c r="QOQ1" s="546"/>
      <c r="QOR1" s="546"/>
      <c r="QOS1" s="547"/>
      <c r="QOT1" s="545"/>
      <c r="QOU1" s="546"/>
      <c r="QOV1" s="546"/>
      <c r="QOW1" s="546"/>
      <c r="QOX1" s="546"/>
      <c r="QOY1" s="546"/>
      <c r="QOZ1" s="546"/>
      <c r="QPA1" s="546"/>
      <c r="QPB1" s="546"/>
      <c r="QPC1" s="546"/>
      <c r="QPD1" s="546"/>
      <c r="QPE1" s="546"/>
      <c r="QPF1" s="547"/>
      <c r="QPG1" s="545"/>
      <c r="QPH1" s="546"/>
      <c r="QPI1" s="546"/>
      <c r="QPJ1" s="546"/>
      <c r="QPK1" s="546"/>
      <c r="QPL1" s="546"/>
      <c r="QPM1" s="546"/>
      <c r="QPN1" s="546"/>
      <c r="QPO1" s="546"/>
      <c r="QPP1" s="546"/>
      <c r="QPQ1" s="547"/>
      <c r="QPR1" s="545"/>
      <c r="QPS1" s="546"/>
      <c r="QPT1" s="546"/>
      <c r="QPU1" s="547"/>
      <c r="QPV1" s="548"/>
      <c r="QPW1" s="548"/>
      <c r="QPX1" s="548"/>
      <c r="QPY1" s="548"/>
      <c r="QPZ1" s="548"/>
      <c r="QQA1" s="548"/>
      <c r="QQB1" s="548"/>
      <c r="QQC1" s="548"/>
      <c r="QQD1" s="344"/>
      <c r="QQE1" s="545"/>
      <c r="QQF1" s="547"/>
      <c r="QQG1" s="549"/>
      <c r="QQH1" s="550"/>
      <c r="QQI1" s="550"/>
      <c r="QQJ1" s="551"/>
      <c r="QQK1" s="544"/>
      <c r="QQL1" s="544"/>
      <c r="QQM1" s="549"/>
      <c r="QQN1" s="550"/>
      <c r="QQO1" s="550"/>
      <c r="QQP1" s="550"/>
      <c r="QQQ1" s="550"/>
      <c r="QQR1" s="551"/>
      <c r="QQS1" s="544"/>
      <c r="QQT1" s="544"/>
      <c r="QQU1" s="544"/>
      <c r="QQV1" s="24"/>
      <c r="QQW1" s="24"/>
      <c r="QQX1" s="344"/>
      <c r="QQY1" s="345"/>
      <c r="QQZ1" s="26"/>
      <c r="QRA1" s="552"/>
      <c r="QRB1" s="552"/>
      <c r="QRC1" s="552"/>
      <c r="QRD1" s="552"/>
      <c r="QRE1" s="553"/>
      <c r="QRF1" s="554"/>
      <c r="QRG1" s="555"/>
      <c r="QRH1" s="555"/>
      <c r="QRI1" s="555"/>
      <c r="QRJ1" s="555"/>
      <c r="QRK1" s="555"/>
      <c r="QRL1" s="555"/>
      <c r="QRM1" s="555"/>
      <c r="QRN1" s="555"/>
      <c r="QRO1" s="555"/>
      <c r="QRP1" s="555"/>
      <c r="QRQ1" s="556"/>
      <c r="QRR1" s="552"/>
      <c r="QRS1" s="554"/>
      <c r="QRT1" s="555"/>
      <c r="QRU1" s="555"/>
      <c r="QRV1" s="555"/>
      <c r="QRW1" s="555"/>
      <c r="QRX1" s="555"/>
      <c r="QRY1" s="555"/>
      <c r="QRZ1" s="556"/>
      <c r="QSA1" s="552"/>
      <c r="QSB1" s="552"/>
      <c r="QSC1" s="552"/>
      <c r="QSD1" s="552"/>
      <c r="QSE1" s="552"/>
      <c r="QSF1" s="552"/>
      <c r="QSG1" s="552"/>
      <c r="QSH1" s="545"/>
      <c r="QSI1" s="546"/>
      <c r="QSJ1" s="546"/>
      <c r="QSK1" s="546"/>
      <c r="QSL1" s="546"/>
      <c r="QSM1" s="546"/>
      <c r="QSN1" s="546"/>
      <c r="QSO1" s="546"/>
      <c r="QSP1" s="546"/>
      <c r="QSQ1" s="547"/>
      <c r="QSR1" s="545"/>
      <c r="QSS1" s="546"/>
      <c r="QST1" s="546"/>
      <c r="QSU1" s="547"/>
      <c r="QSV1" s="545"/>
      <c r="QSW1" s="546"/>
      <c r="QSX1" s="546"/>
      <c r="QSY1" s="546"/>
      <c r="QSZ1" s="546"/>
      <c r="QTA1" s="546"/>
      <c r="QTB1" s="546"/>
      <c r="QTC1" s="546"/>
      <c r="QTD1" s="546"/>
      <c r="QTE1" s="546"/>
      <c r="QTF1" s="546"/>
      <c r="QTG1" s="546"/>
      <c r="QTH1" s="546"/>
      <c r="QTI1" s="546"/>
      <c r="QTJ1" s="546"/>
      <c r="QTK1" s="546"/>
      <c r="QTL1" s="546"/>
      <c r="QTM1" s="546"/>
      <c r="QTN1" s="546"/>
      <c r="QTO1" s="547"/>
      <c r="QTP1" s="545"/>
      <c r="QTQ1" s="546"/>
      <c r="QTR1" s="546"/>
      <c r="QTS1" s="547"/>
      <c r="QTT1" s="545"/>
      <c r="QTU1" s="546"/>
      <c r="QTV1" s="546"/>
      <c r="QTW1" s="546"/>
      <c r="QTX1" s="546"/>
      <c r="QTY1" s="546"/>
      <c r="QTZ1" s="546"/>
      <c r="QUA1" s="546"/>
      <c r="QUB1" s="546"/>
      <c r="QUC1" s="546"/>
      <c r="QUD1" s="546"/>
      <c r="QUE1" s="546"/>
      <c r="QUF1" s="547"/>
      <c r="QUG1" s="545"/>
      <c r="QUH1" s="546"/>
      <c r="QUI1" s="546"/>
      <c r="QUJ1" s="546"/>
      <c r="QUK1" s="546"/>
      <c r="QUL1" s="546"/>
      <c r="QUM1" s="546"/>
      <c r="QUN1" s="546"/>
      <c r="QUO1" s="546"/>
      <c r="QUP1" s="546"/>
      <c r="QUQ1" s="547"/>
      <c r="QUR1" s="545"/>
      <c r="QUS1" s="546"/>
      <c r="QUT1" s="546"/>
      <c r="QUU1" s="547"/>
      <c r="QUV1" s="548"/>
      <c r="QUW1" s="548"/>
      <c r="QUX1" s="548"/>
      <c r="QUY1" s="548"/>
      <c r="QUZ1" s="548"/>
      <c r="QVA1" s="548"/>
      <c r="QVB1" s="548"/>
      <c r="QVC1" s="548"/>
      <c r="QVD1" s="344"/>
      <c r="QVE1" s="545"/>
      <c r="QVF1" s="547"/>
      <c r="QVG1" s="549"/>
      <c r="QVH1" s="550"/>
      <c r="QVI1" s="550"/>
      <c r="QVJ1" s="551"/>
      <c r="QVK1" s="544"/>
      <c r="QVL1" s="544"/>
      <c r="QVM1" s="549"/>
      <c r="QVN1" s="550"/>
      <c r="QVO1" s="550"/>
      <c r="QVP1" s="550"/>
      <c r="QVQ1" s="550"/>
      <c r="QVR1" s="551"/>
      <c r="QVS1" s="544"/>
      <c r="QVT1" s="544"/>
      <c r="QVU1" s="544"/>
      <c r="QVV1" s="24"/>
      <c r="QVW1" s="24"/>
      <c r="QVX1" s="344"/>
      <c r="QVY1" s="345"/>
      <c r="QVZ1" s="26"/>
      <c r="QWA1" s="552"/>
      <c r="QWB1" s="552"/>
      <c r="QWC1" s="552"/>
      <c r="QWD1" s="552"/>
      <c r="QWE1" s="553"/>
      <c r="QWF1" s="554"/>
      <c r="QWG1" s="555"/>
      <c r="QWH1" s="555"/>
      <c r="QWI1" s="555"/>
      <c r="QWJ1" s="555"/>
      <c r="QWK1" s="555"/>
      <c r="QWL1" s="555"/>
      <c r="QWM1" s="555"/>
      <c r="QWN1" s="555"/>
      <c r="QWO1" s="555"/>
      <c r="QWP1" s="555"/>
      <c r="QWQ1" s="556"/>
      <c r="QWR1" s="552"/>
      <c r="QWS1" s="554"/>
      <c r="QWT1" s="555"/>
      <c r="QWU1" s="555"/>
      <c r="QWV1" s="555"/>
      <c r="QWW1" s="555"/>
      <c r="QWX1" s="555"/>
      <c r="QWY1" s="555"/>
      <c r="QWZ1" s="556"/>
      <c r="QXA1" s="552"/>
      <c r="QXB1" s="552"/>
      <c r="QXC1" s="552"/>
      <c r="QXD1" s="552"/>
      <c r="QXE1" s="552"/>
      <c r="QXF1" s="552"/>
      <c r="QXG1" s="552"/>
      <c r="QXH1" s="545"/>
      <c r="QXI1" s="546"/>
      <c r="QXJ1" s="546"/>
      <c r="QXK1" s="546"/>
      <c r="QXL1" s="546"/>
      <c r="QXM1" s="546"/>
      <c r="QXN1" s="546"/>
      <c r="QXO1" s="546"/>
      <c r="QXP1" s="546"/>
      <c r="QXQ1" s="547"/>
      <c r="QXR1" s="545"/>
      <c r="QXS1" s="546"/>
      <c r="QXT1" s="546"/>
      <c r="QXU1" s="547"/>
      <c r="QXV1" s="545"/>
      <c r="QXW1" s="546"/>
      <c r="QXX1" s="546"/>
      <c r="QXY1" s="546"/>
      <c r="QXZ1" s="546"/>
      <c r="QYA1" s="546"/>
      <c r="QYB1" s="546"/>
      <c r="QYC1" s="546"/>
      <c r="QYD1" s="546"/>
      <c r="QYE1" s="546"/>
      <c r="QYF1" s="546"/>
      <c r="QYG1" s="546"/>
      <c r="QYH1" s="546"/>
      <c r="QYI1" s="546"/>
      <c r="QYJ1" s="546"/>
      <c r="QYK1" s="546"/>
      <c r="QYL1" s="546"/>
      <c r="QYM1" s="546"/>
      <c r="QYN1" s="546"/>
      <c r="QYO1" s="547"/>
      <c r="QYP1" s="545"/>
      <c r="QYQ1" s="546"/>
      <c r="QYR1" s="546"/>
      <c r="QYS1" s="547"/>
      <c r="QYT1" s="545"/>
      <c r="QYU1" s="546"/>
      <c r="QYV1" s="546"/>
      <c r="QYW1" s="546"/>
      <c r="QYX1" s="546"/>
      <c r="QYY1" s="546"/>
      <c r="QYZ1" s="546"/>
      <c r="QZA1" s="546"/>
      <c r="QZB1" s="546"/>
      <c r="QZC1" s="546"/>
      <c r="QZD1" s="546"/>
      <c r="QZE1" s="546"/>
      <c r="QZF1" s="547"/>
      <c r="QZG1" s="545"/>
      <c r="QZH1" s="546"/>
      <c r="QZI1" s="546"/>
      <c r="QZJ1" s="546"/>
      <c r="QZK1" s="546"/>
      <c r="QZL1" s="546"/>
      <c r="QZM1" s="546"/>
      <c r="QZN1" s="546"/>
      <c r="QZO1" s="546"/>
      <c r="QZP1" s="546"/>
      <c r="QZQ1" s="547"/>
      <c r="QZR1" s="545"/>
      <c r="QZS1" s="546"/>
      <c r="QZT1" s="546"/>
      <c r="QZU1" s="547"/>
      <c r="QZV1" s="548"/>
      <c r="QZW1" s="548"/>
      <c r="QZX1" s="548"/>
      <c r="QZY1" s="548"/>
      <c r="QZZ1" s="548"/>
      <c r="RAA1" s="548"/>
      <c r="RAB1" s="548"/>
      <c r="RAC1" s="548"/>
      <c r="RAD1" s="344"/>
      <c r="RAE1" s="545"/>
      <c r="RAF1" s="547"/>
      <c r="RAG1" s="549"/>
      <c r="RAH1" s="550"/>
      <c r="RAI1" s="550"/>
      <c r="RAJ1" s="551"/>
      <c r="RAK1" s="544"/>
      <c r="RAL1" s="544"/>
      <c r="RAM1" s="549"/>
      <c r="RAN1" s="550"/>
      <c r="RAO1" s="550"/>
      <c r="RAP1" s="550"/>
      <c r="RAQ1" s="550"/>
      <c r="RAR1" s="551"/>
      <c r="RAS1" s="544"/>
      <c r="RAT1" s="544"/>
      <c r="RAU1" s="544"/>
      <c r="RAV1" s="24"/>
      <c r="RAW1" s="24"/>
      <c r="RAX1" s="344"/>
      <c r="RAY1" s="345"/>
      <c r="RAZ1" s="26"/>
      <c r="RBA1" s="552"/>
      <c r="RBB1" s="552"/>
      <c r="RBC1" s="552"/>
      <c r="RBD1" s="552"/>
      <c r="RBE1" s="553"/>
      <c r="RBF1" s="554"/>
      <c r="RBG1" s="555"/>
      <c r="RBH1" s="555"/>
      <c r="RBI1" s="555"/>
      <c r="RBJ1" s="555"/>
      <c r="RBK1" s="555"/>
      <c r="RBL1" s="555"/>
      <c r="RBM1" s="555"/>
      <c r="RBN1" s="555"/>
      <c r="RBO1" s="555"/>
      <c r="RBP1" s="555"/>
      <c r="RBQ1" s="556"/>
      <c r="RBR1" s="552"/>
      <c r="RBS1" s="554"/>
      <c r="RBT1" s="555"/>
      <c r="RBU1" s="555"/>
      <c r="RBV1" s="555"/>
      <c r="RBW1" s="555"/>
      <c r="RBX1" s="555"/>
      <c r="RBY1" s="555"/>
      <c r="RBZ1" s="556"/>
      <c r="RCA1" s="552"/>
      <c r="RCB1" s="552"/>
      <c r="RCC1" s="552"/>
      <c r="RCD1" s="552"/>
      <c r="RCE1" s="552"/>
      <c r="RCF1" s="552"/>
      <c r="RCG1" s="552"/>
      <c r="RCH1" s="545"/>
      <c r="RCI1" s="546"/>
      <c r="RCJ1" s="546"/>
      <c r="RCK1" s="546"/>
      <c r="RCL1" s="546"/>
      <c r="RCM1" s="546"/>
      <c r="RCN1" s="546"/>
      <c r="RCO1" s="546"/>
      <c r="RCP1" s="546"/>
      <c r="RCQ1" s="547"/>
      <c r="RCR1" s="545"/>
      <c r="RCS1" s="546"/>
      <c r="RCT1" s="546"/>
      <c r="RCU1" s="547"/>
      <c r="RCV1" s="545"/>
      <c r="RCW1" s="546"/>
      <c r="RCX1" s="546"/>
      <c r="RCY1" s="546"/>
      <c r="RCZ1" s="546"/>
      <c r="RDA1" s="546"/>
      <c r="RDB1" s="546"/>
      <c r="RDC1" s="546"/>
      <c r="RDD1" s="546"/>
      <c r="RDE1" s="546"/>
      <c r="RDF1" s="546"/>
      <c r="RDG1" s="546"/>
      <c r="RDH1" s="546"/>
      <c r="RDI1" s="546"/>
      <c r="RDJ1" s="546"/>
      <c r="RDK1" s="546"/>
      <c r="RDL1" s="546"/>
      <c r="RDM1" s="546"/>
      <c r="RDN1" s="546"/>
      <c r="RDO1" s="547"/>
      <c r="RDP1" s="545"/>
      <c r="RDQ1" s="546"/>
      <c r="RDR1" s="546"/>
      <c r="RDS1" s="547"/>
      <c r="RDT1" s="545"/>
      <c r="RDU1" s="546"/>
      <c r="RDV1" s="546"/>
      <c r="RDW1" s="546"/>
      <c r="RDX1" s="546"/>
      <c r="RDY1" s="546"/>
      <c r="RDZ1" s="546"/>
      <c r="REA1" s="546"/>
      <c r="REB1" s="546"/>
      <c r="REC1" s="546"/>
      <c r="RED1" s="546"/>
      <c r="REE1" s="546"/>
      <c r="REF1" s="547"/>
      <c r="REG1" s="545"/>
      <c r="REH1" s="546"/>
      <c r="REI1" s="546"/>
      <c r="REJ1" s="546"/>
      <c r="REK1" s="546"/>
      <c r="REL1" s="546"/>
      <c r="REM1" s="546"/>
      <c r="REN1" s="546"/>
      <c r="REO1" s="546"/>
      <c r="REP1" s="546"/>
      <c r="REQ1" s="547"/>
      <c r="RER1" s="545"/>
      <c r="RES1" s="546"/>
      <c r="RET1" s="546"/>
      <c r="REU1" s="547"/>
      <c r="REV1" s="548"/>
      <c r="REW1" s="548"/>
      <c r="REX1" s="548"/>
      <c r="REY1" s="548"/>
      <c r="REZ1" s="548"/>
      <c r="RFA1" s="548"/>
      <c r="RFB1" s="548"/>
      <c r="RFC1" s="548"/>
      <c r="RFD1" s="344"/>
      <c r="RFE1" s="545"/>
      <c r="RFF1" s="547"/>
      <c r="RFG1" s="549"/>
      <c r="RFH1" s="550"/>
      <c r="RFI1" s="550"/>
      <c r="RFJ1" s="551"/>
      <c r="RFK1" s="544"/>
      <c r="RFL1" s="544"/>
      <c r="RFM1" s="549"/>
      <c r="RFN1" s="550"/>
      <c r="RFO1" s="550"/>
      <c r="RFP1" s="550"/>
      <c r="RFQ1" s="550"/>
      <c r="RFR1" s="551"/>
      <c r="RFS1" s="544"/>
      <c r="RFT1" s="544"/>
      <c r="RFU1" s="544"/>
      <c r="RFV1" s="24"/>
      <c r="RFW1" s="24"/>
      <c r="RFX1" s="344"/>
      <c r="RFY1" s="345"/>
      <c r="RFZ1" s="26"/>
      <c r="RGA1" s="552"/>
      <c r="RGB1" s="552"/>
      <c r="RGC1" s="552"/>
      <c r="RGD1" s="552"/>
      <c r="RGE1" s="553"/>
      <c r="RGF1" s="554"/>
      <c r="RGG1" s="555"/>
      <c r="RGH1" s="555"/>
      <c r="RGI1" s="555"/>
      <c r="RGJ1" s="555"/>
      <c r="RGK1" s="555"/>
      <c r="RGL1" s="555"/>
      <c r="RGM1" s="555"/>
      <c r="RGN1" s="555"/>
      <c r="RGO1" s="555"/>
      <c r="RGP1" s="555"/>
      <c r="RGQ1" s="556"/>
      <c r="RGR1" s="552"/>
      <c r="RGS1" s="554"/>
      <c r="RGT1" s="555"/>
      <c r="RGU1" s="555"/>
      <c r="RGV1" s="555"/>
      <c r="RGW1" s="555"/>
      <c r="RGX1" s="555"/>
      <c r="RGY1" s="555"/>
      <c r="RGZ1" s="556"/>
      <c r="RHA1" s="552"/>
      <c r="RHB1" s="552"/>
      <c r="RHC1" s="552"/>
      <c r="RHD1" s="552"/>
      <c r="RHE1" s="552"/>
      <c r="RHF1" s="552"/>
      <c r="RHG1" s="552"/>
      <c r="RHH1" s="545"/>
      <c r="RHI1" s="546"/>
      <c r="RHJ1" s="546"/>
      <c r="RHK1" s="546"/>
      <c r="RHL1" s="546"/>
      <c r="RHM1" s="546"/>
      <c r="RHN1" s="546"/>
      <c r="RHO1" s="546"/>
      <c r="RHP1" s="546"/>
      <c r="RHQ1" s="547"/>
      <c r="RHR1" s="545"/>
      <c r="RHS1" s="546"/>
      <c r="RHT1" s="546"/>
      <c r="RHU1" s="547"/>
      <c r="RHV1" s="545"/>
      <c r="RHW1" s="546"/>
      <c r="RHX1" s="546"/>
      <c r="RHY1" s="546"/>
      <c r="RHZ1" s="546"/>
      <c r="RIA1" s="546"/>
      <c r="RIB1" s="546"/>
      <c r="RIC1" s="546"/>
      <c r="RID1" s="546"/>
      <c r="RIE1" s="546"/>
      <c r="RIF1" s="546"/>
      <c r="RIG1" s="546"/>
      <c r="RIH1" s="546"/>
      <c r="RII1" s="546"/>
      <c r="RIJ1" s="546"/>
      <c r="RIK1" s="546"/>
      <c r="RIL1" s="546"/>
      <c r="RIM1" s="546"/>
      <c r="RIN1" s="546"/>
      <c r="RIO1" s="547"/>
      <c r="RIP1" s="545"/>
      <c r="RIQ1" s="546"/>
      <c r="RIR1" s="546"/>
      <c r="RIS1" s="547"/>
      <c r="RIT1" s="545"/>
      <c r="RIU1" s="546"/>
      <c r="RIV1" s="546"/>
      <c r="RIW1" s="546"/>
      <c r="RIX1" s="546"/>
      <c r="RIY1" s="546"/>
      <c r="RIZ1" s="546"/>
      <c r="RJA1" s="546"/>
      <c r="RJB1" s="546"/>
      <c r="RJC1" s="546"/>
      <c r="RJD1" s="546"/>
      <c r="RJE1" s="546"/>
      <c r="RJF1" s="547"/>
      <c r="RJG1" s="545"/>
      <c r="RJH1" s="546"/>
      <c r="RJI1" s="546"/>
      <c r="RJJ1" s="546"/>
      <c r="RJK1" s="546"/>
      <c r="RJL1" s="546"/>
      <c r="RJM1" s="546"/>
      <c r="RJN1" s="546"/>
      <c r="RJO1" s="546"/>
      <c r="RJP1" s="546"/>
      <c r="RJQ1" s="547"/>
      <c r="RJR1" s="545"/>
      <c r="RJS1" s="546"/>
      <c r="RJT1" s="546"/>
      <c r="RJU1" s="547"/>
      <c r="RJV1" s="548"/>
      <c r="RJW1" s="548"/>
      <c r="RJX1" s="548"/>
      <c r="RJY1" s="548"/>
      <c r="RJZ1" s="548"/>
      <c r="RKA1" s="548"/>
      <c r="RKB1" s="548"/>
      <c r="RKC1" s="548"/>
      <c r="RKD1" s="344"/>
      <c r="RKE1" s="545"/>
      <c r="RKF1" s="547"/>
      <c r="RKG1" s="549"/>
      <c r="RKH1" s="550"/>
      <c r="RKI1" s="550"/>
      <c r="RKJ1" s="551"/>
      <c r="RKK1" s="544"/>
      <c r="RKL1" s="544"/>
      <c r="RKM1" s="549"/>
      <c r="RKN1" s="550"/>
      <c r="RKO1" s="550"/>
      <c r="RKP1" s="550"/>
      <c r="RKQ1" s="550"/>
      <c r="RKR1" s="551"/>
      <c r="RKS1" s="544"/>
      <c r="RKT1" s="544"/>
      <c r="RKU1" s="544"/>
      <c r="RKV1" s="24"/>
      <c r="RKW1" s="24"/>
      <c r="RKX1" s="344"/>
      <c r="RKY1" s="345"/>
      <c r="RKZ1" s="26"/>
      <c r="RLA1" s="552"/>
      <c r="RLB1" s="552"/>
      <c r="RLC1" s="552"/>
      <c r="RLD1" s="552"/>
      <c r="RLE1" s="553"/>
      <c r="RLF1" s="554"/>
      <c r="RLG1" s="555"/>
      <c r="RLH1" s="555"/>
      <c r="RLI1" s="555"/>
      <c r="RLJ1" s="555"/>
      <c r="RLK1" s="555"/>
      <c r="RLL1" s="555"/>
      <c r="RLM1" s="555"/>
      <c r="RLN1" s="555"/>
      <c r="RLO1" s="555"/>
      <c r="RLP1" s="555"/>
      <c r="RLQ1" s="556"/>
      <c r="RLR1" s="552"/>
      <c r="RLS1" s="554"/>
      <c r="RLT1" s="555"/>
      <c r="RLU1" s="555"/>
      <c r="RLV1" s="555"/>
      <c r="RLW1" s="555"/>
      <c r="RLX1" s="555"/>
      <c r="RLY1" s="555"/>
      <c r="RLZ1" s="556"/>
      <c r="RMA1" s="552"/>
      <c r="RMB1" s="552"/>
      <c r="RMC1" s="552"/>
      <c r="RMD1" s="552"/>
      <c r="RME1" s="552"/>
      <c r="RMF1" s="552"/>
      <c r="RMG1" s="552"/>
      <c r="RMH1" s="545"/>
      <c r="RMI1" s="546"/>
      <c r="RMJ1" s="546"/>
      <c r="RMK1" s="546"/>
      <c r="RML1" s="546"/>
      <c r="RMM1" s="546"/>
      <c r="RMN1" s="546"/>
      <c r="RMO1" s="546"/>
      <c r="RMP1" s="546"/>
      <c r="RMQ1" s="547"/>
      <c r="RMR1" s="545"/>
      <c r="RMS1" s="546"/>
      <c r="RMT1" s="546"/>
      <c r="RMU1" s="547"/>
      <c r="RMV1" s="545"/>
      <c r="RMW1" s="546"/>
      <c r="RMX1" s="546"/>
      <c r="RMY1" s="546"/>
      <c r="RMZ1" s="546"/>
      <c r="RNA1" s="546"/>
      <c r="RNB1" s="546"/>
      <c r="RNC1" s="546"/>
      <c r="RND1" s="546"/>
      <c r="RNE1" s="546"/>
      <c r="RNF1" s="546"/>
      <c r="RNG1" s="546"/>
      <c r="RNH1" s="546"/>
      <c r="RNI1" s="546"/>
      <c r="RNJ1" s="546"/>
      <c r="RNK1" s="546"/>
      <c r="RNL1" s="546"/>
      <c r="RNM1" s="546"/>
      <c r="RNN1" s="546"/>
      <c r="RNO1" s="547"/>
      <c r="RNP1" s="545"/>
      <c r="RNQ1" s="546"/>
      <c r="RNR1" s="546"/>
      <c r="RNS1" s="547"/>
      <c r="RNT1" s="545"/>
      <c r="RNU1" s="546"/>
      <c r="RNV1" s="546"/>
      <c r="RNW1" s="546"/>
      <c r="RNX1" s="546"/>
      <c r="RNY1" s="546"/>
      <c r="RNZ1" s="546"/>
      <c r="ROA1" s="546"/>
      <c r="ROB1" s="546"/>
      <c r="ROC1" s="546"/>
      <c r="ROD1" s="546"/>
      <c r="ROE1" s="546"/>
      <c r="ROF1" s="547"/>
      <c r="ROG1" s="545"/>
      <c r="ROH1" s="546"/>
      <c r="ROI1" s="546"/>
      <c r="ROJ1" s="546"/>
      <c r="ROK1" s="546"/>
      <c r="ROL1" s="546"/>
      <c r="ROM1" s="546"/>
      <c r="RON1" s="546"/>
      <c r="ROO1" s="546"/>
      <c r="ROP1" s="546"/>
      <c r="ROQ1" s="547"/>
      <c r="ROR1" s="545"/>
      <c r="ROS1" s="546"/>
      <c r="ROT1" s="546"/>
      <c r="ROU1" s="547"/>
      <c r="ROV1" s="548"/>
      <c r="ROW1" s="548"/>
      <c r="ROX1" s="548"/>
      <c r="ROY1" s="548"/>
      <c r="ROZ1" s="548"/>
      <c r="RPA1" s="548"/>
      <c r="RPB1" s="548"/>
      <c r="RPC1" s="548"/>
      <c r="RPD1" s="344"/>
      <c r="RPE1" s="545"/>
      <c r="RPF1" s="547"/>
      <c r="RPG1" s="549"/>
      <c r="RPH1" s="550"/>
      <c r="RPI1" s="550"/>
      <c r="RPJ1" s="551"/>
      <c r="RPK1" s="544"/>
      <c r="RPL1" s="544"/>
      <c r="RPM1" s="549"/>
      <c r="RPN1" s="550"/>
      <c r="RPO1" s="550"/>
      <c r="RPP1" s="550"/>
      <c r="RPQ1" s="550"/>
      <c r="RPR1" s="551"/>
      <c r="RPS1" s="544"/>
      <c r="RPT1" s="544"/>
      <c r="RPU1" s="544"/>
      <c r="RPV1" s="24"/>
      <c r="RPW1" s="24"/>
      <c r="RPX1" s="344"/>
      <c r="RPY1" s="345"/>
      <c r="RPZ1" s="26"/>
      <c r="RQA1" s="552"/>
      <c r="RQB1" s="552"/>
      <c r="RQC1" s="552"/>
      <c r="RQD1" s="552"/>
      <c r="RQE1" s="553"/>
      <c r="RQF1" s="554"/>
      <c r="RQG1" s="555"/>
      <c r="RQH1" s="555"/>
      <c r="RQI1" s="555"/>
      <c r="RQJ1" s="555"/>
      <c r="RQK1" s="555"/>
      <c r="RQL1" s="555"/>
      <c r="RQM1" s="555"/>
      <c r="RQN1" s="555"/>
      <c r="RQO1" s="555"/>
      <c r="RQP1" s="555"/>
      <c r="RQQ1" s="556"/>
      <c r="RQR1" s="552"/>
      <c r="RQS1" s="554"/>
      <c r="RQT1" s="555"/>
      <c r="RQU1" s="555"/>
      <c r="RQV1" s="555"/>
      <c r="RQW1" s="555"/>
      <c r="RQX1" s="555"/>
      <c r="RQY1" s="555"/>
      <c r="RQZ1" s="556"/>
      <c r="RRA1" s="552"/>
      <c r="RRB1" s="552"/>
      <c r="RRC1" s="552"/>
      <c r="RRD1" s="552"/>
      <c r="RRE1" s="552"/>
      <c r="RRF1" s="552"/>
      <c r="RRG1" s="552"/>
      <c r="RRH1" s="545"/>
      <c r="RRI1" s="546"/>
      <c r="RRJ1" s="546"/>
      <c r="RRK1" s="546"/>
      <c r="RRL1" s="546"/>
      <c r="RRM1" s="546"/>
      <c r="RRN1" s="546"/>
      <c r="RRO1" s="546"/>
      <c r="RRP1" s="546"/>
      <c r="RRQ1" s="547"/>
      <c r="RRR1" s="545"/>
      <c r="RRS1" s="546"/>
      <c r="RRT1" s="546"/>
      <c r="RRU1" s="547"/>
      <c r="RRV1" s="545"/>
      <c r="RRW1" s="546"/>
      <c r="RRX1" s="546"/>
      <c r="RRY1" s="546"/>
      <c r="RRZ1" s="546"/>
      <c r="RSA1" s="546"/>
      <c r="RSB1" s="546"/>
      <c r="RSC1" s="546"/>
      <c r="RSD1" s="546"/>
      <c r="RSE1" s="546"/>
      <c r="RSF1" s="546"/>
      <c r="RSG1" s="546"/>
      <c r="RSH1" s="546"/>
      <c r="RSI1" s="546"/>
      <c r="RSJ1" s="546"/>
      <c r="RSK1" s="546"/>
      <c r="RSL1" s="546"/>
      <c r="RSM1" s="546"/>
      <c r="RSN1" s="546"/>
      <c r="RSO1" s="547"/>
      <c r="RSP1" s="545"/>
      <c r="RSQ1" s="546"/>
      <c r="RSR1" s="546"/>
      <c r="RSS1" s="547"/>
      <c r="RST1" s="545"/>
      <c r="RSU1" s="546"/>
      <c r="RSV1" s="546"/>
      <c r="RSW1" s="546"/>
      <c r="RSX1" s="546"/>
      <c r="RSY1" s="546"/>
      <c r="RSZ1" s="546"/>
      <c r="RTA1" s="546"/>
      <c r="RTB1" s="546"/>
      <c r="RTC1" s="546"/>
      <c r="RTD1" s="546"/>
      <c r="RTE1" s="546"/>
      <c r="RTF1" s="547"/>
      <c r="RTG1" s="545"/>
      <c r="RTH1" s="546"/>
      <c r="RTI1" s="546"/>
      <c r="RTJ1" s="546"/>
      <c r="RTK1" s="546"/>
      <c r="RTL1" s="546"/>
      <c r="RTM1" s="546"/>
      <c r="RTN1" s="546"/>
      <c r="RTO1" s="546"/>
      <c r="RTP1" s="546"/>
      <c r="RTQ1" s="547"/>
      <c r="RTR1" s="545"/>
      <c r="RTS1" s="546"/>
      <c r="RTT1" s="546"/>
      <c r="RTU1" s="547"/>
      <c r="RTV1" s="548"/>
      <c r="RTW1" s="548"/>
      <c r="RTX1" s="548"/>
      <c r="RTY1" s="548"/>
      <c r="RTZ1" s="548"/>
      <c r="RUA1" s="548"/>
      <c r="RUB1" s="548"/>
      <c r="RUC1" s="548"/>
      <c r="RUD1" s="344"/>
      <c r="RUE1" s="545"/>
      <c r="RUF1" s="547"/>
      <c r="RUG1" s="549"/>
      <c r="RUH1" s="550"/>
      <c r="RUI1" s="550"/>
      <c r="RUJ1" s="551"/>
      <c r="RUK1" s="544"/>
      <c r="RUL1" s="544"/>
      <c r="RUM1" s="549"/>
      <c r="RUN1" s="550"/>
      <c r="RUO1" s="550"/>
      <c r="RUP1" s="550"/>
      <c r="RUQ1" s="550"/>
      <c r="RUR1" s="551"/>
      <c r="RUS1" s="544"/>
      <c r="RUT1" s="544"/>
      <c r="RUU1" s="544"/>
      <c r="RUV1" s="24"/>
      <c r="RUW1" s="24"/>
      <c r="RUX1" s="344"/>
      <c r="RUY1" s="345"/>
      <c r="RUZ1" s="26"/>
      <c r="RVA1" s="552"/>
      <c r="RVB1" s="552"/>
      <c r="RVC1" s="552"/>
      <c r="RVD1" s="552"/>
      <c r="RVE1" s="553"/>
      <c r="RVF1" s="554"/>
      <c r="RVG1" s="555"/>
      <c r="RVH1" s="555"/>
      <c r="RVI1" s="555"/>
      <c r="RVJ1" s="555"/>
      <c r="RVK1" s="555"/>
      <c r="RVL1" s="555"/>
      <c r="RVM1" s="555"/>
      <c r="RVN1" s="555"/>
      <c r="RVO1" s="555"/>
      <c r="RVP1" s="555"/>
      <c r="RVQ1" s="556"/>
      <c r="RVR1" s="552"/>
      <c r="RVS1" s="554"/>
      <c r="RVT1" s="555"/>
      <c r="RVU1" s="555"/>
      <c r="RVV1" s="555"/>
      <c r="RVW1" s="555"/>
      <c r="RVX1" s="555"/>
      <c r="RVY1" s="555"/>
      <c r="RVZ1" s="556"/>
      <c r="RWA1" s="552"/>
      <c r="RWB1" s="552"/>
      <c r="RWC1" s="552"/>
      <c r="RWD1" s="552"/>
      <c r="RWE1" s="552"/>
      <c r="RWF1" s="552"/>
      <c r="RWG1" s="552"/>
      <c r="RWH1" s="545"/>
      <c r="RWI1" s="546"/>
      <c r="RWJ1" s="546"/>
      <c r="RWK1" s="546"/>
      <c r="RWL1" s="546"/>
      <c r="RWM1" s="546"/>
      <c r="RWN1" s="546"/>
      <c r="RWO1" s="546"/>
      <c r="RWP1" s="546"/>
      <c r="RWQ1" s="547"/>
      <c r="RWR1" s="545"/>
      <c r="RWS1" s="546"/>
      <c r="RWT1" s="546"/>
      <c r="RWU1" s="547"/>
      <c r="RWV1" s="545"/>
      <c r="RWW1" s="546"/>
      <c r="RWX1" s="546"/>
      <c r="RWY1" s="546"/>
      <c r="RWZ1" s="546"/>
      <c r="RXA1" s="546"/>
      <c r="RXB1" s="546"/>
      <c r="RXC1" s="546"/>
      <c r="RXD1" s="546"/>
      <c r="RXE1" s="546"/>
      <c r="RXF1" s="546"/>
      <c r="RXG1" s="546"/>
      <c r="RXH1" s="546"/>
      <c r="RXI1" s="546"/>
      <c r="RXJ1" s="546"/>
      <c r="RXK1" s="546"/>
      <c r="RXL1" s="546"/>
      <c r="RXM1" s="546"/>
      <c r="RXN1" s="546"/>
      <c r="RXO1" s="547"/>
      <c r="RXP1" s="545"/>
      <c r="RXQ1" s="546"/>
      <c r="RXR1" s="546"/>
      <c r="RXS1" s="547"/>
      <c r="RXT1" s="545"/>
      <c r="RXU1" s="546"/>
      <c r="RXV1" s="546"/>
      <c r="RXW1" s="546"/>
      <c r="RXX1" s="546"/>
      <c r="RXY1" s="546"/>
      <c r="RXZ1" s="546"/>
      <c r="RYA1" s="546"/>
      <c r="RYB1" s="546"/>
      <c r="RYC1" s="546"/>
      <c r="RYD1" s="546"/>
      <c r="RYE1" s="546"/>
      <c r="RYF1" s="547"/>
      <c r="RYG1" s="545"/>
      <c r="RYH1" s="546"/>
      <c r="RYI1" s="546"/>
      <c r="RYJ1" s="546"/>
      <c r="RYK1" s="546"/>
      <c r="RYL1" s="546"/>
      <c r="RYM1" s="546"/>
      <c r="RYN1" s="546"/>
      <c r="RYO1" s="546"/>
      <c r="RYP1" s="546"/>
      <c r="RYQ1" s="547"/>
      <c r="RYR1" s="545"/>
      <c r="RYS1" s="546"/>
      <c r="RYT1" s="546"/>
      <c r="RYU1" s="547"/>
      <c r="RYV1" s="548"/>
      <c r="RYW1" s="548"/>
      <c r="RYX1" s="548"/>
      <c r="RYY1" s="548"/>
      <c r="RYZ1" s="548"/>
      <c r="RZA1" s="548"/>
      <c r="RZB1" s="548"/>
      <c r="RZC1" s="548"/>
      <c r="RZD1" s="344"/>
      <c r="RZE1" s="545"/>
      <c r="RZF1" s="547"/>
      <c r="RZG1" s="549"/>
      <c r="RZH1" s="550"/>
      <c r="RZI1" s="550"/>
      <c r="RZJ1" s="551"/>
      <c r="RZK1" s="544"/>
      <c r="RZL1" s="544"/>
      <c r="RZM1" s="549"/>
      <c r="RZN1" s="550"/>
      <c r="RZO1" s="550"/>
      <c r="RZP1" s="550"/>
      <c r="RZQ1" s="550"/>
      <c r="RZR1" s="551"/>
      <c r="RZS1" s="544"/>
      <c r="RZT1" s="544"/>
      <c r="RZU1" s="544"/>
      <c r="RZV1" s="24"/>
      <c r="RZW1" s="24"/>
      <c r="RZX1" s="344"/>
      <c r="RZY1" s="345"/>
      <c r="RZZ1" s="26"/>
      <c r="SAA1" s="552"/>
      <c r="SAB1" s="552"/>
      <c r="SAC1" s="552"/>
      <c r="SAD1" s="552"/>
      <c r="SAE1" s="553"/>
      <c r="SAF1" s="554"/>
      <c r="SAG1" s="555"/>
      <c r="SAH1" s="555"/>
      <c r="SAI1" s="555"/>
      <c r="SAJ1" s="555"/>
      <c r="SAK1" s="555"/>
      <c r="SAL1" s="555"/>
      <c r="SAM1" s="555"/>
      <c r="SAN1" s="555"/>
      <c r="SAO1" s="555"/>
      <c r="SAP1" s="555"/>
      <c r="SAQ1" s="556"/>
      <c r="SAR1" s="552"/>
      <c r="SAS1" s="554"/>
      <c r="SAT1" s="555"/>
      <c r="SAU1" s="555"/>
      <c r="SAV1" s="555"/>
      <c r="SAW1" s="555"/>
      <c r="SAX1" s="555"/>
      <c r="SAY1" s="555"/>
      <c r="SAZ1" s="556"/>
      <c r="SBA1" s="552"/>
      <c r="SBB1" s="552"/>
      <c r="SBC1" s="552"/>
      <c r="SBD1" s="552"/>
      <c r="SBE1" s="552"/>
      <c r="SBF1" s="552"/>
      <c r="SBG1" s="552"/>
      <c r="SBH1" s="545"/>
      <c r="SBI1" s="546"/>
      <c r="SBJ1" s="546"/>
      <c r="SBK1" s="546"/>
      <c r="SBL1" s="546"/>
      <c r="SBM1" s="546"/>
      <c r="SBN1" s="546"/>
      <c r="SBO1" s="546"/>
      <c r="SBP1" s="546"/>
      <c r="SBQ1" s="547"/>
      <c r="SBR1" s="545"/>
      <c r="SBS1" s="546"/>
      <c r="SBT1" s="546"/>
      <c r="SBU1" s="547"/>
      <c r="SBV1" s="545"/>
      <c r="SBW1" s="546"/>
      <c r="SBX1" s="546"/>
      <c r="SBY1" s="546"/>
      <c r="SBZ1" s="546"/>
      <c r="SCA1" s="546"/>
      <c r="SCB1" s="546"/>
      <c r="SCC1" s="546"/>
      <c r="SCD1" s="546"/>
      <c r="SCE1" s="546"/>
      <c r="SCF1" s="546"/>
      <c r="SCG1" s="546"/>
      <c r="SCH1" s="546"/>
      <c r="SCI1" s="546"/>
      <c r="SCJ1" s="546"/>
      <c r="SCK1" s="546"/>
      <c r="SCL1" s="546"/>
      <c r="SCM1" s="546"/>
      <c r="SCN1" s="546"/>
      <c r="SCO1" s="547"/>
      <c r="SCP1" s="545"/>
      <c r="SCQ1" s="546"/>
      <c r="SCR1" s="546"/>
      <c r="SCS1" s="547"/>
      <c r="SCT1" s="545"/>
      <c r="SCU1" s="546"/>
      <c r="SCV1" s="546"/>
      <c r="SCW1" s="546"/>
      <c r="SCX1" s="546"/>
      <c r="SCY1" s="546"/>
      <c r="SCZ1" s="546"/>
      <c r="SDA1" s="546"/>
      <c r="SDB1" s="546"/>
      <c r="SDC1" s="546"/>
      <c r="SDD1" s="546"/>
      <c r="SDE1" s="546"/>
      <c r="SDF1" s="547"/>
      <c r="SDG1" s="545"/>
      <c r="SDH1" s="546"/>
      <c r="SDI1" s="546"/>
      <c r="SDJ1" s="546"/>
      <c r="SDK1" s="546"/>
      <c r="SDL1" s="546"/>
      <c r="SDM1" s="546"/>
      <c r="SDN1" s="546"/>
      <c r="SDO1" s="546"/>
      <c r="SDP1" s="546"/>
      <c r="SDQ1" s="547"/>
      <c r="SDR1" s="545"/>
      <c r="SDS1" s="546"/>
      <c r="SDT1" s="546"/>
      <c r="SDU1" s="547"/>
      <c r="SDV1" s="548"/>
      <c r="SDW1" s="548"/>
      <c r="SDX1" s="548"/>
      <c r="SDY1" s="548"/>
      <c r="SDZ1" s="548"/>
      <c r="SEA1" s="548"/>
      <c r="SEB1" s="548"/>
      <c r="SEC1" s="548"/>
      <c r="SED1" s="344"/>
      <c r="SEE1" s="545"/>
      <c r="SEF1" s="547"/>
      <c r="SEG1" s="549"/>
      <c r="SEH1" s="550"/>
      <c r="SEI1" s="550"/>
      <c r="SEJ1" s="551"/>
      <c r="SEK1" s="544"/>
      <c r="SEL1" s="544"/>
      <c r="SEM1" s="549"/>
      <c r="SEN1" s="550"/>
      <c r="SEO1" s="550"/>
      <c r="SEP1" s="550"/>
      <c r="SEQ1" s="550"/>
      <c r="SER1" s="551"/>
      <c r="SES1" s="544"/>
      <c r="SET1" s="544"/>
      <c r="SEU1" s="544"/>
      <c r="SEV1" s="24"/>
      <c r="SEW1" s="24"/>
      <c r="SEX1" s="344"/>
      <c r="SEY1" s="345"/>
      <c r="SEZ1" s="26"/>
      <c r="SFA1" s="552"/>
      <c r="SFB1" s="552"/>
      <c r="SFC1" s="552"/>
      <c r="SFD1" s="552"/>
      <c r="SFE1" s="553"/>
      <c r="SFF1" s="554"/>
      <c r="SFG1" s="555"/>
      <c r="SFH1" s="555"/>
      <c r="SFI1" s="555"/>
      <c r="SFJ1" s="555"/>
      <c r="SFK1" s="555"/>
      <c r="SFL1" s="555"/>
      <c r="SFM1" s="555"/>
      <c r="SFN1" s="555"/>
      <c r="SFO1" s="555"/>
      <c r="SFP1" s="555"/>
      <c r="SFQ1" s="556"/>
      <c r="SFR1" s="552"/>
      <c r="SFS1" s="554"/>
      <c r="SFT1" s="555"/>
      <c r="SFU1" s="555"/>
      <c r="SFV1" s="555"/>
      <c r="SFW1" s="555"/>
      <c r="SFX1" s="555"/>
      <c r="SFY1" s="555"/>
      <c r="SFZ1" s="556"/>
      <c r="SGA1" s="552"/>
      <c r="SGB1" s="552"/>
      <c r="SGC1" s="552"/>
      <c r="SGD1" s="552"/>
      <c r="SGE1" s="552"/>
      <c r="SGF1" s="552"/>
      <c r="SGG1" s="552"/>
      <c r="SGH1" s="545"/>
      <c r="SGI1" s="546"/>
      <c r="SGJ1" s="546"/>
      <c r="SGK1" s="546"/>
      <c r="SGL1" s="546"/>
      <c r="SGM1" s="546"/>
      <c r="SGN1" s="546"/>
      <c r="SGO1" s="546"/>
      <c r="SGP1" s="546"/>
      <c r="SGQ1" s="547"/>
      <c r="SGR1" s="545"/>
      <c r="SGS1" s="546"/>
      <c r="SGT1" s="546"/>
      <c r="SGU1" s="547"/>
      <c r="SGV1" s="545"/>
      <c r="SGW1" s="546"/>
      <c r="SGX1" s="546"/>
      <c r="SGY1" s="546"/>
      <c r="SGZ1" s="546"/>
      <c r="SHA1" s="546"/>
      <c r="SHB1" s="546"/>
      <c r="SHC1" s="546"/>
      <c r="SHD1" s="546"/>
      <c r="SHE1" s="546"/>
      <c r="SHF1" s="546"/>
      <c r="SHG1" s="546"/>
      <c r="SHH1" s="546"/>
      <c r="SHI1" s="546"/>
      <c r="SHJ1" s="546"/>
      <c r="SHK1" s="546"/>
      <c r="SHL1" s="546"/>
      <c r="SHM1" s="546"/>
      <c r="SHN1" s="546"/>
      <c r="SHO1" s="547"/>
      <c r="SHP1" s="545"/>
      <c r="SHQ1" s="546"/>
      <c r="SHR1" s="546"/>
      <c r="SHS1" s="547"/>
      <c r="SHT1" s="545"/>
      <c r="SHU1" s="546"/>
      <c r="SHV1" s="546"/>
      <c r="SHW1" s="546"/>
      <c r="SHX1" s="546"/>
      <c r="SHY1" s="546"/>
      <c r="SHZ1" s="546"/>
      <c r="SIA1" s="546"/>
      <c r="SIB1" s="546"/>
      <c r="SIC1" s="546"/>
      <c r="SID1" s="546"/>
      <c r="SIE1" s="546"/>
      <c r="SIF1" s="547"/>
      <c r="SIG1" s="545"/>
      <c r="SIH1" s="546"/>
      <c r="SII1" s="546"/>
      <c r="SIJ1" s="546"/>
      <c r="SIK1" s="546"/>
      <c r="SIL1" s="546"/>
      <c r="SIM1" s="546"/>
      <c r="SIN1" s="546"/>
      <c r="SIO1" s="546"/>
      <c r="SIP1" s="546"/>
      <c r="SIQ1" s="547"/>
      <c r="SIR1" s="545"/>
      <c r="SIS1" s="546"/>
      <c r="SIT1" s="546"/>
      <c r="SIU1" s="547"/>
      <c r="SIV1" s="548"/>
      <c r="SIW1" s="548"/>
      <c r="SIX1" s="548"/>
      <c r="SIY1" s="548"/>
      <c r="SIZ1" s="548"/>
      <c r="SJA1" s="548"/>
      <c r="SJB1" s="548"/>
      <c r="SJC1" s="548"/>
      <c r="SJD1" s="344"/>
      <c r="SJE1" s="545"/>
      <c r="SJF1" s="547"/>
      <c r="SJG1" s="549"/>
      <c r="SJH1" s="550"/>
      <c r="SJI1" s="550"/>
      <c r="SJJ1" s="551"/>
      <c r="SJK1" s="544"/>
      <c r="SJL1" s="544"/>
      <c r="SJM1" s="549"/>
      <c r="SJN1" s="550"/>
      <c r="SJO1" s="550"/>
      <c r="SJP1" s="550"/>
      <c r="SJQ1" s="550"/>
      <c r="SJR1" s="551"/>
      <c r="SJS1" s="544"/>
      <c r="SJT1" s="544"/>
      <c r="SJU1" s="544"/>
      <c r="SJV1" s="24"/>
      <c r="SJW1" s="24"/>
      <c r="SJX1" s="344"/>
      <c r="SJY1" s="345"/>
      <c r="SJZ1" s="26"/>
      <c r="SKA1" s="552"/>
      <c r="SKB1" s="552"/>
      <c r="SKC1" s="552"/>
      <c r="SKD1" s="552"/>
      <c r="SKE1" s="553"/>
      <c r="SKF1" s="554"/>
      <c r="SKG1" s="555"/>
      <c r="SKH1" s="555"/>
      <c r="SKI1" s="555"/>
      <c r="SKJ1" s="555"/>
      <c r="SKK1" s="555"/>
      <c r="SKL1" s="555"/>
      <c r="SKM1" s="555"/>
      <c r="SKN1" s="555"/>
      <c r="SKO1" s="555"/>
      <c r="SKP1" s="555"/>
      <c r="SKQ1" s="556"/>
      <c r="SKR1" s="552"/>
      <c r="SKS1" s="554"/>
      <c r="SKT1" s="555"/>
      <c r="SKU1" s="555"/>
      <c r="SKV1" s="555"/>
      <c r="SKW1" s="555"/>
      <c r="SKX1" s="555"/>
      <c r="SKY1" s="555"/>
      <c r="SKZ1" s="556"/>
      <c r="SLA1" s="552"/>
      <c r="SLB1" s="552"/>
      <c r="SLC1" s="552"/>
      <c r="SLD1" s="552"/>
      <c r="SLE1" s="552"/>
      <c r="SLF1" s="552"/>
      <c r="SLG1" s="552"/>
      <c r="SLH1" s="545"/>
      <c r="SLI1" s="546"/>
      <c r="SLJ1" s="546"/>
      <c r="SLK1" s="546"/>
      <c r="SLL1" s="546"/>
      <c r="SLM1" s="546"/>
      <c r="SLN1" s="546"/>
      <c r="SLO1" s="546"/>
      <c r="SLP1" s="546"/>
      <c r="SLQ1" s="547"/>
      <c r="SLR1" s="545"/>
      <c r="SLS1" s="546"/>
      <c r="SLT1" s="546"/>
      <c r="SLU1" s="547"/>
      <c r="SLV1" s="545"/>
      <c r="SLW1" s="546"/>
      <c r="SLX1" s="546"/>
      <c r="SLY1" s="546"/>
      <c r="SLZ1" s="546"/>
      <c r="SMA1" s="546"/>
      <c r="SMB1" s="546"/>
      <c r="SMC1" s="546"/>
      <c r="SMD1" s="546"/>
      <c r="SME1" s="546"/>
      <c r="SMF1" s="546"/>
      <c r="SMG1" s="546"/>
      <c r="SMH1" s="546"/>
      <c r="SMI1" s="546"/>
      <c r="SMJ1" s="546"/>
      <c r="SMK1" s="546"/>
      <c r="SML1" s="546"/>
      <c r="SMM1" s="546"/>
      <c r="SMN1" s="546"/>
      <c r="SMO1" s="547"/>
      <c r="SMP1" s="545"/>
      <c r="SMQ1" s="546"/>
      <c r="SMR1" s="546"/>
      <c r="SMS1" s="547"/>
      <c r="SMT1" s="545"/>
      <c r="SMU1" s="546"/>
      <c r="SMV1" s="546"/>
      <c r="SMW1" s="546"/>
      <c r="SMX1" s="546"/>
      <c r="SMY1" s="546"/>
      <c r="SMZ1" s="546"/>
      <c r="SNA1" s="546"/>
      <c r="SNB1" s="546"/>
      <c r="SNC1" s="546"/>
      <c r="SND1" s="546"/>
      <c r="SNE1" s="546"/>
      <c r="SNF1" s="547"/>
      <c r="SNG1" s="545"/>
      <c r="SNH1" s="546"/>
      <c r="SNI1" s="546"/>
      <c r="SNJ1" s="546"/>
      <c r="SNK1" s="546"/>
      <c r="SNL1" s="546"/>
      <c r="SNM1" s="546"/>
      <c r="SNN1" s="546"/>
      <c r="SNO1" s="546"/>
      <c r="SNP1" s="546"/>
      <c r="SNQ1" s="547"/>
      <c r="SNR1" s="545"/>
      <c r="SNS1" s="546"/>
      <c r="SNT1" s="546"/>
      <c r="SNU1" s="547"/>
      <c r="SNV1" s="548"/>
      <c r="SNW1" s="548"/>
      <c r="SNX1" s="548"/>
      <c r="SNY1" s="548"/>
      <c r="SNZ1" s="548"/>
      <c r="SOA1" s="548"/>
      <c r="SOB1" s="548"/>
      <c r="SOC1" s="548"/>
      <c r="SOD1" s="344"/>
      <c r="SOE1" s="545"/>
      <c r="SOF1" s="547"/>
      <c r="SOG1" s="549"/>
      <c r="SOH1" s="550"/>
      <c r="SOI1" s="550"/>
      <c r="SOJ1" s="551"/>
      <c r="SOK1" s="544"/>
      <c r="SOL1" s="544"/>
      <c r="SOM1" s="549"/>
      <c r="SON1" s="550"/>
      <c r="SOO1" s="550"/>
      <c r="SOP1" s="550"/>
      <c r="SOQ1" s="550"/>
      <c r="SOR1" s="551"/>
      <c r="SOS1" s="544"/>
      <c r="SOT1" s="544"/>
      <c r="SOU1" s="544"/>
      <c r="SOV1" s="24"/>
      <c r="SOW1" s="24"/>
      <c r="SOX1" s="344"/>
      <c r="SOY1" s="345"/>
      <c r="SOZ1" s="26"/>
      <c r="SPA1" s="552"/>
      <c r="SPB1" s="552"/>
      <c r="SPC1" s="552"/>
      <c r="SPD1" s="552"/>
      <c r="SPE1" s="553"/>
      <c r="SPF1" s="554"/>
      <c r="SPG1" s="555"/>
      <c r="SPH1" s="555"/>
      <c r="SPI1" s="555"/>
      <c r="SPJ1" s="555"/>
      <c r="SPK1" s="555"/>
      <c r="SPL1" s="555"/>
      <c r="SPM1" s="555"/>
      <c r="SPN1" s="555"/>
      <c r="SPO1" s="555"/>
      <c r="SPP1" s="555"/>
      <c r="SPQ1" s="556"/>
      <c r="SPR1" s="552"/>
      <c r="SPS1" s="554"/>
      <c r="SPT1" s="555"/>
      <c r="SPU1" s="555"/>
      <c r="SPV1" s="555"/>
      <c r="SPW1" s="555"/>
      <c r="SPX1" s="555"/>
      <c r="SPY1" s="555"/>
      <c r="SPZ1" s="556"/>
      <c r="SQA1" s="552"/>
      <c r="SQB1" s="552"/>
      <c r="SQC1" s="552"/>
      <c r="SQD1" s="552"/>
      <c r="SQE1" s="552"/>
      <c r="SQF1" s="552"/>
      <c r="SQG1" s="552"/>
      <c r="SQH1" s="545"/>
      <c r="SQI1" s="546"/>
      <c r="SQJ1" s="546"/>
      <c r="SQK1" s="546"/>
      <c r="SQL1" s="546"/>
      <c r="SQM1" s="546"/>
      <c r="SQN1" s="546"/>
      <c r="SQO1" s="546"/>
      <c r="SQP1" s="546"/>
      <c r="SQQ1" s="547"/>
      <c r="SQR1" s="545"/>
      <c r="SQS1" s="546"/>
      <c r="SQT1" s="546"/>
      <c r="SQU1" s="547"/>
      <c r="SQV1" s="545"/>
      <c r="SQW1" s="546"/>
      <c r="SQX1" s="546"/>
      <c r="SQY1" s="546"/>
      <c r="SQZ1" s="546"/>
      <c r="SRA1" s="546"/>
      <c r="SRB1" s="546"/>
      <c r="SRC1" s="546"/>
      <c r="SRD1" s="546"/>
      <c r="SRE1" s="546"/>
      <c r="SRF1" s="546"/>
      <c r="SRG1" s="546"/>
      <c r="SRH1" s="546"/>
      <c r="SRI1" s="546"/>
      <c r="SRJ1" s="546"/>
      <c r="SRK1" s="546"/>
      <c r="SRL1" s="546"/>
      <c r="SRM1" s="546"/>
      <c r="SRN1" s="546"/>
      <c r="SRO1" s="547"/>
      <c r="SRP1" s="545"/>
      <c r="SRQ1" s="546"/>
      <c r="SRR1" s="546"/>
      <c r="SRS1" s="547"/>
      <c r="SRT1" s="545"/>
      <c r="SRU1" s="546"/>
      <c r="SRV1" s="546"/>
      <c r="SRW1" s="546"/>
      <c r="SRX1" s="546"/>
      <c r="SRY1" s="546"/>
      <c r="SRZ1" s="546"/>
      <c r="SSA1" s="546"/>
      <c r="SSB1" s="546"/>
      <c r="SSC1" s="546"/>
      <c r="SSD1" s="546"/>
      <c r="SSE1" s="546"/>
      <c r="SSF1" s="547"/>
      <c r="SSG1" s="545"/>
      <c r="SSH1" s="546"/>
      <c r="SSI1" s="546"/>
      <c r="SSJ1" s="546"/>
      <c r="SSK1" s="546"/>
      <c r="SSL1" s="546"/>
      <c r="SSM1" s="546"/>
      <c r="SSN1" s="546"/>
      <c r="SSO1" s="546"/>
      <c r="SSP1" s="546"/>
      <c r="SSQ1" s="547"/>
      <c r="SSR1" s="545"/>
      <c r="SSS1" s="546"/>
      <c r="SST1" s="546"/>
      <c r="SSU1" s="547"/>
      <c r="SSV1" s="548"/>
      <c r="SSW1" s="548"/>
      <c r="SSX1" s="548"/>
      <c r="SSY1" s="548"/>
      <c r="SSZ1" s="548"/>
      <c r="STA1" s="548"/>
      <c r="STB1" s="548"/>
      <c r="STC1" s="548"/>
      <c r="STD1" s="344"/>
      <c r="STE1" s="545"/>
      <c r="STF1" s="547"/>
      <c r="STG1" s="549"/>
      <c r="STH1" s="550"/>
      <c r="STI1" s="550"/>
      <c r="STJ1" s="551"/>
      <c r="STK1" s="544"/>
      <c r="STL1" s="544"/>
      <c r="STM1" s="549"/>
      <c r="STN1" s="550"/>
      <c r="STO1" s="550"/>
      <c r="STP1" s="550"/>
      <c r="STQ1" s="550"/>
      <c r="STR1" s="551"/>
      <c r="STS1" s="544"/>
      <c r="STT1" s="544"/>
      <c r="STU1" s="544"/>
      <c r="STV1" s="24"/>
      <c r="STW1" s="24"/>
      <c r="STX1" s="344"/>
      <c r="STY1" s="345"/>
      <c r="STZ1" s="26"/>
      <c r="SUA1" s="552"/>
      <c r="SUB1" s="552"/>
      <c r="SUC1" s="552"/>
      <c r="SUD1" s="552"/>
      <c r="SUE1" s="553"/>
      <c r="SUF1" s="554"/>
      <c r="SUG1" s="555"/>
      <c r="SUH1" s="555"/>
      <c r="SUI1" s="555"/>
      <c r="SUJ1" s="555"/>
      <c r="SUK1" s="555"/>
      <c r="SUL1" s="555"/>
      <c r="SUM1" s="555"/>
      <c r="SUN1" s="555"/>
      <c r="SUO1" s="555"/>
      <c r="SUP1" s="555"/>
      <c r="SUQ1" s="556"/>
      <c r="SUR1" s="552"/>
      <c r="SUS1" s="554"/>
      <c r="SUT1" s="555"/>
      <c r="SUU1" s="555"/>
      <c r="SUV1" s="555"/>
      <c r="SUW1" s="555"/>
      <c r="SUX1" s="555"/>
      <c r="SUY1" s="555"/>
      <c r="SUZ1" s="556"/>
      <c r="SVA1" s="552"/>
      <c r="SVB1" s="552"/>
      <c r="SVC1" s="552"/>
      <c r="SVD1" s="552"/>
      <c r="SVE1" s="552"/>
      <c r="SVF1" s="552"/>
      <c r="SVG1" s="552"/>
      <c r="SVH1" s="545"/>
      <c r="SVI1" s="546"/>
      <c r="SVJ1" s="546"/>
      <c r="SVK1" s="546"/>
      <c r="SVL1" s="546"/>
      <c r="SVM1" s="546"/>
      <c r="SVN1" s="546"/>
      <c r="SVO1" s="546"/>
      <c r="SVP1" s="546"/>
      <c r="SVQ1" s="547"/>
      <c r="SVR1" s="545"/>
      <c r="SVS1" s="546"/>
      <c r="SVT1" s="546"/>
      <c r="SVU1" s="547"/>
      <c r="SVV1" s="545"/>
      <c r="SVW1" s="546"/>
      <c r="SVX1" s="546"/>
      <c r="SVY1" s="546"/>
      <c r="SVZ1" s="546"/>
      <c r="SWA1" s="546"/>
      <c r="SWB1" s="546"/>
      <c r="SWC1" s="546"/>
      <c r="SWD1" s="546"/>
      <c r="SWE1" s="546"/>
      <c r="SWF1" s="546"/>
      <c r="SWG1" s="546"/>
      <c r="SWH1" s="546"/>
      <c r="SWI1" s="546"/>
      <c r="SWJ1" s="546"/>
      <c r="SWK1" s="546"/>
      <c r="SWL1" s="546"/>
      <c r="SWM1" s="546"/>
      <c r="SWN1" s="546"/>
      <c r="SWO1" s="547"/>
      <c r="SWP1" s="545"/>
      <c r="SWQ1" s="546"/>
      <c r="SWR1" s="546"/>
      <c r="SWS1" s="547"/>
      <c r="SWT1" s="545"/>
      <c r="SWU1" s="546"/>
      <c r="SWV1" s="546"/>
      <c r="SWW1" s="546"/>
      <c r="SWX1" s="546"/>
      <c r="SWY1" s="546"/>
      <c r="SWZ1" s="546"/>
      <c r="SXA1" s="546"/>
      <c r="SXB1" s="546"/>
      <c r="SXC1" s="546"/>
      <c r="SXD1" s="546"/>
      <c r="SXE1" s="546"/>
      <c r="SXF1" s="547"/>
      <c r="SXG1" s="545"/>
      <c r="SXH1" s="546"/>
      <c r="SXI1" s="546"/>
      <c r="SXJ1" s="546"/>
      <c r="SXK1" s="546"/>
      <c r="SXL1" s="546"/>
      <c r="SXM1" s="546"/>
      <c r="SXN1" s="546"/>
      <c r="SXO1" s="546"/>
      <c r="SXP1" s="546"/>
      <c r="SXQ1" s="547"/>
      <c r="SXR1" s="545"/>
      <c r="SXS1" s="546"/>
      <c r="SXT1" s="546"/>
      <c r="SXU1" s="547"/>
      <c r="SXV1" s="548"/>
      <c r="SXW1" s="548"/>
      <c r="SXX1" s="548"/>
      <c r="SXY1" s="548"/>
      <c r="SXZ1" s="548"/>
      <c r="SYA1" s="548"/>
      <c r="SYB1" s="548"/>
      <c r="SYC1" s="548"/>
      <c r="SYD1" s="344"/>
      <c r="SYE1" s="545"/>
      <c r="SYF1" s="547"/>
      <c r="SYG1" s="549"/>
      <c r="SYH1" s="550"/>
      <c r="SYI1" s="550"/>
      <c r="SYJ1" s="551"/>
      <c r="SYK1" s="544"/>
      <c r="SYL1" s="544"/>
      <c r="SYM1" s="549"/>
      <c r="SYN1" s="550"/>
      <c r="SYO1" s="550"/>
      <c r="SYP1" s="550"/>
      <c r="SYQ1" s="550"/>
      <c r="SYR1" s="551"/>
      <c r="SYS1" s="544"/>
      <c r="SYT1" s="544"/>
      <c r="SYU1" s="544"/>
      <c r="SYV1" s="24"/>
      <c r="SYW1" s="24"/>
      <c r="SYX1" s="344"/>
      <c r="SYY1" s="345"/>
      <c r="SYZ1" s="26"/>
      <c r="SZA1" s="552"/>
      <c r="SZB1" s="552"/>
      <c r="SZC1" s="552"/>
      <c r="SZD1" s="552"/>
      <c r="SZE1" s="553"/>
      <c r="SZF1" s="554"/>
      <c r="SZG1" s="555"/>
      <c r="SZH1" s="555"/>
      <c r="SZI1" s="555"/>
      <c r="SZJ1" s="555"/>
      <c r="SZK1" s="555"/>
      <c r="SZL1" s="555"/>
      <c r="SZM1" s="555"/>
      <c r="SZN1" s="555"/>
      <c r="SZO1" s="555"/>
      <c r="SZP1" s="555"/>
      <c r="SZQ1" s="556"/>
      <c r="SZR1" s="552"/>
      <c r="SZS1" s="554"/>
      <c r="SZT1" s="555"/>
      <c r="SZU1" s="555"/>
      <c r="SZV1" s="555"/>
      <c r="SZW1" s="555"/>
      <c r="SZX1" s="555"/>
      <c r="SZY1" s="555"/>
      <c r="SZZ1" s="556"/>
      <c r="TAA1" s="552"/>
      <c r="TAB1" s="552"/>
      <c r="TAC1" s="552"/>
      <c r="TAD1" s="552"/>
      <c r="TAE1" s="552"/>
      <c r="TAF1" s="552"/>
      <c r="TAG1" s="552"/>
      <c r="TAH1" s="545"/>
      <c r="TAI1" s="546"/>
      <c r="TAJ1" s="546"/>
      <c r="TAK1" s="546"/>
      <c r="TAL1" s="546"/>
      <c r="TAM1" s="546"/>
      <c r="TAN1" s="546"/>
      <c r="TAO1" s="546"/>
      <c r="TAP1" s="546"/>
      <c r="TAQ1" s="547"/>
      <c r="TAR1" s="545"/>
      <c r="TAS1" s="546"/>
      <c r="TAT1" s="546"/>
      <c r="TAU1" s="547"/>
      <c r="TAV1" s="545"/>
      <c r="TAW1" s="546"/>
      <c r="TAX1" s="546"/>
      <c r="TAY1" s="546"/>
      <c r="TAZ1" s="546"/>
      <c r="TBA1" s="546"/>
      <c r="TBB1" s="546"/>
      <c r="TBC1" s="546"/>
      <c r="TBD1" s="546"/>
      <c r="TBE1" s="546"/>
      <c r="TBF1" s="546"/>
      <c r="TBG1" s="546"/>
      <c r="TBH1" s="546"/>
      <c r="TBI1" s="546"/>
      <c r="TBJ1" s="546"/>
      <c r="TBK1" s="546"/>
      <c r="TBL1" s="546"/>
      <c r="TBM1" s="546"/>
      <c r="TBN1" s="546"/>
      <c r="TBO1" s="547"/>
      <c r="TBP1" s="545"/>
      <c r="TBQ1" s="546"/>
      <c r="TBR1" s="546"/>
      <c r="TBS1" s="547"/>
      <c r="TBT1" s="545"/>
      <c r="TBU1" s="546"/>
      <c r="TBV1" s="546"/>
      <c r="TBW1" s="546"/>
      <c r="TBX1" s="546"/>
      <c r="TBY1" s="546"/>
      <c r="TBZ1" s="546"/>
      <c r="TCA1" s="546"/>
      <c r="TCB1" s="546"/>
      <c r="TCC1" s="546"/>
      <c r="TCD1" s="546"/>
      <c r="TCE1" s="546"/>
      <c r="TCF1" s="547"/>
      <c r="TCG1" s="545"/>
      <c r="TCH1" s="546"/>
      <c r="TCI1" s="546"/>
      <c r="TCJ1" s="546"/>
      <c r="TCK1" s="546"/>
      <c r="TCL1" s="546"/>
      <c r="TCM1" s="546"/>
      <c r="TCN1" s="546"/>
      <c r="TCO1" s="546"/>
      <c r="TCP1" s="546"/>
      <c r="TCQ1" s="547"/>
      <c r="TCR1" s="545"/>
      <c r="TCS1" s="546"/>
      <c r="TCT1" s="546"/>
      <c r="TCU1" s="547"/>
      <c r="TCV1" s="548"/>
      <c r="TCW1" s="548"/>
      <c r="TCX1" s="548"/>
      <c r="TCY1" s="548"/>
      <c r="TCZ1" s="548"/>
      <c r="TDA1" s="548"/>
      <c r="TDB1" s="548"/>
      <c r="TDC1" s="548"/>
      <c r="TDD1" s="344"/>
      <c r="TDE1" s="545"/>
      <c r="TDF1" s="547"/>
      <c r="TDG1" s="549"/>
      <c r="TDH1" s="550"/>
      <c r="TDI1" s="550"/>
      <c r="TDJ1" s="551"/>
      <c r="TDK1" s="544"/>
      <c r="TDL1" s="544"/>
      <c r="TDM1" s="549"/>
      <c r="TDN1" s="550"/>
      <c r="TDO1" s="550"/>
      <c r="TDP1" s="550"/>
      <c r="TDQ1" s="550"/>
      <c r="TDR1" s="551"/>
      <c r="TDS1" s="544"/>
      <c r="TDT1" s="544"/>
      <c r="TDU1" s="544"/>
      <c r="TDV1" s="24"/>
      <c r="TDW1" s="24"/>
      <c r="TDX1" s="344"/>
      <c r="TDY1" s="345"/>
      <c r="TDZ1" s="26"/>
      <c r="TEA1" s="552"/>
      <c r="TEB1" s="552"/>
      <c r="TEC1" s="552"/>
      <c r="TED1" s="552"/>
      <c r="TEE1" s="553"/>
      <c r="TEF1" s="554"/>
      <c r="TEG1" s="555"/>
      <c r="TEH1" s="555"/>
      <c r="TEI1" s="555"/>
      <c r="TEJ1" s="555"/>
      <c r="TEK1" s="555"/>
      <c r="TEL1" s="555"/>
      <c r="TEM1" s="555"/>
      <c r="TEN1" s="555"/>
      <c r="TEO1" s="555"/>
      <c r="TEP1" s="555"/>
      <c r="TEQ1" s="556"/>
      <c r="TER1" s="552"/>
      <c r="TES1" s="554"/>
      <c r="TET1" s="555"/>
      <c r="TEU1" s="555"/>
      <c r="TEV1" s="555"/>
      <c r="TEW1" s="555"/>
      <c r="TEX1" s="555"/>
      <c r="TEY1" s="555"/>
      <c r="TEZ1" s="556"/>
      <c r="TFA1" s="552"/>
      <c r="TFB1" s="552"/>
      <c r="TFC1" s="552"/>
      <c r="TFD1" s="552"/>
      <c r="TFE1" s="552"/>
      <c r="TFF1" s="552"/>
      <c r="TFG1" s="552"/>
      <c r="TFH1" s="545"/>
      <c r="TFI1" s="546"/>
      <c r="TFJ1" s="546"/>
      <c r="TFK1" s="546"/>
      <c r="TFL1" s="546"/>
      <c r="TFM1" s="546"/>
      <c r="TFN1" s="546"/>
      <c r="TFO1" s="546"/>
      <c r="TFP1" s="546"/>
      <c r="TFQ1" s="547"/>
      <c r="TFR1" s="545"/>
      <c r="TFS1" s="546"/>
      <c r="TFT1" s="546"/>
      <c r="TFU1" s="547"/>
      <c r="TFV1" s="545"/>
      <c r="TFW1" s="546"/>
      <c r="TFX1" s="546"/>
      <c r="TFY1" s="546"/>
      <c r="TFZ1" s="546"/>
      <c r="TGA1" s="546"/>
      <c r="TGB1" s="546"/>
      <c r="TGC1" s="546"/>
      <c r="TGD1" s="546"/>
      <c r="TGE1" s="546"/>
      <c r="TGF1" s="546"/>
      <c r="TGG1" s="546"/>
      <c r="TGH1" s="546"/>
      <c r="TGI1" s="546"/>
      <c r="TGJ1" s="546"/>
      <c r="TGK1" s="546"/>
      <c r="TGL1" s="546"/>
      <c r="TGM1" s="546"/>
      <c r="TGN1" s="546"/>
      <c r="TGO1" s="547"/>
      <c r="TGP1" s="545"/>
      <c r="TGQ1" s="546"/>
      <c r="TGR1" s="546"/>
      <c r="TGS1" s="547"/>
      <c r="TGT1" s="545"/>
      <c r="TGU1" s="546"/>
      <c r="TGV1" s="546"/>
      <c r="TGW1" s="546"/>
      <c r="TGX1" s="546"/>
      <c r="TGY1" s="546"/>
      <c r="TGZ1" s="546"/>
      <c r="THA1" s="546"/>
      <c r="THB1" s="546"/>
      <c r="THC1" s="546"/>
      <c r="THD1" s="546"/>
      <c r="THE1" s="546"/>
      <c r="THF1" s="547"/>
      <c r="THG1" s="545"/>
      <c r="THH1" s="546"/>
      <c r="THI1" s="546"/>
      <c r="THJ1" s="546"/>
      <c r="THK1" s="546"/>
      <c r="THL1" s="546"/>
      <c r="THM1" s="546"/>
      <c r="THN1" s="546"/>
      <c r="THO1" s="546"/>
      <c r="THP1" s="546"/>
      <c r="THQ1" s="547"/>
      <c r="THR1" s="545"/>
      <c r="THS1" s="546"/>
      <c r="THT1" s="546"/>
      <c r="THU1" s="547"/>
      <c r="THV1" s="548"/>
      <c r="THW1" s="548"/>
      <c r="THX1" s="548"/>
      <c r="THY1" s="548"/>
      <c r="THZ1" s="548"/>
      <c r="TIA1" s="548"/>
      <c r="TIB1" s="548"/>
      <c r="TIC1" s="548"/>
      <c r="TID1" s="344"/>
      <c r="TIE1" s="545"/>
      <c r="TIF1" s="547"/>
      <c r="TIG1" s="549"/>
      <c r="TIH1" s="550"/>
      <c r="TII1" s="550"/>
      <c r="TIJ1" s="551"/>
      <c r="TIK1" s="544"/>
      <c r="TIL1" s="544"/>
      <c r="TIM1" s="549"/>
      <c r="TIN1" s="550"/>
      <c r="TIO1" s="550"/>
      <c r="TIP1" s="550"/>
      <c r="TIQ1" s="550"/>
      <c r="TIR1" s="551"/>
      <c r="TIS1" s="544"/>
      <c r="TIT1" s="544"/>
      <c r="TIU1" s="544"/>
      <c r="TIV1" s="24"/>
      <c r="TIW1" s="24"/>
      <c r="TIX1" s="344"/>
      <c r="TIY1" s="345"/>
      <c r="TIZ1" s="26"/>
      <c r="TJA1" s="552"/>
      <c r="TJB1" s="552"/>
      <c r="TJC1" s="552"/>
      <c r="TJD1" s="552"/>
      <c r="TJE1" s="553"/>
      <c r="TJF1" s="554"/>
      <c r="TJG1" s="555"/>
      <c r="TJH1" s="555"/>
      <c r="TJI1" s="555"/>
      <c r="TJJ1" s="555"/>
      <c r="TJK1" s="555"/>
      <c r="TJL1" s="555"/>
      <c r="TJM1" s="555"/>
      <c r="TJN1" s="555"/>
      <c r="TJO1" s="555"/>
      <c r="TJP1" s="555"/>
      <c r="TJQ1" s="556"/>
      <c r="TJR1" s="552"/>
      <c r="TJS1" s="554"/>
      <c r="TJT1" s="555"/>
      <c r="TJU1" s="555"/>
      <c r="TJV1" s="555"/>
      <c r="TJW1" s="555"/>
      <c r="TJX1" s="555"/>
      <c r="TJY1" s="555"/>
      <c r="TJZ1" s="556"/>
      <c r="TKA1" s="552"/>
      <c r="TKB1" s="552"/>
      <c r="TKC1" s="552"/>
      <c r="TKD1" s="552"/>
      <c r="TKE1" s="552"/>
      <c r="TKF1" s="552"/>
      <c r="TKG1" s="552"/>
      <c r="TKH1" s="545"/>
      <c r="TKI1" s="546"/>
      <c r="TKJ1" s="546"/>
      <c r="TKK1" s="546"/>
      <c r="TKL1" s="546"/>
      <c r="TKM1" s="546"/>
      <c r="TKN1" s="546"/>
      <c r="TKO1" s="546"/>
      <c r="TKP1" s="546"/>
      <c r="TKQ1" s="547"/>
      <c r="TKR1" s="545"/>
      <c r="TKS1" s="546"/>
      <c r="TKT1" s="546"/>
      <c r="TKU1" s="547"/>
      <c r="TKV1" s="545"/>
      <c r="TKW1" s="546"/>
      <c r="TKX1" s="546"/>
      <c r="TKY1" s="546"/>
      <c r="TKZ1" s="546"/>
      <c r="TLA1" s="546"/>
      <c r="TLB1" s="546"/>
      <c r="TLC1" s="546"/>
      <c r="TLD1" s="546"/>
      <c r="TLE1" s="546"/>
      <c r="TLF1" s="546"/>
      <c r="TLG1" s="546"/>
      <c r="TLH1" s="546"/>
      <c r="TLI1" s="546"/>
      <c r="TLJ1" s="546"/>
      <c r="TLK1" s="546"/>
      <c r="TLL1" s="546"/>
      <c r="TLM1" s="546"/>
      <c r="TLN1" s="546"/>
      <c r="TLO1" s="547"/>
      <c r="TLP1" s="545"/>
      <c r="TLQ1" s="546"/>
      <c r="TLR1" s="546"/>
      <c r="TLS1" s="547"/>
      <c r="TLT1" s="545"/>
      <c r="TLU1" s="546"/>
      <c r="TLV1" s="546"/>
      <c r="TLW1" s="546"/>
      <c r="TLX1" s="546"/>
      <c r="TLY1" s="546"/>
      <c r="TLZ1" s="546"/>
      <c r="TMA1" s="546"/>
      <c r="TMB1" s="546"/>
      <c r="TMC1" s="546"/>
      <c r="TMD1" s="546"/>
      <c r="TME1" s="546"/>
      <c r="TMF1" s="547"/>
      <c r="TMG1" s="545"/>
      <c r="TMH1" s="546"/>
      <c r="TMI1" s="546"/>
      <c r="TMJ1" s="546"/>
      <c r="TMK1" s="546"/>
      <c r="TML1" s="546"/>
      <c r="TMM1" s="546"/>
      <c r="TMN1" s="546"/>
      <c r="TMO1" s="546"/>
      <c r="TMP1" s="546"/>
      <c r="TMQ1" s="547"/>
      <c r="TMR1" s="545"/>
      <c r="TMS1" s="546"/>
      <c r="TMT1" s="546"/>
      <c r="TMU1" s="547"/>
      <c r="TMV1" s="548"/>
      <c r="TMW1" s="548"/>
      <c r="TMX1" s="548"/>
      <c r="TMY1" s="548"/>
      <c r="TMZ1" s="548"/>
      <c r="TNA1" s="548"/>
      <c r="TNB1" s="548"/>
      <c r="TNC1" s="548"/>
      <c r="TND1" s="344"/>
      <c r="TNE1" s="545"/>
      <c r="TNF1" s="547"/>
      <c r="TNG1" s="549"/>
      <c r="TNH1" s="550"/>
      <c r="TNI1" s="550"/>
      <c r="TNJ1" s="551"/>
      <c r="TNK1" s="544"/>
      <c r="TNL1" s="544"/>
      <c r="TNM1" s="549"/>
      <c r="TNN1" s="550"/>
      <c r="TNO1" s="550"/>
      <c r="TNP1" s="550"/>
      <c r="TNQ1" s="550"/>
      <c r="TNR1" s="551"/>
      <c r="TNS1" s="544"/>
      <c r="TNT1" s="544"/>
      <c r="TNU1" s="544"/>
      <c r="TNV1" s="24"/>
      <c r="TNW1" s="24"/>
      <c r="TNX1" s="344"/>
      <c r="TNY1" s="345"/>
      <c r="TNZ1" s="26"/>
      <c r="TOA1" s="552"/>
      <c r="TOB1" s="552"/>
      <c r="TOC1" s="552"/>
      <c r="TOD1" s="552"/>
      <c r="TOE1" s="553"/>
      <c r="TOF1" s="554"/>
      <c r="TOG1" s="555"/>
      <c r="TOH1" s="555"/>
      <c r="TOI1" s="555"/>
      <c r="TOJ1" s="555"/>
      <c r="TOK1" s="555"/>
      <c r="TOL1" s="555"/>
      <c r="TOM1" s="555"/>
      <c r="TON1" s="555"/>
      <c r="TOO1" s="555"/>
      <c r="TOP1" s="555"/>
      <c r="TOQ1" s="556"/>
      <c r="TOR1" s="552"/>
      <c r="TOS1" s="554"/>
      <c r="TOT1" s="555"/>
      <c r="TOU1" s="555"/>
      <c r="TOV1" s="555"/>
      <c r="TOW1" s="555"/>
      <c r="TOX1" s="555"/>
      <c r="TOY1" s="555"/>
      <c r="TOZ1" s="556"/>
      <c r="TPA1" s="552"/>
      <c r="TPB1" s="552"/>
      <c r="TPC1" s="552"/>
      <c r="TPD1" s="552"/>
      <c r="TPE1" s="552"/>
      <c r="TPF1" s="552"/>
      <c r="TPG1" s="552"/>
      <c r="TPH1" s="545"/>
      <c r="TPI1" s="546"/>
      <c r="TPJ1" s="546"/>
      <c r="TPK1" s="546"/>
      <c r="TPL1" s="546"/>
      <c r="TPM1" s="546"/>
      <c r="TPN1" s="546"/>
      <c r="TPO1" s="546"/>
      <c r="TPP1" s="546"/>
      <c r="TPQ1" s="547"/>
      <c r="TPR1" s="545"/>
      <c r="TPS1" s="546"/>
      <c r="TPT1" s="546"/>
      <c r="TPU1" s="547"/>
      <c r="TPV1" s="545"/>
      <c r="TPW1" s="546"/>
      <c r="TPX1" s="546"/>
      <c r="TPY1" s="546"/>
      <c r="TPZ1" s="546"/>
      <c r="TQA1" s="546"/>
      <c r="TQB1" s="546"/>
      <c r="TQC1" s="546"/>
      <c r="TQD1" s="546"/>
      <c r="TQE1" s="546"/>
      <c r="TQF1" s="546"/>
      <c r="TQG1" s="546"/>
      <c r="TQH1" s="546"/>
      <c r="TQI1" s="546"/>
      <c r="TQJ1" s="546"/>
      <c r="TQK1" s="546"/>
      <c r="TQL1" s="546"/>
      <c r="TQM1" s="546"/>
      <c r="TQN1" s="546"/>
      <c r="TQO1" s="547"/>
      <c r="TQP1" s="545"/>
      <c r="TQQ1" s="546"/>
      <c r="TQR1" s="546"/>
      <c r="TQS1" s="547"/>
      <c r="TQT1" s="545"/>
      <c r="TQU1" s="546"/>
      <c r="TQV1" s="546"/>
      <c r="TQW1" s="546"/>
      <c r="TQX1" s="546"/>
      <c r="TQY1" s="546"/>
      <c r="TQZ1" s="546"/>
      <c r="TRA1" s="546"/>
      <c r="TRB1" s="546"/>
      <c r="TRC1" s="546"/>
      <c r="TRD1" s="546"/>
      <c r="TRE1" s="546"/>
      <c r="TRF1" s="547"/>
      <c r="TRG1" s="545"/>
      <c r="TRH1" s="546"/>
      <c r="TRI1" s="546"/>
      <c r="TRJ1" s="546"/>
      <c r="TRK1" s="546"/>
      <c r="TRL1" s="546"/>
      <c r="TRM1" s="546"/>
      <c r="TRN1" s="546"/>
      <c r="TRO1" s="546"/>
      <c r="TRP1" s="546"/>
      <c r="TRQ1" s="547"/>
      <c r="TRR1" s="545"/>
      <c r="TRS1" s="546"/>
      <c r="TRT1" s="546"/>
      <c r="TRU1" s="547"/>
      <c r="TRV1" s="548"/>
      <c r="TRW1" s="548"/>
      <c r="TRX1" s="548"/>
      <c r="TRY1" s="548"/>
      <c r="TRZ1" s="548"/>
      <c r="TSA1" s="548"/>
      <c r="TSB1" s="548"/>
      <c r="TSC1" s="548"/>
      <c r="TSD1" s="344"/>
      <c r="TSE1" s="545"/>
      <c r="TSF1" s="547"/>
      <c r="TSG1" s="549"/>
      <c r="TSH1" s="550"/>
      <c r="TSI1" s="550"/>
      <c r="TSJ1" s="551"/>
      <c r="TSK1" s="544"/>
      <c r="TSL1" s="544"/>
      <c r="TSM1" s="549"/>
      <c r="TSN1" s="550"/>
      <c r="TSO1" s="550"/>
      <c r="TSP1" s="550"/>
      <c r="TSQ1" s="550"/>
      <c r="TSR1" s="551"/>
      <c r="TSS1" s="544"/>
      <c r="TST1" s="544"/>
      <c r="TSU1" s="544"/>
      <c r="TSV1" s="24"/>
      <c r="TSW1" s="24"/>
      <c r="TSX1" s="344"/>
      <c r="TSY1" s="345"/>
      <c r="TSZ1" s="26"/>
      <c r="TTA1" s="552"/>
      <c r="TTB1" s="552"/>
      <c r="TTC1" s="552"/>
      <c r="TTD1" s="552"/>
      <c r="TTE1" s="553"/>
      <c r="TTF1" s="554"/>
      <c r="TTG1" s="555"/>
      <c r="TTH1" s="555"/>
      <c r="TTI1" s="555"/>
      <c r="TTJ1" s="555"/>
      <c r="TTK1" s="555"/>
      <c r="TTL1" s="555"/>
      <c r="TTM1" s="555"/>
      <c r="TTN1" s="555"/>
      <c r="TTO1" s="555"/>
      <c r="TTP1" s="555"/>
      <c r="TTQ1" s="556"/>
      <c r="TTR1" s="552"/>
      <c r="TTS1" s="554"/>
      <c r="TTT1" s="555"/>
      <c r="TTU1" s="555"/>
      <c r="TTV1" s="555"/>
      <c r="TTW1" s="555"/>
      <c r="TTX1" s="555"/>
      <c r="TTY1" s="555"/>
      <c r="TTZ1" s="556"/>
      <c r="TUA1" s="552"/>
      <c r="TUB1" s="552"/>
      <c r="TUC1" s="552"/>
      <c r="TUD1" s="552"/>
      <c r="TUE1" s="552"/>
      <c r="TUF1" s="552"/>
      <c r="TUG1" s="552"/>
      <c r="TUH1" s="545"/>
      <c r="TUI1" s="546"/>
      <c r="TUJ1" s="546"/>
      <c r="TUK1" s="546"/>
      <c r="TUL1" s="546"/>
      <c r="TUM1" s="546"/>
      <c r="TUN1" s="546"/>
      <c r="TUO1" s="546"/>
      <c r="TUP1" s="546"/>
      <c r="TUQ1" s="547"/>
      <c r="TUR1" s="545"/>
      <c r="TUS1" s="546"/>
      <c r="TUT1" s="546"/>
      <c r="TUU1" s="547"/>
      <c r="TUV1" s="545"/>
      <c r="TUW1" s="546"/>
      <c r="TUX1" s="546"/>
      <c r="TUY1" s="546"/>
      <c r="TUZ1" s="546"/>
      <c r="TVA1" s="546"/>
      <c r="TVB1" s="546"/>
      <c r="TVC1" s="546"/>
      <c r="TVD1" s="546"/>
      <c r="TVE1" s="546"/>
      <c r="TVF1" s="546"/>
      <c r="TVG1" s="546"/>
      <c r="TVH1" s="546"/>
      <c r="TVI1" s="546"/>
      <c r="TVJ1" s="546"/>
      <c r="TVK1" s="546"/>
      <c r="TVL1" s="546"/>
      <c r="TVM1" s="546"/>
      <c r="TVN1" s="546"/>
      <c r="TVO1" s="547"/>
      <c r="TVP1" s="545"/>
      <c r="TVQ1" s="546"/>
      <c r="TVR1" s="546"/>
      <c r="TVS1" s="547"/>
      <c r="TVT1" s="545"/>
      <c r="TVU1" s="546"/>
      <c r="TVV1" s="546"/>
      <c r="TVW1" s="546"/>
      <c r="TVX1" s="546"/>
      <c r="TVY1" s="546"/>
      <c r="TVZ1" s="546"/>
      <c r="TWA1" s="546"/>
      <c r="TWB1" s="546"/>
      <c r="TWC1" s="546"/>
      <c r="TWD1" s="546"/>
      <c r="TWE1" s="546"/>
      <c r="TWF1" s="547"/>
      <c r="TWG1" s="545"/>
      <c r="TWH1" s="546"/>
      <c r="TWI1" s="546"/>
      <c r="TWJ1" s="546"/>
      <c r="TWK1" s="546"/>
      <c r="TWL1" s="546"/>
      <c r="TWM1" s="546"/>
      <c r="TWN1" s="546"/>
      <c r="TWO1" s="546"/>
      <c r="TWP1" s="546"/>
      <c r="TWQ1" s="547"/>
      <c r="TWR1" s="545"/>
      <c r="TWS1" s="546"/>
      <c r="TWT1" s="546"/>
      <c r="TWU1" s="547"/>
      <c r="TWV1" s="548"/>
      <c r="TWW1" s="548"/>
      <c r="TWX1" s="548"/>
      <c r="TWY1" s="548"/>
      <c r="TWZ1" s="548"/>
      <c r="TXA1" s="548"/>
      <c r="TXB1" s="548"/>
      <c r="TXC1" s="548"/>
      <c r="TXD1" s="344"/>
      <c r="TXE1" s="545"/>
      <c r="TXF1" s="547"/>
      <c r="TXG1" s="549"/>
      <c r="TXH1" s="550"/>
      <c r="TXI1" s="550"/>
      <c r="TXJ1" s="551"/>
      <c r="TXK1" s="544"/>
      <c r="TXL1" s="544"/>
      <c r="TXM1" s="549"/>
      <c r="TXN1" s="550"/>
      <c r="TXO1" s="550"/>
      <c r="TXP1" s="550"/>
      <c r="TXQ1" s="550"/>
      <c r="TXR1" s="551"/>
      <c r="TXS1" s="544"/>
      <c r="TXT1" s="544"/>
      <c r="TXU1" s="544"/>
      <c r="TXV1" s="24"/>
      <c r="TXW1" s="24"/>
      <c r="TXX1" s="344"/>
      <c r="TXY1" s="345"/>
      <c r="TXZ1" s="26"/>
      <c r="TYA1" s="552"/>
      <c r="TYB1" s="552"/>
      <c r="TYC1" s="552"/>
      <c r="TYD1" s="552"/>
      <c r="TYE1" s="553"/>
      <c r="TYF1" s="554"/>
      <c r="TYG1" s="555"/>
      <c r="TYH1" s="555"/>
      <c r="TYI1" s="555"/>
      <c r="TYJ1" s="555"/>
      <c r="TYK1" s="555"/>
      <c r="TYL1" s="555"/>
      <c r="TYM1" s="555"/>
      <c r="TYN1" s="555"/>
      <c r="TYO1" s="555"/>
      <c r="TYP1" s="555"/>
      <c r="TYQ1" s="556"/>
      <c r="TYR1" s="552"/>
      <c r="TYS1" s="554"/>
      <c r="TYT1" s="555"/>
      <c r="TYU1" s="555"/>
      <c r="TYV1" s="555"/>
      <c r="TYW1" s="555"/>
      <c r="TYX1" s="555"/>
      <c r="TYY1" s="555"/>
      <c r="TYZ1" s="556"/>
      <c r="TZA1" s="552"/>
      <c r="TZB1" s="552"/>
      <c r="TZC1" s="552"/>
      <c r="TZD1" s="552"/>
      <c r="TZE1" s="552"/>
      <c r="TZF1" s="552"/>
      <c r="TZG1" s="552"/>
      <c r="TZH1" s="545"/>
      <c r="TZI1" s="546"/>
      <c r="TZJ1" s="546"/>
      <c r="TZK1" s="546"/>
      <c r="TZL1" s="546"/>
      <c r="TZM1" s="546"/>
      <c r="TZN1" s="546"/>
      <c r="TZO1" s="546"/>
      <c r="TZP1" s="546"/>
      <c r="TZQ1" s="547"/>
      <c r="TZR1" s="545"/>
      <c r="TZS1" s="546"/>
      <c r="TZT1" s="546"/>
      <c r="TZU1" s="547"/>
      <c r="TZV1" s="545"/>
      <c r="TZW1" s="546"/>
      <c r="TZX1" s="546"/>
      <c r="TZY1" s="546"/>
      <c r="TZZ1" s="546"/>
      <c r="UAA1" s="546"/>
      <c r="UAB1" s="546"/>
      <c r="UAC1" s="546"/>
      <c r="UAD1" s="546"/>
      <c r="UAE1" s="546"/>
      <c r="UAF1" s="546"/>
      <c r="UAG1" s="546"/>
      <c r="UAH1" s="546"/>
      <c r="UAI1" s="546"/>
      <c r="UAJ1" s="546"/>
      <c r="UAK1" s="546"/>
      <c r="UAL1" s="546"/>
      <c r="UAM1" s="546"/>
      <c r="UAN1" s="546"/>
      <c r="UAO1" s="547"/>
      <c r="UAP1" s="545"/>
      <c r="UAQ1" s="546"/>
      <c r="UAR1" s="546"/>
      <c r="UAS1" s="547"/>
      <c r="UAT1" s="545"/>
      <c r="UAU1" s="546"/>
      <c r="UAV1" s="546"/>
      <c r="UAW1" s="546"/>
      <c r="UAX1" s="546"/>
      <c r="UAY1" s="546"/>
      <c r="UAZ1" s="546"/>
      <c r="UBA1" s="546"/>
      <c r="UBB1" s="546"/>
      <c r="UBC1" s="546"/>
      <c r="UBD1" s="546"/>
      <c r="UBE1" s="546"/>
      <c r="UBF1" s="547"/>
      <c r="UBG1" s="545"/>
      <c r="UBH1" s="546"/>
      <c r="UBI1" s="546"/>
      <c r="UBJ1" s="546"/>
      <c r="UBK1" s="546"/>
      <c r="UBL1" s="546"/>
      <c r="UBM1" s="546"/>
      <c r="UBN1" s="546"/>
      <c r="UBO1" s="546"/>
      <c r="UBP1" s="546"/>
      <c r="UBQ1" s="547"/>
      <c r="UBR1" s="545"/>
      <c r="UBS1" s="546"/>
      <c r="UBT1" s="546"/>
      <c r="UBU1" s="547"/>
      <c r="UBV1" s="548"/>
      <c r="UBW1" s="548"/>
      <c r="UBX1" s="548"/>
      <c r="UBY1" s="548"/>
      <c r="UBZ1" s="548"/>
      <c r="UCA1" s="548"/>
      <c r="UCB1" s="548"/>
      <c r="UCC1" s="548"/>
      <c r="UCD1" s="344"/>
      <c r="UCE1" s="545"/>
      <c r="UCF1" s="547"/>
      <c r="UCG1" s="549"/>
      <c r="UCH1" s="550"/>
      <c r="UCI1" s="550"/>
      <c r="UCJ1" s="551"/>
      <c r="UCK1" s="544"/>
      <c r="UCL1" s="544"/>
      <c r="UCM1" s="549"/>
      <c r="UCN1" s="550"/>
      <c r="UCO1" s="550"/>
      <c r="UCP1" s="550"/>
      <c r="UCQ1" s="550"/>
      <c r="UCR1" s="551"/>
      <c r="UCS1" s="544"/>
      <c r="UCT1" s="544"/>
      <c r="UCU1" s="544"/>
      <c r="UCV1" s="24"/>
      <c r="UCW1" s="24"/>
      <c r="UCX1" s="344"/>
      <c r="UCY1" s="345"/>
      <c r="UCZ1" s="26"/>
      <c r="UDA1" s="552"/>
      <c r="UDB1" s="552"/>
      <c r="UDC1" s="552"/>
      <c r="UDD1" s="552"/>
      <c r="UDE1" s="553"/>
      <c r="UDF1" s="554"/>
      <c r="UDG1" s="555"/>
      <c r="UDH1" s="555"/>
      <c r="UDI1" s="555"/>
      <c r="UDJ1" s="555"/>
      <c r="UDK1" s="555"/>
      <c r="UDL1" s="555"/>
      <c r="UDM1" s="555"/>
      <c r="UDN1" s="555"/>
      <c r="UDO1" s="555"/>
      <c r="UDP1" s="555"/>
      <c r="UDQ1" s="556"/>
      <c r="UDR1" s="552"/>
      <c r="UDS1" s="554"/>
      <c r="UDT1" s="555"/>
      <c r="UDU1" s="555"/>
      <c r="UDV1" s="555"/>
      <c r="UDW1" s="555"/>
      <c r="UDX1" s="555"/>
      <c r="UDY1" s="555"/>
      <c r="UDZ1" s="556"/>
      <c r="UEA1" s="552"/>
      <c r="UEB1" s="552"/>
      <c r="UEC1" s="552"/>
      <c r="UED1" s="552"/>
      <c r="UEE1" s="552"/>
      <c r="UEF1" s="552"/>
      <c r="UEG1" s="552"/>
      <c r="UEH1" s="545"/>
      <c r="UEI1" s="546"/>
      <c r="UEJ1" s="546"/>
      <c r="UEK1" s="546"/>
      <c r="UEL1" s="546"/>
      <c r="UEM1" s="546"/>
      <c r="UEN1" s="546"/>
      <c r="UEO1" s="546"/>
      <c r="UEP1" s="546"/>
      <c r="UEQ1" s="547"/>
      <c r="UER1" s="545"/>
      <c r="UES1" s="546"/>
      <c r="UET1" s="546"/>
      <c r="UEU1" s="547"/>
      <c r="UEV1" s="545"/>
      <c r="UEW1" s="546"/>
      <c r="UEX1" s="546"/>
      <c r="UEY1" s="546"/>
      <c r="UEZ1" s="546"/>
      <c r="UFA1" s="546"/>
      <c r="UFB1" s="546"/>
      <c r="UFC1" s="546"/>
      <c r="UFD1" s="546"/>
      <c r="UFE1" s="546"/>
      <c r="UFF1" s="546"/>
      <c r="UFG1" s="546"/>
      <c r="UFH1" s="546"/>
      <c r="UFI1" s="546"/>
      <c r="UFJ1" s="546"/>
      <c r="UFK1" s="546"/>
      <c r="UFL1" s="546"/>
      <c r="UFM1" s="546"/>
      <c r="UFN1" s="546"/>
      <c r="UFO1" s="547"/>
      <c r="UFP1" s="545"/>
      <c r="UFQ1" s="546"/>
      <c r="UFR1" s="546"/>
      <c r="UFS1" s="547"/>
      <c r="UFT1" s="545"/>
      <c r="UFU1" s="546"/>
      <c r="UFV1" s="546"/>
      <c r="UFW1" s="546"/>
      <c r="UFX1" s="546"/>
      <c r="UFY1" s="546"/>
      <c r="UFZ1" s="546"/>
      <c r="UGA1" s="546"/>
      <c r="UGB1" s="546"/>
      <c r="UGC1" s="546"/>
      <c r="UGD1" s="546"/>
      <c r="UGE1" s="546"/>
      <c r="UGF1" s="547"/>
      <c r="UGG1" s="545"/>
      <c r="UGH1" s="546"/>
      <c r="UGI1" s="546"/>
      <c r="UGJ1" s="546"/>
      <c r="UGK1" s="546"/>
      <c r="UGL1" s="546"/>
      <c r="UGM1" s="546"/>
      <c r="UGN1" s="546"/>
      <c r="UGO1" s="546"/>
      <c r="UGP1" s="546"/>
      <c r="UGQ1" s="547"/>
      <c r="UGR1" s="545"/>
      <c r="UGS1" s="546"/>
      <c r="UGT1" s="546"/>
      <c r="UGU1" s="547"/>
      <c r="UGV1" s="548"/>
      <c r="UGW1" s="548"/>
      <c r="UGX1" s="548"/>
      <c r="UGY1" s="548"/>
      <c r="UGZ1" s="548"/>
      <c r="UHA1" s="548"/>
      <c r="UHB1" s="548"/>
      <c r="UHC1" s="548"/>
      <c r="UHD1" s="344"/>
      <c r="UHE1" s="545"/>
      <c r="UHF1" s="547"/>
      <c r="UHG1" s="549"/>
      <c r="UHH1" s="550"/>
      <c r="UHI1" s="550"/>
      <c r="UHJ1" s="551"/>
      <c r="UHK1" s="544"/>
      <c r="UHL1" s="544"/>
      <c r="UHM1" s="549"/>
      <c r="UHN1" s="550"/>
      <c r="UHO1" s="550"/>
      <c r="UHP1" s="550"/>
      <c r="UHQ1" s="550"/>
      <c r="UHR1" s="551"/>
      <c r="UHS1" s="544"/>
      <c r="UHT1" s="544"/>
      <c r="UHU1" s="544"/>
      <c r="UHV1" s="24"/>
      <c r="UHW1" s="24"/>
      <c r="UHX1" s="344"/>
      <c r="UHY1" s="345"/>
      <c r="UHZ1" s="26"/>
      <c r="UIA1" s="552"/>
      <c r="UIB1" s="552"/>
      <c r="UIC1" s="552"/>
      <c r="UID1" s="552"/>
      <c r="UIE1" s="553"/>
      <c r="UIF1" s="554"/>
      <c r="UIG1" s="555"/>
      <c r="UIH1" s="555"/>
      <c r="UII1" s="555"/>
      <c r="UIJ1" s="555"/>
      <c r="UIK1" s="555"/>
      <c r="UIL1" s="555"/>
      <c r="UIM1" s="555"/>
      <c r="UIN1" s="555"/>
      <c r="UIO1" s="555"/>
      <c r="UIP1" s="555"/>
      <c r="UIQ1" s="556"/>
      <c r="UIR1" s="552"/>
      <c r="UIS1" s="554"/>
      <c r="UIT1" s="555"/>
      <c r="UIU1" s="555"/>
      <c r="UIV1" s="555"/>
      <c r="UIW1" s="555"/>
      <c r="UIX1" s="555"/>
      <c r="UIY1" s="555"/>
      <c r="UIZ1" s="556"/>
      <c r="UJA1" s="552"/>
      <c r="UJB1" s="552"/>
      <c r="UJC1" s="552"/>
      <c r="UJD1" s="552"/>
      <c r="UJE1" s="552"/>
      <c r="UJF1" s="552"/>
      <c r="UJG1" s="552"/>
      <c r="UJH1" s="545"/>
      <c r="UJI1" s="546"/>
      <c r="UJJ1" s="546"/>
      <c r="UJK1" s="546"/>
      <c r="UJL1" s="546"/>
      <c r="UJM1" s="546"/>
      <c r="UJN1" s="546"/>
      <c r="UJO1" s="546"/>
      <c r="UJP1" s="546"/>
      <c r="UJQ1" s="547"/>
      <c r="UJR1" s="545"/>
      <c r="UJS1" s="546"/>
      <c r="UJT1" s="546"/>
      <c r="UJU1" s="547"/>
      <c r="UJV1" s="545"/>
      <c r="UJW1" s="546"/>
      <c r="UJX1" s="546"/>
      <c r="UJY1" s="546"/>
      <c r="UJZ1" s="546"/>
      <c r="UKA1" s="546"/>
      <c r="UKB1" s="546"/>
      <c r="UKC1" s="546"/>
      <c r="UKD1" s="546"/>
      <c r="UKE1" s="546"/>
      <c r="UKF1" s="546"/>
      <c r="UKG1" s="546"/>
      <c r="UKH1" s="546"/>
      <c r="UKI1" s="546"/>
      <c r="UKJ1" s="546"/>
      <c r="UKK1" s="546"/>
      <c r="UKL1" s="546"/>
      <c r="UKM1" s="546"/>
      <c r="UKN1" s="546"/>
      <c r="UKO1" s="547"/>
      <c r="UKP1" s="545"/>
      <c r="UKQ1" s="546"/>
      <c r="UKR1" s="546"/>
      <c r="UKS1" s="547"/>
      <c r="UKT1" s="545"/>
      <c r="UKU1" s="546"/>
      <c r="UKV1" s="546"/>
      <c r="UKW1" s="546"/>
      <c r="UKX1" s="546"/>
      <c r="UKY1" s="546"/>
      <c r="UKZ1" s="546"/>
      <c r="ULA1" s="546"/>
      <c r="ULB1" s="546"/>
      <c r="ULC1" s="546"/>
      <c r="ULD1" s="546"/>
      <c r="ULE1" s="546"/>
      <c r="ULF1" s="547"/>
      <c r="ULG1" s="545"/>
      <c r="ULH1" s="546"/>
      <c r="ULI1" s="546"/>
      <c r="ULJ1" s="546"/>
      <c r="ULK1" s="546"/>
      <c r="ULL1" s="546"/>
      <c r="ULM1" s="546"/>
      <c r="ULN1" s="546"/>
      <c r="ULO1" s="546"/>
      <c r="ULP1" s="546"/>
      <c r="ULQ1" s="547"/>
      <c r="ULR1" s="545"/>
      <c r="ULS1" s="546"/>
      <c r="ULT1" s="546"/>
      <c r="ULU1" s="547"/>
      <c r="ULV1" s="548"/>
      <c r="ULW1" s="548"/>
      <c r="ULX1" s="548"/>
      <c r="ULY1" s="548"/>
      <c r="ULZ1" s="548"/>
      <c r="UMA1" s="548"/>
      <c r="UMB1" s="548"/>
      <c r="UMC1" s="548"/>
      <c r="UMD1" s="344"/>
      <c r="UME1" s="545"/>
      <c r="UMF1" s="547"/>
      <c r="UMG1" s="549"/>
      <c r="UMH1" s="550"/>
      <c r="UMI1" s="550"/>
      <c r="UMJ1" s="551"/>
      <c r="UMK1" s="544"/>
      <c r="UML1" s="544"/>
      <c r="UMM1" s="549"/>
      <c r="UMN1" s="550"/>
      <c r="UMO1" s="550"/>
      <c r="UMP1" s="550"/>
      <c r="UMQ1" s="550"/>
      <c r="UMR1" s="551"/>
      <c r="UMS1" s="544"/>
      <c r="UMT1" s="544"/>
      <c r="UMU1" s="544"/>
      <c r="UMV1" s="24"/>
      <c r="UMW1" s="24"/>
      <c r="UMX1" s="344"/>
      <c r="UMY1" s="345"/>
      <c r="UMZ1" s="26"/>
      <c r="UNA1" s="552"/>
      <c r="UNB1" s="552"/>
      <c r="UNC1" s="552"/>
      <c r="UND1" s="552"/>
      <c r="UNE1" s="553"/>
      <c r="UNF1" s="554"/>
      <c r="UNG1" s="555"/>
      <c r="UNH1" s="555"/>
      <c r="UNI1" s="555"/>
      <c r="UNJ1" s="555"/>
      <c r="UNK1" s="555"/>
      <c r="UNL1" s="555"/>
      <c r="UNM1" s="555"/>
      <c r="UNN1" s="555"/>
      <c r="UNO1" s="555"/>
      <c r="UNP1" s="555"/>
      <c r="UNQ1" s="556"/>
      <c r="UNR1" s="552"/>
      <c r="UNS1" s="554"/>
      <c r="UNT1" s="555"/>
      <c r="UNU1" s="555"/>
      <c r="UNV1" s="555"/>
      <c r="UNW1" s="555"/>
      <c r="UNX1" s="555"/>
      <c r="UNY1" s="555"/>
      <c r="UNZ1" s="556"/>
      <c r="UOA1" s="552"/>
      <c r="UOB1" s="552"/>
      <c r="UOC1" s="552"/>
      <c r="UOD1" s="552"/>
      <c r="UOE1" s="552"/>
      <c r="UOF1" s="552"/>
      <c r="UOG1" s="552"/>
      <c r="UOH1" s="545"/>
      <c r="UOI1" s="546"/>
      <c r="UOJ1" s="546"/>
      <c r="UOK1" s="546"/>
      <c r="UOL1" s="546"/>
      <c r="UOM1" s="546"/>
      <c r="UON1" s="546"/>
      <c r="UOO1" s="546"/>
      <c r="UOP1" s="546"/>
      <c r="UOQ1" s="547"/>
      <c r="UOR1" s="545"/>
      <c r="UOS1" s="546"/>
      <c r="UOT1" s="546"/>
      <c r="UOU1" s="547"/>
      <c r="UOV1" s="545"/>
      <c r="UOW1" s="546"/>
      <c r="UOX1" s="546"/>
      <c r="UOY1" s="546"/>
      <c r="UOZ1" s="546"/>
      <c r="UPA1" s="546"/>
      <c r="UPB1" s="546"/>
      <c r="UPC1" s="546"/>
      <c r="UPD1" s="546"/>
      <c r="UPE1" s="546"/>
      <c r="UPF1" s="546"/>
      <c r="UPG1" s="546"/>
      <c r="UPH1" s="546"/>
      <c r="UPI1" s="546"/>
      <c r="UPJ1" s="546"/>
      <c r="UPK1" s="546"/>
      <c r="UPL1" s="546"/>
      <c r="UPM1" s="546"/>
      <c r="UPN1" s="546"/>
      <c r="UPO1" s="547"/>
      <c r="UPP1" s="545"/>
      <c r="UPQ1" s="546"/>
      <c r="UPR1" s="546"/>
      <c r="UPS1" s="547"/>
      <c r="UPT1" s="545"/>
      <c r="UPU1" s="546"/>
      <c r="UPV1" s="546"/>
      <c r="UPW1" s="546"/>
      <c r="UPX1" s="546"/>
      <c r="UPY1" s="546"/>
      <c r="UPZ1" s="546"/>
      <c r="UQA1" s="546"/>
      <c r="UQB1" s="546"/>
      <c r="UQC1" s="546"/>
      <c r="UQD1" s="546"/>
      <c r="UQE1" s="546"/>
      <c r="UQF1" s="547"/>
      <c r="UQG1" s="545"/>
      <c r="UQH1" s="546"/>
      <c r="UQI1" s="546"/>
      <c r="UQJ1" s="546"/>
      <c r="UQK1" s="546"/>
      <c r="UQL1" s="546"/>
      <c r="UQM1" s="546"/>
      <c r="UQN1" s="546"/>
      <c r="UQO1" s="546"/>
      <c r="UQP1" s="546"/>
      <c r="UQQ1" s="547"/>
      <c r="UQR1" s="545"/>
      <c r="UQS1" s="546"/>
      <c r="UQT1" s="546"/>
      <c r="UQU1" s="547"/>
      <c r="UQV1" s="548"/>
      <c r="UQW1" s="548"/>
      <c r="UQX1" s="548"/>
      <c r="UQY1" s="548"/>
      <c r="UQZ1" s="548"/>
      <c r="URA1" s="548"/>
      <c r="URB1" s="548"/>
      <c r="URC1" s="548"/>
      <c r="URD1" s="344"/>
      <c r="URE1" s="545"/>
      <c r="URF1" s="547"/>
      <c r="URG1" s="549"/>
      <c r="URH1" s="550"/>
      <c r="URI1" s="550"/>
      <c r="URJ1" s="551"/>
      <c r="URK1" s="544"/>
      <c r="URL1" s="544"/>
      <c r="URM1" s="549"/>
      <c r="URN1" s="550"/>
      <c r="URO1" s="550"/>
      <c r="URP1" s="550"/>
      <c r="URQ1" s="550"/>
      <c r="URR1" s="551"/>
      <c r="URS1" s="544"/>
      <c r="URT1" s="544"/>
      <c r="URU1" s="544"/>
      <c r="URV1" s="24"/>
      <c r="URW1" s="24"/>
      <c r="URX1" s="344"/>
      <c r="URY1" s="345"/>
      <c r="URZ1" s="26"/>
      <c r="USA1" s="552"/>
      <c r="USB1" s="552"/>
      <c r="USC1" s="552"/>
      <c r="USD1" s="552"/>
      <c r="USE1" s="553"/>
      <c r="USF1" s="554"/>
      <c r="USG1" s="555"/>
      <c r="USH1" s="555"/>
      <c r="USI1" s="555"/>
      <c r="USJ1" s="555"/>
      <c r="USK1" s="555"/>
      <c r="USL1" s="555"/>
      <c r="USM1" s="555"/>
      <c r="USN1" s="555"/>
      <c r="USO1" s="555"/>
      <c r="USP1" s="555"/>
      <c r="USQ1" s="556"/>
      <c r="USR1" s="552"/>
      <c r="USS1" s="554"/>
      <c r="UST1" s="555"/>
      <c r="USU1" s="555"/>
      <c r="USV1" s="555"/>
      <c r="USW1" s="555"/>
      <c r="USX1" s="555"/>
      <c r="USY1" s="555"/>
      <c r="USZ1" s="556"/>
      <c r="UTA1" s="552"/>
      <c r="UTB1" s="552"/>
      <c r="UTC1" s="552"/>
      <c r="UTD1" s="552"/>
      <c r="UTE1" s="552"/>
      <c r="UTF1" s="552"/>
      <c r="UTG1" s="552"/>
      <c r="UTH1" s="545"/>
      <c r="UTI1" s="546"/>
      <c r="UTJ1" s="546"/>
      <c r="UTK1" s="546"/>
      <c r="UTL1" s="546"/>
      <c r="UTM1" s="546"/>
      <c r="UTN1" s="546"/>
      <c r="UTO1" s="546"/>
      <c r="UTP1" s="546"/>
      <c r="UTQ1" s="547"/>
      <c r="UTR1" s="545"/>
      <c r="UTS1" s="546"/>
      <c r="UTT1" s="546"/>
      <c r="UTU1" s="547"/>
      <c r="UTV1" s="545"/>
      <c r="UTW1" s="546"/>
      <c r="UTX1" s="546"/>
      <c r="UTY1" s="546"/>
      <c r="UTZ1" s="546"/>
      <c r="UUA1" s="546"/>
      <c r="UUB1" s="546"/>
      <c r="UUC1" s="546"/>
      <c r="UUD1" s="546"/>
      <c r="UUE1" s="546"/>
      <c r="UUF1" s="546"/>
      <c r="UUG1" s="546"/>
      <c r="UUH1" s="546"/>
      <c r="UUI1" s="546"/>
      <c r="UUJ1" s="546"/>
      <c r="UUK1" s="546"/>
      <c r="UUL1" s="546"/>
      <c r="UUM1" s="546"/>
      <c r="UUN1" s="546"/>
      <c r="UUO1" s="547"/>
      <c r="UUP1" s="545"/>
      <c r="UUQ1" s="546"/>
      <c r="UUR1" s="546"/>
      <c r="UUS1" s="547"/>
      <c r="UUT1" s="545"/>
      <c r="UUU1" s="546"/>
      <c r="UUV1" s="546"/>
      <c r="UUW1" s="546"/>
      <c r="UUX1" s="546"/>
      <c r="UUY1" s="546"/>
      <c r="UUZ1" s="546"/>
      <c r="UVA1" s="546"/>
      <c r="UVB1" s="546"/>
      <c r="UVC1" s="546"/>
      <c r="UVD1" s="546"/>
      <c r="UVE1" s="546"/>
      <c r="UVF1" s="547"/>
      <c r="UVG1" s="545"/>
      <c r="UVH1" s="546"/>
      <c r="UVI1" s="546"/>
      <c r="UVJ1" s="546"/>
      <c r="UVK1" s="546"/>
      <c r="UVL1" s="546"/>
      <c r="UVM1" s="546"/>
      <c r="UVN1" s="546"/>
      <c r="UVO1" s="546"/>
      <c r="UVP1" s="546"/>
      <c r="UVQ1" s="547"/>
      <c r="UVR1" s="545"/>
      <c r="UVS1" s="546"/>
      <c r="UVT1" s="546"/>
      <c r="UVU1" s="547"/>
      <c r="UVV1" s="548"/>
      <c r="UVW1" s="548"/>
      <c r="UVX1" s="548"/>
      <c r="UVY1" s="548"/>
      <c r="UVZ1" s="548"/>
      <c r="UWA1" s="548"/>
      <c r="UWB1" s="548"/>
      <c r="UWC1" s="548"/>
      <c r="UWD1" s="344"/>
      <c r="UWE1" s="545"/>
      <c r="UWF1" s="547"/>
      <c r="UWG1" s="549"/>
      <c r="UWH1" s="550"/>
      <c r="UWI1" s="550"/>
      <c r="UWJ1" s="551"/>
      <c r="UWK1" s="544"/>
      <c r="UWL1" s="544"/>
      <c r="UWM1" s="549"/>
      <c r="UWN1" s="550"/>
      <c r="UWO1" s="550"/>
      <c r="UWP1" s="550"/>
      <c r="UWQ1" s="550"/>
      <c r="UWR1" s="551"/>
      <c r="UWS1" s="544"/>
      <c r="UWT1" s="544"/>
      <c r="UWU1" s="544"/>
      <c r="UWV1" s="24"/>
      <c r="UWW1" s="24"/>
      <c r="UWX1" s="344"/>
      <c r="UWY1" s="345"/>
      <c r="UWZ1" s="26"/>
      <c r="UXA1" s="552"/>
      <c r="UXB1" s="552"/>
      <c r="UXC1" s="552"/>
      <c r="UXD1" s="552"/>
      <c r="UXE1" s="553"/>
      <c r="UXF1" s="554"/>
      <c r="UXG1" s="555"/>
      <c r="UXH1" s="555"/>
      <c r="UXI1" s="555"/>
      <c r="UXJ1" s="555"/>
      <c r="UXK1" s="555"/>
      <c r="UXL1" s="555"/>
      <c r="UXM1" s="555"/>
      <c r="UXN1" s="555"/>
      <c r="UXO1" s="555"/>
      <c r="UXP1" s="555"/>
      <c r="UXQ1" s="556"/>
      <c r="UXR1" s="552"/>
      <c r="UXS1" s="554"/>
      <c r="UXT1" s="555"/>
      <c r="UXU1" s="555"/>
      <c r="UXV1" s="555"/>
      <c r="UXW1" s="555"/>
      <c r="UXX1" s="555"/>
      <c r="UXY1" s="555"/>
      <c r="UXZ1" s="556"/>
      <c r="UYA1" s="552"/>
      <c r="UYB1" s="552"/>
      <c r="UYC1" s="552"/>
      <c r="UYD1" s="552"/>
      <c r="UYE1" s="552"/>
      <c r="UYF1" s="552"/>
      <c r="UYG1" s="552"/>
      <c r="UYH1" s="545"/>
      <c r="UYI1" s="546"/>
      <c r="UYJ1" s="546"/>
      <c r="UYK1" s="546"/>
      <c r="UYL1" s="546"/>
      <c r="UYM1" s="546"/>
      <c r="UYN1" s="546"/>
      <c r="UYO1" s="546"/>
      <c r="UYP1" s="546"/>
      <c r="UYQ1" s="547"/>
      <c r="UYR1" s="545"/>
      <c r="UYS1" s="546"/>
      <c r="UYT1" s="546"/>
      <c r="UYU1" s="547"/>
      <c r="UYV1" s="545"/>
      <c r="UYW1" s="546"/>
      <c r="UYX1" s="546"/>
      <c r="UYY1" s="546"/>
      <c r="UYZ1" s="546"/>
      <c r="UZA1" s="546"/>
      <c r="UZB1" s="546"/>
      <c r="UZC1" s="546"/>
      <c r="UZD1" s="546"/>
      <c r="UZE1" s="546"/>
      <c r="UZF1" s="546"/>
      <c r="UZG1" s="546"/>
      <c r="UZH1" s="546"/>
      <c r="UZI1" s="546"/>
      <c r="UZJ1" s="546"/>
      <c r="UZK1" s="546"/>
      <c r="UZL1" s="546"/>
      <c r="UZM1" s="546"/>
      <c r="UZN1" s="546"/>
      <c r="UZO1" s="547"/>
      <c r="UZP1" s="545"/>
      <c r="UZQ1" s="546"/>
      <c r="UZR1" s="546"/>
      <c r="UZS1" s="547"/>
      <c r="UZT1" s="545"/>
      <c r="UZU1" s="546"/>
      <c r="UZV1" s="546"/>
      <c r="UZW1" s="546"/>
      <c r="UZX1" s="546"/>
      <c r="UZY1" s="546"/>
      <c r="UZZ1" s="546"/>
      <c r="VAA1" s="546"/>
      <c r="VAB1" s="546"/>
      <c r="VAC1" s="546"/>
      <c r="VAD1" s="546"/>
      <c r="VAE1" s="546"/>
      <c r="VAF1" s="547"/>
      <c r="VAG1" s="545"/>
      <c r="VAH1" s="546"/>
      <c r="VAI1" s="546"/>
      <c r="VAJ1" s="546"/>
      <c r="VAK1" s="546"/>
      <c r="VAL1" s="546"/>
      <c r="VAM1" s="546"/>
      <c r="VAN1" s="546"/>
      <c r="VAO1" s="546"/>
      <c r="VAP1" s="546"/>
      <c r="VAQ1" s="547"/>
      <c r="VAR1" s="545"/>
      <c r="VAS1" s="546"/>
      <c r="VAT1" s="546"/>
      <c r="VAU1" s="547"/>
      <c r="VAV1" s="548"/>
      <c r="VAW1" s="548"/>
      <c r="VAX1" s="548"/>
      <c r="VAY1" s="548"/>
      <c r="VAZ1" s="548"/>
      <c r="VBA1" s="548"/>
      <c r="VBB1" s="548"/>
      <c r="VBC1" s="548"/>
      <c r="VBD1" s="344"/>
      <c r="VBE1" s="545"/>
      <c r="VBF1" s="547"/>
      <c r="VBG1" s="549"/>
      <c r="VBH1" s="550"/>
      <c r="VBI1" s="550"/>
      <c r="VBJ1" s="551"/>
      <c r="VBK1" s="544"/>
      <c r="VBL1" s="544"/>
      <c r="VBM1" s="549"/>
      <c r="VBN1" s="550"/>
      <c r="VBO1" s="550"/>
      <c r="VBP1" s="550"/>
      <c r="VBQ1" s="550"/>
      <c r="VBR1" s="551"/>
      <c r="VBS1" s="544"/>
      <c r="VBT1" s="544"/>
      <c r="VBU1" s="544"/>
      <c r="VBV1" s="24"/>
      <c r="VBW1" s="24"/>
      <c r="VBX1" s="344"/>
      <c r="VBY1" s="345"/>
      <c r="VBZ1" s="26"/>
      <c r="VCA1" s="552"/>
      <c r="VCB1" s="552"/>
      <c r="VCC1" s="552"/>
      <c r="VCD1" s="552"/>
      <c r="VCE1" s="553"/>
      <c r="VCF1" s="554"/>
      <c r="VCG1" s="555"/>
      <c r="VCH1" s="555"/>
      <c r="VCI1" s="555"/>
      <c r="VCJ1" s="555"/>
      <c r="VCK1" s="555"/>
      <c r="VCL1" s="555"/>
      <c r="VCM1" s="555"/>
      <c r="VCN1" s="555"/>
      <c r="VCO1" s="555"/>
      <c r="VCP1" s="555"/>
      <c r="VCQ1" s="556"/>
      <c r="VCR1" s="552"/>
      <c r="VCS1" s="554"/>
      <c r="VCT1" s="555"/>
      <c r="VCU1" s="555"/>
      <c r="VCV1" s="555"/>
      <c r="VCW1" s="555"/>
      <c r="VCX1" s="555"/>
      <c r="VCY1" s="555"/>
      <c r="VCZ1" s="556"/>
      <c r="VDA1" s="552"/>
      <c r="VDB1" s="552"/>
      <c r="VDC1" s="552"/>
      <c r="VDD1" s="552"/>
      <c r="VDE1" s="552"/>
      <c r="VDF1" s="552"/>
      <c r="VDG1" s="552"/>
      <c r="VDH1" s="545"/>
      <c r="VDI1" s="546"/>
      <c r="VDJ1" s="546"/>
      <c r="VDK1" s="546"/>
      <c r="VDL1" s="546"/>
      <c r="VDM1" s="546"/>
      <c r="VDN1" s="546"/>
      <c r="VDO1" s="546"/>
      <c r="VDP1" s="546"/>
      <c r="VDQ1" s="547"/>
      <c r="VDR1" s="545"/>
      <c r="VDS1" s="546"/>
      <c r="VDT1" s="546"/>
      <c r="VDU1" s="547"/>
      <c r="VDV1" s="545"/>
      <c r="VDW1" s="546"/>
      <c r="VDX1" s="546"/>
      <c r="VDY1" s="546"/>
      <c r="VDZ1" s="546"/>
      <c r="VEA1" s="546"/>
      <c r="VEB1" s="546"/>
      <c r="VEC1" s="546"/>
      <c r="VED1" s="546"/>
      <c r="VEE1" s="546"/>
      <c r="VEF1" s="546"/>
      <c r="VEG1" s="546"/>
      <c r="VEH1" s="546"/>
      <c r="VEI1" s="546"/>
      <c r="VEJ1" s="546"/>
      <c r="VEK1" s="546"/>
      <c r="VEL1" s="546"/>
      <c r="VEM1" s="546"/>
      <c r="VEN1" s="546"/>
      <c r="VEO1" s="547"/>
      <c r="VEP1" s="545"/>
      <c r="VEQ1" s="546"/>
      <c r="VER1" s="546"/>
      <c r="VES1" s="547"/>
      <c r="VET1" s="545"/>
      <c r="VEU1" s="546"/>
      <c r="VEV1" s="546"/>
      <c r="VEW1" s="546"/>
      <c r="VEX1" s="546"/>
      <c r="VEY1" s="546"/>
      <c r="VEZ1" s="546"/>
      <c r="VFA1" s="546"/>
      <c r="VFB1" s="546"/>
      <c r="VFC1" s="546"/>
      <c r="VFD1" s="546"/>
      <c r="VFE1" s="546"/>
      <c r="VFF1" s="547"/>
      <c r="VFG1" s="545"/>
      <c r="VFH1" s="546"/>
      <c r="VFI1" s="546"/>
      <c r="VFJ1" s="546"/>
      <c r="VFK1" s="546"/>
      <c r="VFL1" s="546"/>
      <c r="VFM1" s="546"/>
      <c r="VFN1" s="546"/>
      <c r="VFO1" s="546"/>
      <c r="VFP1" s="546"/>
      <c r="VFQ1" s="547"/>
      <c r="VFR1" s="545"/>
      <c r="VFS1" s="546"/>
      <c r="VFT1" s="546"/>
      <c r="VFU1" s="547"/>
      <c r="VFV1" s="548"/>
      <c r="VFW1" s="548"/>
      <c r="VFX1" s="548"/>
      <c r="VFY1" s="548"/>
      <c r="VFZ1" s="548"/>
      <c r="VGA1" s="548"/>
      <c r="VGB1" s="548"/>
      <c r="VGC1" s="548"/>
      <c r="VGD1" s="344"/>
      <c r="VGE1" s="545"/>
      <c r="VGF1" s="547"/>
      <c r="VGG1" s="549"/>
      <c r="VGH1" s="550"/>
      <c r="VGI1" s="550"/>
      <c r="VGJ1" s="551"/>
      <c r="VGK1" s="544"/>
      <c r="VGL1" s="544"/>
      <c r="VGM1" s="549"/>
      <c r="VGN1" s="550"/>
      <c r="VGO1" s="550"/>
      <c r="VGP1" s="550"/>
      <c r="VGQ1" s="550"/>
      <c r="VGR1" s="551"/>
      <c r="VGS1" s="544"/>
      <c r="VGT1" s="544"/>
      <c r="VGU1" s="544"/>
      <c r="VGV1" s="24"/>
      <c r="VGW1" s="24"/>
      <c r="VGX1" s="344"/>
      <c r="VGY1" s="345"/>
      <c r="VGZ1" s="26"/>
      <c r="VHA1" s="552"/>
      <c r="VHB1" s="552"/>
      <c r="VHC1" s="552"/>
      <c r="VHD1" s="552"/>
      <c r="VHE1" s="553"/>
      <c r="VHF1" s="554"/>
      <c r="VHG1" s="555"/>
      <c r="VHH1" s="555"/>
      <c r="VHI1" s="555"/>
      <c r="VHJ1" s="555"/>
      <c r="VHK1" s="555"/>
      <c r="VHL1" s="555"/>
      <c r="VHM1" s="555"/>
      <c r="VHN1" s="555"/>
      <c r="VHO1" s="555"/>
      <c r="VHP1" s="555"/>
      <c r="VHQ1" s="556"/>
      <c r="VHR1" s="552"/>
      <c r="VHS1" s="554"/>
      <c r="VHT1" s="555"/>
      <c r="VHU1" s="555"/>
      <c r="VHV1" s="555"/>
      <c r="VHW1" s="555"/>
      <c r="VHX1" s="555"/>
      <c r="VHY1" s="555"/>
      <c r="VHZ1" s="556"/>
      <c r="VIA1" s="552"/>
      <c r="VIB1" s="552"/>
      <c r="VIC1" s="552"/>
      <c r="VID1" s="552"/>
      <c r="VIE1" s="552"/>
      <c r="VIF1" s="552"/>
      <c r="VIG1" s="552"/>
      <c r="VIH1" s="545"/>
      <c r="VII1" s="546"/>
      <c r="VIJ1" s="546"/>
      <c r="VIK1" s="546"/>
      <c r="VIL1" s="546"/>
      <c r="VIM1" s="546"/>
      <c r="VIN1" s="546"/>
      <c r="VIO1" s="546"/>
      <c r="VIP1" s="546"/>
      <c r="VIQ1" s="547"/>
      <c r="VIR1" s="545"/>
      <c r="VIS1" s="546"/>
      <c r="VIT1" s="546"/>
      <c r="VIU1" s="547"/>
      <c r="VIV1" s="545"/>
      <c r="VIW1" s="546"/>
      <c r="VIX1" s="546"/>
      <c r="VIY1" s="546"/>
      <c r="VIZ1" s="546"/>
      <c r="VJA1" s="546"/>
      <c r="VJB1" s="546"/>
      <c r="VJC1" s="546"/>
      <c r="VJD1" s="546"/>
      <c r="VJE1" s="546"/>
      <c r="VJF1" s="546"/>
      <c r="VJG1" s="546"/>
      <c r="VJH1" s="546"/>
      <c r="VJI1" s="546"/>
      <c r="VJJ1" s="546"/>
      <c r="VJK1" s="546"/>
      <c r="VJL1" s="546"/>
      <c r="VJM1" s="546"/>
      <c r="VJN1" s="546"/>
      <c r="VJO1" s="547"/>
      <c r="VJP1" s="545"/>
      <c r="VJQ1" s="546"/>
      <c r="VJR1" s="546"/>
      <c r="VJS1" s="547"/>
      <c r="VJT1" s="545"/>
      <c r="VJU1" s="546"/>
      <c r="VJV1" s="546"/>
      <c r="VJW1" s="546"/>
      <c r="VJX1" s="546"/>
      <c r="VJY1" s="546"/>
      <c r="VJZ1" s="546"/>
      <c r="VKA1" s="546"/>
      <c r="VKB1" s="546"/>
      <c r="VKC1" s="546"/>
      <c r="VKD1" s="546"/>
      <c r="VKE1" s="546"/>
      <c r="VKF1" s="547"/>
      <c r="VKG1" s="545"/>
      <c r="VKH1" s="546"/>
      <c r="VKI1" s="546"/>
      <c r="VKJ1" s="546"/>
      <c r="VKK1" s="546"/>
      <c r="VKL1" s="546"/>
      <c r="VKM1" s="546"/>
      <c r="VKN1" s="546"/>
      <c r="VKO1" s="546"/>
      <c r="VKP1" s="546"/>
      <c r="VKQ1" s="547"/>
      <c r="VKR1" s="545"/>
      <c r="VKS1" s="546"/>
      <c r="VKT1" s="546"/>
      <c r="VKU1" s="547"/>
      <c r="VKV1" s="548"/>
      <c r="VKW1" s="548"/>
      <c r="VKX1" s="548"/>
      <c r="VKY1" s="548"/>
      <c r="VKZ1" s="548"/>
      <c r="VLA1" s="548"/>
      <c r="VLB1" s="548"/>
      <c r="VLC1" s="548"/>
      <c r="VLD1" s="344"/>
      <c r="VLE1" s="545"/>
      <c r="VLF1" s="547"/>
      <c r="VLG1" s="549"/>
      <c r="VLH1" s="550"/>
      <c r="VLI1" s="550"/>
      <c r="VLJ1" s="551"/>
      <c r="VLK1" s="544"/>
      <c r="VLL1" s="544"/>
      <c r="VLM1" s="549"/>
      <c r="VLN1" s="550"/>
      <c r="VLO1" s="550"/>
      <c r="VLP1" s="550"/>
      <c r="VLQ1" s="550"/>
      <c r="VLR1" s="551"/>
      <c r="VLS1" s="544"/>
      <c r="VLT1" s="544"/>
      <c r="VLU1" s="544"/>
      <c r="VLV1" s="24"/>
      <c r="VLW1" s="24"/>
      <c r="VLX1" s="344"/>
      <c r="VLY1" s="345"/>
      <c r="VLZ1" s="26"/>
      <c r="VMA1" s="552"/>
      <c r="VMB1" s="552"/>
      <c r="VMC1" s="552"/>
      <c r="VMD1" s="552"/>
      <c r="VME1" s="553"/>
      <c r="VMF1" s="554"/>
      <c r="VMG1" s="555"/>
      <c r="VMH1" s="555"/>
      <c r="VMI1" s="555"/>
      <c r="VMJ1" s="555"/>
      <c r="VMK1" s="555"/>
      <c r="VML1" s="555"/>
      <c r="VMM1" s="555"/>
      <c r="VMN1" s="555"/>
      <c r="VMO1" s="555"/>
      <c r="VMP1" s="555"/>
      <c r="VMQ1" s="556"/>
      <c r="VMR1" s="552"/>
      <c r="VMS1" s="554"/>
      <c r="VMT1" s="555"/>
      <c r="VMU1" s="555"/>
      <c r="VMV1" s="555"/>
      <c r="VMW1" s="555"/>
      <c r="VMX1" s="555"/>
      <c r="VMY1" s="555"/>
      <c r="VMZ1" s="556"/>
      <c r="VNA1" s="552"/>
      <c r="VNB1" s="552"/>
      <c r="VNC1" s="552"/>
      <c r="VND1" s="552"/>
      <c r="VNE1" s="552"/>
      <c r="VNF1" s="552"/>
      <c r="VNG1" s="552"/>
      <c r="VNH1" s="545"/>
      <c r="VNI1" s="546"/>
      <c r="VNJ1" s="546"/>
      <c r="VNK1" s="546"/>
      <c r="VNL1" s="546"/>
      <c r="VNM1" s="546"/>
      <c r="VNN1" s="546"/>
      <c r="VNO1" s="546"/>
      <c r="VNP1" s="546"/>
      <c r="VNQ1" s="547"/>
      <c r="VNR1" s="545"/>
      <c r="VNS1" s="546"/>
      <c r="VNT1" s="546"/>
      <c r="VNU1" s="547"/>
      <c r="VNV1" s="545"/>
      <c r="VNW1" s="546"/>
      <c r="VNX1" s="546"/>
      <c r="VNY1" s="546"/>
      <c r="VNZ1" s="546"/>
      <c r="VOA1" s="546"/>
      <c r="VOB1" s="546"/>
      <c r="VOC1" s="546"/>
      <c r="VOD1" s="546"/>
      <c r="VOE1" s="546"/>
      <c r="VOF1" s="546"/>
      <c r="VOG1" s="546"/>
      <c r="VOH1" s="546"/>
      <c r="VOI1" s="546"/>
      <c r="VOJ1" s="546"/>
      <c r="VOK1" s="546"/>
      <c r="VOL1" s="546"/>
      <c r="VOM1" s="546"/>
      <c r="VON1" s="546"/>
      <c r="VOO1" s="547"/>
      <c r="VOP1" s="545"/>
      <c r="VOQ1" s="546"/>
      <c r="VOR1" s="546"/>
      <c r="VOS1" s="547"/>
      <c r="VOT1" s="545"/>
      <c r="VOU1" s="546"/>
      <c r="VOV1" s="546"/>
      <c r="VOW1" s="546"/>
      <c r="VOX1" s="546"/>
      <c r="VOY1" s="546"/>
      <c r="VOZ1" s="546"/>
      <c r="VPA1" s="546"/>
      <c r="VPB1" s="546"/>
      <c r="VPC1" s="546"/>
      <c r="VPD1" s="546"/>
      <c r="VPE1" s="546"/>
      <c r="VPF1" s="547"/>
      <c r="VPG1" s="545"/>
      <c r="VPH1" s="546"/>
      <c r="VPI1" s="546"/>
      <c r="VPJ1" s="546"/>
      <c r="VPK1" s="546"/>
      <c r="VPL1" s="546"/>
      <c r="VPM1" s="546"/>
      <c r="VPN1" s="546"/>
      <c r="VPO1" s="546"/>
      <c r="VPP1" s="546"/>
      <c r="VPQ1" s="547"/>
      <c r="VPR1" s="545"/>
      <c r="VPS1" s="546"/>
      <c r="VPT1" s="546"/>
      <c r="VPU1" s="547"/>
      <c r="VPV1" s="548"/>
      <c r="VPW1" s="548"/>
      <c r="VPX1" s="548"/>
      <c r="VPY1" s="548"/>
      <c r="VPZ1" s="548"/>
      <c r="VQA1" s="548"/>
      <c r="VQB1" s="548"/>
      <c r="VQC1" s="548"/>
      <c r="VQD1" s="344"/>
      <c r="VQE1" s="545"/>
      <c r="VQF1" s="547"/>
      <c r="VQG1" s="549"/>
      <c r="VQH1" s="550"/>
      <c r="VQI1" s="550"/>
      <c r="VQJ1" s="551"/>
      <c r="VQK1" s="544"/>
      <c r="VQL1" s="544"/>
      <c r="VQM1" s="549"/>
      <c r="VQN1" s="550"/>
      <c r="VQO1" s="550"/>
      <c r="VQP1" s="550"/>
      <c r="VQQ1" s="550"/>
      <c r="VQR1" s="551"/>
      <c r="VQS1" s="544"/>
      <c r="VQT1" s="544"/>
      <c r="VQU1" s="544"/>
      <c r="VQV1" s="24"/>
      <c r="VQW1" s="24"/>
      <c r="VQX1" s="344"/>
      <c r="VQY1" s="345"/>
      <c r="VQZ1" s="26"/>
      <c r="VRA1" s="552"/>
      <c r="VRB1" s="552"/>
      <c r="VRC1" s="552"/>
      <c r="VRD1" s="552"/>
      <c r="VRE1" s="553"/>
      <c r="VRF1" s="554"/>
      <c r="VRG1" s="555"/>
      <c r="VRH1" s="555"/>
      <c r="VRI1" s="555"/>
      <c r="VRJ1" s="555"/>
      <c r="VRK1" s="555"/>
      <c r="VRL1" s="555"/>
      <c r="VRM1" s="555"/>
      <c r="VRN1" s="555"/>
      <c r="VRO1" s="555"/>
      <c r="VRP1" s="555"/>
      <c r="VRQ1" s="556"/>
      <c r="VRR1" s="552"/>
      <c r="VRS1" s="554"/>
      <c r="VRT1" s="555"/>
      <c r="VRU1" s="555"/>
      <c r="VRV1" s="555"/>
      <c r="VRW1" s="555"/>
      <c r="VRX1" s="555"/>
      <c r="VRY1" s="555"/>
      <c r="VRZ1" s="556"/>
      <c r="VSA1" s="552"/>
      <c r="VSB1" s="552"/>
      <c r="VSC1" s="552"/>
      <c r="VSD1" s="552"/>
      <c r="VSE1" s="552"/>
      <c r="VSF1" s="552"/>
      <c r="VSG1" s="552"/>
      <c r="VSH1" s="545"/>
      <c r="VSI1" s="546"/>
      <c r="VSJ1" s="546"/>
      <c r="VSK1" s="546"/>
      <c r="VSL1" s="546"/>
      <c r="VSM1" s="546"/>
      <c r="VSN1" s="546"/>
      <c r="VSO1" s="546"/>
      <c r="VSP1" s="546"/>
      <c r="VSQ1" s="547"/>
      <c r="VSR1" s="545"/>
      <c r="VSS1" s="546"/>
      <c r="VST1" s="546"/>
      <c r="VSU1" s="547"/>
      <c r="VSV1" s="545"/>
      <c r="VSW1" s="546"/>
      <c r="VSX1" s="546"/>
      <c r="VSY1" s="546"/>
      <c r="VSZ1" s="546"/>
      <c r="VTA1" s="546"/>
      <c r="VTB1" s="546"/>
      <c r="VTC1" s="546"/>
      <c r="VTD1" s="546"/>
      <c r="VTE1" s="546"/>
      <c r="VTF1" s="546"/>
      <c r="VTG1" s="546"/>
      <c r="VTH1" s="546"/>
      <c r="VTI1" s="546"/>
      <c r="VTJ1" s="546"/>
      <c r="VTK1" s="546"/>
      <c r="VTL1" s="546"/>
      <c r="VTM1" s="546"/>
      <c r="VTN1" s="546"/>
      <c r="VTO1" s="547"/>
      <c r="VTP1" s="545"/>
      <c r="VTQ1" s="546"/>
      <c r="VTR1" s="546"/>
      <c r="VTS1" s="547"/>
      <c r="VTT1" s="545"/>
      <c r="VTU1" s="546"/>
      <c r="VTV1" s="546"/>
      <c r="VTW1" s="546"/>
      <c r="VTX1" s="546"/>
      <c r="VTY1" s="546"/>
      <c r="VTZ1" s="546"/>
      <c r="VUA1" s="546"/>
      <c r="VUB1" s="546"/>
      <c r="VUC1" s="546"/>
      <c r="VUD1" s="546"/>
      <c r="VUE1" s="546"/>
      <c r="VUF1" s="547"/>
      <c r="VUG1" s="545"/>
      <c r="VUH1" s="546"/>
      <c r="VUI1" s="546"/>
      <c r="VUJ1" s="546"/>
      <c r="VUK1" s="546"/>
      <c r="VUL1" s="546"/>
      <c r="VUM1" s="546"/>
      <c r="VUN1" s="546"/>
      <c r="VUO1" s="546"/>
      <c r="VUP1" s="546"/>
      <c r="VUQ1" s="547"/>
      <c r="VUR1" s="545"/>
      <c r="VUS1" s="546"/>
      <c r="VUT1" s="546"/>
      <c r="VUU1" s="547"/>
      <c r="VUV1" s="548"/>
      <c r="VUW1" s="548"/>
      <c r="VUX1" s="548"/>
      <c r="VUY1" s="548"/>
      <c r="VUZ1" s="548"/>
      <c r="VVA1" s="548"/>
      <c r="VVB1" s="548"/>
      <c r="VVC1" s="548"/>
      <c r="VVD1" s="344"/>
      <c r="VVE1" s="545"/>
      <c r="VVF1" s="547"/>
      <c r="VVG1" s="549"/>
      <c r="VVH1" s="550"/>
      <c r="VVI1" s="550"/>
      <c r="VVJ1" s="551"/>
      <c r="VVK1" s="544"/>
      <c r="VVL1" s="544"/>
      <c r="VVM1" s="549"/>
      <c r="VVN1" s="550"/>
      <c r="VVO1" s="550"/>
      <c r="VVP1" s="550"/>
      <c r="VVQ1" s="550"/>
      <c r="VVR1" s="551"/>
      <c r="VVS1" s="544"/>
      <c r="VVT1" s="544"/>
      <c r="VVU1" s="544"/>
      <c r="VVV1" s="24"/>
      <c r="VVW1" s="24"/>
      <c r="VVX1" s="344"/>
      <c r="VVY1" s="345"/>
      <c r="VVZ1" s="26"/>
      <c r="VWA1" s="552"/>
      <c r="VWB1" s="552"/>
      <c r="VWC1" s="552"/>
      <c r="VWD1" s="552"/>
      <c r="VWE1" s="553"/>
      <c r="VWF1" s="554"/>
      <c r="VWG1" s="555"/>
      <c r="VWH1" s="555"/>
      <c r="VWI1" s="555"/>
      <c r="VWJ1" s="555"/>
      <c r="VWK1" s="555"/>
      <c r="VWL1" s="555"/>
      <c r="VWM1" s="555"/>
      <c r="VWN1" s="555"/>
      <c r="VWO1" s="555"/>
      <c r="VWP1" s="555"/>
      <c r="VWQ1" s="556"/>
      <c r="VWR1" s="552"/>
      <c r="VWS1" s="554"/>
      <c r="VWT1" s="555"/>
      <c r="VWU1" s="555"/>
      <c r="VWV1" s="555"/>
      <c r="VWW1" s="555"/>
      <c r="VWX1" s="555"/>
      <c r="VWY1" s="555"/>
      <c r="VWZ1" s="556"/>
      <c r="VXA1" s="552"/>
      <c r="VXB1" s="552"/>
      <c r="VXC1" s="552"/>
      <c r="VXD1" s="552"/>
      <c r="VXE1" s="552"/>
      <c r="VXF1" s="552"/>
      <c r="VXG1" s="552"/>
      <c r="VXH1" s="545"/>
      <c r="VXI1" s="546"/>
      <c r="VXJ1" s="546"/>
      <c r="VXK1" s="546"/>
      <c r="VXL1" s="546"/>
      <c r="VXM1" s="546"/>
      <c r="VXN1" s="546"/>
      <c r="VXO1" s="546"/>
      <c r="VXP1" s="546"/>
      <c r="VXQ1" s="547"/>
      <c r="VXR1" s="545"/>
      <c r="VXS1" s="546"/>
      <c r="VXT1" s="546"/>
      <c r="VXU1" s="547"/>
      <c r="VXV1" s="545"/>
      <c r="VXW1" s="546"/>
      <c r="VXX1" s="546"/>
      <c r="VXY1" s="546"/>
      <c r="VXZ1" s="546"/>
      <c r="VYA1" s="546"/>
      <c r="VYB1" s="546"/>
      <c r="VYC1" s="546"/>
      <c r="VYD1" s="546"/>
      <c r="VYE1" s="546"/>
      <c r="VYF1" s="546"/>
      <c r="VYG1" s="546"/>
      <c r="VYH1" s="546"/>
      <c r="VYI1" s="546"/>
      <c r="VYJ1" s="546"/>
      <c r="VYK1" s="546"/>
      <c r="VYL1" s="546"/>
      <c r="VYM1" s="546"/>
      <c r="VYN1" s="546"/>
      <c r="VYO1" s="547"/>
      <c r="VYP1" s="545"/>
      <c r="VYQ1" s="546"/>
      <c r="VYR1" s="546"/>
      <c r="VYS1" s="547"/>
      <c r="VYT1" s="545"/>
      <c r="VYU1" s="546"/>
      <c r="VYV1" s="546"/>
      <c r="VYW1" s="546"/>
      <c r="VYX1" s="546"/>
      <c r="VYY1" s="546"/>
      <c r="VYZ1" s="546"/>
      <c r="VZA1" s="546"/>
      <c r="VZB1" s="546"/>
      <c r="VZC1" s="546"/>
      <c r="VZD1" s="546"/>
      <c r="VZE1" s="546"/>
      <c r="VZF1" s="547"/>
      <c r="VZG1" s="545"/>
      <c r="VZH1" s="546"/>
      <c r="VZI1" s="546"/>
      <c r="VZJ1" s="546"/>
      <c r="VZK1" s="546"/>
      <c r="VZL1" s="546"/>
      <c r="VZM1" s="546"/>
      <c r="VZN1" s="546"/>
      <c r="VZO1" s="546"/>
      <c r="VZP1" s="546"/>
      <c r="VZQ1" s="547"/>
      <c r="VZR1" s="545"/>
      <c r="VZS1" s="546"/>
      <c r="VZT1" s="546"/>
      <c r="VZU1" s="547"/>
      <c r="VZV1" s="548"/>
      <c r="VZW1" s="548"/>
      <c r="VZX1" s="548"/>
      <c r="VZY1" s="548"/>
      <c r="VZZ1" s="548"/>
      <c r="WAA1" s="548"/>
      <c r="WAB1" s="548"/>
      <c r="WAC1" s="548"/>
      <c r="WAD1" s="344"/>
      <c r="WAE1" s="545"/>
      <c r="WAF1" s="547"/>
      <c r="WAG1" s="549"/>
      <c r="WAH1" s="550"/>
      <c r="WAI1" s="550"/>
      <c r="WAJ1" s="551"/>
      <c r="WAK1" s="544"/>
      <c r="WAL1" s="544"/>
      <c r="WAM1" s="549"/>
      <c r="WAN1" s="550"/>
      <c r="WAO1" s="550"/>
      <c r="WAP1" s="550"/>
      <c r="WAQ1" s="550"/>
      <c r="WAR1" s="551"/>
      <c r="WAS1" s="544"/>
      <c r="WAT1" s="544"/>
      <c r="WAU1" s="544"/>
      <c r="WAV1" s="24"/>
      <c r="WAW1" s="24"/>
      <c r="WAX1" s="344"/>
      <c r="WAY1" s="345"/>
      <c r="WAZ1" s="26"/>
      <c r="WBA1" s="552"/>
      <c r="WBB1" s="552"/>
      <c r="WBC1" s="552"/>
      <c r="WBD1" s="552"/>
      <c r="WBE1" s="553"/>
      <c r="WBF1" s="554"/>
      <c r="WBG1" s="555"/>
      <c r="WBH1" s="555"/>
      <c r="WBI1" s="555"/>
      <c r="WBJ1" s="555"/>
      <c r="WBK1" s="555"/>
      <c r="WBL1" s="555"/>
      <c r="WBM1" s="555"/>
      <c r="WBN1" s="555"/>
      <c r="WBO1" s="555"/>
      <c r="WBP1" s="555"/>
      <c r="WBQ1" s="556"/>
      <c r="WBR1" s="552"/>
      <c r="WBS1" s="554"/>
      <c r="WBT1" s="555"/>
      <c r="WBU1" s="555"/>
      <c r="WBV1" s="555"/>
      <c r="WBW1" s="555"/>
      <c r="WBX1" s="555"/>
      <c r="WBY1" s="555"/>
      <c r="WBZ1" s="556"/>
      <c r="WCA1" s="552"/>
      <c r="WCB1" s="552"/>
      <c r="WCC1" s="552"/>
      <c r="WCD1" s="552"/>
      <c r="WCE1" s="552"/>
      <c r="WCF1" s="552"/>
      <c r="WCG1" s="552"/>
      <c r="WCH1" s="545"/>
      <c r="WCI1" s="546"/>
      <c r="WCJ1" s="546"/>
      <c r="WCK1" s="546"/>
      <c r="WCL1" s="546"/>
      <c r="WCM1" s="546"/>
      <c r="WCN1" s="546"/>
      <c r="WCO1" s="546"/>
      <c r="WCP1" s="546"/>
      <c r="WCQ1" s="547"/>
      <c r="WCR1" s="545"/>
      <c r="WCS1" s="546"/>
      <c r="WCT1" s="546"/>
      <c r="WCU1" s="547"/>
      <c r="WCV1" s="545"/>
      <c r="WCW1" s="546"/>
      <c r="WCX1" s="546"/>
      <c r="WCY1" s="546"/>
      <c r="WCZ1" s="546"/>
      <c r="WDA1" s="546"/>
      <c r="WDB1" s="546"/>
      <c r="WDC1" s="546"/>
      <c r="WDD1" s="546"/>
      <c r="WDE1" s="546"/>
      <c r="WDF1" s="546"/>
      <c r="WDG1" s="546"/>
      <c r="WDH1" s="546"/>
      <c r="WDI1" s="546"/>
      <c r="WDJ1" s="546"/>
      <c r="WDK1" s="546"/>
      <c r="WDL1" s="546"/>
      <c r="WDM1" s="546"/>
      <c r="WDN1" s="546"/>
      <c r="WDO1" s="547"/>
      <c r="WDP1" s="545"/>
      <c r="WDQ1" s="546"/>
      <c r="WDR1" s="546"/>
      <c r="WDS1" s="547"/>
      <c r="WDT1" s="545"/>
      <c r="WDU1" s="546"/>
      <c r="WDV1" s="546"/>
      <c r="WDW1" s="546"/>
      <c r="WDX1" s="546"/>
      <c r="WDY1" s="546"/>
      <c r="WDZ1" s="546"/>
      <c r="WEA1" s="546"/>
      <c r="WEB1" s="546"/>
      <c r="WEC1" s="546"/>
      <c r="WED1" s="546"/>
      <c r="WEE1" s="546"/>
      <c r="WEF1" s="547"/>
      <c r="WEG1" s="545"/>
      <c r="WEH1" s="546"/>
      <c r="WEI1" s="546"/>
      <c r="WEJ1" s="546"/>
      <c r="WEK1" s="546"/>
      <c r="WEL1" s="546"/>
      <c r="WEM1" s="546"/>
      <c r="WEN1" s="546"/>
      <c r="WEO1" s="546"/>
      <c r="WEP1" s="546"/>
      <c r="WEQ1" s="547"/>
      <c r="WER1" s="545"/>
      <c r="WES1" s="546"/>
      <c r="WET1" s="546"/>
      <c r="WEU1" s="547"/>
      <c r="WEV1" s="548"/>
      <c r="WEW1" s="548"/>
      <c r="WEX1" s="548"/>
      <c r="WEY1" s="548"/>
      <c r="WEZ1" s="548"/>
      <c r="WFA1" s="548"/>
      <c r="WFB1" s="548"/>
      <c r="WFC1" s="548"/>
      <c r="WFD1" s="344"/>
      <c r="WFE1" s="545"/>
      <c r="WFF1" s="547"/>
      <c r="WFG1" s="549"/>
      <c r="WFH1" s="550"/>
      <c r="WFI1" s="550"/>
      <c r="WFJ1" s="551"/>
      <c r="WFK1" s="544"/>
      <c r="WFL1" s="544"/>
      <c r="WFM1" s="549"/>
      <c r="WFN1" s="550"/>
      <c r="WFO1" s="550"/>
      <c r="WFP1" s="550"/>
      <c r="WFQ1" s="550"/>
      <c r="WFR1" s="551"/>
      <c r="WFS1" s="544"/>
      <c r="WFT1" s="544"/>
      <c r="WFU1" s="544"/>
      <c r="WFV1" s="24"/>
      <c r="WFW1" s="24"/>
      <c r="WFX1" s="344"/>
      <c r="WFY1" s="345"/>
      <c r="WFZ1" s="26"/>
      <c r="WGA1" s="552"/>
      <c r="WGB1" s="552"/>
      <c r="WGC1" s="552"/>
      <c r="WGD1" s="552"/>
      <c r="WGE1" s="553"/>
      <c r="WGF1" s="554"/>
      <c r="WGG1" s="555"/>
      <c r="WGH1" s="555"/>
      <c r="WGI1" s="555"/>
      <c r="WGJ1" s="555"/>
      <c r="WGK1" s="555"/>
      <c r="WGL1" s="555"/>
      <c r="WGM1" s="555"/>
      <c r="WGN1" s="555"/>
      <c r="WGO1" s="555"/>
      <c r="WGP1" s="555"/>
      <c r="WGQ1" s="556"/>
      <c r="WGR1" s="552"/>
      <c r="WGS1" s="554"/>
      <c r="WGT1" s="555"/>
      <c r="WGU1" s="555"/>
      <c r="WGV1" s="555"/>
      <c r="WGW1" s="555"/>
      <c r="WGX1" s="555"/>
      <c r="WGY1" s="555"/>
      <c r="WGZ1" s="556"/>
      <c r="WHA1" s="552"/>
      <c r="WHB1" s="552"/>
      <c r="WHC1" s="552"/>
      <c r="WHD1" s="552"/>
      <c r="WHE1" s="552"/>
      <c r="WHF1" s="552"/>
      <c r="WHG1" s="552"/>
      <c r="WHH1" s="545"/>
      <c r="WHI1" s="546"/>
      <c r="WHJ1" s="546"/>
      <c r="WHK1" s="546"/>
      <c r="WHL1" s="546"/>
      <c r="WHM1" s="546"/>
      <c r="WHN1" s="546"/>
      <c r="WHO1" s="546"/>
      <c r="WHP1" s="546"/>
      <c r="WHQ1" s="547"/>
      <c r="WHR1" s="545"/>
      <c r="WHS1" s="546"/>
      <c r="WHT1" s="546"/>
      <c r="WHU1" s="547"/>
      <c r="WHV1" s="545"/>
      <c r="WHW1" s="546"/>
      <c r="WHX1" s="546"/>
      <c r="WHY1" s="546"/>
      <c r="WHZ1" s="546"/>
      <c r="WIA1" s="546"/>
      <c r="WIB1" s="546"/>
      <c r="WIC1" s="546"/>
      <c r="WID1" s="546"/>
      <c r="WIE1" s="546"/>
      <c r="WIF1" s="546"/>
      <c r="WIG1" s="546"/>
      <c r="WIH1" s="546"/>
      <c r="WII1" s="546"/>
      <c r="WIJ1" s="546"/>
      <c r="WIK1" s="546"/>
      <c r="WIL1" s="546"/>
      <c r="WIM1" s="546"/>
      <c r="WIN1" s="546"/>
      <c r="WIO1" s="547"/>
      <c r="WIP1" s="545"/>
      <c r="WIQ1" s="546"/>
      <c r="WIR1" s="546"/>
      <c r="WIS1" s="547"/>
      <c r="WIT1" s="545"/>
      <c r="WIU1" s="546"/>
      <c r="WIV1" s="546"/>
      <c r="WIW1" s="546"/>
      <c r="WIX1" s="546"/>
      <c r="WIY1" s="546"/>
      <c r="WIZ1" s="546"/>
      <c r="WJA1" s="546"/>
      <c r="WJB1" s="546"/>
      <c r="WJC1" s="546"/>
      <c r="WJD1" s="546"/>
      <c r="WJE1" s="546"/>
      <c r="WJF1" s="547"/>
      <c r="WJG1" s="545"/>
      <c r="WJH1" s="546"/>
      <c r="WJI1" s="546"/>
      <c r="WJJ1" s="546"/>
      <c r="WJK1" s="546"/>
      <c r="WJL1" s="546"/>
      <c r="WJM1" s="546"/>
      <c r="WJN1" s="546"/>
      <c r="WJO1" s="546"/>
      <c r="WJP1" s="546"/>
      <c r="WJQ1" s="547"/>
      <c r="WJR1" s="545"/>
      <c r="WJS1" s="546"/>
      <c r="WJT1" s="546"/>
      <c r="WJU1" s="547"/>
      <c r="WJV1" s="548"/>
      <c r="WJW1" s="548"/>
      <c r="WJX1" s="548"/>
      <c r="WJY1" s="548"/>
      <c r="WJZ1" s="548"/>
      <c r="WKA1" s="548"/>
      <c r="WKB1" s="548"/>
      <c r="WKC1" s="548"/>
      <c r="WKD1" s="344"/>
      <c r="WKE1" s="545"/>
      <c r="WKF1" s="547"/>
      <c r="WKG1" s="549"/>
      <c r="WKH1" s="550"/>
      <c r="WKI1" s="550"/>
      <c r="WKJ1" s="551"/>
      <c r="WKK1" s="544"/>
      <c r="WKL1" s="544"/>
      <c r="WKM1" s="549"/>
      <c r="WKN1" s="550"/>
      <c r="WKO1" s="550"/>
      <c r="WKP1" s="550"/>
      <c r="WKQ1" s="550"/>
      <c r="WKR1" s="551"/>
      <c r="WKS1" s="544"/>
      <c r="WKT1" s="544"/>
      <c r="WKU1" s="544"/>
      <c r="WKV1" s="24"/>
      <c r="WKW1" s="24"/>
      <c r="WKX1" s="344"/>
      <c r="WKY1" s="345"/>
      <c r="WKZ1" s="26"/>
      <c r="WLA1" s="552"/>
      <c r="WLB1" s="552"/>
      <c r="WLC1" s="552"/>
      <c r="WLD1" s="552"/>
      <c r="WLE1" s="553"/>
      <c r="WLF1" s="554"/>
      <c r="WLG1" s="555"/>
      <c r="WLH1" s="555"/>
      <c r="WLI1" s="555"/>
      <c r="WLJ1" s="555"/>
      <c r="WLK1" s="555"/>
      <c r="WLL1" s="555"/>
      <c r="WLM1" s="555"/>
      <c r="WLN1" s="555"/>
      <c r="WLO1" s="555"/>
      <c r="WLP1" s="555"/>
      <c r="WLQ1" s="556"/>
      <c r="WLR1" s="552"/>
      <c r="WLS1" s="554"/>
      <c r="WLT1" s="555"/>
      <c r="WLU1" s="555"/>
      <c r="WLV1" s="555"/>
      <c r="WLW1" s="555"/>
      <c r="WLX1" s="555"/>
      <c r="WLY1" s="555"/>
      <c r="WLZ1" s="556"/>
      <c r="WMA1" s="552"/>
      <c r="WMB1" s="552"/>
      <c r="WMC1" s="552"/>
      <c r="WMD1" s="552"/>
      <c r="WME1" s="552"/>
      <c r="WMF1" s="552"/>
      <c r="WMG1" s="552"/>
      <c r="WMH1" s="545"/>
      <c r="WMI1" s="546"/>
      <c r="WMJ1" s="546"/>
      <c r="WMK1" s="546"/>
      <c r="WML1" s="546"/>
      <c r="WMM1" s="546"/>
      <c r="WMN1" s="546"/>
      <c r="WMO1" s="546"/>
      <c r="WMP1" s="546"/>
      <c r="WMQ1" s="547"/>
      <c r="WMR1" s="545"/>
      <c r="WMS1" s="546"/>
      <c r="WMT1" s="546"/>
      <c r="WMU1" s="547"/>
      <c r="WMV1" s="545"/>
      <c r="WMW1" s="546"/>
      <c r="WMX1" s="546"/>
      <c r="WMY1" s="546"/>
      <c r="WMZ1" s="546"/>
      <c r="WNA1" s="546"/>
      <c r="WNB1" s="546"/>
      <c r="WNC1" s="546"/>
      <c r="WND1" s="546"/>
      <c r="WNE1" s="546"/>
      <c r="WNF1" s="546"/>
      <c r="WNG1" s="546"/>
      <c r="WNH1" s="546"/>
      <c r="WNI1" s="546"/>
      <c r="WNJ1" s="546"/>
      <c r="WNK1" s="546"/>
      <c r="WNL1" s="546"/>
      <c r="WNM1" s="546"/>
      <c r="WNN1" s="546"/>
      <c r="WNO1" s="547"/>
      <c r="WNP1" s="545"/>
      <c r="WNQ1" s="546"/>
      <c r="WNR1" s="546"/>
      <c r="WNS1" s="547"/>
      <c r="WNT1" s="545"/>
      <c r="WNU1" s="546"/>
      <c r="WNV1" s="546"/>
      <c r="WNW1" s="546"/>
      <c r="WNX1" s="546"/>
      <c r="WNY1" s="546"/>
      <c r="WNZ1" s="546"/>
      <c r="WOA1" s="546"/>
      <c r="WOB1" s="546"/>
      <c r="WOC1" s="546"/>
      <c r="WOD1" s="546"/>
      <c r="WOE1" s="546"/>
      <c r="WOF1" s="547"/>
      <c r="WOG1" s="545"/>
      <c r="WOH1" s="546"/>
      <c r="WOI1" s="546"/>
      <c r="WOJ1" s="546"/>
      <c r="WOK1" s="546"/>
      <c r="WOL1" s="546"/>
      <c r="WOM1" s="546"/>
      <c r="WON1" s="546"/>
      <c r="WOO1" s="546"/>
      <c r="WOP1" s="546"/>
      <c r="WOQ1" s="547"/>
      <c r="WOR1" s="545"/>
      <c r="WOS1" s="546"/>
      <c r="WOT1" s="546"/>
      <c r="WOU1" s="547"/>
      <c r="WOV1" s="548"/>
      <c r="WOW1" s="548"/>
      <c r="WOX1" s="548"/>
      <c r="WOY1" s="548"/>
      <c r="WOZ1" s="548"/>
      <c r="WPA1" s="548"/>
      <c r="WPB1" s="548"/>
      <c r="WPC1" s="548"/>
      <c r="WPD1" s="344"/>
      <c r="WPE1" s="545"/>
      <c r="WPF1" s="547"/>
      <c r="WPG1" s="549"/>
      <c r="WPH1" s="550"/>
      <c r="WPI1" s="550"/>
      <c r="WPJ1" s="551"/>
      <c r="WPK1" s="544"/>
      <c r="WPL1" s="544"/>
      <c r="WPM1" s="549"/>
      <c r="WPN1" s="550"/>
      <c r="WPO1" s="550"/>
      <c r="WPP1" s="550"/>
      <c r="WPQ1" s="550"/>
      <c r="WPR1" s="551"/>
      <c r="WPS1" s="544"/>
      <c r="WPT1" s="544"/>
      <c r="WPU1" s="544"/>
      <c r="WPV1" s="24"/>
      <c r="WPW1" s="24"/>
      <c r="WPX1" s="344"/>
      <c r="WPY1" s="345"/>
      <c r="WPZ1" s="26"/>
      <c r="WQA1" s="552"/>
      <c r="WQB1" s="552"/>
      <c r="WQC1" s="552"/>
      <c r="WQD1" s="552"/>
      <c r="WQE1" s="553"/>
      <c r="WQF1" s="554"/>
      <c r="WQG1" s="555"/>
      <c r="WQH1" s="555"/>
      <c r="WQI1" s="555"/>
      <c r="WQJ1" s="555"/>
      <c r="WQK1" s="555"/>
      <c r="WQL1" s="555"/>
      <c r="WQM1" s="555"/>
      <c r="WQN1" s="555"/>
      <c r="WQO1" s="555"/>
      <c r="WQP1" s="555"/>
      <c r="WQQ1" s="556"/>
      <c r="WQR1" s="552"/>
      <c r="WQS1" s="554"/>
      <c r="WQT1" s="555"/>
      <c r="WQU1" s="555"/>
      <c r="WQV1" s="555"/>
      <c r="WQW1" s="555"/>
      <c r="WQX1" s="555"/>
      <c r="WQY1" s="555"/>
      <c r="WQZ1" s="556"/>
      <c r="WRA1" s="552"/>
      <c r="WRB1" s="552"/>
      <c r="WRC1" s="552"/>
      <c r="WRD1" s="552"/>
      <c r="WRE1" s="552"/>
      <c r="WRF1" s="552"/>
      <c r="WRG1" s="552"/>
      <c r="WRH1" s="545"/>
      <c r="WRI1" s="546"/>
      <c r="WRJ1" s="546"/>
      <c r="WRK1" s="546"/>
      <c r="WRL1" s="546"/>
      <c r="WRM1" s="546"/>
      <c r="WRN1" s="546"/>
      <c r="WRO1" s="546"/>
      <c r="WRP1" s="546"/>
      <c r="WRQ1" s="547"/>
      <c r="WRR1" s="545"/>
      <c r="WRS1" s="546"/>
      <c r="WRT1" s="546"/>
      <c r="WRU1" s="547"/>
      <c r="WRV1" s="545"/>
      <c r="WRW1" s="546"/>
      <c r="WRX1" s="546"/>
      <c r="WRY1" s="546"/>
      <c r="WRZ1" s="546"/>
      <c r="WSA1" s="546"/>
      <c r="WSB1" s="546"/>
      <c r="WSC1" s="546"/>
      <c r="WSD1" s="546"/>
      <c r="WSE1" s="546"/>
      <c r="WSF1" s="546"/>
      <c r="WSG1" s="546"/>
      <c r="WSH1" s="546"/>
      <c r="WSI1" s="546"/>
      <c r="WSJ1" s="546"/>
      <c r="WSK1" s="546"/>
      <c r="WSL1" s="546"/>
      <c r="WSM1" s="546"/>
      <c r="WSN1" s="546"/>
      <c r="WSO1" s="547"/>
      <c r="WSP1" s="545"/>
      <c r="WSQ1" s="546"/>
      <c r="WSR1" s="546"/>
      <c r="WSS1" s="547"/>
      <c r="WST1" s="545"/>
      <c r="WSU1" s="546"/>
      <c r="WSV1" s="546"/>
      <c r="WSW1" s="546"/>
      <c r="WSX1" s="546"/>
      <c r="WSY1" s="546"/>
      <c r="WSZ1" s="546"/>
      <c r="WTA1" s="546"/>
      <c r="WTB1" s="546"/>
      <c r="WTC1" s="546"/>
      <c r="WTD1" s="546"/>
      <c r="WTE1" s="546"/>
      <c r="WTF1" s="547"/>
      <c r="WTG1" s="545"/>
      <c r="WTH1" s="546"/>
      <c r="WTI1" s="546"/>
      <c r="WTJ1" s="546"/>
      <c r="WTK1" s="546"/>
      <c r="WTL1" s="546"/>
      <c r="WTM1" s="546"/>
      <c r="WTN1" s="546"/>
      <c r="WTO1" s="546"/>
      <c r="WTP1" s="546"/>
      <c r="WTQ1" s="547"/>
      <c r="WTR1" s="545"/>
      <c r="WTS1" s="546"/>
      <c r="WTT1" s="546"/>
      <c r="WTU1" s="547"/>
      <c r="WTV1" s="548"/>
      <c r="WTW1" s="548"/>
      <c r="WTX1" s="548"/>
      <c r="WTY1" s="548"/>
      <c r="WTZ1" s="548"/>
      <c r="WUA1" s="548"/>
      <c r="WUB1" s="548"/>
      <c r="WUC1" s="548"/>
      <c r="WUD1" s="344"/>
      <c r="WUE1" s="545"/>
      <c r="WUF1" s="547"/>
      <c r="WUG1" s="549"/>
      <c r="WUH1" s="550"/>
      <c r="WUI1" s="550"/>
      <c r="WUJ1" s="551"/>
      <c r="WUK1" s="544"/>
      <c r="WUL1" s="544"/>
      <c r="WUM1" s="549"/>
      <c r="WUN1" s="550"/>
      <c r="WUO1" s="550"/>
      <c r="WUP1" s="550"/>
      <c r="WUQ1" s="550"/>
      <c r="WUR1" s="551"/>
      <c r="WUS1" s="544"/>
      <c r="WUT1" s="544"/>
      <c r="WUU1" s="544"/>
      <c r="WUV1" s="24"/>
      <c r="WUW1" s="24"/>
      <c r="WUX1" s="344"/>
      <c r="WUY1" s="345"/>
      <c r="WUZ1" s="26"/>
      <c r="WVA1" s="552"/>
      <c r="WVB1" s="552"/>
      <c r="WVC1" s="552"/>
      <c r="WVD1" s="552"/>
      <c r="WVE1" s="553"/>
      <c r="WVF1" s="554"/>
      <c r="WVG1" s="555"/>
      <c r="WVH1" s="555"/>
      <c r="WVI1" s="555"/>
      <c r="WVJ1" s="555"/>
      <c r="WVK1" s="555"/>
      <c r="WVL1" s="555"/>
      <c r="WVM1" s="555"/>
      <c r="WVN1" s="555"/>
      <c r="WVO1" s="555"/>
      <c r="WVP1" s="555"/>
      <c r="WVQ1" s="556"/>
      <c r="WVR1" s="552"/>
      <c r="WVS1" s="554"/>
      <c r="WVT1" s="555"/>
      <c r="WVU1" s="555"/>
      <c r="WVV1" s="555"/>
      <c r="WVW1" s="555"/>
      <c r="WVX1" s="555"/>
      <c r="WVY1" s="555"/>
      <c r="WVZ1" s="556"/>
      <c r="WWA1" s="552"/>
      <c r="WWB1" s="552"/>
      <c r="WWC1" s="552"/>
      <c r="WWD1" s="552"/>
      <c r="WWE1" s="552"/>
      <c r="WWF1" s="552"/>
      <c r="WWG1" s="552"/>
      <c r="WWH1" s="545"/>
      <c r="WWI1" s="546"/>
      <c r="WWJ1" s="546"/>
      <c r="WWK1" s="546"/>
      <c r="WWL1" s="546"/>
      <c r="WWM1" s="546"/>
      <c r="WWN1" s="546"/>
      <c r="WWO1" s="546"/>
      <c r="WWP1" s="546"/>
      <c r="WWQ1" s="547"/>
      <c r="WWR1" s="545"/>
      <c r="WWS1" s="546"/>
      <c r="WWT1" s="546"/>
      <c r="WWU1" s="547"/>
      <c r="WWV1" s="545"/>
      <c r="WWW1" s="546"/>
      <c r="WWX1" s="546"/>
      <c r="WWY1" s="546"/>
      <c r="WWZ1" s="546"/>
      <c r="WXA1" s="546"/>
      <c r="WXB1" s="546"/>
      <c r="WXC1" s="546"/>
      <c r="WXD1" s="546"/>
      <c r="WXE1" s="546"/>
      <c r="WXF1" s="546"/>
      <c r="WXG1" s="546"/>
      <c r="WXH1" s="546"/>
      <c r="WXI1" s="546"/>
      <c r="WXJ1" s="546"/>
      <c r="WXK1" s="546"/>
      <c r="WXL1" s="546"/>
      <c r="WXM1" s="546"/>
      <c r="WXN1" s="546"/>
      <c r="WXO1" s="547"/>
      <c r="WXP1" s="545"/>
      <c r="WXQ1" s="546"/>
      <c r="WXR1" s="546"/>
      <c r="WXS1" s="547"/>
      <c r="WXT1" s="545"/>
      <c r="WXU1" s="546"/>
      <c r="WXV1" s="546"/>
      <c r="WXW1" s="546"/>
      <c r="WXX1" s="546"/>
      <c r="WXY1" s="546"/>
      <c r="WXZ1" s="546"/>
      <c r="WYA1" s="546"/>
      <c r="WYB1" s="546"/>
      <c r="WYC1" s="546"/>
      <c r="WYD1" s="546"/>
      <c r="WYE1" s="546"/>
      <c r="WYF1" s="547"/>
      <c r="WYG1" s="545"/>
      <c r="WYH1" s="546"/>
      <c r="WYI1" s="546"/>
      <c r="WYJ1" s="546"/>
      <c r="WYK1" s="546"/>
      <c r="WYL1" s="546"/>
      <c r="WYM1" s="546"/>
      <c r="WYN1" s="546"/>
      <c r="WYO1" s="546"/>
      <c r="WYP1" s="546"/>
      <c r="WYQ1" s="547"/>
      <c r="WYR1" s="545"/>
      <c r="WYS1" s="546"/>
      <c r="WYT1" s="546"/>
      <c r="WYU1" s="547"/>
      <c r="WYV1" s="548"/>
      <c r="WYW1" s="548"/>
      <c r="WYX1" s="548"/>
      <c r="WYY1" s="548"/>
      <c r="WYZ1" s="548"/>
      <c r="WZA1" s="548"/>
      <c r="WZB1" s="548"/>
      <c r="WZC1" s="548"/>
      <c r="WZD1" s="344"/>
      <c r="WZE1" s="545"/>
      <c r="WZF1" s="547"/>
      <c r="WZG1" s="549"/>
      <c r="WZH1" s="550"/>
      <c r="WZI1" s="550"/>
      <c r="WZJ1" s="551"/>
      <c r="WZK1" s="544"/>
      <c r="WZL1" s="544"/>
      <c r="WZM1" s="549"/>
      <c r="WZN1" s="550"/>
      <c r="WZO1" s="550"/>
      <c r="WZP1" s="550"/>
      <c r="WZQ1" s="550"/>
      <c r="WZR1" s="551"/>
      <c r="WZS1" s="544"/>
      <c r="WZT1" s="544"/>
      <c r="WZU1" s="544"/>
      <c r="WZV1" s="24"/>
      <c r="WZW1" s="24"/>
      <c r="WZX1" s="344"/>
      <c r="WZY1" s="345"/>
      <c r="WZZ1" s="26"/>
      <c r="XAA1" s="552"/>
      <c r="XAB1" s="552"/>
      <c r="XAC1" s="552"/>
      <c r="XAD1" s="552"/>
      <c r="XAE1" s="553"/>
      <c r="XAF1" s="554"/>
      <c r="XAG1" s="555"/>
      <c r="XAH1" s="555"/>
      <c r="XAI1" s="555"/>
      <c r="XAJ1" s="555"/>
      <c r="XAK1" s="555"/>
      <c r="XAL1" s="555"/>
      <c r="XAM1" s="555"/>
      <c r="XAN1" s="555"/>
      <c r="XAO1" s="555"/>
      <c r="XAP1" s="555"/>
      <c r="XAQ1" s="556"/>
      <c r="XAR1" s="552"/>
      <c r="XAS1" s="554"/>
      <c r="XAT1" s="555"/>
      <c r="XAU1" s="555"/>
      <c r="XAV1" s="555"/>
      <c r="XAW1" s="555"/>
      <c r="XAX1" s="555"/>
      <c r="XAY1" s="555"/>
      <c r="XAZ1" s="556"/>
      <c r="XBA1" s="552"/>
      <c r="XBB1" s="552"/>
      <c r="XBC1" s="552"/>
      <c r="XBD1" s="552"/>
      <c r="XBE1" s="552"/>
      <c r="XBF1" s="552"/>
      <c r="XBG1" s="552"/>
      <c r="XBH1" s="545"/>
      <c r="XBI1" s="546"/>
      <c r="XBJ1" s="546"/>
      <c r="XBK1" s="546"/>
      <c r="XBL1" s="546"/>
      <c r="XBM1" s="546"/>
      <c r="XBN1" s="546"/>
      <c r="XBO1" s="546"/>
      <c r="XBP1" s="546"/>
      <c r="XBQ1" s="547"/>
      <c r="XBR1" s="545"/>
      <c r="XBS1" s="546"/>
      <c r="XBT1" s="546"/>
      <c r="XBU1" s="547"/>
      <c r="XBV1" s="545"/>
      <c r="XBW1" s="546"/>
      <c r="XBX1" s="546"/>
      <c r="XBY1" s="546"/>
      <c r="XBZ1" s="546"/>
      <c r="XCA1" s="546"/>
      <c r="XCB1" s="546"/>
      <c r="XCC1" s="546"/>
      <c r="XCD1" s="546"/>
      <c r="XCE1" s="546"/>
      <c r="XCF1" s="546"/>
      <c r="XCG1" s="546"/>
      <c r="XCH1" s="546"/>
      <c r="XCI1" s="546"/>
      <c r="XCJ1" s="546"/>
      <c r="XCK1" s="546"/>
      <c r="XCL1" s="546"/>
      <c r="XCM1" s="546"/>
      <c r="XCN1" s="546"/>
      <c r="XCO1" s="547"/>
      <c r="XCP1" s="545"/>
      <c r="XCQ1" s="546"/>
      <c r="XCR1" s="546"/>
      <c r="XCS1" s="547"/>
      <c r="XCT1" s="545"/>
      <c r="XCU1" s="546"/>
      <c r="XCV1" s="546"/>
      <c r="XCW1" s="546"/>
      <c r="XCX1" s="546"/>
      <c r="XCY1" s="546"/>
      <c r="XCZ1" s="546"/>
      <c r="XDA1" s="546"/>
      <c r="XDB1" s="546"/>
      <c r="XDC1" s="546"/>
      <c r="XDD1" s="546"/>
      <c r="XDE1" s="546"/>
      <c r="XDF1" s="547"/>
      <c r="XDG1" s="545"/>
      <c r="XDH1" s="546"/>
      <c r="XDI1" s="546"/>
      <c r="XDJ1" s="546"/>
      <c r="XDK1" s="546"/>
      <c r="XDL1" s="546"/>
      <c r="XDM1" s="546"/>
      <c r="XDN1" s="546"/>
      <c r="XDO1" s="546"/>
      <c r="XDP1" s="546"/>
      <c r="XDQ1" s="547"/>
      <c r="XDR1" s="545"/>
      <c r="XDS1" s="546"/>
      <c r="XDT1" s="546"/>
      <c r="XDU1" s="547"/>
      <c r="XDV1" s="548"/>
      <c r="XDW1" s="548"/>
      <c r="XDX1" s="548"/>
      <c r="XDY1" s="548"/>
      <c r="XDZ1" s="548"/>
      <c r="XEA1" s="548"/>
      <c r="XEB1" s="548"/>
      <c r="XEC1" s="548"/>
      <c r="XED1" s="344"/>
      <c r="XEE1" s="545"/>
      <c r="XEF1" s="547"/>
      <c r="XEG1" s="549"/>
      <c r="XEH1" s="550"/>
      <c r="XEI1" s="550"/>
      <c r="XEJ1" s="551"/>
      <c r="XEK1" s="544"/>
      <c r="XEL1" s="544"/>
      <c r="XEM1" s="549"/>
      <c r="XEN1" s="550"/>
      <c r="XEO1" s="550"/>
      <c r="XEP1" s="550"/>
      <c r="XEQ1" s="550"/>
      <c r="XER1" s="551"/>
      <c r="XES1" s="544"/>
      <c r="XET1" s="544"/>
      <c r="XEU1" s="544"/>
      <c r="XEV1" s="24"/>
      <c r="XEW1" s="24"/>
      <c r="XEX1" s="344"/>
      <c r="XEY1" s="345"/>
      <c r="XEZ1" s="26"/>
      <c r="XFA1" s="552"/>
      <c r="XFB1" s="552"/>
      <c r="XFC1" s="552"/>
      <c r="XFD1" s="552"/>
    </row>
    <row r="2" spans="1:16384" ht="38.25">
      <c r="A2" s="552"/>
      <c r="B2" s="552"/>
      <c r="C2" s="552"/>
      <c r="D2" s="552"/>
      <c r="E2" s="55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52"/>
      <c r="S2" s="345" t="s">
        <v>290</v>
      </c>
      <c r="T2" s="345" t="s">
        <v>292</v>
      </c>
      <c r="U2" s="345" t="s">
        <v>291</v>
      </c>
      <c r="V2" s="345" t="s">
        <v>933</v>
      </c>
      <c r="W2" s="345" t="s">
        <v>712</v>
      </c>
      <c r="X2" s="345" t="s">
        <v>713</v>
      </c>
      <c r="Y2" s="345" t="s">
        <v>1137</v>
      </c>
      <c r="Z2" s="345" t="s">
        <v>293</v>
      </c>
      <c r="AA2" s="552"/>
      <c r="AB2" s="552"/>
      <c r="AC2" s="552"/>
      <c r="AD2" s="552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1157</v>
      </c>
      <c r="AT2" s="344" t="s">
        <v>309</v>
      </c>
      <c r="AU2" s="344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891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892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552"/>
      <c r="EB2" s="552"/>
      <c r="EC2" s="552"/>
      <c r="ED2" s="552"/>
      <c r="EE2" s="553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552"/>
      <c r="ES2" s="345"/>
      <c r="ET2" s="345"/>
      <c r="EU2" s="345"/>
      <c r="EV2" s="345"/>
      <c r="EW2" s="345"/>
      <c r="EX2" s="345"/>
      <c r="EY2" s="345"/>
      <c r="EZ2" s="345"/>
      <c r="FA2" s="552"/>
      <c r="FB2" s="552"/>
      <c r="FC2" s="552"/>
      <c r="FD2" s="552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552"/>
      <c r="JB2" s="552"/>
      <c r="JC2" s="552"/>
      <c r="JD2" s="552"/>
      <c r="JE2" s="553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552"/>
      <c r="JS2" s="345"/>
      <c r="JT2" s="345"/>
      <c r="JU2" s="345"/>
      <c r="JV2" s="345"/>
      <c r="JW2" s="345"/>
      <c r="JX2" s="345"/>
      <c r="JY2" s="345"/>
      <c r="JZ2" s="345"/>
      <c r="KA2" s="552"/>
      <c r="KB2" s="552"/>
      <c r="KC2" s="552"/>
      <c r="KD2" s="552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552"/>
      <c r="OB2" s="552"/>
      <c r="OC2" s="552"/>
      <c r="OD2" s="552"/>
      <c r="OE2" s="553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552"/>
      <c r="OS2" s="345"/>
      <c r="OT2" s="345"/>
      <c r="OU2" s="345"/>
      <c r="OV2" s="345"/>
      <c r="OW2" s="345"/>
      <c r="OX2" s="345"/>
      <c r="OY2" s="345"/>
      <c r="OZ2" s="345"/>
      <c r="PA2" s="552"/>
      <c r="PB2" s="552"/>
      <c r="PC2" s="552"/>
      <c r="PD2" s="552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552"/>
      <c r="TB2" s="552"/>
      <c r="TC2" s="552"/>
      <c r="TD2" s="552"/>
      <c r="TE2" s="553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552"/>
      <c r="TS2" s="345"/>
      <c r="TT2" s="345"/>
      <c r="TU2" s="345"/>
      <c r="TV2" s="345"/>
      <c r="TW2" s="345"/>
      <c r="TX2" s="345"/>
      <c r="TY2" s="345"/>
      <c r="TZ2" s="345"/>
      <c r="UA2" s="552"/>
      <c r="UB2" s="552"/>
      <c r="UC2" s="552"/>
      <c r="UD2" s="552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552"/>
      <c r="YB2" s="552"/>
      <c r="YC2" s="552"/>
      <c r="YD2" s="552"/>
      <c r="YE2" s="553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552"/>
      <c r="YS2" s="345"/>
      <c r="YT2" s="345"/>
      <c r="YU2" s="345"/>
      <c r="YV2" s="345"/>
      <c r="YW2" s="345"/>
      <c r="YX2" s="345"/>
      <c r="YY2" s="345"/>
      <c r="YZ2" s="345"/>
      <c r="ZA2" s="552"/>
      <c r="ZB2" s="552"/>
      <c r="ZC2" s="552"/>
      <c r="ZD2" s="552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552"/>
      <c r="ADB2" s="552"/>
      <c r="ADC2" s="552"/>
      <c r="ADD2" s="552"/>
      <c r="ADE2" s="553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552"/>
      <c r="ADS2" s="345"/>
      <c r="ADT2" s="345"/>
      <c r="ADU2" s="345"/>
      <c r="ADV2" s="345"/>
      <c r="ADW2" s="345"/>
      <c r="ADX2" s="345"/>
      <c r="ADY2" s="345"/>
      <c r="ADZ2" s="345"/>
      <c r="AEA2" s="552"/>
      <c r="AEB2" s="552"/>
      <c r="AEC2" s="552"/>
      <c r="AED2" s="552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552"/>
      <c r="AIB2" s="552"/>
      <c r="AIC2" s="552"/>
      <c r="AID2" s="552"/>
      <c r="AIE2" s="553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552"/>
      <c r="AIS2" s="345"/>
      <c r="AIT2" s="345"/>
      <c r="AIU2" s="345"/>
      <c r="AIV2" s="345"/>
      <c r="AIW2" s="345"/>
      <c r="AIX2" s="345"/>
      <c r="AIY2" s="345"/>
      <c r="AIZ2" s="345"/>
      <c r="AJA2" s="552"/>
      <c r="AJB2" s="552"/>
      <c r="AJC2" s="552"/>
      <c r="AJD2" s="552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552"/>
      <c r="ANB2" s="552"/>
      <c r="ANC2" s="552"/>
      <c r="AND2" s="552"/>
      <c r="ANE2" s="553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552"/>
      <c r="ANS2" s="345"/>
      <c r="ANT2" s="345"/>
      <c r="ANU2" s="345"/>
      <c r="ANV2" s="345"/>
      <c r="ANW2" s="345"/>
      <c r="ANX2" s="345"/>
      <c r="ANY2" s="345"/>
      <c r="ANZ2" s="345"/>
      <c r="AOA2" s="552"/>
      <c r="AOB2" s="552"/>
      <c r="AOC2" s="552"/>
      <c r="AOD2" s="552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552"/>
      <c r="ASB2" s="552"/>
      <c r="ASC2" s="552"/>
      <c r="ASD2" s="552"/>
      <c r="ASE2" s="553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552"/>
      <c r="ASS2" s="345"/>
      <c r="AST2" s="345"/>
      <c r="ASU2" s="345"/>
      <c r="ASV2" s="345"/>
      <c r="ASW2" s="345"/>
      <c r="ASX2" s="345"/>
      <c r="ASY2" s="345"/>
      <c r="ASZ2" s="345"/>
      <c r="ATA2" s="552"/>
      <c r="ATB2" s="552"/>
      <c r="ATC2" s="552"/>
      <c r="ATD2" s="552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552"/>
      <c r="AXB2" s="552"/>
      <c r="AXC2" s="552"/>
      <c r="AXD2" s="552"/>
      <c r="AXE2" s="553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552"/>
      <c r="AXS2" s="345"/>
      <c r="AXT2" s="345"/>
      <c r="AXU2" s="345"/>
      <c r="AXV2" s="345"/>
      <c r="AXW2" s="345"/>
      <c r="AXX2" s="345"/>
      <c r="AXY2" s="345"/>
      <c r="AXZ2" s="345"/>
      <c r="AYA2" s="552"/>
      <c r="AYB2" s="552"/>
      <c r="AYC2" s="552"/>
      <c r="AYD2" s="552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552"/>
      <c r="BCB2" s="552"/>
      <c r="BCC2" s="552"/>
      <c r="BCD2" s="552"/>
      <c r="BCE2" s="553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552"/>
      <c r="BCS2" s="345"/>
      <c r="BCT2" s="345"/>
      <c r="BCU2" s="345"/>
      <c r="BCV2" s="345"/>
      <c r="BCW2" s="345"/>
      <c r="BCX2" s="345"/>
      <c r="BCY2" s="345"/>
      <c r="BCZ2" s="345"/>
      <c r="BDA2" s="552"/>
      <c r="BDB2" s="552"/>
      <c r="BDC2" s="552"/>
      <c r="BDD2" s="552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552"/>
      <c r="BHB2" s="552"/>
      <c r="BHC2" s="552"/>
      <c r="BHD2" s="552"/>
      <c r="BHE2" s="553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552"/>
      <c r="BHS2" s="345"/>
      <c r="BHT2" s="345"/>
      <c r="BHU2" s="345"/>
      <c r="BHV2" s="345"/>
      <c r="BHW2" s="345"/>
      <c r="BHX2" s="345"/>
      <c r="BHY2" s="345"/>
      <c r="BHZ2" s="345"/>
      <c r="BIA2" s="552"/>
      <c r="BIB2" s="552"/>
      <c r="BIC2" s="552"/>
      <c r="BID2" s="552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552"/>
      <c r="BMB2" s="552"/>
      <c r="BMC2" s="552"/>
      <c r="BMD2" s="552"/>
      <c r="BME2" s="553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552"/>
      <c r="BMS2" s="345"/>
      <c r="BMT2" s="345"/>
      <c r="BMU2" s="345"/>
      <c r="BMV2" s="345"/>
      <c r="BMW2" s="345"/>
      <c r="BMX2" s="345"/>
      <c r="BMY2" s="345"/>
      <c r="BMZ2" s="345"/>
      <c r="BNA2" s="552"/>
      <c r="BNB2" s="552"/>
      <c r="BNC2" s="552"/>
      <c r="BND2" s="552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552"/>
      <c r="BRB2" s="552"/>
      <c r="BRC2" s="552"/>
      <c r="BRD2" s="552"/>
      <c r="BRE2" s="553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552"/>
      <c r="BRS2" s="345"/>
      <c r="BRT2" s="345"/>
      <c r="BRU2" s="345"/>
      <c r="BRV2" s="345"/>
      <c r="BRW2" s="345"/>
      <c r="BRX2" s="345"/>
      <c r="BRY2" s="345"/>
      <c r="BRZ2" s="345"/>
      <c r="BSA2" s="552"/>
      <c r="BSB2" s="552"/>
      <c r="BSC2" s="552"/>
      <c r="BSD2" s="552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552"/>
      <c r="BWB2" s="552"/>
      <c r="BWC2" s="552"/>
      <c r="BWD2" s="552"/>
      <c r="BWE2" s="553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552"/>
      <c r="BWS2" s="345"/>
      <c r="BWT2" s="345"/>
      <c r="BWU2" s="345"/>
      <c r="BWV2" s="345"/>
      <c r="BWW2" s="345"/>
      <c r="BWX2" s="345"/>
      <c r="BWY2" s="345"/>
      <c r="BWZ2" s="345"/>
      <c r="BXA2" s="552"/>
      <c r="BXB2" s="552"/>
      <c r="BXC2" s="552"/>
      <c r="BXD2" s="552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552"/>
      <c r="CBB2" s="552"/>
      <c r="CBC2" s="552"/>
      <c r="CBD2" s="552"/>
      <c r="CBE2" s="553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552"/>
      <c r="CBS2" s="345"/>
      <c r="CBT2" s="345"/>
      <c r="CBU2" s="345"/>
      <c r="CBV2" s="345"/>
      <c r="CBW2" s="345"/>
      <c r="CBX2" s="345"/>
      <c r="CBY2" s="345"/>
      <c r="CBZ2" s="345"/>
      <c r="CCA2" s="552"/>
      <c r="CCB2" s="552"/>
      <c r="CCC2" s="552"/>
      <c r="CCD2" s="552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552"/>
      <c r="CGB2" s="552"/>
      <c r="CGC2" s="552"/>
      <c r="CGD2" s="552"/>
      <c r="CGE2" s="553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552"/>
      <c r="CGS2" s="345"/>
      <c r="CGT2" s="345"/>
      <c r="CGU2" s="345"/>
      <c r="CGV2" s="345"/>
      <c r="CGW2" s="345"/>
      <c r="CGX2" s="345"/>
      <c r="CGY2" s="345"/>
      <c r="CGZ2" s="345"/>
      <c r="CHA2" s="552"/>
      <c r="CHB2" s="552"/>
      <c r="CHC2" s="552"/>
      <c r="CHD2" s="552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552"/>
      <c r="CLB2" s="552"/>
      <c r="CLC2" s="552"/>
      <c r="CLD2" s="552"/>
      <c r="CLE2" s="553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552"/>
      <c r="CLS2" s="345"/>
      <c r="CLT2" s="345"/>
      <c r="CLU2" s="345"/>
      <c r="CLV2" s="345"/>
      <c r="CLW2" s="345"/>
      <c r="CLX2" s="345"/>
      <c r="CLY2" s="345"/>
      <c r="CLZ2" s="345"/>
      <c r="CMA2" s="552"/>
      <c r="CMB2" s="552"/>
      <c r="CMC2" s="552"/>
      <c r="CMD2" s="552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552"/>
      <c r="CQB2" s="552"/>
      <c r="CQC2" s="552"/>
      <c r="CQD2" s="552"/>
      <c r="CQE2" s="553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552"/>
      <c r="CQS2" s="345"/>
      <c r="CQT2" s="345"/>
      <c r="CQU2" s="345"/>
      <c r="CQV2" s="345"/>
      <c r="CQW2" s="345"/>
      <c r="CQX2" s="345"/>
      <c r="CQY2" s="345"/>
      <c r="CQZ2" s="345"/>
      <c r="CRA2" s="552"/>
      <c r="CRB2" s="552"/>
      <c r="CRC2" s="552"/>
      <c r="CRD2" s="552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552"/>
      <c r="CVB2" s="552"/>
      <c r="CVC2" s="552"/>
      <c r="CVD2" s="552"/>
      <c r="CVE2" s="553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552"/>
      <c r="CVS2" s="345"/>
      <c r="CVT2" s="345"/>
      <c r="CVU2" s="345"/>
      <c r="CVV2" s="345"/>
      <c r="CVW2" s="345"/>
      <c r="CVX2" s="345"/>
      <c r="CVY2" s="345"/>
      <c r="CVZ2" s="345"/>
      <c r="CWA2" s="552"/>
      <c r="CWB2" s="552"/>
      <c r="CWC2" s="552"/>
      <c r="CWD2" s="552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552"/>
      <c r="DAB2" s="552"/>
      <c r="DAC2" s="552"/>
      <c r="DAD2" s="552"/>
      <c r="DAE2" s="553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552"/>
      <c r="DAS2" s="345"/>
      <c r="DAT2" s="345"/>
      <c r="DAU2" s="345"/>
      <c r="DAV2" s="345"/>
      <c r="DAW2" s="345"/>
      <c r="DAX2" s="345"/>
      <c r="DAY2" s="345"/>
      <c r="DAZ2" s="345"/>
      <c r="DBA2" s="552"/>
      <c r="DBB2" s="552"/>
      <c r="DBC2" s="552"/>
      <c r="DBD2" s="552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552"/>
      <c r="DFB2" s="552"/>
      <c r="DFC2" s="552"/>
      <c r="DFD2" s="552"/>
      <c r="DFE2" s="553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552"/>
      <c r="DFS2" s="345"/>
      <c r="DFT2" s="345"/>
      <c r="DFU2" s="345"/>
      <c r="DFV2" s="345"/>
      <c r="DFW2" s="345"/>
      <c r="DFX2" s="345"/>
      <c r="DFY2" s="345"/>
      <c r="DFZ2" s="345"/>
      <c r="DGA2" s="552"/>
      <c r="DGB2" s="552"/>
      <c r="DGC2" s="552"/>
      <c r="DGD2" s="552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552"/>
      <c r="DKB2" s="552"/>
      <c r="DKC2" s="552"/>
      <c r="DKD2" s="552"/>
      <c r="DKE2" s="553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552"/>
      <c r="DKS2" s="345"/>
      <c r="DKT2" s="345"/>
      <c r="DKU2" s="345"/>
      <c r="DKV2" s="345"/>
      <c r="DKW2" s="345"/>
      <c r="DKX2" s="345"/>
      <c r="DKY2" s="345"/>
      <c r="DKZ2" s="345"/>
      <c r="DLA2" s="552"/>
      <c r="DLB2" s="552"/>
      <c r="DLC2" s="552"/>
      <c r="DLD2" s="552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552"/>
      <c r="DPB2" s="552"/>
      <c r="DPC2" s="552"/>
      <c r="DPD2" s="552"/>
      <c r="DPE2" s="553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552"/>
      <c r="DPS2" s="345"/>
      <c r="DPT2" s="345"/>
      <c r="DPU2" s="345"/>
      <c r="DPV2" s="345"/>
      <c r="DPW2" s="345"/>
      <c r="DPX2" s="345"/>
      <c r="DPY2" s="345"/>
      <c r="DPZ2" s="345"/>
      <c r="DQA2" s="552"/>
      <c r="DQB2" s="552"/>
      <c r="DQC2" s="552"/>
      <c r="DQD2" s="552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552"/>
      <c r="DUB2" s="552"/>
      <c r="DUC2" s="552"/>
      <c r="DUD2" s="552"/>
      <c r="DUE2" s="553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552"/>
      <c r="DUS2" s="345"/>
      <c r="DUT2" s="345"/>
      <c r="DUU2" s="345"/>
      <c r="DUV2" s="345"/>
      <c r="DUW2" s="345"/>
      <c r="DUX2" s="345"/>
      <c r="DUY2" s="345"/>
      <c r="DUZ2" s="345"/>
      <c r="DVA2" s="552"/>
      <c r="DVB2" s="552"/>
      <c r="DVC2" s="552"/>
      <c r="DVD2" s="552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552"/>
      <c r="DZB2" s="552"/>
      <c r="DZC2" s="552"/>
      <c r="DZD2" s="552"/>
      <c r="DZE2" s="553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552"/>
      <c r="DZS2" s="345"/>
      <c r="DZT2" s="345"/>
      <c r="DZU2" s="345"/>
      <c r="DZV2" s="345"/>
      <c r="DZW2" s="345"/>
      <c r="DZX2" s="345"/>
      <c r="DZY2" s="345"/>
      <c r="DZZ2" s="345"/>
      <c r="EAA2" s="552"/>
      <c r="EAB2" s="552"/>
      <c r="EAC2" s="552"/>
      <c r="EAD2" s="552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552"/>
      <c r="EEB2" s="552"/>
      <c r="EEC2" s="552"/>
      <c r="EED2" s="552"/>
      <c r="EEE2" s="553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552"/>
      <c r="EES2" s="345"/>
      <c r="EET2" s="345"/>
      <c r="EEU2" s="345"/>
      <c r="EEV2" s="345"/>
      <c r="EEW2" s="345"/>
      <c r="EEX2" s="345"/>
      <c r="EEY2" s="345"/>
      <c r="EEZ2" s="345"/>
      <c r="EFA2" s="552"/>
      <c r="EFB2" s="552"/>
      <c r="EFC2" s="552"/>
      <c r="EFD2" s="552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552"/>
      <c r="EJB2" s="552"/>
      <c r="EJC2" s="552"/>
      <c r="EJD2" s="552"/>
      <c r="EJE2" s="553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552"/>
      <c r="EJS2" s="345"/>
      <c r="EJT2" s="345"/>
      <c r="EJU2" s="345"/>
      <c r="EJV2" s="345"/>
      <c r="EJW2" s="345"/>
      <c r="EJX2" s="345"/>
      <c r="EJY2" s="345"/>
      <c r="EJZ2" s="345"/>
      <c r="EKA2" s="552"/>
      <c r="EKB2" s="552"/>
      <c r="EKC2" s="552"/>
      <c r="EKD2" s="552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552"/>
      <c r="EOB2" s="552"/>
      <c r="EOC2" s="552"/>
      <c r="EOD2" s="552"/>
      <c r="EOE2" s="553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552"/>
      <c r="EOS2" s="345"/>
      <c r="EOT2" s="345"/>
      <c r="EOU2" s="345"/>
      <c r="EOV2" s="345"/>
      <c r="EOW2" s="345"/>
      <c r="EOX2" s="345"/>
      <c r="EOY2" s="345"/>
      <c r="EOZ2" s="345"/>
      <c r="EPA2" s="552"/>
      <c r="EPB2" s="552"/>
      <c r="EPC2" s="552"/>
      <c r="EPD2" s="552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552"/>
      <c r="ETB2" s="552"/>
      <c r="ETC2" s="552"/>
      <c r="ETD2" s="552"/>
      <c r="ETE2" s="553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552"/>
      <c r="ETS2" s="345"/>
      <c r="ETT2" s="345"/>
      <c r="ETU2" s="345"/>
      <c r="ETV2" s="345"/>
      <c r="ETW2" s="345"/>
      <c r="ETX2" s="345"/>
      <c r="ETY2" s="345"/>
      <c r="ETZ2" s="345"/>
      <c r="EUA2" s="552"/>
      <c r="EUB2" s="552"/>
      <c r="EUC2" s="552"/>
      <c r="EUD2" s="552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552"/>
      <c r="EYB2" s="552"/>
      <c r="EYC2" s="552"/>
      <c r="EYD2" s="552"/>
      <c r="EYE2" s="553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552"/>
      <c r="EYS2" s="345"/>
      <c r="EYT2" s="345"/>
      <c r="EYU2" s="345"/>
      <c r="EYV2" s="345"/>
      <c r="EYW2" s="345"/>
      <c r="EYX2" s="345"/>
      <c r="EYY2" s="345"/>
      <c r="EYZ2" s="345"/>
      <c r="EZA2" s="552"/>
      <c r="EZB2" s="552"/>
      <c r="EZC2" s="552"/>
      <c r="EZD2" s="552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552"/>
      <c r="FDB2" s="552"/>
      <c r="FDC2" s="552"/>
      <c r="FDD2" s="552"/>
      <c r="FDE2" s="553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552"/>
      <c r="FDS2" s="345"/>
      <c r="FDT2" s="345"/>
      <c r="FDU2" s="345"/>
      <c r="FDV2" s="345"/>
      <c r="FDW2" s="345"/>
      <c r="FDX2" s="345"/>
      <c r="FDY2" s="345"/>
      <c r="FDZ2" s="345"/>
      <c r="FEA2" s="552"/>
      <c r="FEB2" s="552"/>
      <c r="FEC2" s="552"/>
      <c r="FED2" s="552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552"/>
      <c r="FIB2" s="552"/>
      <c r="FIC2" s="552"/>
      <c r="FID2" s="552"/>
      <c r="FIE2" s="553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552"/>
      <c r="FIS2" s="345"/>
      <c r="FIT2" s="345"/>
      <c r="FIU2" s="345"/>
      <c r="FIV2" s="345"/>
      <c r="FIW2" s="345"/>
      <c r="FIX2" s="345"/>
      <c r="FIY2" s="345"/>
      <c r="FIZ2" s="345"/>
      <c r="FJA2" s="552"/>
      <c r="FJB2" s="552"/>
      <c r="FJC2" s="552"/>
      <c r="FJD2" s="552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552"/>
      <c r="FNB2" s="552"/>
      <c r="FNC2" s="552"/>
      <c r="FND2" s="552"/>
      <c r="FNE2" s="553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552"/>
      <c r="FNS2" s="345"/>
      <c r="FNT2" s="345"/>
      <c r="FNU2" s="345"/>
      <c r="FNV2" s="345"/>
      <c r="FNW2" s="345"/>
      <c r="FNX2" s="345"/>
      <c r="FNY2" s="345"/>
      <c r="FNZ2" s="345"/>
      <c r="FOA2" s="552"/>
      <c r="FOB2" s="552"/>
      <c r="FOC2" s="552"/>
      <c r="FOD2" s="552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552"/>
      <c r="FSB2" s="552"/>
      <c r="FSC2" s="552"/>
      <c r="FSD2" s="552"/>
      <c r="FSE2" s="553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552"/>
      <c r="FSS2" s="345"/>
      <c r="FST2" s="345"/>
      <c r="FSU2" s="345"/>
      <c r="FSV2" s="345"/>
      <c r="FSW2" s="345"/>
      <c r="FSX2" s="345"/>
      <c r="FSY2" s="345"/>
      <c r="FSZ2" s="345"/>
      <c r="FTA2" s="552"/>
      <c r="FTB2" s="552"/>
      <c r="FTC2" s="552"/>
      <c r="FTD2" s="552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552"/>
      <c r="FXB2" s="552"/>
      <c r="FXC2" s="552"/>
      <c r="FXD2" s="552"/>
      <c r="FXE2" s="553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552"/>
      <c r="FXS2" s="345"/>
      <c r="FXT2" s="345"/>
      <c r="FXU2" s="345"/>
      <c r="FXV2" s="345"/>
      <c r="FXW2" s="345"/>
      <c r="FXX2" s="345"/>
      <c r="FXY2" s="345"/>
      <c r="FXZ2" s="345"/>
      <c r="FYA2" s="552"/>
      <c r="FYB2" s="552"/>
      <c r="FYC2" s="552"/>
      <c r="FYD2" s="552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552"/>
      <c r="GCB2" s="552"/>
      <c r="GCC2" s="552"/>
      <c r="GCD2" s="552"/>
      <c r="GCE2" s="553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552"/>
      <c r="GCS2" s="345"/>
      <c r="GCT2" s="345"/>
      <c r="GCU2" s="345"/>
      <c r="GCV2" s="345"/>
      <c r="GCW2" s="345"/>
      <c r="GCX2" s="345"/>
      <c r="GCY2" s="345"/>
      <c r="GCZ2" s="345"/>
      <c r="GDA2" s="552"/>
      <c r="GDB2" s="552"/>
      <c r="GDC2" s="552"/>
      <c r="GDD2" s="552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552"/>
      <c r="GHB2" s="552"/>
      <c r="GHC2" s="552"/>
      <c r="GHD2" s="552"/>
      <c r="GHE2" s="553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552"/>
      <c r="GHS2" s="345"/>
      <c r="GHT2" s="345"/>
      <c r="GHU2" s="345"/>
      <c r="GHV2" s="345"/>
      <c r="GHW2" s="345"/>
      <c r="GHX2" s="345"/>
      <c r="GHY2" s="345"/>
      <c r="GHZ2" s="345"/>
      <c r="GIA2" s="552"/>
      <c r="GIB2" s="552"/>
      <c r="GIC2" s="552"/>
      <c r="GID2" s="552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552"/>
      <c r="GMB2" s="552"/>
      <c r="GMC2" s="552"/>
      <c r="GMD2" s="552"/>
      <c r="GME2" s="553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552"/>
      <c r="GMS2" s="345"/>
      <c r="GMT2" s="345"/>
      <c r="GMU2" s="345"/>
      <c r="GMV2" s="345"/>
      <c r="GMW2" s="345"/>
      <c r="GMX2" s="345"/>
      <c r="GMY2" s="345"/>
      <c r="GMZ2" s="345"/>
      <c r="GNA2" s="552"/>
      <c r="GNB2" s="552"/>
      <c r="GNC2" s="552"/>
      <c r="GND2" s="552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552"/>
      <c r="GRB2" s="552"/>
      <c r="GRC2" s="552"/>
      <c r="GRD2" s="552"/>
      <c r="GRE2" s="553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552"/>
      <c r="GRS2" s="345"/>
      <c r="GRT2" s="345"/>
      <c r="GRU2" s="345"/>
      <c r="GRV2" s="345"/>
      <c r="GRW2" s="345"/>
      <c r="GRX2" s="345"/>
      <c r="GRY2" s="345"/>
      <c r="GRZ2" s="345"/>
      <c r="GSA2" s="552"/>
      <c r="GSB2" s="552"/>
      <c r="GSC2" s="552"/>
      <c r="GSD2" s="552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552"/>
      <c r="GWB2" s="552"/>
      <c r="GWC2" s="552"/>
      <c r="GWD2" s="552"/>
      <c r="GWE2" s="553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552"/>
      <c r="GWS2" s="345"/>
      <c r="GWT2" s="345"/>
      <c r="GWU2" s="345"/>
      <c r="GWV2" s="345"/>
      <c r="GWW2" s="345"/>
      <c r="GWX2" s="345"/>
      <c r="GWY2" s="345"/>
      <c r="GWZ2" s="345"/>
      <c r="GXA2" s="552"/>
      <c r="GXB2" s="552"/>
      <c r="GXC2" s="552"/>
      <c r="GXD2" s="552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552"/>
      <c r="HBB2" s="552"/>
      <c r="HBC2" s="552"/>
      <c r="HBD2" s="552"/>
      <c r="HBE2" s="553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552"/>
      <c r="HBS2" s="345"/>
      <c r="HBT2" s="345"/>
      <c r="HBU2" s="345"/>
      <c r="HBV2" s="345"/>
      <c r="HBW2" s="345"/>
      <c r="HBX2" s="345"/>
      <c r="HBY2" s="345"/>
      <c r="HBZ2" s="345"/>
      <c r="HCA2" s="552"/>
      <c r="HCB2" s="552"/>
      <c r="HCC2" s="552"/>
      <c r="HCD2" s="552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552"/>
      <c r="HGB2" s="552"/>
      <c r="HGC2" s="552"/>
      <c r="HGD2" s="552"/>
      <c r="HGE2" s="553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552"/>
      <c r="HGS2" s="345"/>
      <c r="HGT2" s="345"/>
      <c r="HGU2" s="345"/>
      <c r="HGV2" s="345"/>
      <c r="HGW2" s="345"/>
      <c r="HGX2" s="345"/>
      <c r="HGY2" s="345"/>
      <c r="HGZ2" s="345"/>
      <c r="HHA2" s="552"/>
      <c r="HHB2" s="552"/>
      <c r="HHC2" s="552"/>
      <c r="HHD2" s="552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552"/>
      <c r="HLB2" s="552"/>
      <c r="HLC2" s="552"/>
      <c r="HLD2" s="552"/>
      <c r="HLE2" s="553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552"/>
      <c r="HLS2" s="345"/>
      <c r="HLT2" s="345"/>
      <c r="HLU2" s="345"/>
      <c r="HLV2" s="345"/>
      <c r="HLW2" s="345"/>
      <c r="HLX2" s="345"/>
      <c r="HLY2" s="345"/>
      <c r="HLZ2" s="345"/>
      <c r="HMA2" s="552"/>
      <c r="HMB2" s="552"/>
      <c r="HMC2" s="552"/>
      <c r="HMD2" s="552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552"/>
      <c r="HQB2" s="552"/>
      <c r="HQC2" s="552"/>
      <c r="HQD2" s="552"/>
      <c r="HQE2" s="553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552"/>
      <c r="HQS2" s="345"/>
      <c r="HQT2" s="345"/>
      <c r="HQU2" s="345"/>
      <c r="HQV2" s="345"/>
      <c r="HQW2" s="345"/>
      <c r="HQX2" s="345"/>
      <c r="HQY2" s="345"/>
      <c r="HQZ2" s="345"/>
      <c r="HRA2" s="552"/>
      <c r="HRB2" s="552"/>
      <c r="HRC2" s="552"/>
      <c r="HRD2" s="552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552"/>
      <c r="HVB2" s="552"/>
      <c r="HVC2" s="552"/>
      <c r="HVD2" s="552"/>
      <c r="HVE2" s="553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552"/>
      <c r="HVS2" s="345"/>
      <c r="HVT2" s="345"/>
      <c r="HVU2" s="345"/>
      <c r="HVV2" s="345"/>
      <c r="HVW2" s="345"/>
      <c r="HVX2" s="345"/>
      <c r="HVY2" s="345"/>
      <c r="HVZ2" s="345"/>
      <c r="HWA2" s="552"/>
      <c r="HWB2" s="552"/>
      <c r="HWC2" s="552"/>
      <c r="HWD2" s="552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552"/>
      <c r="IAB2" s="552"/>
      <c r="IAC2" s="552"/>
      <c r="IAD2" s="552"/>
      <c r="IAE2" s="553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552"/>
      <c r="IAS2" s="345"/>
      <c r="IAT2" s="345"/>
      <c r="IAU2" s="345"/>
      <c r="IAV2" s="345"/>
      <c r="IAW2" s="345"/>
      <c r="IAX2" s="345"/>
      <c r="IAY2" s="345"/>
      <c r="IAZ2" s="345"/>
      <c r="IBA2" s="552"/>
      <c r="IBB2" s="552"/>
      <c r="IBC2" s="552"/>
      <c r="IBD2" s="552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552"/>
      <c r="IFB2" s="552"/>
      <c r="IFC2" s="552"/>
      <c r="IFD2" s="552"/>
      <c r="IFE2" s="553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552"/>
      <c r="IFS2" s="345"/>
      <c r="IFT2" s="345"/>
      <c r="IFU2" s="345"/>
      <c r="IFV2" s="345"/>
      <c r="IFW2" s="345"/>
      <c r="IFX2" s="345"/>
      <c r="IFY2" s="345"/>
      <c r="IFZ2" s="345"/>
      <c r="IGA2" s="552"/>
      <c r="IGB2" s="552"/>
      <c r="IGC2" s="552"/>
      <c r="IGD2" s="552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552"/>
      <c r="IKB2" s="552"/>
      <c r="IKC2" s="552"/>
      <c r="IKD2" s="552"/>
      <c r="IKE2" s="553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552"/>
      <c r="IKS2" s="345"/>
      <c r="IKT2" s="345"/>
      <c r="IKU2" s="345"/>
      <c r="IKV2" s="345"/>
      <c r="IKW2" s="345"/>
      <c r="IKX2" s="345"/>
      <c r="IKY2" s="345"/>
      <c r="IKZ2" s="345"/>
      <c r="ILA2" s="552"/>
      <c r="ILB2" s="552"/>
      <c r="ILC2" s="552"/>
      <c r="ILD2" s="552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552"/>
      <c r="IPB2" s="552"/>
      <c r="IPC2" s="552"/>
      <c r="IPD2" s="552"/>
      <c r="IPE2" s="553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552"/>
      <c r="IPS2" s="345"/>
      <c r="IPT2" s="345"/>
      <c r="IPU2" s="345"/>
      <c r="IPV2" s="345"/>
      <c r="IPW2" s="345"/>
      <c r="IPX2" s="345"/>
      <c r="IPY2" s="345"/>
      <c r="IPZ2" s="345"/>
      <c r="IQA2" s="552"/>
      <c r="IQB2" s="552"/>
      <c r="IQC2" s="552"/>
      <c r="IQD2" s="552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552"/>
      <c r="IUB2" s="552"/>
      <c r="IUC2" s="552"/>
      <c r="IUD2" s="552"/>
      <c r="IUE2" s="553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552"/>
      <c r="IUS2" s="345"/>
      <c r="IUT2" s="345"/>
      <c r="IUU2" s="345"/>
      <c r="IUV2" s="345"/>
      <c r="IUW2" s="345"/>
      <c r="IUX2" s="345"/>
      <c r="IUY2" s="345"/>
      <c r="IUZ2" s="345"/>
      <c r="IVA2" s="552"/>
      <c r="IVB2" s="552"/>
      <c r="IVC2" s="552"/>
      <c r="IVD2" s="552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552"/>
      <c r="IZB2" s="552"/>
      <c r="IZC2" s="552"/>
      <c r="IZD2" s="552"/>
      <c r="IZE2" s="553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552"/>
      <c r="IZS2" s="345"/>
      <c r="IZT2" s="345"/>
      <c r="IZU2" s="345"/>
      <c r="IZV2" s="345"/>
      <c r="IZW2" s="345"/>
      <c r="IZX2" s="345"/>
      <c r="IZY2" s="345"/>
      <c r="IZZ2" s="345"/>
      <c r="JAA2" s="552"/>
      <c r="JAB2" s="552"/>
      <c r="JAC2" s="552"/>
      <c r="JAD2" s="552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552"/>
      <c r="JEB2" s="552"/>
      <c r="JEC2" s="552"/>
      <c r="JED2" s="552"/>
      <c r="JEE2" s="553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552"/>
      <c r="JES2" s="345"/>
      <c r="JET2" s="345"/>
      <c r="JEU2" s="345"/>
      <c r="JEV2" s="345"/>
      <c r="JEW2" s="345"/>
      <c r="JEX2" s="345"/>
      <c r="JEY2" s="345"/>
      <c r="JEZ2" s="345"/>
      <c r="JFA2" s="552"/>
      <c r="JFB2" s="552"/>
      <c r="JFC2" s="552"/>
      <c r="JFD2" s="552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552"/>
      <c r="JJB2" s="552"/>
      <c r="JJC2" s="552"/>
      <c r="JJD2" s="552"/>
      <c r="JJE2" s="553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552"/>
      <c r="JJS2" s="345"/>
      <c r="JJT2" s="345"/>
      <c r="JJU2" s="345"/>
      <c r="JJV2" s="345"/>
      <c r="JJW2" s="345"/>
      <c r="JJX2" s="345"/>
      <c r="JJY2" s="345"/>
      <c r="JJZ2" s="345"/>
      <c r="JKA2" s="552"/>
      <c r="JKB2" s="552"/>
      <c r="JKC2" s="552"/>
      <c r="JKD2" s="552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552"/>
      <c r="JOB2" s="552"/>
      <c r="JOC2" s="552"/>
      <c r="JOD2" s="552"/>
      <c r="JOE2" s="553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552"/>
      <c r="JOS2" s="345"/>
      <c r="JOT2" s="345"/>
      <c r="JOU2" s="345"/>
      <c r="JOV2" s="345"/>
      <c r="JOW2" s="345"/>
      <c r="JOX2" s="345"/>
      <c r="JOY2" s="345"/>
      <c r="JOZ2" s="345"/>
      <c r="JPA2" s="552"/>
      <c r="JPB2" s="552"/>
      <c r="JPC2" s="552"/>
      <c r="JPD2" s="552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552"/>
      <c r="JTB2" s="552"/>
      <c r="JTC2" s="552"/>
      <c r="JTD2" s="552"/>
      <c r="JTE2" s="553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552"/>
      <c r="JTS2" s="345"/>
      <c r="JTT2" s="345"/>
      <c r="JTU2" s="345"/>
      <c r="JTV2" s="345"/>
      <c r="JTW2" s="345"/>
      <c r="JTX2" s="345"/>
      <c r="JTY2" s="345"/>
      <c r="JTZ2" s="345"/>
      <c r="JUA2" s="552"/>
      <c r="JUB2" s="552"/>
      <c r="JUC2" s="552"/>
      <c r="JUD2" s="552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552"/>
      <c r="JYB2" s="552"/>
      <c r="JYC2" s="552"/>
      <c r="JYD2" s="552"/>
      <c r="JYE2" s="553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552"/>
      <c r="JYS2" s="345"/>
      <c r="JYT2" s="345"/>
      <c r="JYU2" s="345"/>
      <c r="JYV2" s="345"/>
      <c r="JYW2" s="345"/>
      <c r="JYX2" s="345"/>
      <c r="JYY2" s="345"/>
      <c r="JYZ2" s="345"/>
      <c r="JZA2" s="552"/>
      <c r="JZB2" s="552"/>
      <c r="JZC2" s="552"/>
      <c r="JZD2" s="552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552"/>
      <c r="KDB2" s="552"/>
      <c r="KDC2" s="552"/>
      <c r="KDD2" s="552"/>
      <c r="KDE2" s="553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552"/>
      <c r="KDS2" s="345"/>
      <c r="KDT2" s="345"/>
      <c r="KDU2" s="345"/>
      <c r="KDV2" s="345"/>
      <c r="KDW2" s="345"/>
      <c r="KDX2" s="345"/>
      <c r="KDY2" s="345"/>
      <c r="KDZ2" s="345"/>
      <c r="KEA2" s="552"/>
      <c r="KEB2" s="552"/>
      <c r="KEC2" s="552"/>
      <c r="KED2" s="552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552"/>
      <c r="KIB2" s="552"/>
      <c r="KIC2" s="552"/>
      <c r="KID2" s="552"/>
      <c r="KIE2" s="553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552"/>
      <c r="KIS2" s="345"/>
      <c r="KIT2" s="345"/>
      <c r="KIU2" s="345"/>
      <c r="KIV2" s="345"/>
      <c r="KIW2" s="345"/>
      <c r="KIX2" s="345"/>
      <c r="KIY2" s="345"/>
      <c r="KIZ2" s="345"/>
      <c r="KJA2" s="552"/>
      <c r="KJB2" s="552"/>
      <c r="KJC2" s="552"/>
      <c r="KJD2" s="552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552"/>
      <c r="KNB2" s="552"/>
      <c r="KNC2" s="552"/>
      <c r="KND2" s="552"/>
      <c r="KNE2" s="553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552"/>
      <c r="KNS2" s="345"/>
      <c r="KNT2" s="345"/>
      <c r="KNU2" s="345"/>
      <c r="KNV2" s="345"/>
      <c r="KNW2" s="345"/>
      <c r="KNX2" s="345"/>
      <c r="KNY2" s="345"/>
      <c r="KNZ2" s="345"/>
      <c r="KOA2" s="552"/>
      <c r="KOB2" s="552"/>
      <c r="KOC2" s="552"/>
      <c r="KOD2" s="552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552"/>
      <c r="KSB2" s="552"/>
      <c r="KSC2" s="552"/>
      <c r="KSD2" s="552"/>
      <c r="KSE2" s="553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552"/>
      <c r="KSS2" s="345"/>
      <c r="KST2" s="345"/>
      <c r="KSU2" s="345"/>
      <c r="KSV2" s="345"/>
      <c r="KSW2" s="345"/>
      <c r="KSX2" s="345"/>
      <c r="KSY2" s="345"/>
      <c r="KSZ2" s="345"/>
      <c r="KTA2" s="552"/>
      <c r="KTB2" s="552"/>
      <c r="KTC2" s="552"/>
      <c r="KTD2" s="552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552"/>
      <c r="KXB2" s="552"/>
      <c r="KXC2" s="552"/>
      <c r="KXD2" s="552"/>
      <c r="KXE2" s="553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552"/>
      <c r="KXS2" s="345"/>
      <c r="KXT2" s="345"/>
      <c r="KXU2" s="345"/>
      <c r="KXV2" s="345"/>
      <c r="KXW2" s="345"/>
      <c r="KXX2" s="345"/>
      <c r="KXY2" s="345"/>
      <c r="KXZ2" s="345"/>
      <c r="KYA2" s="552"/>
      <c r="KYB2" s="552"/>
      <c r="KYC2" s="552"/>
      <c r="KYD2" s="552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552"/>
      <c r="LCB2" s="552"/>
      <c r="LCC2" s="552"/>
      <c r="LCD2" s="552"/>
      <c r="LCE2" s="553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552"/>
      <c r="LCS2" s="345"/>
      <c r="LCT2" s="345"/>
      <c r="LCU2" s="345"/>
      <c r="LCV2" s="345"/>
      <c r="LCW2" s="345"/>
      <c r="LCX2" s="345"/>
      <c r="LCY2" s="345"/>
      <c r="LCZ2" s="345"/>
      <c r="LDA2" s="552"/>
      <c r="LDB2" s="552"/>
      <c r="LDC2" s="552"/>
      <c r="LDD2" s="552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552"/>
      <c r="LHB2" s="552"/>
      <c r="LHC2" s="552"/>
      <c r="LHD2" s="552"/>
      <c r="LHE2" s="553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552"/>
      <c r="LHS2" s="345"/>
      <c r="LHT2" s="345"/>
      <c r="LHU2" s="345"/>
      <c r="LHV2" s="345"/>
      <c r="LHW2" s="345"/>
      <c r="LHX2" s="345"/>
      <c r="LHY2" s="345"/>
      <c r="LHZ2" s="345"/>
      <c r="LIA2" s="552"/>
      <c r="LIB2" s="552"/>
      <c r="LIC2" s="552"/>
      <c r="LID2" s="552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552"/>
      <c r="LMB2" s="552"/>
      <c r="LMC2" s="552"/>
      <c r="LMD2" s="552"/>
      <c r="LME2" s="553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552"/>
      <c r="LMS2" s="345"/>
      <c r="LMT2" s="345"/>
      <c r="LMU2" s="345"/>
      <c r="LMV2" s="345"/>
      <c r="LMW2" s="345"/>
      <c r="LMX2" s="345"/>
      <c r="LMY2" s="345"/>
      <c r="LMZ2" s="345"/>
      <c r="LNA2" s="552"/>
      <c r="LNB2" s="552"/>
      <c r="LNC2" s="552"/>
      <c r="LND2" s="552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552"/>
      <c r="LRB2" s="552"/>
      <c r="LRC2" s="552"/>
      <c r="LRD2" s="552"/>
      <c r="LRE2" s="553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552"/>
      <c r="LRS2" s="345"/>
      <c r="LRT2" s="345"/>
      <c r="LRU2" s="345"/>
      <c r="LRV2" s="345"/>
      <c r="LRW2" s="345"/>
      <c r="LRX2" s="345"/>
      <c r="LRY2" s="345"/>
      <c r="LRZ2" s="345"/>
      <c r="LSA2" s="552"/>
      <c r="LSB2" s="552"/>
      <c r="LSC2" s="552"/>
      <c r="LSD2" s="552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552"/>
      <c r="LWB2" s="552"/>
      <c r="LWC2" s="552"/>
      <c r="LWD2" s="552"/>
      <c r="LWE2" s="553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552"/>
      <c r="LWS2" s="345"/>
      <c r="LWT2" s="345"/>
      <c r="LWU2" s="345"/>
      <c r="LWV2" s="345"/>
      <c r="LWW2" s="345"/>
      <c r="LWX2" s="345"/>
      <c r="LWY2" s="345"/>
      <c r="LWZ2" s="345"/>
      <c r="LXA2" s="552"/>
      <c r="LXB2" s="552"/>
      <c r="LXC2" s="552"/>
      <c r="LXD2" s="552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552"/>
      <c r="MBB2" s="552"/>
      <c r="MBC2" s="552"/>
      <c r="MBD2" s="552"/>
      <c r="MBE2" s="553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552"/>
      <c r="MBS2" s="345"/>
      <c r="MBT2" s="345"/>
      <c r="MBU2" s="345"/>
      <c r="MBV2" s="345"/>
      <c r="MBW2" s="345"/>
      <c r="MBX2" s="345"/>
      <c r="MBY2" s="345"/>
      <c r="MBZ2" s="345"/>
      <c r="MCA2" s="552"/>
      <c r="MCB2" s="552"/>
      <c r="MCC2" s="552"/>
      <c r="MCD2" s="552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552"/>
      <c r="MGB2" s="552"/>
      <c r="MGC2" s="552"/>
      <c r="MGD2" s="552"/>
      <c r="MGE2" s="553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552"/>
      <c r="MGS2" s="345"/>
      <c r="MGT2" s="345"/>
      <c r="MGU2" s="345"/>
      <c r="MGV2" s="345"/>
      <c r="MGW2" s="345"/>
      <c r="MGX2" s="345"/>
      <c r="MGY2" s="345"/>
      <c r="MGZ2" s="345"/>
      <c r="MHA2" s="552"/>
      <c r="MHB2" s="552"/>
      <c r="MHC2" s="552"/>
      <c r="MHD2" s="552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552"/>
      <c r="MLB2" s="552"/>
      <c r="MLC2" s="552"/>
      <c r="MLD2" s="552"/>
      <c r="MLE2" s="553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552"/>
      <c r="MLS2" s="345"/>
      <c r="MLT2" s="345"/>
      <c r="MLU2" s="345"/>
      <c r="MLV2" s="345"/>
      <c r="MLW2" s="345"/>
      <c r="MLX2" s="345"/>
      <c r="MLY2" s="345"/>
      <c r="MLZ2" s="345"/>
      <c r="MMA2" s="552"/>
      <c r="MMB2" s="552"/>
      <c r="MMC2" s="552"/>
      <c r="MMD2" s="552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552"/>
      <c r="MQB2" s="552"/>
      <c r="MQC2" s="552"/>
      <c r="MQD2" s="552"/>
      <c r="MQE2" s="553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552"/>
      <c r="MQS2" s="345"/>
      <c r="MQT2" s="345"/>
      <c r="MQU2" s="345"/>
      <c r="MQV2" s="345"/>
      <c r="MQW2" s="345"/>
      <c r="MQX2" s="345"/>
      <c r="MQY2" s="345"/>
      <c r="MQZ2" s="345"/>
      <c r="MRA2" s="552"/>
      <c r="MRB2" s="552"/>
      <c r="MRC2" s="552"/>
      <c r="MRD2" s="552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552"/>
      <c r="MVB2" s="552"/>
      <c r="MVC2" s="552"/>
      <c r="MVD2" s="552"/>
      <c r="MVE2" s="553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552"/>
      <c r="MVS2" s="345"/>
      <c r="MVT2" s="345"/>
      <c r="MVU2" s="345"/>
      <c r="MVV2" s="345"/>
      <c r="MVW2" s="345"/>
      <c r="MVX2" s="345"/>
      <c r="MVY2" s="345"/>
      <c r="MVZ2" s="345"/>
      <c r="MWA2" s="552"/>
      <c r="MWB2" s="552"/>
      <c r="MWC2" s="552"/>
      <c r="MWD2" s="552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552"/>
      <c r="NAB2" s="552"/>
      <c r="NAC2" s="552"/>
      <c r="NAD2" s="552"/>
      <c r="NAE2" s="553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552"/>
      <c r="NAS2" s="345"/>
      <c r="NAT2" s="345"/>
      <c r="NAU2" s="345"/>
      <c r="NAV2" s="345"/>
      <c r="NAW2" s="345"/>
      <c r="NAX2" s="345"/>
      <c r="NAY2" s="345"/>
      <c r="NAZ2" s="345"/>
      <c r="NBA2" s="552"/>
      <c r="NBB2" s="552"/>
      <c r="NBC2" s="552"/>
      <c r="NBD2" s="552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552"/>
      <c r="NFB2" s="552"/>
      <c r="NFC2" s="552"/>
      <c r="NFD2" s="552"/>
      <c r="NFE2" s="553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552"/>
      <c r="NFS2" s="345"/>
      <c r="NFT2" s="345"/>
      <c r="NFU2" s="345"/>
      <c r="NFV2" s="345"/>
      <c r="NFW2" s="345"/>
      <c r="NFX2" s="345"/>
      <c r="NFY2" s="345"/>
      <c r="NFZ2" s="345"/>
      <c r="NGA2" s="552"/>
      <c r="NGB2" s="552"/>
      <c r="NGC2" s="552"/>
      <c r="NGD2" s="552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552"/>
      <c r="NKB2" s="552"/>
      <c r="NKC2" s="552"/>
      <c r="NKD2" s="552"/>
      <c r="NKE2" s="553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552"/>
      <c r="NKS2" s="345"/>
      <c r="NKT2" s="345"/>
      <c r="NKU2" s="345"/>
      <c r="NKV2" s="345"/>
      <c r="NKW2" s="345"/>
      <c r="NKX2" s="345"/>
      <c r="NKY2" s="345"/>
      <c r="NKZ2" s="345"/>
      <c r="NLA2" s="552"/>
      <c r="NLB2" s="552"/>
      <c r="NLC2" s="552"/>
      <c r="NLD2" s="552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552"/>
      <c r="NPB2" s="552"/>
      <c r="NPC2" s="552"/>
      <c r="NPD2" s="552"/>
      <c r="NPE2" s="553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552"/>
      <c r="NPS2" s="345"/>
      <c r="NPT2" s="345"/>
      <c r="NPU2" s="345"/>
      <c r="NPV2" s="345"/>
      <c r="NPW2" s="345"/>
      <c r="NPX2" s="345"/>
      <c r="NPY2" s="345"/>
      <c r="NPZ2" s="345"/>
      <c r="NQA2" s="552"/>
      <c r="NQB2" s="552"/>
      <c r="NQC2" s="552"/>
      <c r="NQD2" s="552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552"/>
      <c r="NUB2" s="552"/>
      <c r="NUC2" s="552"/>
      <c r="NUD2" s="552"/>
      <c r="NUE2" s="553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552"/>
      <c r="NUS2" s="345"/>
      <c r="NUT2" s="345"/>
      <c r="NUU2" s="345"/>
      <c r="NUV2" s="345"/>
      <c r="NUW2" s="345"/>
      <c r="NUX2" s="345"/>
      <c r="NUY2" s="345"/>
      <c r="NUZ2" s="345"/>
      <c r="NVA2" s="552"/>
      <c r="NVB2" s="552"/>
      <c r="NVC2" s="552"/>
      <c r="NVD2" s="552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552"/>
      <c r="NZB2" s="552"/>
      <c r="NZC2" s="552"/>
      <c r="NZD2" s="552"/>
      <c r="NZE2" s="553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552"/>
      <c r="NZS2" s="345"/>
      <c r="NZT2" s="345"/>
      <c r="NZU2" s="345"/>
      <c r="NZV2" s="345"/>
      <c r="NZW2" s="345"/>
      <c r="NZX2" s="345"/>
      <c r="NZY2" s="345"/>
      <c r="NZZ2" s="345"/>
      <c r="OAA2" s="552"/>
      <c r="OAB2" s="552"/>
      <c r="OAC2" s="552"/>
      <c r="OAD2" s="552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552"/>
      <c r="OEB2" s="552"/>
      <c r="OEC2" s="552"/>
      <c r="OED2" s="552"/>
      <c r="OEE2" s="553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552"/>
      <c r="OES2" s="345"/>
      <c r="OET2" s="345"/>
      <c r="OEU2" s="345"/>
      <c r="OEV2" s="345"/>
      <c r="OEW2" s="345"/>
      <c r="OEX2" s="345"/>
      <c r="OEY2" s="345"/>
      <c r="OEZ2" s="345"/>
      <c r="OFA2" s="552"/>
      <c r="OFB2" s="552"/>
      <c r="OFC2" s="552"/>
      <c r="OFD2" s="552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552"/>
      <c r="OJB2" s="552"/>
      <c r="OJC2" s="552"/>
      <c r="OJD2" s="552"/>
      <c r="OJE2" s="553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552"/>
      <c r="OJS2" s="345"/>
      <c r="OJT2" s="345"/>
      <c r="OJU2" s="345"/>
      <c r="OJV2" s="345"/>
      <c r="OJW2" s="345"/>
      <c r="OJX2" s="345"/>
      <c r="OJY2" s="345"/>
      <c r="OJZ2" s="345"/>
      <c r="OKA2" s="552"/>
      <c r="OKB2" s="552"/>
      <c r="OKC2" s="552"/>
      <c r="OKD2" s="552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552"/>
      <c r="OOB2" s="552"/>
      <c r="OOC2" s="552"/>
      <c r="OOD2" s="552"/>
      <c r="OOE2" s="553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552"/>
      <c r="OOS2" s="345"/>
      <c r="OOT2" s="345"/>
      <c r="OOU2" s="345"/>
      <c r="OOV2" s="345"/>
      <c r="OOW2" s="345"/>
      <c r="OOX2" s="345"/>
      <c r="OOY2" s="345"/>
      <c r="OOZ2" s="345"/>
      <c r="OPA2" s="552"/>
      <c r="OPB2" s="552"/>
      <c r="OPC2" s="552"/>
      <c r="OPD2" s="552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552"/>
      <c r="OTB2" s="552"/>
      <c r="OTC2" s="552"/>
      <c r="OTD2" s="552"/>
      <c r="OTE2" s="553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552"/>
      <c r="OTS2" s="345"/>
      <c r="OTT2" s="345"/>
      <c r="OTU2" s="345"/>
      <c r="OTV2" s="345"/>
      <c r="OTW2" s="345"/>
      <c r="OTX2" s="345"/>
      <c r="OTY2" s="345"/>
      <c r="OTZ2" s="345"/>
      <c r="OUA2" s="552"/>
      <c r="OUB2" s="552"/>
      <c r="OUC2" s="552"/>
      <c r="OUD2" s="552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552"/>
      <c r="OYB2" s="552"/>
      <c r="OYC2" s="552"/>
      <c r="OYD2" s="552"/>
      <c r="OYE2" s="553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552"/>
      <c r="OYS2" s="345"/>
      <c r="OYT2" s="345"/>
      <c r="OYU2" s="345"/>
      <c r="OYV2" s="345"/>
      <c r="OYW2" s="345"/>
      <c r="OYX2" s="345"/>
      <c r="OYY2" s="345"/>
      <c r="OYZ2" s="345"/>
      <c r="OZA2" s="552"/>
      <c r="OZB2" s="552"/>
      <c r="OZC2" s="552"/>
      <c r="OZD2" s="552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552"/>
      <c r="PDB2" s="552"/>
      <c r="PDC2" s="552"/>
      <c r="PDD2" s="552"/>
      <c r="PDE2" s="553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552"/>
      <c r="PDS2" s="345"/>
      <c r="PDT2" s="345"/>
      <c r="PDU2" s="345"/>
      <c r="PDV2" s="345"/>
      <c r="PDW2" s="345"/>
      <c r="PDX2" s="345"/>
      <c r="PDY2" s="345"/>
      <c r="PDZ2" s="345"/>
      <c r="PEA2" s="552"/>
      <c r="PEB2" s="552"/>
      <c r="PEC2" s="552"/>
      <c r="PED2" s="552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552"/>
      <c r="PIB2" s="552"/>
      <c r="PIC2" s="552"/>
      <c r="PID2" s="552"/>
      <c r="PIE2" s="553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552"/>
      <c r="PIS2" s="345"/>
      <c r="PIT2" s="345"/>
      <c r="PIU2" s="345"/>
      <c r="PIV2" s="345"/>
      <c r="PIW2" s="345"/>
      <c r="PIX2" s="345"/>
      <c r="PIY2" s="345"/>
      <c r="PIZ2" s="345"/>
      <c r="PJA2" s="552"/>
      <c r="PJB2" s="552"/>
      <c r="PJC2" s="552"/>
      <c r="PJD2" s="552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552"/>
      <c r="PNB2" s="552"/>
      <c r="PNC2" s="552"/>
      <c r="PND2" s="552"/>
      <c r="PNE2" s="553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552"/>
      <c r="PNS2" s="345"/>
      <c r="PNT2" s="345"/>
      <c r="PNU2" s="345"/>
      <c r="PNV2" s="345"/>
      <c r="PNW2" s="345"/>
      <c r="PNX2" s="345"/>
      <c r="PNY2" s="345"/>
      <c r="PNZ2" s="345"/>
      <c r="POA2" s="552"/>
      <c r="POB2" s="552"/>
      <c r="POC2" s="552"/>
      <c r="POD2" s="552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552"/>
      <c r="PSB2" s="552"/>
      <c r="PSC2" s="552"/>
      <c r="PSD2" s="552"/>
      <c r="PSE2" s="553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552"/>
      <c r="PSS2" s="345"/>
      <c r="PST2" s="345"/>
      <c r="PSU2" s="345"/>
      <c r="PSV2" s="345"/>
      <c r="PSW2" s="345"/>
      <c r="PSX2" s="345"/>
      <c r="PSY2" s="345"/>
      <c r="PSZ2" s="345"/>
      <c r="PTA2" s="552"/>
      <c r="PTB2" s="552"/>
      <c r="PTC2" s="552"/>
      <c r="PTD2" s="552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552"/>
      <c r="PXB2" s="552"/>
      <c r="PXC2" s="552"/>
      <c r="PXD2" s="552"/>
      <c r="PXE2" s="553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552"/>
      <c r="PXS2" s="345"/>
      <c r="PXT2" s="345"/>
      <c r="PXU2" s="345"/>
      <c r="PXV2" s="345"/>
      <c r="PXW2" s="345"/>
      <c r="PXX2" s="345"/>
      <c r="PXY2" s="345"/>
      <c r="PXZ2" s="345"/>
      <c r="PYA2" s="552"/>
      <c r="PYB2" s="552"/>
      <c r="PYC2" s="552"/>
      <c r="PYD2" s="552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552"/>
      <c r="QCB2" s="552"/>
      <c r="QCC2" s="552"/>
      <c r="QCD2" s="552"/>
      <c r="QCE2" s="553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552"/>
      <c r="QCS2" s="345"/>
      <c r="QCT2" s="345"/>
      <c r="QCU2" s="345"/>
      <c r="QCV2" s="345"/>
      <c r="QCW2" s="345"/>
      <c r="QCX2" s="345"/>
      <c r="QCY2" s="345"/>
      <c r="QCZ2" s="345"/>
      <c r="QDA2" s="552"/>
      <c r="QDB2" s="552"/>
      <c r="QDC2" s="552"/>
      <c r="QDD2" s="552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552"/>
      <c r="QHB2" s="552"/>
      <c r="QHC2" s="552"/>
      <c r="QHD2" s="552"/>
      <c r="QHE2" s="553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552"/>
      <c r="QHS2" s="345"/>
      <c r="QHT2" s="345"/>
      <c r="QHU2" s="345"/>
      <c r="QHV2" s="345"/>
      <c r="QHW2" s="345"/>
      <c r="QHX2" s="345"/>
      <c r="QHY2" s="345"/>
      <c r="QHZ2" s="345"/>
      <c r="QIA2" s="552"/>
      <c r="QIB2" s="552"/>
      <c r="QIC2" s="552"/>
      <c r="QID2" s="552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552"/>
      <c r="QMB2" s="552"/>
      <c r="QMC2" s="552"/>
      <c r="QMD2" s="552"/>
      <c r="QME2" s="553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552"/>
      <c r="QMS2" s="345"/>
      <c r="QMT2" s="345"/>
      <c r="QMU2" s="345"/>
      <c r="QMV2" s="345"/>
      <c r="QMW2" s="345"/>
      <c r="QMX2" s="345"/>
      <c r="QMY2" s="345"/>
      <c r="QMZ2" s="345"/>
      <c r="QNA2" s="552"/>
      <c r="QNB2" s="552"/>
      <c r="QNC2" s="552"/>
      <c r="QND2" s="552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552"/>
      <c r="QRB2" s="552"/>
      <c r="QRC2" s="552"/>
      <c r="QRD2" s="552"/>
      <c r="QRE2" s="553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552"/>
      <c r="QRS2" s="345"/>
      <c r="QRT2" s="345"/>
      <c r="QRU2" s="345"/>
      <c r="QRV2" s="345"/>
      <c r="QRW2" s="345"/>
      <c r="QRX2" s="345"/>
      <c r="QRY2" s="345"/>
      <c r="QRZ2" s="345"/>
      <c r="QSA2" s="552"/>
      <c r="QSB2" s="552"/>
      <c r="QSC2" s="552"/>
      <c r="QSD2" s="552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552"/>
      <c r="QWB2" s="552"/>
      <c r="QWC2" s="552"/>
      <c r="QWD2" s="552"/>
      <c r="QWE2" s="553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552"/>
      <c r="QWS2" s="345"/>
      <c r="QWT2" s="345"/>
      <c r="QWU2" s="345"/>
      <c r="QWV2" s="345"/>
      <c r="QWW2" s="345"/>
      <c r="QWX2" s="345"/>
      <c r="QWY2" s="345"/>
      <c r="QWZ2" s="345"/>
      <c r="QXA2" s="552"/>
      <c r="QXB2" s="552"/>
      <c r="QXC2" s="552"/>
      <c r="QXD2" s="552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552"/>
      <c r="RBB2" s="552"/>
      <c r="RBC2" s="552"/>
      <c r="RBD2" s="552"/>
      <c r="RBE2" s="553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552"/>
      <c r="RBS2" s="345"/>
      <c r="RBT2" s="345"/>
      <c r="RBU2" s="345"/>
      <c r="RBV2" s="345"/>
      <c r="RBW2" s="345"/>
      <c r="RBX2" s="345"/>
      <c r="RBY2" s="345"/>
      <c r="RBZ2" s="345"/>
      <c r="RCA2" s="552"/>
      <c r="RCB2" s="552"/>
      <c r="RCC2" s="552"/>
      <c r="RCD2" s="552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552"/>
      <c r="RGB2" s="552"/>
      <c r="RGC2" s="552"/>
      <c r="RGD2" s="552"/>
      <c r="RGE2" s="553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552"/>
      <c r="RGS2" s="345"/>
      <c r="RGT2" s="345"/>
      <c r="RGU2" s="345"/>
      <c r="RGV2" s="345"/>
      <c r="RGW2" s="345"/>
      <c r="RGX2" s="345"/>
      <c r="RGY2" s="345"/>
      <c r="RGZ2" s="345"/>
      <c r="RHA2" s="552"/>
      <c r="RHB2" s="552"/>
      <c r="RHC2" s="552"/>
      <c r="RHD2" s="552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552"/>
      <c r="RLB2" s="552"/>
      <c r="RLC2" s="552"/>
      <c r="RLD2" s="552"/>
      <c r="RLE2" s="553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552"/>
      <c r="RLS2" s="345"/>
      <c r="RLT2" s="345"/>
      <c r="RLU2" s="345"/>
      <c r="RLV2" s="345"/>
      <c r="RLW2" s="345"/>
      <c r="RLX2" s="345"/>
      <c r="RLY2" s="345"/>
      <c r="RLZ2" s="345"/>
      <c r="RMA2" s="552"/>
      <c r="RMB2" s="552"/>
      <c r="RMC2" s="552"/>
      <c r="RMD2" s="552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552"/>
      <c r="RQB2" s="552"/>
      <c r="RQC2" s="552"/>
      <c r="RQD2" s="552"/>
      <c r="RQE2" s="553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552"/>
      <c r="RQS2" s="345"/>
      <c r="RQT2" s="345"/>
      <c r="RQU2" s="345"/>
      <c r="RQV2" s="345"/>
      <c r="RQW2" s="345"/>
      <c r="RQX2" s="345"/>
      <c r="RQY2" s="345"/>
      <c r="RQZ2" s="345"/>
      <c r="RRA2" s="552"/>
      <c r="RRB2" s="552"/>
      <c r="RRC2" s="552"/>
      <c r="RRD2" s="552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552"/>
      <c r="RVB2" s="552"/>
      <c r="RVC2" s="552"/>
      <c r="RVD2" s="552"/>
      <c r="RVE2" s="553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552"/>
      <c r="RVS2" s="345"/>
      <c r="RVT2" s="345"/>
      <c r="RVU2" s="345"/>
      <c r="RVV2" s="345"/>
      <c r="RVW2" s="345"/>
      <c r="RVX2" s="345"/>
      <c r="RVY2" s="345"/>
      <c r="RVZ2" s="345"/>
      <c r="RWA2" s="552"/>
      <c r="RWB2" s="552"/>
      <c r="RWC2" s="552"/>
      <c r="RWD2" s="552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552"/>
      <c r="SAB2" s="552"/>
      <c r="SAC2" s="552"/>
      <c r="SAD2" s="552"/>
      <c r="SAE2" s="553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552"/>
      <c r="SAS2" s="345"/>
      <c r="SAT2" s="345"/>
      <c r="SAU2" s="345"/>
      <c r="SAV2" s="345"/>
      <c r="SAW2" s="345"/>
      <c r="SAX2" s="345"/>
      <c r="SAY2" s="345"/>
      <c r="SAZ2" s="345"/>
      <c r="SBA2" s="552"/>
      <c r="SBB2" s="552"/>
      <c r="SBC2" s="552"/>
      <c r="SBD2" s="552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552"/>
      <c r="SFB2" s="552"/>
      <c r="SFC2" s="552"/>
      <c r="SFD2" s="552"/>
      <c r="SFE2" s="553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552"/>
      <c r="SFS2" s="345"/>
      <c r="SFT2" s="345"/>
      <c r="SFU2" s="345"/>
      <c r="SFV2" s="345"/>
      <c r="SFW2" s="345"/>
      <c r="SFX2" s="345"/>
      <c r="SFY2" s="345"/>
      <c r="SFZ2" s="345"/>
      <c r="SGA2" s="552"/>
      <c r="SGB2" s="552"/>
      <c r="SGC2" s="552"/>
      <c r="SGD2" s="552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552"/>
      <c r="SKB2" s="552"/>
      <c r="SKC2" s="552"/>
      <c r="SKD2" s="552"/>
      <c r="SKE2" s="553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552"/>
      <c r="SKS2" s="345"/>
      <c r="SKT2" s="345"/>
      <c r="SKU2" s="345"/>
      <c r="SKV2" s="345"/>
      <c r="SKW2" s="345"/>
      <c r="SKX2" s="345"/>
      <c r="SKY2" s="345"/>
      <c r="SKZ2" s="345"/>
      <c r="SLA2" s="552"/>
      <c r="SLB2" s="552"/>
      <c r="SLC2" s="552"/>
      <c r="SLD2" s="552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552"/>
      <c r="SPB2" s="552"/>
      <c r="SPC2" s="552"/>
      <c r="SPD2" s="552"/>
      <c r="SPE2" s="553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552"/>
      <c r="SPS2" s="345"/>
      <c r="SPT2" s="345"/>
      <c r="SPU2" s="345"/>
      <c r="SPV2" s="345"/>
      <c r="SPW2" s="345"/>
      <c r="SPX2" s="345"/>
      <c r="SPY2" s="345"/>
      <c r="SPZ2" s="345"/>
      <c r="SQA2" s="552"/>
      <c r="SQB2" s="552"/>
      <c r="SQC2" s="552"/>
      <c r="SQD2" s="552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552"/>
      <c r="SUB2" s="552"/>
      <c r="SUC2" s="552"/>
      <c r="SUD2" s="552"/>
      <c r="SUE2" s="553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552"/>
      <c r="SUS2" s="345"/>
      <c r="SUT2" s="345"/>
      <c r="SUU2" s="345"/>
      <c r="SUV2" s="345"/>
      <c r="SUW2" s="345"/>
      <c r="SUX2" s="345"/>
      <c r="SUY2" s="345"/>
      <c r="SUZ2" s="345"/>
      <c r="SVA2" s="552"/>
      <c r="SVB2" s="552"/>
      <c r="SVC2" s="552"/>
      <c r="SVD2" s="552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552"/>
      <c r="SZB2" s="552"/>
      <c r="SZC2" s="552"/>
      <c r="SZD2" s="552"/>
      <c r="SZE2" s="553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552"/>
      <c r="SZS2" s="345"/>
      <c r="SZT2" s="345"/>
      <c r="SZU2" s="345"/>
      <c r="SZV2" s="345"/>
      <c r="SZW2" s="345"/>
      <c r="SZX2" s="345"/>
      <c r="SZY2" s="345"/>
      <c r="SZZ2" s="345"/>
      <c r="TAA2" s="552"/>
      <c r="TAB2" s="552"/>
      <c r="TAC2" s="552"/>
      <c r="TAD2" s="552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552"/>
      <c r="TEB2" s="552"/>
      <c r="TEC2" s="552"/>
      <c r="TED2" s="552"/>
      <c r="TEE2" s="553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552"/>
      <c r="TES2" s="345"/>
      <c r="TET2" s="345"/>
      <c r="TEU2" s="345"/>
      <c r="TEV2" s="345"/>
      <c r="TEW2" s="345"/>
      <c r="TEX2" s="345"/>
      <c r="TEY2" s="345"/>
      <c r="TEZ2" s="345"/>
      <c r="TFA2" s="552"/>
      <c r="TFB2" s="552"/>
      <c r="TFC2" s="552"/>
      <c r="TFD2" s="552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552"/>
      <c r="TJB2" s="552"/>
      <c r="TJC2" s="552"/>
      <c r="TJD2" s="552"/>
      <c r="TJE2" s="553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552"/>
      <c r="TJS2" s="345"/>
      <c r="TJT2" s="345"/>
      <c r="TJU2" s="345"/>
      <c r="TJV2" s="345"/>
      <c r="TJW2" s="345"/>
      <c r="TJX2" s="345"/>
      <c r="TJY2" s="345"/>
      <c r="TJZ2" s="345"/>
      <c r="TKA2" s="552"/>
      <c r="TKB2" s="552"/>
      <c r="TKC2" s="552"/>
      <c r="TKD2" s="552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552"/>
      <c r="TOB2" s="552"/>
      <c r="TOC2" s="552"/>
      <c r="TOD2" s="552"/>
      <c r="TOE2" s="553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552"/>
      <c r="TOS2" s="345"/>
      <c r="TOT2" s="345"/>
      <c r="TOU2" s="345"/>
      <c r="TOV2" s="345"/>
      <c r="TOW2" s="345"/>
      <c r="TOX2" s="345"/>
      <c r="TOY2" s="345"/>
      <c r="TOZ2" s="345"/>
      <c r="TPA2" s="552"/>
      <c r="TPB2" s="552"/>
      <c r="TPC2" s="552"/>
      <c r="TPD2" s="552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552"/>
      <c r="TTB2" s="552"/>
      <c r="TTC2" s="552"/>
      <c r="TTD2" s="552"/>
      <c r="TTE2" s="553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552"/>
      <c r="TTS2" s="345"/>
      <c r="TTT2" s="345"/>
      <c r="TTU2" s="345"/>
      <c r="TTV2" s="345"/>
      <c r="TTW2" s="345"/>
      <c r="TTX2" s="345"/>
      <c r="TTY2" s="345"/>
      <c r="TTZ2" s="345"/>
      <c r="TUA2" s="552"/>
      <c r="TUB2" s="552"/>
      <c r="TUC2" s="552"/>
      <c r="TUD2" s="552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552"/>
      <c r="TYB2" s="552"/>
      <c r="TYC2" s="552"/>
      <c r="TYD2" s="552"/>
      <c r="TYE2" s="553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552"/>
      <c r="TYS2" s="345"/>
      <c r="TYT2" s="345"/>
      <c r="TYU2" s="345"/>
      <c r="TYV2" s="345"/>
      <c r="TYW2" s="345"/>
      <c r="TYX2" s="345"/>
      <c r="TYY2" s="345"/>
      <c r="TYZ2" s="345"/>
      <c r="TZA2" s="552"/>
      <c r="TZB2" s="552"/>
      <c r="TZC2" s="552"/>
      <c r="TZD2" s="552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552"/>
      <c r="UDB2" s="552"/>
      <c r="UDC2" s="552"/>
      <c r="UDD2" s="552"/>
      <c r="UDE2" s="553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552"/>
      <c r="UDS2" s="345"/>
      <c r="UDT2" s="345"/>
      <c r="UDU2" s="345"/>
      <c r="UDV2" s="345"/>
      <c r="UDW2" s="345"/>
      <c r="UDX2" s="345"/>
      <c r="UDY2" s="345"/>
      <c r="UDZ2" s="345"/>
      <c r="UEA2" s="552"/>
      <c r="UEB2" s="552"/>
      <c r="UEC2" s="552"/>
      <c r="UED2" s="552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552"/>
      <c r="UIB2" s="552"/>
      <c r="UIC2" s="552"/>
      <c r="UID2" s="552"/>
      <c r="UIE2" s="553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552"/>
      <c r="UIS2" s="345"/>
      <c r="UIT2" s="345"/>
      <c r="UIU2" s="345"/>
      <c r="UIV2" s="345"/>
      <c r="UIW2" s="345"/>
      <c r="UIX2" s="345"/>
      <c r="UIY2" s="345"/>
      <c r="UIZ2" s="345"/>
      <c r="UJA2" s="552"/>
      <c r="UJB2" s="552"/>
      <c r="UJC2" s="552"/>
      <c r="UJD2" s="552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552"/>
      <c r="UNB2" s="552"/>
      <c r="UNC2" s="552"/>
      <c r="UND2" s="552"/>
      <c r="UNE2" s="553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552"/>
      <c r="UNS2" s="345"/>
      <c r="UNT2" s="345"/>
      <c r="UNU2" s="345"/>
      <c r="UNV2" s="345"/>
      <c r="UNW2" s="345"/>
      <c r="UNX2" s="345"/>
      <c r="UNY2" s="345"/>
      <c r="UNZ2" s="345"/>
      <c r="UOA2" s="552"/>
      <c r="UOB2" s="552"/>
      <c r="UOC2" s="552"/>
      <c r="UOD2" s="552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552"/>
      <c r="USB2" s="552"/>
      <c r="USC2" s="552"/>
      <c r="USD2" s="552"/>
      <c r="USE2" s="553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552"/>
      <c r="USS2" s="345"/>
      <c r="UST2" s="345"/>
      <c r="USU2" s="345"/>
      <c r="USV2" s="345"/>
      <c r="USW2" s="345"/>
      <c r="USX2" s="345"/>
      <c r="USY2" s="345"/>
      <c r="USZ2" s="345"/>
      <c r="UTA2" s="552"/>
      <c r="UTB2" s="552"/>
      <c r="UTC2" s="552"/>
      <c r="UTD2" s="552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552"/>
      <c r="UXB2" s="552"/>
      <c r="UXC2" s="552"/>
      <c r="UXD2" s="552"/>
      <c r="UXE2" s="553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552"/>
      <c r="UXS2" s="345"/>
      <c r="UXT2" s="345"/>
      <c r="UXU2" s="345"/>
      <c r="UXV2" s="345"/>
      <c r="UXW2" s="345"/>
      <c r="UXX2" s="345"/>
      <c r="UXY2" s="345"/>
      <c r="UXZ2" s="345"/>
      <c r="UYA2" s="552"/>
      <c r="UYB2" s="552"/>
      <c r="UYC2" s="552"/>
      <c r="UYD2" s="552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552"/>
      <c r="VCB2" s="552"/>
      <c r="VCC2" s="552"/>
      <c r="VCD2" s="552"/>
      <c r="VCE2" s="553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552"/>
      <c r="VCS2" s="345"/>
      <c r="VCT2" s="345"/>
      <c r="VCU2" s="345"/>
      <c r="VCV2" s="345"/>
      <c r="VCW2" s="345"/>
      <c r="VCX2" s="345"/>
      <c r="VCY2" s="345"/>
      <c r="VCZ2" s="345"/>
      <c r="VDA2" s="552"/>
      <c r="VDB2" s="552"/>
      <c r="VDC2" s="552"/>
      <c r="VDD2" s="552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552"/>
      <c r="VHB2" s="552"/>
      <c r="VHC2" s="552"/>
      <c r="VHD2" s="552"/>
      <c r="VHE2" s="553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552"/>
      <c r="VHS2" s="345"/>
      <c r="VHT2" s="345"/>
      <c r="VHU2" s="345"/>
      <c r="VHV2" s="345"/>
      <c r="VHW2" s="345"/>
      <c r="VHX2" s="345"/>
      <c r="VHY2" s="345"/>
      <c r="VHZ2" s="345"/>
      <c r="VIA2" s="552"/>
      <c r="VIB2" s="552"/>
      <c r="VIC2" s="552"/>
      <c r="VID2" s="552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552"/>
      <c r="VMB2" s="552"/>
      <c r="VMC2" s="552"/>
      <c r="VMD2" s="552"/>
      <c r="VME2" s="553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552"/>
      <c r="VMS2" s="345"/>
      <c r="VMT2" s="345"/>
      <c r="VMU2" s="345"/>
      <c r="VMV2" s="345"/>
      <c r="VMW2" s="345"/>
      <c r="VMX2" s="345"/>
      <c r="VMY2" s="345"/>
      <c r="VMZ2" s="345"/>
      <c r="VNA2" s="552"/>
      <c r="VNB2" s="552"/>
      <c r="VNC2" s="552"/>
      <c r="VND2" s="552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552"/>
      <c r="VRB2" s="552"/>
      <c r="VRC2" s="552"/>
      <c r="VRD2" s="552"/>
      <c r="VRE2" s="553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552"/>
      <c r="VRS2" s="345"/>
      <c r="VRT2" s="345"/>
      <c r="VRU2" s="345"/>
      <c r="VRV2" s="345"/>
      <c r="VRW2" s="345"/>
      <c r="VRX2" s="345"/>
      <c r="VRY2" s="345"/>
      <c r="VRZ2" s="345"/>
      <c r="VSA2" s="552"/>
      <c r="VSB2" s="552"/>
      <c r="VSC2" s="552"/>
      <c r="VSD2" s="552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552"/>
      <c r="VWB2" s="552"/>
      <c r="VWC2" s="552"/>
      <c r="VWD2" s="552"/>
      <c r="VWE2" s="553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552"/>
      <c r="VWS2" s="345"/>
      <c r="VWT2" s="345"/>
      <c r="VWU2" s="345"/>
      <c r="VWV2" s="345"/>
      <c r="VWW2" s="345"/>
      <c r="VWX2" s="345"/>
      <c r="VWY2" s="345"/>
      <c r="VWZ2" s="345"/>
      <c r="VXA2" s="552"/>
      <c r="VXB2" s="552"/>
      <c r="VXC2" s="552"/>
      <c r="VXD2" s="552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552"/>
      <c r="WBB2" s="552"/>
      <c r="WBC2" s="552"/>
      <c r="WBD2" s="552"/>
      <c r="WBE2" s="553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552"/>
      <c r="WBS2" s="345"/>
      <c r="WBT2" s="345"/>
      <c r="WBU2" s="345"/>
      <c r="WBV2" s="345"/>
      <c r="WBW2" s="345"/>
      <c r="WBX2" s="345"/>
      <c r="WBY2" s="345"/>
      <c r="WBZ2" s="345"/>
      <c r="WCA2" s="552"/>
      <c r="WCB2" s="552"/>
      <c r="WCC2" s="552"/>
      <c r="WCD2" s="552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552"/>
      <c r="WGB2" s="552"/>
      <c r="WGC2" s="552"/>
      <c r="WGD2" s="552"/>
      <c r="WGE2" s="553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552"/>
      <c r="WGS2" s="345"/>
      <c r="WGT2" s="345"/>
      <c r="WGU2" s="345"/>
      <c r="WGV2" s="345"/>
      <c r="WGW2" s="345"/>
      <c r="WGX2" s="345"/>
      <c r="WGY2" s="345"/>
      <c r="WGZ2" s="345"/>
      <c r="WHA2" s="552"/>
      <c r="WHB2" s="552"/>
      <c r="WHC2" s="552"/>
      <c r="WHD2" s="552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552"/>
      <c r="WLB2" s="552"/>
      <c r="WLC2" s="552"/>
      <c r="WLD2" s="552"/>
      <c r="WLE2" s="553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552"/>
      <c r="WLS2" s="345"/>
      <c r="WLT2" s="345"/>
      <c r="WLU2" s="345"/>
      <c r="WLV2" s="345"/>
      <c r="WLW2" s="345"/>
      <c r="WLX2" s="345"/>
      <c r="WLY2" s="345"/>
      <c r="WLZ2" s="345"/>
      <c r="WMA2" s="552"/>
      <c r="WMB2" s="552"/>
      <c r="WMC2" s="552"/>
      <c r="WMD2" s="552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552"/>
      <c r="WQB2" s="552"/>
      <c r="WQC2" s="552"/>
      <c r="WQD2" s="552"/>
      <c r="WQE2" s="553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552"/>
      <c r="WQS2" s="345"/>
      <c r="WQT2" s="345"/>
      <c r="WQU2" s="345"/>
      <c r="WQV2" s="345"/>
      <c r="WQW2" s="345"/>
      <c r="WQX2" s="345"/>
      <c r="WQY2" s="345"/>
      <c r="WQZ2" s="345"/>
      <c r="WRA2" s="552"/>
      <c r="WRB2" s="552"/>
      <c r="WRC2" s="552"/>
      <c r="WRD2" s="552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552"/>
      <c r="WVB2" s="552"/>
      <c r="WVC2" s="552"/>
      <c r="WVD2" s="552"/>
      <c r="WVE2" s="553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552"/>
      <c r="WVS2" s="345"/>
      <c r="WVT2" s="345"/>
      <c r="WVU2" s="345"/>
      <c r="WVV2" s="345"/>
      <c r="WVW2" s="345"/>
      <c r="WVX2" s="345"/>
      <c r="WVY2" s="345"/>
      <c r="WVZ2" s="345"/>
      <c r="WWA2" s="552"/>
      <c r="WWB2" s="552"/>
      <c r="WWC2" s="552"/>
      <c r="WWD2" s="552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552"/>
      <c r="XAB2" s="552"/>
      <c r="XAC2" s="552"/>
      <c r="XAD2" s="552"/>
      <c r="XAE2" s="553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552"/>
      <c r="XAS2" s="345"/>
      <c r="XAT2" s="345"/>
      <c r="XAU2" s="345"/>
      <c r="XAV2" s="345"/>
      <c r="XAW2" s="345"/>
      <c r="XAX2" s="345"/>
      <c r="XAY2" s="345"/>
      <c r="XAZ2" s="345"/>
      <c r="XBA2" s="552"/>
      <c r="XBB2" s="552"/>
      <c r="XBC2" s="552"/>
      <c r="XBD2" s="552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552"/>
      <c r="XFB2" s="552"/>
      <c r="XFC2" s="552"/>
      <c r="XFD2" s="552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2236</v>
      </c>
      <c r="F4" t="s">
        <v>2237</v>
      </c>
      <c r="M4" t="s">
        <v>2257</v>
      </c>
    </row>
    <row r="5" spans="2:14">
      <c r="B5" t="s">
        <v>2236</v>
      </c>
      <c r="C5" t="s">
        <v>681</v>
      </c>
      <c r="F5" t="s">
        <v>2246</v>
      </c>
      <c r="H5" t="s">
        <v>2247</v>
      </c>
      <c r="K5" t="s">
        <v>2248</v>
      </c>
      <c r="M5" t="s">
        <v>2258</v>
      </c>
      <c r="N5" t="s">
        <v>2259</v>
      </c>
    </row>
    <row r="6" spans="2:14">
      <c r="B6" t="s">
        <v>2238</v>
      </c>
      <c r="C6" t="s">
        <v>681</v>
      </c>
      <c r="F6" t="s">
        <v>2249</v>
      </c>
      <c r="G6" t="s">
        <v>1136</v>
      </c>
      <c r="H6" t="s">
        <v>2250</v>
      </c>
      <c r="I6" t="s">
        <v>543</v>
      </c>
      <c r="K6" t="s">
        <v>2253</v>
      </c>
      <c r="L6" t="s">
        <v>679</v>
      </c>
    </row>
    <row r="7" spans="2:14">
      <c r="B7" t="s">
        <v>2238</v>
      </c>
      <c r="C7" t="s">
        <v>582</v>
      </c>
      <c r="K7" t="s">
        <v>2254</v>
      </c>
      <c r="L7" t="s">
        <v>679</v>
      </c>
    </row>
    <row r="8" spans="2:14">
      <c r="B8" t="s">
        <v>2238</v>
      </c>
      <c r="C8" t="s">
        <v>680</v>
      </c>
      <c r="H8" t="s">
        <v>2251</v>
      </c>
      <c r="I8" t="s">
        <v>543</v>
      </c>
      <c r="K8" t="s">
        <v>2255</v>
      </c>
      <c r="L8" t="s">
        <v>582</v>
      </c>
    </row>
    <row r="9" spans="2:14">
      <c r="B9" t="s">
        <v>2239</v>
      </c>
      <c r="C9" t="s">
        <v>680</v>
      </c>
      <c r="H9" t="s">
        <v>2252</v>
      </c>
      <c r="I9" t="s">
        <v>679</v>
      </c>
      <c r="K9" t="s">
        <v>2256</v>
      </c>
      <c r="L9" t="s">
        <v>582</v>
      </c>
    </row>
    <row r="10" spans="2:14">
      <c r="B10" t="s">
        <v>2240</v>
      </c>
      <c r="C10" t="s">
        <v>681</v>
      </c>
    </row>
    <row r="11" spans="2:14">
      <c r="B11" t="s">
        <v>2241</v>
      </c>
      <c r="C11" t="s">
        <v>683</v>
      </c>
    </row>
    <row r="12" spans="2:14">
      <c r="B12" t="s">
        <v>2242</v>
      </c>
      <c r="C12" t="s">
        <v>683</v>
      </c>
    </row>
    <row r="13" spans="2:14">
      <c r="B13" t="s">
        <v>2242</v>
      </c>
      <c r="C13" t="s">
        <v>582</v>
      </c>
    </row>
    <row r="14" spans="2:14">
      <c r="B14" t="s">
        <v>2243</v>
      </c>
      <c r="C14" t="s">
        <v>679</v>
      </c>
      <c r="H14" t="s">
        <v>2250</v>
      </c>
      <c r="I14" t="s">
        <v>582</v>
      </c>
    </row>
    <row r="15" spans="2:14">
      <c r="B15" t="s">
        <v>2244</v>
      </c>
      <c r="C15" t="s">
        <v>679</v>
      </c>
    </row>
    <row r="16" spans="2:14">
      <c r="B16" t="s">
        <v>2244</v>
      </c>
      <c r="C16" t="s">
        <v>1099</v>
      </c>
    </row>
    <row r="17" spans="2:3">
      <c r="B17" t="s">
        <v>2245</v>
      </c>
      <c r="C17" t="s">
        <v>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99" t="s">
        <v>2267</v>
      </c>
      <c r="B1" s="599"/>
      <c r="C1" s="599"/>
      <c r="D1" s="599"/>
      <c r="E1" s="599"/>
      <c r="F1" s="600"/>
      <c r="G1" s="581" t="s">
        <v>2268</v>
      </c>
      <c r="H1" s="582"/>
      <c r="I1" s="583"/>
      <c r="J1" s="599" t="s">
        <v>2295</v>
      </c>
      <c r="K1" s="599"/>
      <c r="L1" s="599"/>
      <c r="M1" s="599"/>
      <c r="N1" s="599"/>
      <c r="O1" s="600"/>
      <c r="P1" s="581" t="s">
        <v>2268</v>
      </c>
      <c r="Q1" s="582"/>
      <c r="R1" s="583"/>
    </row>
    <row r="2" spans="1:18">
      <c r="A2" s="599"/>
      <c r="B2" s="599"/>
      <c r="C2" s="599"/>
      <c r="D2" s="599"/>
      <c r="E2" s="599"/>
      <c r="F2" s="600"/>
      <c r="G2" s="584" t="s">
        <v>2269</v>
      </c>
      <c r="H2" s="585"/>
      <c r="I2" s="586"/>
      <c r="J2" s="599"/>
      <c r="K2" s="599"/>
      <c r="L2" s="599"/>
      <c r="M2" s="599"/>
      <c r="N2" s="599"/>
      <c r="O2" s="600"/>
      <c r="P2" s="584">
        <v>502</v>
      </c>
      <c r="Q2" s="585"/>
      <c r="R2" s="586"/>
    </row>
    <row r="3" spans="1:18">
      <c r="A3" s="599"/>
      <c r="B3" s="599"/>
      <c r="C3" s="599"/>
      <c r="D3" s="599"/>
      <c r="E3" s="599"/>
      <c r="F3" s="600"/>
      <c r="G3" s="587"/>
      <c r="H3" s="588"/>
      <c r="I3" s="589"/>
      <c r="J3" s="599"/>
      <c r="K3" s="599"/>
      <c r="L3" s="599"/>
      <c r="M3" s="599"/>
      <c r="N3" s="599"/>
      <c r="O3" s="600"/>
      <c r="P3" s="587"/>
      <c r="Q3" s="588"/>
      <c r="R3" s="589"/>
    </row>
    <row r="4" spans="1:18">
      <c r="G4" s="590"/>
      <c r="H4" s="591"/>
      <c r="I4" s="592"/>
      <c r="P4" s="590"/>
      <c r="Q4" s="591"/>
      <c r="R4" s="592"/>
    </row>
    <row r="5" spans="1:18">
      <c r="A5" s="415" t="s">
        <v>2273</v>
      </c>
      <c r="B5" s="415">
        <v>1</v>
      </c>
      <c r="C5" s="415">
        <v>4</v>
      </c>
      <c r="D5" s="415"/>
      <c r="E5" s="415"/>
      <c r="F5" s="415"/>
      <c r="G5" s="581" t="s">
        <v>2270</v>
      </c>
      <c r="H5" s="582"/>
      <c r="I5" s="583"/>
      <c r="J5" s="415" t="s">
        <v>2273</v>
      </c>
      <c r="K5" s="415">
        <v>1</v>
      </c>
      <c r="L5" s="415">
        <v>4</v>
      </c>
      <c r="M5" s="415"/>
      <c r="N5" s="415"/>
      <c r="O5" s="415"/>
      <c r="P5" s="581" t="s">
        <v>2270</v>
      </c>
      <c r="Q5" s="582"/>
      <c r="R5" s="583"/>
    </row>
    <row r="6" spans="1:18">
      <c r="A6" s="415" t="s">
        <v>2289</v>
      </c>
      <c r="B6" s="415">
        <v>5.68</v>
      </c>
      <c r="C6" s="415">
        <v>20.440000000000001</v>
      </c>
      <c r="D6" s="415"/>
      <c r="E6" s="415"/>
      <c r="F6" s="415"/>
      <c r="G6" s="581"/>
      <c r="H6" s="582"/>
      <c r="I6" s="583"/>
      <c r="J6" s="415" t="s">
        <v>2289</v>
      </c>
      <c r="K6" s="415">
        <v>5.42</v>
      </c>
      <c r="L6" s="415">
        <v>18.72</v>
      </c>
      <c r="M6" s="415"/>
      <c r="N6" s="415"/>
      <c r="O6" s="415"/>
      <c r="P6" s="581"/>
      <c r="Q6" s="582"/>
      <c r="R6" s="583"/>
    </row>
    <row r="7" spans="1:18">
      <c r="A7" s="415" t="s">
        <v>2290</v>
      </c>
      <c r="B7" s="415"/>
      <c r="C7" s="415"/>
      <c r="D7" s="415"/>
      <c r="E7" s="415"/>
      <c r="F7" s="415"/>
      <c r="G7" s="593"/>
      <c r="H7" s="594"/>
      <c r="I7" s="595"/>
      <c r="J7" s="415" t="s">
        <v>2290</v>
      </c>
      <c r="K7" s="415"/>
      <c r="L7" s="415"/>
      <c r="M7" s="415"/>
      <c r="N7" s="415"/>
      <c r="O7" s="415"/>
      <c r="P7" s="593"/>
      <c r="Q7" s="594"/>
      <c r="R7" s="595"/>
    </row>
    <row r="8" spans="1:18">
      <c r="A8" s="580" t="s">
        <v>256</v>
      </c>
      <c r="B8" s="580"/>
      <c r="C8" s="580"/>
      <c r="D8" s="580" t="s">
        <v>378</v>
      </c>
      <c r="G8" s="596"/>
      <c r="H8" s="597"/>
      <c r="I8" s="598"/>
      <c r="J8" s="580" t="s">
        <v>256</v>
      </c>
      <c r="K8" s="580"/>
      <c r="L8" s="580"/>
      <c r="M8" s="580" t="s">
        <v>378</v>
      </c>
      <c r="P8" s="596"/>
      <c r="Q8" s="597"/>
      <c r="R8" s="598"/>
    </row>
    <row r="9" spans="1:18">
      <c r="A9" s="580"/>
      <c r="B9" s="580"/>
      <c r="C9" s="580"/>
      <c r="D9" s="580"/>
      <c r="J9" s="580"/>
      <c r="K9" s="580"/>
      <c r="L9" s="580"/>
      <c r="M9" s="580"/>
    </row>
    <row r="10" spans="1:18">
      <c r="A10" s="580" t="s">
        <v>258</v>
      </c>
      <c r="B10" s="580"/>
      <c r="C10" s="580"/>
      <c r="D10" s="580" t="s">
        <v>2271</v>
      </c>
      <c r="J10" s="580" t="s">
        <v>258</v>
      </c>
      <c r="K10" s="580"/>
      <c r="L10" s="580"/>
      <c r="M10" s="580" t="s">
        <v>293</v>
      </c>
    </row>
    <row r="11" spans="1:18">
      <c r="A11" s="580"/>
      <c r="B11" s="580"/>
      <c r="C11" s="580"/>
      <c r="D11" s="580"/>
      <c r="J11" s="580"/>
      <c r="K11" s="580"/>
      <c r="L11" s="580"/>
      <c r="M11" s="580"/>
    </row>
    <row r="12" spans="1:18">
      <c r="A12" s="580" t="s">
        <v>2274</v>
      </c>
      <c r="B12" s="580"/>
      <c r="C12" s="580"/>
      <c r="D12" s="580" t="s">
        <v>2272</v>
      </c>
      <c r="J12" s="580" t="s">
        <v>2274</v>
      </c>
      <c r="K12" s="580"/>
      <c r="L12" s="580"/>
      <c r="M12" s="580" t="s">
        <v>290</v>
      </c>
    </row>
    <row r="13" spans="1:18">
      <c r="A13" s="580"/>
      <c r="B13" s="580"/>
      <c r="C13" s="580"/>
      <c r="D13" s="580"/>
      <c r="J13" s="580"/>
      <c r="K13" s="580"/>
      <c r="L13" s="580"/>
      <c r="M13" s="580"/>
    </row>
    <row r="14" spans="1:18">
      <c r="A14" s="568" t="s">
        <v>1205</v>
      </c>
      <c r="B14" s="568"/>
      <c r="C14" s="568"/>
      <c r="D14" s="568"/>
      <c r="J14" s="580" t="s">
        <v>1205</v>
      </c>
      <c r="K14" s="580"/>
      <c r="L14" s="580"/>
      <c r="M14" s="568"/>
    </row>
    <row r="15" spans="1:18">
      <c r="A15" s="568"/>
      <c r="B15" s="568"/>
      <c r="C15" s="568"/>
      <c r="D15" s="568"/>
      <c r="J15" s="580"/>
      <c r="K15" s="580"/>
      <c r="L15" s="580"/>
      <c r="M15" s="568"/>
    </row>
    <row r="16" spans="1:18">
      <c r="A16" s="568"/>
      <c r="B16" s="568"/>
      <c r="C16" s="568"/>
      <c r="D16" s="568"/>
      <c r="J16" s="580" t="s">
        <v>2297</v>
      </c>
      <c r="K16" s="580"/>
      <c r="L16" s="580"/>
      <c r="M16" s="568"/>
    </row>
    <row r="17" spans="1:18">
      <c r="A17" s="568"/>
      <c r="B17" s="568"/>
      <c r="C17" s="568"/>
      <c r="D17" s="568"/>
      <c r="J17" s="580"/>
      <c r="K17" s="580"/>
      <c r="L17" s="580"/>
      <c r="M17" s="568"/>
    </row>
    <row r="20" spans="1:18">
      <c r="A20" s="415" t="s">
        <v>2278</v>
      </c>
      <c r="B20" s="415" t="s">
        <v>2277</v>
      </c>
      <c r="C20" s="415" t="s">
        <v>2275</v>
      </c>
      <c r="D20" s="415" t="s">
        <v>2276</v>
      </c>
      <c r="E20" s="415" t="s">
        <v>2279</v>
      </c>
      <c r="F20" s="415" t="s">
        <v>2282</v>
      </c>
      <c r="G20" s="415" t="s">
        <v>2280</v>
      </c>
      <c r="H20" s="415" t="s">
        <v>2281</v>
      </c>
      <c r="I20" s="415" t="s">
        <v>2283</v>
      </c>
      <c r="J20" s="415" t="s">
        <v>2278</v>
      </c>
      <c r="K20" s="415" t="s">
        <v>2277</v>
      </c>
      <c r="L20" s="415" t="s">
        <v>2275</v>
      </c>
      <c r="M20" s="415" t="s">
        <v>2276</v>
      </c>
      <c r="N20" s="415" t="s">
        <v>2279</v>
      </c>
      <c r="O20" s="415" t="s">
        <v>2282</v>
      </c>
      <c r="P20" s="415" t="s">
        <v>2280</v>
      </c>
      <c r="Q20" s="415" t="s">
        <v>2281</v>
      </c>
      <c r="R20" s="415" t="s">
        <v>2283</v>
      </c>
    </row>
    <row r="21" spans="1:18">
      <c r="A21" s="415">
        <v>80.8</v>
      </c>
      <c r="B21" s="415">
        <v>13.2</v>
      </c>
      <c r="C21" s="415" t="s">
        <v>2287</v>
      </c>
      <c r="D21" s="415">
        <v>165</v>
      </c>
      <c r="E21" s="415">
        <v>-39</v>
      </c>
      <c r="F21" s="415">
        <v>225</v>
      </c>
      <c r="G21" s="415">
        <v>0.1</v>
      </c>
      <c r="H21" s="42">
        <v>1</v>
      </c>
      <c r="I21" s="415">
        <v>859</v>
      </c>
      <c r="J21" s="415">
        <v>73.900000000000006</v>
      </c>
      <c r="K21" s="415">
        <v>12.2</v>
      </c>
      <c r="L21" s="415" t="s">
        <v>2287</v>
      </c>
      <c r="M21" s="415"/>
      <c r="N21" s="415">
        <v>-33</v>
      </c>
      <c r="O21" s="415">
        <v>235</v>
      </c>
      <c r="P21" s="415">
        <v>0.1</v>
      </c>
      <c r="Q21" s="42">
        <v>1.2</v>
      </c>
      <c r="R21" s="415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2296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5" t="s">
        <v>2284</v>
      </c>
      <c r="B25" s="564" t="s">
        <v>2288</v>
      </c>
      <c r="C25" s="564"/>
      <c r="D25" s="564"/>
      <c r="E25" s="564"/>
      <c r="F25" s="564"/>
      <c r="J25" s="415" t="s">
        <v>2284</v>
      </c>
      <c r="K25" s="564" t="s">
        <v>2288</v>
      </c>
      <c r="L25" s="564"/>
      <c r="M25" s="564"/>
      <c r="N25" s="564"/>
      <c r="O25" s="564"/>
    </row>
    <row r="27" spans="1:18">
      <c r="A27" t="s">
        <v>2285</v>
      </c>
      <c r="B27" t="s">
        <v>2294</v>
      </c>
      <c r="J27" t="s">
        <v>2285</v>
      </c>
    </row>
    <row r="30" spans="1:18">
      <c r="A30" t="s">
        <v>2286</v>
      </c>
      <c r="B30" t="s">
        <v>2291</v>
      </c>
      <c r="J30" t="s">
        <v>2286</v>
      </c>
    </row>
    <row r="32" spans="1:18">
      <c r="A32" t="s">
        <v>2292</v>
      </c>
      <c r="J32" t="s">
        <v>2292</v>
      </c>
    </row>
    <row r="33" spans="1:1">
      <c r="A33" t="s">
        <v>2293</v>
      </c>
    </row>
  </sheetData>
  <mergeCells count="32">
    <mergeCell ref="G2:I4"/>
    <mergeCell ref="A1:F3"/>
    <mergeCell ref="G1:I1"/>
    <mergeCell ref="G6:I8"/>
    <mergeCell ref="G5:I5"/>
    <mergeCell ref="A8:C9"/>
    <mergeCell ref="D8:D9"/>
    <mergeCell ref="J10:L11"/>
    <mergeCell ref="M10:M11"/>
    <mergeCell ref="J12:L13"/>
    <mergeCell ref="M12:M13"/>
    <mergeCell ref="A10:C11"/>
    <mergeCell ref="D10:D11"/>
    <mergeCell ref="A12:C13"/>
    <mergeCell ref="D12:D13"/>
    <mergeCell ref="A14:C15"/>
    <mergeCell ref="D14:D15"/>
    <mergeCell ref="A16:C17"/>
    <mergeCell ref="D16:D17"/>
    <mergeCell ref="B25:F25"/>
    <mergeCell ref="P1:R1"/>
    <mergeCell ref="P2:R4"/>
    <mergeCell ref="P5:R5"/>
    <mergeCell ref="P6:R8"/>
    <mergeCell ref="J8:L9"/>
    <mergeCell ref="M8:M9"/>
    <mergeCell ref="J1:O3"/>
    <mergeCell ref="J14:L15"/>
    <mergeCell ref="M14:M15"/>
    <mergeCell ref="J16:L17"/>
    <mergeCell ref="M16:M17"/>
    <mergeCell ref="K25:O2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J19"/>
  <sheetViews>
    <sheetView workbookViewId="0">
      <selection activeCell="J6" sqref="J4:J6"/>
    </sheetView>
  </sheetViews>
  <sheetFormatPr defaultRowHeight="12.75"/>
  <cols>
    <col min="3" max="3" width="12.42578125" bestFit="1" customWidth="1"/>
    <col min="5" max="5" width="9.140625" style="416"/>
  </cols>
  <sheetData>
    <row r="4" spans="5:10">
      <c r="E4" s="416">
        <v>370</v>
      </c>
      <c r="G4">
        <v>320.52999999999997</v>
      </c>
      <c r="J4">
        <v>1250</v>
      </c>
    </row>
    <row r="5" spans="5:10">
      <c r="E5" s="416">
        <v>150</v>
      </c>
      <c r="G5">
        <v>101.1</v>
      </c>
      <c r="J5">
        <v>250</v>
      </c>
    </row>
    <row r="6" spans="5:10">
      <c r="E6" s="416">
        <v>630</v>
      </c>
      <c r="G6">
        <v>563.79</v>
      </c>
      <c r="J6">
        <v>440</v>
      </c>
    </row>
    <row r="7" spans="5:10">
      <c r="E7" s="416">
        <v>177</v>
      </c>
      <c r="G7">
        <v>127.26</v>
      </c>
    </row>
    <row r="8" spans="5:10">
      <c r="E8" s="416">
        <v>250</v>
      </c>
      <c r="G8">
        <v>171.48</v>
      </c>
    </row>
    <row r="9" spans="5:10">
      <c r="E9" s="416">
        <v>265</v>
      </c>
      <c r="G9">
        <v>215.7</v>
      </c>
    </row>
    <row r="10" spans="5:10">
      <c r="E10" s="416">
        <v>1970</v>
      </c>
      <c r="G10">
        <v>1689</v>
      </c>
    </row>
    <row r="11" spans="5:10">
      <c r="E11" s="416">
        <v>1690</v>
      </c>
      <c r="G11">
        <v>1415</v>
      </c>
    </row>
    <row r="12" spans="5:10">
      <c r="E12" s="416">
        <v>1780</v>
      </c>
      <c r="G12">
        <v>1579.98</v>
      </c>
    </row>
    <row r="13" spans="5:10">
      <c r="E13" s="416">
        <v>1250</v>
      </c>
      <c r="G13">
        <v>1132.6199999999999</v>
      </c>
    </row>
    <row r="14" spans="5:10">
      <c r="E14" s="416">
        <v>2760</v>
      </c>
      <c r="G14">
        <v>2476.96</v>
      </c>
    </row>
    <row r="15" spans="5:10">
      <c r="E15" s="416">
        <v>960</v>
      </c>
      <c r="G15">
        <v>888</v>
      </c>
    </row>
    <row r="16" spans="5:10">
      <c r="E16" s="416">
        <v>290</v>
      </c>
      <c r="G16">
        <v>236.99</v>
      </c>
    </row>
    <row r="17" spans="5:7">
      <c r="E17" s="416">
        <v>38</v>
      </c>
      <c r="G17">
        <v>26.69</v>
      </c>
    </row>
    <row r="18" spans="5:7">
      <c r="E18" s="416">
        <v>505</v>
      </c>
      <c r="G18">
        <v>405.22</v>
      </c>
    </row>
    <row r="19" spans="5:7">
      <c r="G19">
        <v>129.16999999999999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26</vt:i4>
      </vt:variant>
      <vt:variant>
        <vt:lpstr>Именованные диапазоны</vt:lpstr>
      </vt:variant>
      <vt:variant>
        <vt:i4>1</vt:i4>
      </vt:variant>
    </vt:vector>
  </HeadingPairs>
  <TitlesOfParts>
    <vt:vector size="27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Лист4</vt:lpstr>
      <vt:lpstr>По клиентам</vt:lpstr>
      <vt:lpstr>Приход от 4.05</vt:lpstr>
      <vt:lpstr>Склад</vt:lpstr>
      <vt:lpstr>Вальволин остатки</vt:lpstr>
      <vt:lpstr>Лист2</vt:lpstr>
      <vt:lpstr>Лист1</vt:lpstr>
      <vt:lpstr>Лист3</vt:lpstr>
      <vt:lpstr>Лист5</vt:lpstr>
      <vt:lpstr>Лист6</vt:lpstr>
      <vt:lpstr>Лист7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2023-05-21T20:04:16Z</dcterms:modified>
</cp:coreProperties>
</file>