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1" activeTab="8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3" sheetId="22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J30" i="11" l="1"/>
  <c r="I30" i="11"/>
  <c r="E30" i="11"/>
  <c r="J32" i="11" l="1"/>
  <c r="J28" i="11"/>
  <c r="J35" i="11" s="1"/>
  <c r="J27" i="11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H4" i="3"/>
  <c r="G4" i="3"/>
  <c r="J8" i="11"/>
  <c r="J29" i="11" l="1"/>
  <c r="J31" i="11"/>
  <c r="J33" i="11"/>
  <c r="F22" i="19"/>
  <c r="G22" i="19" s="1"/>
  <c r="G21" i="19"/>
  <c r="F21" i="19"/>
  <c r="G20" i="19"/>
  <c r="F20" i="19"/>
  <c r="G19" i="19"/>
  <c r="F19" i="19"/>
  <c r="G18" i="19"/>
  <c r="F18" i="19"/>
  <c r="I32" i="11" l="1"/>
  <c r="I28" i="11"/>
  <c r="I35" i="11" s="1"/>
  <c r="I27" i="11"/>
  <c r="I8" i="11"/>
  <c r="I29" i="11" l="1"/>
  <c r="I31" i="11"/>
  <c r="I33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7" i="11"/>
  <c r="A36" i="11"/>
  <c r="G33" i="11"/>
  <c r="F33" i="11"/>
  <c r="E33" i="11"/>
  <c r="H32" i="11"/>
  <c r="H29" i="11"/>
  <c r="H28" i="11"/>
  <c r="H30" i="11" s="1"/>
  <c r="H27" i="11"/>
  <c r="H8" i="11"/>
  <c r="K7" i="20" l="1"/>
  <c r="M6" i="20"/>
  <c r="H31" i="11"/>
  <c r="H35" i="11"/>
  <c r="H33" i="11"/>
  <c r="G30" i="11"/>
  <c r="F30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2" i="11"/>
  <c r="G28" i="11"/>
  <c r="G29" i="11" s="1"/>
  <c r="G27" i="11"/>
  <c r="K11" i="20" l="1"/>
  <c r="O10" i="20"/>
  <c r="M10" i="20"/>
  <c r="G31" i="11"/>
  <c r="G35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2" i="11"/>
  <c r="E8" i="11"/>
  <c r="F28" i="11"/>
  <c r="F35" i="11" s="1"/>
  <c r="F27" i="11"/>
  <c r="F8" i="11"/>
  <c r="E32" i="11"/>
  <c r="K14" i="20" l="1"/>
  <c r="O13" i="20"/>
  <c r="M13" i="20"/>
  <c r="F29" i="11"/>
  <c r="F31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8" i="11"/>
  <c r="E29" i="11" s="1"/>
  <c r="E27" i="11"/>
  <c r="K16" i="20" l="1"/>
  <c r="O15" i="20"/>
  <c r="M15" i="20"/>
  <c r="E35" i="11"/>
  <c r="E31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<sst xmlns="http://schemas.openxmlformats.org/spreadsheetml/2006/main" count="5643" uniqueCount="1969">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</sst>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9815">
    <xf numFmtId="0" fontId="0" fillId="0" borderId="0"/>
    <xf numFmtId="0" fontId="7" fillId="0" borderId="0"/>
    <xf numFmtId="0" fontId="13" fillId="0" borderId="0"/>
    <xf numFmtId="0" fontId="14" fillId="0" borderId="0"/>
    <xf numFmtId="0" fontId="13" fillId="0" borderId="0"/>
    <xf numFmtId="0" fontId="7" fillId="0" borderId="0"/>
    <xf numFmtId="0" fontId="13" fillId="0" borderId="0"/>
    <xf numFmtId="0" fontId="13" fillId="0" borderId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5" borderId="0" applyNumberFormat="0" applyBorder="0" applyAlignment="0" applyProtection="0"/>
    <xf numFmtId="0" fontId="16" fillId="46" borderId="0" applyNumberFormat="0" applyBorder="0" applyAlignment="0" applyProtection="0"/>
    <xf numFmtId="0" fontId="17" fillId="10" borderId="0" applyNumberFormat="0" applyBorder="0" applyAlignment="0" applyProtection="0"/>
    <xf numFmtId="0" fontId="17" fillId="14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7" fillId="26" borderId="0" applyNumberFormat="0" applyBorder="0" applyAlignment="0" applyProtection="0"/>
    <xf numFmtId="0" fontId="17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6" fillId="35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16" fillId="36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16" fillId="3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16" fillId="3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16" fillId="39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16" fillId="4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38" borderId="0" applyNumberFormat="0" applyBorder="0" applyAlignment="0" applyProtection="0"/>
    <xf numFmtId="0" fontId="15" fillId="47" borderId="0" applyNumberFormat="0" applyBorder="0" applyAlignment="0" applyProtection="0"/>
    <xf numFmtId="0" fontId="15" fillId="50" borderId="0" applyNumberFormat="0" applyBorder="0" applyAlignment="0" applyProtection="0"/>
    <xf numFmtId="0" fontId="16" fillId="51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44" borderId="0" applyNumberFormat="0" applyBorder="0" applyAlignment="0" applyProtection="0"/>
    <xf numFmtId="0" fontId="16" fillId="51" borderId="0" applyNumberFormat="0" applyBorder="0" applyAlignment="0" applyProtection="0"/>
    <xf numFmtId="0" fontId="16" fillId="54" borderId="0" applyNumberFormat="0" applyBorder="0" applyAlignment="0" applyProtection="0"/>
    <xf numFmtId="0" fontId="17" fillId="11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6" fillId="47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1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16" fillId="4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16" fillId="38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16" fillId="4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16" fillId="50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18" fillId="55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56" borderId="0" applyNumberFormat="0" applyBorder="0" applyAlignment="0" applyProtection="0"/>
    <xf numFmtId="0" fontId="18" fillId="57" borderId="0" applyNumberFormat="0" applyBorder="0" applyAlignment="0" applyProtection="0"/>
    <xf numFmtId="0" fontId="18" fillId="58" borderId="0" applyNumberFormat="0" applyBorder="0" applyAlignment="0" applyProtection="0"/>
    <xf numFmtId="0" fontId="19" fillId="5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60" borderId="0" applyNumberFormat="0" applyBorder="0" applyAlignment="0" applyProtection="0"/>
    <xf numFmtId="0" fontId="19" fillId="61" borderId="0" applyNumberFormat="0" applyBorder="0" applyAlignment="0" applyProtection="0"/>
    <xf numFmtId="0" fontId="19" fillId="62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19" fillId="5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6" borderId="0" applyNumberFormat="0" applyBorder="0" applyAlignment="0" applyProtection="0"/>
    <xf numFmtId="0" fontId="19" fillId="57" borderId="0" applyNumberFormat="0" applyBorder="0" applyAlignment="0" applyProtection="0"/>
    <xf numFmtId="0" fontId="19" fillId="58" borderId="0" applyNumberFormat="0" applyBorder="0" applyAlignment="0" applyProtection="0"/>
    <xf numFmtId="166" fontId="7" fillId="0" borderId="0" applyFill="0" applyBorder="0" applyAlignment="0" applyProtection="0"/>
    <xf numFmtId="167" fontId="7" fillId="0" borderId="0" applyFill="0" applyBorder="0" applyAlignment="0" applyProtection="0"/>
    <xf numFmtId="0" fontId="21" fillId="63" borderId="0" applyNumberFormat="0" applyBorder="0" applyAlignment="0" applyProtection="0"/>
    <xf numFmtId="0" fontId="22" fillId="41" borderId="0" applyNumberFormat="0" applyBorder="0" applyAlignment="0" applyProtection="0"/>
    <xf numFmtId="0" fontId="22" fillId="64" borderId="0" applyNumberFormat="0" applyBorder="0" applyAlignment="0" applyProtection="0"/>
    <xf numFmtId="0" fontId="22" fillId="41" borderId="0" applyNumberFormat="0" applyBorder="0" applyAlignment="0" applyProtection="0"/>
    <xf numFmtId="0" fontId="22" fillId="64" borderId="0" applyNumberFormat="0" applyBorder="0" applyAlignment="0" applyProtection="0"/>
    <xf numFmtId="0" fontId="21" fillId="51" borderId="0" applyNumberFormat="0" applyBorder="0" applyAlignment="0" applyProtection="0"/>
    <xf numFmtId="0" fontId="21" fillId="65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71" borderId="0" applyNumberFormat="0" applyBorder="0" applyAlignment="0" applyProtection="0"/>
    <xf numFmtId="0" fontId="22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61" borderId="0" applyNumberFormat="0" applyBorder="0" applyAlignment="0" applyProtection="0"/>
    <xf numFmtId="0" fontId="21" fillId="75" borderId="0" applyNumberFormat="0" applyBorder="0" applyAlignment="0" applyProtection="0"/>
    <xf numFmtId="0" fontId="21" fillId="74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43" borderId="0" applyNumberFormat="0" applyBorder="0" applyAlignment="0" applyProtection="0"/>
    <xf numFmtId="0" fontId="22" fillId="76" borderId="0" applyNumberFormat="0" applyBorder="0" applyAlignment="0" applyProtection="0"/>
    <xf numFmtId="0" fontId="21" fillId="71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7" borderId="0" applyNumberFormat="0" applyBorder="0" applyAlignment="0" applyProtection="0"/>
    <xf numFmtId="0" fontId="22" fillId="41" borderId="0" applyNumberFormat="0" applyBorder="0" applyAlignment="0" applyProtection="0"/>
    <xf numFmtId="0" fontId="22" fillId="64" borderId="0" applyNumberFormat="0" applyBorder="0" applyAlignment="0" applyProtection="0"/>
    <xf numFmtId="0" fontId="22" fillId="71" borderId="0" applyNumberFormat="0" applyBorder="0" applyAlignment="0" applyProtection="0"/>
    <xf numFmtId="0" fontId="22" fillId="72" borderId="0" applyNumberFormat="0" applyBorder="0" applyAlignment="0" applyProtection="0"/>
    <xf numFmtId="0" fontId="21" fillId="71" borderId="0" applyNumberFormat="0" applyBorder="0" applyAlignment="0" applyProtection="0"/>
    <xf numFmtId="0" fontId="21" fillId="72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3" borderId="0" applyNumberFormat="0" applyBorder="0" applyAlignment="0" applyProtection="0"/>
    <xf numFmtId="0" fontId="22" fillId="45" borderId="0" applyNumberFormat="0" applyBorder="0" applyAlignment="0" applyProtection="0"/>
    <xf numFmtId="0" fontId="22" fillId="78" borderId="0" applyNumberFormat="0" applyBorder="0" applyAlignment="0" applyProtection="0"/>
    <xf numFmtId="0" fontId="22" fillId="41" borderId="0" applyNumberFormat="0" applyBorder="0" applyAlignment="0" applyProtection="0"/>
    <xf numFmtId="0" fontId="22" fillId="64" borderId="0" applyNumberFormat="0" applyBorder="0" applyAlignment="0" applyProtection="0"/>
    <xf numFmtId="0" fontId="21" fillId="51" borderId="0" applyNumberFormat="0" applyBorder="0" applyAlignment="0" applyProtection="0"/>
    <xf numFmtId="0" fontId="21" fillId="65" borderId="0" applyNumberFormat="0" applyBorder="0" applyAlignment="0" applyProtection="0"/>
    <xf numFmtId="0" fontId="21" fillId="61" borderId="0" applyNumberFormat="0" applyBorder="0" applyAlignment="0" applyProtection="0"/>
    <xf numFmtId="0" fontId="21" fillId="79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46" borderId="0" applyNumberFormat="0" applyBorder="0" applyAlignment="0" applyProtection="0"/>
    <xf numFmtId="0" fontId="22" fillId="80" borderId="0" applyNumberFormat="0" applyBorder="0" applyAlignment="0" applyProtection="0"/>
    <xf numFmtId="0" fontId="21" fillId="46" borderId="0" applyNumberFormat="0" applyBorder="0" applyAlignment="0" applyProtection="0"/>
    <xf numFmtId="0" fontId="21" fillId="80" borderId="0" applyNumberFormat="0" applyBorder="0" applyAlignment="0" applyProtection="0"/>
    <xf numFmtId="0" fontId="21" fillId="81" borderId="0" applyNumberFormat="0" applyBorder="0" applyAlignment="0" applyProtection="0"/>
    <xf numFmtId="0" fontId="21" fillId="62" borderId="0" applyNumberFormat="0" applyBorder="0" applyAlignment="0" applyProtection="0"/>
    <xf numFmtId="0" fontId="18" fillId="82" borderId="0" applyNumberFormat="0" applyBorder="0" applyAlignment="0" applyProtection="0"/>
    <xf numFmtId="0" fontId="18" fillId="83" borderId="0" applyNumberFormat="0" applyBorder="0" applyAlignment="0" applyProtection="0"/>
    <xf numFmtId="0" fontId="18" fillId="84" borderId="0" applyNumberFormat="0" applyBorder="0" applyAlignment="0" applyProtection="0"/>
    <xf numFmtId="0" fontId="18" fillId="56" borderId="0" applyNumberFormat="0" applyBorder="0" applyAlignment="0" applyProtection="0"/>
    <xf numFmtId="0" fontId="18" fillId="57" borderId="0" applyNumberFormat="0" applyBorder="0" applyAlignment="0" applyProtection="0"/>
    <xf numFmtId="0" fontId="18" fillId="85" borderId="0" applyNumberFormat="0" applyBorder="0" applyAlignment="0" applyProtection="0"/>
    <xf numFmtId="0" fontId="19" fillId="86" borderId="0" applyNumberFormat="0" applyBorder="0" applyAlignment="0" applyProtection="0"/>
    <xf numFmtId="0" fontId="19" fillId="87" borderId="0" applyNumberFormat="0" applyBorder="0" applyAlignment="0" applyProtection="0"/>
    <xf numFmtId="0" fontId="19" fillId="60" borderId="0" applyNumberFormat="0" applyBorder="0" applyAlignment="0" applyProtection="0"/>
    <xf numFmtId="0" fontId="19" fillId="60" borderId="0" applyNumberFormat="0" applyBorder="0" applyAlignment="0" applyProtection="0"/>
    <xf numFmtId="0" fontId="19" fillId="61" borderId="0" applyNumberFormat="0" applyBorder="0" applyAlignment="0" applyProtection="0"/>
    <xf numFmtId="0" fontId="19" fillId="88" borderId="0" applyNumberFormat="0" applyBorder="0" applyAlignment="0" applyProtection="0"/>
    <xf numFmtId="0" fontId="23" fillId="71" borderId="13" applyNumberFormat="0" applyAlignment="0" applyProtection="0"/>
    <xf numFmtId="0" fontId="24" fillId="89" borderId="0" applyNumberFormat="0" applyBorder="0" applyAlignment="0" applyProtection="0"/>
    <xf numFmtId="0" fontId="25" fillId="89" borderId="0" applyNumberFormat="0" applyBorder="0" applyAlignment="0" applyProtection="0"/>
    <xf numFmtId="0" fontId="26" fillId="71" borderId="14" applyNumberFormat="0" applyAlignment="0" applyProtection="0"/>
    <xf numFmtId="0" fontId="26" fillId="71" borderId="14" applyNumberFormat="0" applyAlignment="0" applyProtection="0"/>
    <xf numFmtId="0" fontId="27" fillId="2" borderId="0" applyNumberFormat="0" applyBorder="0" applyAlignment="0" applyProtection="0"/>
    <xf numFmtId="168" fontId="14" fillId="0" borderId="0" applyFill="0" applyBorder="0" applyAlignment="0"/>
    <xf numFmtId="169" fontId="14" fillId="0" borderId="0" applyFill="0" applyBorder="0" applyAlignment="0"/>
    <xf numFmtId="170" fontId="14" fillId="0" borderId="0" applyFill="0" applyBorder="0" applyAlignment="0"/>
    <xf numFmtId="171" fontId="14" fillId="0" borderId="0" applyFill="0" applyBorder="0" applyAlignment="0"/>
    <xf numFmtId="172" fontId="14" fillId="0" borderId="0" applyFill="0" applyBorder="0" applyAlignment="0"/>
    <xf numFmtId="168" fontId="14" fillId="0" borderId="0" applyFill="0" applyBorder="0" applyAlignment="0"/>
    <xf numFmtId="173" fontId="14" fillId="0" borderId="0" applyFill="0" applyBorder="0" applyAlignment="0"/>
    <xf numFmtId="169" fontId="14" fillId="0" borderId="0" applyFill="0" applyBorder="0" applyAlignment="0"/>
    <xf numFmtId="0" fontId="28" fillId="90" borderId="15" applyNumberFormat="0" applyAlignment="0" applyProtection="0"/>
    <xf numFmtId="0" fontId="28" fillId="91" borderId="15" applyNumberFormat="0" applyAlignment="0" applyProtection="0"/>
    <xf numFmtId="0" fontId="28" fillId="90" borderId="15" applyNumberFormat="0" applyAlignment="0" applyProtection="0"/>
    <xf numFmtId="0" fontId="29" fillId="6" borderId="4" applyNumberFormat="0" applyAlignment="0" applyProtection="0"/>
    <xf numFmtId="0" fontId="30" fillId="7" borderId="7" applyNumberFormat="0" applyAlignment="0" applyProtection="0"/>
    <xf numFmtId="0" fontId="31" fillId="0" borderId="6" applyNumberFormat="0" applyFill="0" applyAlignment="0" applyProtection="0"/>
    <xf numFmtId="0" fontId="32" fillId="92" borderId="16" applyNumberFormat="0" applyAlignment="0" applyProtection="0"/>
    <xf numFmtId="0" fontId="32" fillId="74" borderId="17" applyNumberFormat="0" applyAlignment="0" applyProtection="0"/>
    <xf numFmtId="168" fontId="7" fillId="0" borderId="0" applyFill="0" applyBorder="0" applyAlignment="0" applyProtection="0"/>
    <xf numFmtId="164" fontId="17" fillId="0" borderId="0" applyFont="0" applyFill="0" applyBorder="0" applyAlignment="0" applyProtection="0"/>
    <xf numFmtId="169" fontId="7" fillId="0" borderId="0" applyFill="0" applyBorder="0" applyAlignment="0" applyProtection="0"/>
    <xf numFmtId="165" fontId="13" fillId="0" borderId="0" applyFill="0" applyBorder="0" applyAlignment="0" applyProtection="0"/>
    <xf numFmtId="0" fontId="33" fillId="40" borderId="15" applyNumberFormat="0" applyAlignment="0" applyProtection="0"/>
    <xf numFmtId="0" fontId="33" fillId="40" borderId="15" applyNumberFormat="0" applyAlignment="0" applyProtection="0"/>
    <xf numFmtId="0" fontId="34" fillId="93" borderId="18" applyNumberFormat="0" applyAlignment="0" applyProtection="0"/>
    <xf numFmtId="0" fontId="34" fillId="93" borderId="18" applyNumberFormat="0" applyAlignment="0" applyProtection="0"/>
    <xf numFmtId="174" fontId="7" fillId="0" borderId="0" applyFill="0" applyBorder="0" applyAlignment="0" applyProtection="0"/>
    <xf numFmtId="14" fontId="35" fillId="0" borderId="0" applyFill="0" applyBorder="0" applyAlignment="0"/>
    <xf numFmtId="174" fontId="7" fillId="0" borderId="0" applyFill="0" applyBorder="0" applyAlignment="0" applyProtection="0"/>
    <xf numFmtId="175" fontId="13" fillId="0" borderId="0" applyFont="0" applyFill="0" applyBorder="0" applyAlignment="0" applyProtection="0"/>
    <xf numFmtId="0" fontId="36" fillId="37" borderId="0" applyNumberFormat="0" applyBorder="0" applyAlignment="0" applyProtection="0"/>
    <xf numFmtId="176" fontId="7" fillId="0" borderId="0" applyFill="0" applyBorder="0" applyAlignment="0" applyProtection="0"/>
    <xf numFmtId="177" fontId="37" fillId="0" borderId="0" applyFont="0" applyFill="0" applyBorder="0" applyAlignment="0" applyProtection="0"/>
    <xf numFmtId="178" fontId="7" fillId="0" borderId="0" applyFill="0" applyBorder="0" applyAlignment="0" applyProtection="0"/>
    <xf numFmtId="0" fontId="38" fillId="46" borderId="14" applyNumberFormat="0" applyAlignment="0" applyProtection="0"/>
    <xf numFmtId="0" fontId="38" fillId="46" borderId="14" applyNumberFormat="0" applyAlignment="0" applyProtection="0"/>
    <xf numFmtId="0" fontId="39" fillId="94" borderId="0" applyNumberFormat="0" applyBorder="0" applyAlignment="0" applyProtection="0"/>
    <xf numFmtId="0" fontId="39" fillId="95" borderId="0" applyNumberFormat="0" applyBorder="0" applyAlignment="0" applyProtection="0"/>
    <xf numFmtId="0" fontId="39" fillId="96" borderId="0" applyNumberFormat="0" applyBorder="0" applyAlignment="0" applyProtection="0"/>
    <xf numFmtId="0" fontId="39" fillId="97" borderId="0" applyNumberFormat="0" applyBorder="0" applyAlignment="0" applyProtection="0"/>
    <xf numFmtId="0" fontId="39" fillId="45" borderId="0" applyNumberFormat="0" applyBorder="0" applyAlignment="0" applyProtection="0"/>
    <xf numFmtId="0" fontId="39" fillId="78" borderId="0" applyNumberFormat="0" applyBorder="0" applyAlignment="0" applyProtection="0"/>
    <xf numFmtId="0" fontId="40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168" fontId="14" fillId="0" borderId="0" applyFill="0" applyBorder="0" applyAlignment="0"/>
    <xf numFmtId="169" fontId="14" fillId="0" borderId="0" applyFill="0" applyBorder="0" applyAlignment="0"/>
    <xf numFmtId="168" fontId="14" fillId="0" borderId="0" applyFill="0" applyBorder="0" applyAlignment="0"/>
    <xf numFmtId="173" fontId="14" fillId="0" borderId="0" applyFill="0" applyBorder="0" applyAlignment="0"/>
    <xf numFmtId="169" fontId="14" fillId="0" borderId="0" applyFill="0" applyBorder="0" applyAlignment="0"/>
    <xf numFmtId="0" fontId="41" fillId="5" borderId="4" applyNumberFormat="0" applyAlignment="0" applyProtection="0"/>
    <xf numFmtId="0" fontId="42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14" fillId="0" borderId="0"/>
    <xf numFmtId="0" fontId="22" fillId="0" borderId="0"/>
    <xf numFmtId="0" fontId="44" fillId="54" borderId="0" applyNumberFormat="0" applyBorder="0" applyAlignment="0" applyProtection="0"/>
    <xf numFmtId="0" fontId="44" fillId="76" borderId="0" applyNumberFormat="0" applyBorder="0" applyAlignment="0" applyProtection="0"/>
    <xf numFmtId="0" fontId="27" fillId="2" borderId="0" applyNumberFormat="0" applyBorder="0" applyAlignment="0" applyProtection="0"/>
    <xf numFmtId="0" fontId="45" fillId="90" borderId="0" applyNumberFormat="0" applyBorder="0" applyAlignment="0" applyProtection="0"/>
    <xf numFmtId="0" fontId="45" fillId="91" borderId="0" applyNumberFormat="0" applyBorder="0" applyAlignment="0" applyProtection="0"/>
    <xf numFmtId="0" fontId="46" fillId="43" borderId="0" applyNumberFormat="0" applyBorder="0" applyAlignment="0" applyProtection="0"/>
    <xf numFmtId="0" fontId="47" fillId="0" borderId="20" applyNumberFormat="0" applyAlignment="0" applyProtection="0"/>
    <xf numFmtId="0" fontId="47" fillId="0" borderId="20" applyNumberFormat="0" applyAlignment="0" applyProtection="0"/>
    <xf numFmtId="0" fontId="47" fillId="0" borderId="21">
      <alignment horizontal="left" vertical="center"/>
    </xf>
    <xf numFmtId="0" fontId="47" fillId="0" borderId="21">
      <alignment horizontal="left" vertical="center"/>
    </xf>
    <xf numFmtId="0" fontId="48" fillId="0" borderId="22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3" fillId="0" borderId="27" applyNumberFormat="0" applyFill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/>
    <xf numFmtId="0" fontId="57" fillId="3" borderId="0" applyNumberFormat="0" applyBorder="0" applyAlignment="0" applyProtection="0"/>
    <xf numFmtId="0" fontId="58" fillId="98" borderId="15" applyNumberFormat="0" applyAlignment="0" applyProtection="0"/>
    <xf numFmtId="0" fontId="45" fillId="90" borderId="0" applyNumberFormat="0" applyBorder="0" applyAlignment="0" applyProtection="0"/>
    <xf numFmtId="0" fontId="45" fillId="91" borderId="0" applyNumberFormat="0" applyBorder="0" applyAlignment="0" applyProtection="0"/>
    <xf numFmtId="0" fontId="58" fillId="80" borderId="15" applyNumberFormat="0" applyAlignment="0" applyProtection="0"/>
    <xf numFmtId="0" fontId="58" fillId="98" borderId="15" applyNumberFormat="0" applyAlignment="0" applyProtection="0"/>
    <xf numFmtId="0" fontId="58" fillId="98" borderId="15" applyNumberFormat="0" applyAlignment="0" applyProtection="0"/>
    <xf numFmtId="0" fontId="59" fillId="46" borderId="14" applyNumberFormat="0" applyAlignment="0" applyProtection="0"/>
    <xf numFmtId="2" fontId="60" fillId="0" borderId="28">
      <alignment horizontal="right"/>
    </xf>
    <xf numFmtId="0" fontId="61" fillId="0" borderId="29" applyNumberFormat="0" applyFill="0" applyAlignment="0" applyProtection="0"/>
    <xf numFmtId="0" fontId="62" fillId="99" borderId="17" applyNumberFormat="0" applyAlignment="0" applyProtection="0"/>
    <xf numFmtId="168" fontId="14" fillId="0" borderId="0" applyFill="0" applyBorder="0" applyAlignment="0"/>
    <xf numFmtId="169" fontId="14" fillId="0" borderId="0" applyFill="0" applyBorder="0" applyAlignment="0"/>
    <xf numFmtId="168" fontId="14" fillId="0" borderId="0" applyFill="0" applyBorder="0" applyAlignment="0"/>
    <xf numFmtId="173" fontId="14" fillId="0" borderId="0" applyFill="0" applyBorder="0" applyAlignment="0"/>
    <xf numFmtId="169" fontId="14" fillId="0" borderId="0" applyFill="0" applyBorder="0" applyAlignment="0"/>
    <xf numFmtId="0" fontId="63" fillId="0" borderId="30" applyNumberFormat="0" applyFill="0" applyAlignment="0" applyProtection="0"/>
    <xf numFmtId="0" fontId="63" fillId="0" borderId="29" applyNumberFormat="0" applyFill="0" applyAlignment="0" applyProtection="0"/>
    <xf numFmtId="0" fontId="64" fillId="67" borderId="31">
      <alignment horizontal="center" vertical="center"/>
    </xf>
    <xf numFmtId="0" fontId="65" fillId="0" borderId="32" applyNumberFormat="0" applyFill="0" applyAlignment="0" applyProtection="0"/>
    <xf numFmtId="0" fontId="66" fillId="0" borderId="25" applyNumberFormat="0" applyFill="0" applyAlignment="0" applyProtection="0"/>
    <xf numFmtId="0" fontId="67" fillId="0" borderId="33" applyNumberFormat="0" applyFill="0" applyAlignment="0" applyProtection="0"/>
    <xf numFmtId="0" fontId="67" fillId="0" borderId="0" applyNumberFormat="0" applyFill="0" applyBorder="0" applyAlignment="0" applyProtection="0"/>
    <xf numFmtId="0" fontId="68" fillId="100" borderId="0" applyNumberFormat="0" applyBorder="0" applyAlignment="0" applyProtection="0"/>
    <xf numFmtId="0" fontId="69" fillId="101" borderId="0" applyNumberFormat="0" applyBorder="0" applyAlignment="0" applyProtection="0"/>
    <xf numFmtId="0" fontId="70" fillId="4" borderId="0" applyNumberFormat="0" applyBorder="0" applyAlignment="0" applyProtection="0"/>
    <xf numFmtId="0" fontId="69" fillId="101" borderId="0" applyNumberFormat="0" applyBorder="0" applyAlignment="0" applyProtection="0"/>
    <xf numFmtId="0" fontId="71" fillId="102" borderId="0" applyNumberFormat="0" applyBorder="0" applyAlignment="0" applyProtection="0"/>
    <xf numFmtId="179" fontId="72" fillId="0" borderId="0"/>
    <xf numFmtId="0" fontId="17" fillId="0" borderId="0"/>
    <xf numFmtId="0" fontId="13" fillId="0" borderId="0">
      <alignment vertical="top"/>
    </xf>
    <xf numFmtId="0" fontId="13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180" fontId="14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0" fontId="14" fillId="0" borderId="0"/>
    <xf numFmtId="0" fontId="14" fillId="0" borderId="0"/>
    <xf numFmtId="0" fontId="13" fillId="0" borderId="0">
      <alignment vertical="top"/>
    </xf>
    <xf numFmtId="0" fontId="73" fillId="0" borderId="0"/>
    <xf numFmtId="0" fontId="17" fillId="0" borderId="0"/>
    <xf numFmtId="0" fontId="7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74" fillId="0" borderId="0"/>
    <xf numFmtId="0" fontId="75" fillId="0" borderId="0"/>
    <xf numFmtId="0" fontId="17" fillId="8" borderId="8" applyNumberFormat="0" applyFont="0" applyAlignment="0" applyProtection="0"/>
    <xf numFmtId="0" fontId="7" fillId="69" borderId="14" applyNumberFormat="0" applyAlignment="0" applyProtection="0"/>
    <xf numFmtId="0" fontId="7" fillId="70" borderId="14" applyNumberFormat="0" applyAlignment="0" applyProtection="0"/>
    <xf numFmtId="0" fontId="7" fillId="69" borderId="14" applyNumberFormat="0" applyAlignment="0" applyProtection="0"/>
    <xf numFmtId="0" fontId="7" fillId="69" borderId="15" applyNumberFormat="0" applyAlignment="0" applyProtection="0"/>
    <xf numFmtId="0" fontId="7" fillId="69" borderId="15" applyNumberFormat="0" applyAlignment="0" applyProtection="0"/>
    <xf numFmtId="0" fontId="76" fillId="93" borderId="15" applyNumberFormat="0" applyAlignment="0" applyProtection="0"/>
    <xf numFmtId="0" fontId="76" fillId="93" borderId="15" applyNumberFormat="0" applyAlignment="0" applyProtection="0"/>
    <xf numFmtId="0" fontId="77" fillId="0" borderId="0" applyNumberFormat="0" applyFill="0" applyBorder="0" applyAlignment="0" applyProtection="0"/>
    <xf numFmtId="181" fontId="7" fillId="0" borderId="0" applyFill="0" applyBorder="0" applyAlignment="0" applyProtection="0"/>
    <xf numFmtId="182" fontId="7" fillId="0" borderId="0" applyFill="0" applyBorder="0" applyAlignment="0" applyProtection="0"/>
    <xf numFmtId="0" fontId="7" fillId="0" borderId="0" applyFill="0" applyBorder="0" applyAlignment="0" applyProtection="0"/>
    <xf numFmtId="0" fontId="78" fillId="90" borderId="34" applyNumberFormat="0" applyAlignment="0" applyProtection="0"/>
    <xf numFmtId="0" fontId="79" fillId="91" borderId="18" applyNumberFormat="0" applyAlignment="0" applyProtection="0"/>
    <xf numFmtId="172" fontId="7" fillId="0" borderId="0" applyFill="0" applyBorder="0" applyAlignment="0" applyProtection="0"/>
    <xf numFmtId="0" fontId="7" fillId="0" borderId="0" applyFill="0" applyBorder="0" applyAlignment="0" applyProtection="0"/>
    <xf numFmtId="10" fontId="7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3" fillId="0" borderId="0" applyFill="0" applyBorder="0" applyAlignment="0" applyProtection="0"/>
    <xf numFmtId="9" fontId="17" fillId="0" borderId="0" applyFont="0" applyFill="0" applyBorder="0" applyAlignment="0" applyProtection="0"/>
    <xf numFmtId="168" fontId="14" fillId="0" borderId="0" applyFill="0" applyBorder="0" applyAlignment="0"/>
    <xf numFmtId="169" fontId="14" fillId="0" borderId="0" applyFill="0" applyBorder="0" applyAlignment="0"/>
    <xf numFmtId="168" fontId="14" fillId="0" borderId="0" applyFill="0" applyBorder="0" applyAlignment="0"/>
    <xf numFmtId="173" fontId="14" fillId="0" borderId="0" applyFill="0" applyBorder="0" applyAlignment="0"/>
    <xf numFmtId="169" fontId="14" fillId="0" borderId="0" applyFill="0" applyBorder="0" applyAlignment="0"/>
    <xf numFmtId="9" fontId="37" fillId="0" borderId="0" applyFont="0" applyFill="0" applyBorder="0" applyAlignment="0" applyProtection="0"/>
    <xf numFmtId="0" fontId="80" fillId="6" borderId="5" applyNumberFormat="0" applyAlignment="0" applyProtection="0"/>
    <xf numFmtId="4" fontId="81" fillId="103" borderId="18" applyNumberFormat="0" applyProtection="0">
      <alignment vertical="center"/>
    </xf>
    <xf numFmtId="4" fontId="81" fillId="103" borderId="18" applyNumberFormat="0" applyProtection="0">
      <alignment vertical="center"/>
    </xf>
    <xf numFmtId="4" fontId="81" fillId="104" borderId="18" applyNumberFormat="0" applyProtection="0">
      <alignment horizontal="left" vertical="center" indent="1"/>
    </xf>
    <xf numFmtId="4" fontId="81" fillId="103" borderId="18" applyNumberFormat="0" applyProtection="0">
      <alignment horizontal="left" vertical="center" indent="1"/>
    </xf>
    <xf numFmtId="0" fontId="82" fillId="105" borderId="18" applyNumberFormat="0" applyProtection="0">
      <alignment horizontal="left" vertical="center"/>
    </xf>
    <xf numFmtId="4" fontId="83" fillId="106" borderId="18" applyNumberFormat="0" applyProtection="0">
      <alignment horizontal="right" vertical="center"/>
    </xf>
    <xf numFmtId="4" fontId="84" fillId="106" borderId="18" applyNumberFormat="0" applyProtection="0">
      <alignment horizontal="right" vertical="center"/>
    </xf>
    <xf numFmtId="4" fontId="84" fillId="107" borderId="18" applyNumberFormat="0" applyProtection="0">
      <alignment horizontal="right" vertical="center"/>
    </xf>
    <xf numFmtId="4" fontId="85" fillId="108" borderId="18" applyNumberFormat="0" applyProtection="0">
      <alignment horizontal="right" vertical="center"/>
    </xf>
    <xf numFmtId="4" fontId="85" fillId="103" borderId="18" applyNumberFormat="0" applyProtection="0">
      <alignment horizontal="right" vertical="center"/>
    </xf>
    <xf numFmtId="4" fontId="85" fillId="83" borderId="18" applyNumberFormat="0" applyProtection="0">
      <alignment horizontal="right" vertical="center"/>
    </xf>
    <xf numFmtId="4" fontId="85" fillId="103" borderId="18" applyNumberFormat="0" applyProtection="0">
      <alignment horizontal="right" vertical="center"/>
    </xf>
    <xf numFmtId="4" fontId="86" fillId="109" borderId="18" applyNumberFormat="0" applyProtection="0">
      <alignment horizontal="right" vertical="center"/>
    </xf>
    <xf numFmtId="4" fontId="85" fillId="102" borderId="18" applyNumberFormat="0" applyProtection="0">
      <alignment horizontal="right" vertical="center"/>
    </xf>
    <xf numFmtId="4" fontId="81" fillId="110" borderId="18" applyNumberFormat="0" applyProtection="0">
      <alignment horizontal="left" vertical="center" indent="1"/>
    </xf>
    <xf numFmtId="4" fontId="14" fillId="111" borderId="35" applyNumberFormat="0" applyProtection="0">
      <alignment horizontal="left" vertical="center" indent="1"/>
    </xf>
    <xf numFmtId="4" fontId="87" fillId="112" borderId="0" applyNumberFormat="0" applyProtection="0">
      <alignment horizontal="left" vertical="center" indent="1"/>
    </xf>
    <xf numFmtId="0" fontId="14" fillId="113" borderId="18" applyNumberFormat="0" applyProtection="0">
      <alignment horizontal="left" vertical="center" indent="1"/>
    </xf>
    <xf numFmtId="4" fontId="14" fillId="111" borderId="18" applyNumberFormat="0" applyProtection="0">
      <alignment horizontal="left" vertical="center" indent="1"/>
    </xf>
    <xf numFmtId="4" fontId="14" fillId="114" borderId="18" applyNumberFormat="0" applyProtection="0">
      <alignment horizontal="left" vertical="center" indent="1"/>
    </xf>
    <xf numFmtId="0" fontId="81" fillId="115" borderId="10" applyNumberFormat="0" applyProtection="0">
      <alignment horizontal="left" vertical="center" indent="1"/>
    </xf>
    <xf numFmtId="0" fontId="88" fillId="116" borderId="18" applyNumberFormat="0" applyProtection="0">
      <alignment horizontal="center" vertical="center" wrapText="1"/>
    </xf>
    <xf numFmtId="0" fontId="14" fillId="117" borderId="36" applyNumberFormat="0" applyProtection="0">
      <alignment horizontal="left" vertical="center" indent="1"/>
    </xf>
    <xf numFmtId="0" fontId="88" fillId="82" borderId="18" applyNumberFormat="0" applyProtection="0">
      <alignment horizontal="center" vertical="center" wrapText="1"/>
    </xf>
    <xf numFmtId="0" fontId="89" fillId="99" borderId="18" applyNumberFormat="0" applyProtection="0">
      <alignment horizontal="left" vertical="center"/>
    </xf>
    <xf numFmtId="0" fontId="14" fillId="118" borderId="18" applyNumberFormat="0" applyProtection="0">
      <alignment horizontal="left" vertical="center" indent="1"/>
    </xf>
    <xf numFmtId="0" fontId="14" fillId="56" borderId="18" applyNumberFormat="0" applyProtection="0">
      <alignment horizontal="left" vertical="center"/>
    </xf>
    <xf numFmtId="0" fontId="14" fillId="113" borderId="18" applyNumberFormat="0" applyProtection="0">
      <alignment horizontal="left" vertical="center" indent="1"/>
    </xf>
    <xf numFmtId="0" fontId="14" fillId="0" borderId="0"/>
    <xf numFmtId="4" fontId="35" fillId="119" borderId="18" applyNumberFormat="0" applyProtection="0">
      <alignment vertical="center"/>
    </xf>
    <xf numFmtId="4" fontId="90" fillId="119" borderId="18" applyNumberFormat="0" applyProtection="0">
      <alignment vertical="center"/>
    </xf>
    <xf numFmtId="4" fontId="35" fillId="119" borderId="18" applyNumberFormat="0" applyProtection="0">
      <alignment horizontal="left" vertical="center" indent="1"/>
    </xf>
    <xf numFmtId="4" fontId="35" fillId="119" borderId="18" applyNumberFormat="0" applyProtection="0">
      <alignment horizontal="left" vertical="center" indent="1"/>
    </xf>
    <xf numFmtId="0" fontId="91" fillId="90" borderId="34" applyNumberFormat="0" applyProtection="0">
      <alignment horizontal="right" vertical="center"/>
    </xf>
    <xf numFmtId="4" fontId="85" fillId="120" borderId="18" applyNumberFormat="0" applyProtection="0">
      <alignment horizontal="right" vertical="center"/>
    </xf>
    <xf numFmtId="0" fontId="91" fillId="90" borderId="34" applyNumberFormat="0" applyProtection="0">
      <alignment horizontal="right" vertical="center"/>
    </xf>
    <xf numFmtId="4" fontId="85" fillId="121" borderId="18" applyNumberFormat="0" applyProtection="0">
      <alignment horizontal="right" vertical="center"/>
    </xf>
    <xf numFmtId="0" fontId="92" fillId="90" borderId="15" applyNumberFormat="0" applyProtection="0">
      <alignment horizontal="left" vertical="center" indent="1"/>
    </xf>
    <xf numFmtId="0" fontId="92" fillId="90" borderId="15" applyNumberFormat="0" applyProtection="0">
      <alignment horizontal="left" vertical="center" indent="1"/>
    </xf>
    <xf numFmtId="0" fontId="92" fillId="90" borderId="15" applyNumberFormat="0" applyProtection="0">
      <alignment horizontal="left" vertical="center" indent="1"/>
    </xf>
    <xf numFmtId="0" fontId="92" fillId="90" borderId="15" applyNumberFormat="0" applyProtection="0">
      <alignment horizontal="left" vertical="center" indent="1"/>
    </xf>
    <xf numFmtId="0" fontId="92" fillId="90" borderId="15" applyNumberFormat="0" applyProtection="0">
      <alignment horizontal="left" vertical="center" indent="1"/>
    </xf>
    <xf numFmtId="4" fontId="93" fillId="122" borderId="37">
      <alignment horizontal="left" vertical="center" indent="1"/>
    </xf>
    <xf numFmtId="4" fontId="93" fillId="122" borderId="37">
      <alignment horizontal="left" vertical="center" indent="1"/>
    </xf>
    <xf numFmtId="4" fontId="93" fillId="122" borderId="37">
      <alignment horizontal="left" vertical="center" indent="1"/>
    </xf>
    <xf numFmtId="0" fontId="14" fillId="123" borderId="18" applyNumberFormat="0" applyProtection="0">
      <alignment horizontal="left" vertical="center" indent="1"/>
    </xf>
    <xf numFmtId="0" fontId="92" fillId="90" borderId="15" applyNumberFormat="0" applyProtection="0">
      <alignment horizontal="left" vertical="center" indent="1"/>
    </xf>
    <xf numFmtId="0" fontId="88" fillId="124" borderId="18" applyNumberFormat="0" applyProtection="0">
      <alignment horizontal="left" vertical="center" indent="1"/>
    </xf>
    <xf numFmtId="0" fontId="94" fillId="0" borderId="0" applyNumberFormat="0" applyProtection="0"/>
    <xf numFmtId="4" fontId="95" fillId="111" borderId="18" applyNumberFormat="0" applyProtection="0">
      <alignment horizontal="right" vertical="center"/>
    </xf>
    <xf numFmtId="0" fontId="96" fillId="42" borderId="0" applyNumberFormat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/>
    <xf numFmtId="0" fontId="17" fillId="0" borderId="0"/>
    <xf numFmtId="0" fontId="13" fillId="0" borderId="0"/>
    <xf numFmtId="0" fontId="100" fillId="0" borderId="0"/>
    <xf numFmtId="0" fontId="101" fillId="0" borderId="38" applyNumberFormat="0" applyFill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49" fontId="35" fillId="0" borderId="0" applyFill="0" applyBorder="0" applyAlignment="0"/>
    <xf numFmtId="183" fontId="14" fillId="0" borderId="0" applyFill="0" applyBorder="0" applyAlignment="0"/>
    <xf numFmtId="184" fontId="14" fillId="0" borderId="0" applyFill="0" applyBorder="0" applyAlignment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1" applyNumberFormat="0" applyFill="0" applyAlignment="0" applyProtection="0"/>
    <xf numFmtId="0" fontId="107" fillId="0" borderId="2" applyNumberFormat="0" applyFill="0" applyAlignment="0" applyProtection="0"/>
    <xf numFmtId="0" fontId="40" fillId="0" borderId="3" applyNumberFormat="0" applyFill="0" applyAlignment="0" applyProtection="0"/>
    <xf numFmtId="0" fontId="108" fillId="0" borderId="0" applyNumberFormat="0" applyFill="0" applyBorder="0" applyAlignment="0" applyProtection="0"/>
    <xf numFmtId="0" fontId="39" fillId="0" borderId="39" applyNumberFormat="0" applyFill="0" applyAlignment="0" applyProtection="0"/>
    <xf numFmtId="0" fontId="39" fillId="0" borderId="40" applyNumberFormat="0" applyFill="0" applyAlignment="0" applyProtection="0"/>
    <xf numFmtId="0" fontId="109" fillId="0" borderId="9" applyNumberFormat="0" applyFill="0" applyAlignment="0" applyProtection="0"/>
    <xf numFmtId="0" fontId="39" fillId="0" borderId="40" applyNumberFormat="0" applyFill="0" applyAlignment="0" applyProtection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41" applyNumberFormat="0" applyFill="0" applyAlignment="0" applyProtection="0"/>
    <xf numFmtId="0" fontId="113" fillId="0" borderId="42" applyNumberFormat="0" applyFill="0" applyAlignment="0" applyProtection="0"/>
    <xf numFmtId="0" fontId="114" fillId="0" borderId="33" applyNumberFormat="0" applyFill="0" applyAlignment="0" applyProtection="0"/>
    <xf numFmtId="0" fontId="114" fillId="0" borderId="0" applyNumberFormat="0" applyFill="0" applyBorder="0" applyAlignment="0" applyProtection="0"/>
    <xf numFmtId="0" fontId="37" fillId="103" borderId="14" applyNumberFormat="0" applyFont="0" applyAlignment="0" applyProtection="0"/>
    <xf numFmtId="0" fontId="37" fillId="103" borderId="14" applyNumberFormat="0" applyFont="0" applyAlignment="0" applyProtection="0"/>
    <xf numFmtId="176" fontId="7" fillId="0" borderId="0" applyFill="0" applyBorder="0" applyAlignment="0" applyProtection="0"/>
    <xf numFmtId="185" fontId="7" fillId="0" borderId="0" applyFill="0" applyBorder="0" applyAlignment="0" applyProtection="0"/>
    <xf numFmtId="0" fontId="115" fillId="0" borderId="43" applyNumberFormat="0" applyFill="0" applyAlignment="0" applyProtection="0"/>
    <xf numFmtId="176" fontId="7" fillId="0" borderId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5" fontId="7" fillId="0" borderId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8" fillId="73" borderId="44" applyNumberFormat="0" applyAlignment="0" applyProtection="0"/>
    <xf numFmtId="0" fontId="119" fillId="36" borderId="0" applyNumberFormat="0" applyBorder="0" applyAlignment="0" applyProtection="0"/>
    <xf numFmtId="0" fontId="19" fillId="82" borderId="0" applyNumberFormat="0" applyBorder="0" applyAlignment="0" applyProtection="0"/>
    <xf numFmtId="0" fontId="19" fillId="83" borderId="0" applyNumberFormat="0" applyBorder="0" applyAlignment="0" applyProtection="0"/>
    <xf numFmtId="0" fontId="19" fillId="84" borderId="0" applyNumberFormat="0" applyBorder="0" applyAlignment="0" applyProtection="0"/>
    <xf numFmtId="0" fontId="19" fillId="56" borderId="0" applyNumberFormat="0" applyBorder="0" applyAlignment="0" applyProtection="0"/>
    <xf numFmtId="0" fontId="19" fillId="57" borderId="0" applyNumberFormat="0" applyBorder="0" applyAlignment="0" applyProtection="0"/>
    <xf numFmtId="0" fontId="19" fillId="85" borderId="0" applyNumberFormat="0" applyBorder="0" applyAlignment="0" applyProtection="0"/>
    <xf numFmtId="0" fontId="120" fillId="40" borderId="15" applyNumberFormat="0" applyAlignment="0" applyProtection="0"/>
    <xf numFmtId="0" fontId="121" fillId="93" borderId="18" applyNumberFormat="0" applyAlignment="0" applyProtection="0"/>
    <xf numFmtId="0" fontId="23" fillId="93" borderId="15" applyNumberFormat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187" fontId="7" fillId="0" borderId="0" applyFill="0" applyBorder="0" applyAlignment="0" applyProtection="0"/>
    <xf numFmtId="188" fontId="124" fillId="0" borderId="0" applyFont="0" applyFill="0" applyBorder="0" applyAlignment="0" applyProtection="0"/>
    <xf numFmtId="0" fontId="125" fillId="0" borderId="32" applyNumberFormat="0" applyFill="0" applyAlignment="0" applyProtection="0"/>
    <xf numFmtId="0" fontId="126" fillId="0" borderId="25" applyNumberFormat="0" applyFill="0" applyAlignment="0" applyProtection="0"/>
    <xf numFmtId="0" fontId="127" fillId="0" borderId="33" applyNumberFormat="0" applyFill="0" applyAlignment="0" applyProtection="0"/>
    <xf numFmtId="0" fontId="127" fillId="0" borderId="0" applyNumberFormat="0" applyFill="0" applyBorder="0" applyAlignment="0" applyProtection="0"/>
    <xf numFmtId="0" fontId="42" fillId="0" borderId="38" applyNumberFormat="0" applyFill="0" applyAlignment="0" applyProtection="0"/>
    <xf numFmtId="0" fontId="118" fillId="99" borderId="17" applyNumberFormat="0" applyAlignment="0" applyProtection="0"/>
    <xf numFmtId="0" fontId="128" fillId="0" borderId="0" applyNumberFormat="0" applyFill="0" applyBorder="0" applyAlignment="0" applyProtection="0"/>
    <xf numFmtId="0" fontId="129" fillId="102" borderId="0" applyNumberFormat="0" applyBorder="0" applyAlignment="0" applyProtection="0"/>
    <xf numFmtId="0" fontId="22" fillId="0" borderId="0"/>
    <xf numFmtId="0" fontId="22" fillId="0" borderId="0"/>
    <xf numFmtId="0" fontId="17" fillId="0" borderId="0"/>
    <xf numFmtId="0" fontId="22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7" fillId="0" borderId="0"/>
    <xf numFmtId="0" fontId="1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124" fillId="0" borderId="0"/>
    <xf numFmtId="0" fontId="17" fillId="0" borderId="0"/>
    <xf numFmtId="0" fontId="37" fillId="0" borderId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  <xf numFmtId="0" fontId="7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132" fillId="0" borderId="0"/>
    <xf numFmtId="0" fontId="132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0" fontId="14" fillId="0" borderId="0"/>
    <xf numFmtId="180" fontId="1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3" fillId="0" borderId="0"/>
    <xf numFmtId="0" fontId="7" fillId="0" borderId="0"/>
    <xf numFmtId="0" fontId="124" fillId="0" borderId="0"/>
    <xf numFmtId="0" fontId="7" fillId="0" borderId="0"/>
    <xf numFmtId="0" fontId="134" fillId="0" borderId="0"/>
    <xf numFmtId="0" fontId="7" fillId="0" borderId="0"/>
    <xf numFmtId="0" fontId="124" fillId="0" borderId="0"/>
    <xf numFmtId="0" fontId="7" fillId="0" borderId="0"/>
    <xf numFmtId="0" fontId="17" fillId="0" borderId="0"/>
    <xf numFmtId="0" fontId="132" fillId="0" borderId="0"/>
    <xf numFmtId="0" fontId="132" fillId="0" borderId="0"/>
    <xf numFmtId="0" fontId="13" fillId="0" borderId="0"/>
    <xf numFmtId="0" fontId="135" fillId="0" borderId="0"/>
    <xf numFmtId="0" fontId="13" fillId="0" borderId="0"/>
    <xf numFmtId="0" fontId="133" fillId="0" borderId="0"/>
    <xf numFmtId="0" fontId="17" fillId="0" borderId="0"/>
    <xf numFmtId="0" fontId="13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3" fillId="0" borderId="0"/>
    <xf numFmtId="0" fontId="7" fillId="0" borderId="0"/>
    <xf numFmtId="0" fontId="132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22" fillId="0" borderId="0"/>
    <xf numFmtId="0" fontId="45" fillId="0" borderId="0"/>
    <xf numFmtId="0" fontId="132" fillId="0" borderId="0"/>
    <xf numFmtId="0" fontId="45" fillId="0" borderId="0"/>
    <xf numFmtId="0" fontId="7" fillId="0" borderId="0"/>
    <xf numFmtId="0" fontId="7" fillId="0" borderId="0"/>
    <xf numFmtId="0" fontId="17" fillId="0" borderId="0"/>
    <xf numFmtId="0" fontId="136" fillId="0" borderId="0"/>
    <xf numFmtId="0" fontId="136" fillId="0" borderId="0"/>
    <xf numFmtId="0" fontId="132" fillId="0" borderId="0"/>
    <xf numFmtId="0" fontId="132" fillId="0" borderId="0"/>
    <xf numFmtId="0" fontId="22" fillId="0" borderId="0"/>
    <xf numFmtId="0" fontId="1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22" fillId="0" borderId="0"/>
    <xf numFmtId="0" fontId="22" fillId="0" borderId="0"/>
    <xf numFmtId="0" fontId="22" fillId="0" borderId="0"/>
    <xf numFmtId="0" fontId="17" fillId="0" borderId="0"/>
    <xf numFmtId="0" fontId="17" fillId="0" borderId="0"/>
    <xf numFmtId="0" fontId="17" fillId="0" borderId="0"/>
    <xf numFmtId="0" fontId="22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3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0" borderId="0"/>
    <xf numFmtId="0" fontId="14" fillId="0" borderId="0"/>
    <xf numFmtId="0" fontId="45" fillId="0" borderId="0"/>
    <xf numFmtId="0" fontId="14" fillId="0" borderId="0"/>
    <xf numFmtId="0" fontId="96" fillId="36" borderId="0" applyNumberFormat="0" applyBorder="0" applyAlignment="0" applyProtection="0"/>
    <xf numFmtId="0" fontId="13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4" fillId="103" borderId="14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13" fillId="0" borderId="0" applyFill="0" applyBorder="0" applyAlignment="0" applyProtection="0"/>
    <xf numFmtId="9" fontId="124" fillId="0" borderId="0" applyFont="0" applyFill="0" applyBorder="0" applyAlignment="0" applyProtection="0"/>
    <xf numFmtId="9" fontId="124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3" fillId="0" borderId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3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1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0" fontId="138" fillId="0" borderId="29" applyNumberFormat="0" applyFill="0" applyAlignment="0" applyProtection="0"/>
    <xf numFmtId="0" fontId="7" fillId="0" borderId="0"/>
    <xf numFmtId="0" fontId="116" fillId="0" borderId="0" applyNumberFormat="0" applyFill="0" applyBorder="0" applyAlignment="0" applyProtection="0"/>
    <xf numFmtId="189" fontId="7" fillId="0" borderId="0" applyFill="0" applyBorder="0" applyProtection="0">
      <alignment horizontal="left" indent="2"/>
    </xf>
    <xf numFmtId="190" fontId="7" fillId="0" borderId="0" applyFill="0" applyBorder="0" applyProtection="0">
      <alignment horizontal="left" indent="2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13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2" fontId="22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6" fillId="37" borderId="0" applyNumberFormat="0" applyBorder="0" applyAlignment="0" applyProtection="0"/>
    <xf numFmtId="0" fontId="139" fillId="0" borderId="0"/>
    <xf numFmtId="0" fontId="158" fillId="0" borderId="0" applyNumberFormat="0" applyFill="0" applyBorder="0" applyAlignment="0" applyProtection="0">
      <alignment vertical="top"/>
      <protection locked="0"/>
    </xf>
    <xf numFmtId="0" fontId="187" fillId="122" borderId="0">
      <alignment horizontal="center" wrapText="1"/>
    </xf>
    <xf numFmtId="1" fontId="60" fillId="0" borderId="0">
      <alignment horizontal="left"/>
    </xf>
  </cellStyleXfs>
  <cellXfs count="393">
    <xf numFmtId="0" fontId="0" fillId="0" borderId="0" xfId="0"/>
    <xf numFmtId="0" fontId="8" fillId="0" borderId="0" xfId="0" applyFont="1"/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14" fontId="8" fillId="0" borderId="0" xfId="0" applyNumberFormat="1" applyFont="1"/>
    <xf numFmtId="0" fontId="9" fillId="33" borderId="0" xfId="0" applyFont="1" applyFill="1" applyBorder="1" applyAlignment="1">
      <alignment horizontal="center" vertical="center" wrapText="1"/>
    </xf>
    <xf numFmtId="0" fontId="10" fillId="0" borderId="0" xfId="0" applyFont="1"/>
    <xf numFmtId="0" fontId="11" fillId="0" borderId="10" xfId="0" applyNumberFormat="1" applyFont="1" applyFill="1" applyBorder="1" applyAlignment="1">
      <alignment horizontal="center" vertical="center"/>
    </xf>
    <xf numFmtId="0" fontId="11" fillId="34" borderId="10" xfId="0" applyFont="1" applyFill="1" applyBorder="1" applyAlignment="1">
      <alignment vertical="center"/>
    </xf>
    <xf numFmtId="0" fontId="11" fillId="0" borderId="10" xfId="0" applyFont="1" applyFill="1" applyBorder="1" applyAlignment="1">
      <alignment horizontal="center" vertical="center"/>
    </xf>
    <xf numFmtId="2" fontId="8" fillId="0" borderId="10" xfId="0" applyNumberFormat="1" applyFont="1" applyBorder="1"/>
    <xf numFmtId="0" fontId="11" fillId="0" borderId="0" xfId="0" applyFont="1" applyFill="1" applyBorder="1" applyAlignment="1">
      <alignment horizontal="center" vertical="center"/>
    </xf>
    <xf numFmtId="2" fontId="11" fillId="0" borderId="0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vertical="center"/>
    </xf>
    <xf numFmtId="0" fontId="11" fillId="0" borderId="10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/>
    <xf numFmtId="0" fontId="11" fillId="0" borderId="0" xfId="0" applyFont="1" applyFill="1" applyBorder="1" applyAlignment="1">
      <alignment horizontal="center" vertical="center" wrapText="1"/>
    </xf>
    <xf numFmtId="2" fontId="1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/>
    <xf numFmtId="0" fontId="12" fillId="0" borderId="10" xfId="0" applyNumberFormat="1" applyFont="1" applyFill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Fill="1" applyBorder="1" applyAlignment="1">
      <alignment horizontal="center" vertical="center"/>
    </xf>
    <xf numFmtId="0" fontId="140" fillId="33" borderId="10" xfId="0" applyFont="1" applyFill="1" applyBorder="1" applyAlignment="1">
      <alignment horizontal="center" vertical="center" wrapText="1"/>
    </xf>
    <xf numFmtId="0" fontId="142" fillId="0" borderId="10" xfId="0" applyFont="1" applyBorder="1" applyAlignment="1">
      <alignment horizontal="center"/>
    </xf>
    <xf numFmtId="0" fontId="9" fillId="33" borderId="10" xfId="0" applyFont="1" applyFill="1" applyBorder="1" applyAlignment="1">
      <alignment horizontal="center" vertical="center" wrapText="1"/>
    </xf>
    <xf numFmtId="0" fontId="143" fillId="33" borderId="10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8" fillId="0" borderId="10" xfId="0" applyFont="1" applyBorder="1"/>
    <xf numFmtId="0" fontId="145" fillId="0" borderId="10" xfId="0" applyFont="1" applyFill="1" applyBorder="1" applyAlignment="1">
      <alignment horizontal="left" vertical="center" wrapText="1"/>
    </xf>
    <xf numFmtId="0" fontId="146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center" wrapText="1"/>
    </xf>
    <xf numFmtId="0" fontId="11" fillId="0" borderId="10" xfId="0" applyFont="1" applyFill="1" applyBorder="1" applyAlignment="1">
      <alignment vertical="center" wrapText="1"/>
    </xf>
    <xf numFmtId="0" fontId="8" fillId="0" borderId="10" xfId="0" applyFont="1" applyFill="1" applyBorder="1"/>
    <xf numFmtId="0" fontId="145" fillId="0" borderId="10" xfId="0" applyFont="1" applyFill="1" applyBorder="1" applyAlignment="1">
      <alignment horizontal="left" vertical="top" wrapText="1"/>
    </xf>
    <xf numFmtId="0" fontId="146" fillId="0" borderId="10" xfId="0" applyFont="1" applyFill="1" applyBorder="1" applyAlignment="1">
      <alignment horizontal="left" vertical="top" wrapText="1"/>
    </xf>
    <xf numFmtId="0" fontId="146" fillId="33" borderId="10" xfId="0" applyFont="1" applyFill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8" fillId="0" borderId="10" xfId="0" applyFont="1" applyBorder="1" applyAlignment="1">
      <alignment horizontal="left" vertical="top" wrapText="1"/>
    </xf>
    <xf numFmtId="0" fontId="148" fillId="0" borderId="10" xfId="0" applyFont="1" applyBorder="1" applyAlignment="1">
      <alignment horizontal="left" vertical="top" wrapText="1"/>
    </xf>
    <xf numFmtId="0" fontId="148" fillId="0" borderId="0" xfId="0" applyFont="1"/>
    <xf numFmtId="0" fontId="0" fillId="0" borderId="10" xfId="0" applyBorder="1"/>
    <xf numFmtId="0" fontId="11" fillId="0" borderId="45" xfId="0" applyFont="1" applyFill="1" applyBorder="1" applyAlignment="1">
      <alignment horizontal="center" vertical="center"/>
    </xf>
    <xf numFmtId="0" fontId="11" fillId="0" borderId="45" xfId="0" applyFont="1" applyFill="1" applyBorder="1" applyAlignment="1">
      <alignment horizontal="center" vertical="center" wrapText="1"/>
    </xf>
    <xf numFmtId="2" fontId="11" fillId="0" borderId="10" xfId="0" applyNumberFormat="1" applyFont="1" applyFill="1" applyBorder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0" fontId="157" fillId="0" borderId="0" xfId="0" applyFont="1"/>
    <xf numFmtId="0" fontId="157" fillId="0" borderId="0" xfId="0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6" fillId="0" borderId="0" xfId="0" applyNumberFormat="1" applyFont="1" applyAlignment="1">
      <alignment horizontal="center"/>
    </xf>
    <xf numFmtId="1" fontId="155" fillId="0" borderId="10" xfId="0" applyNumberFormat="1" applyFont="1" applyFill="1" applyBorder="1" applyAlignment="1">
      <alignment horizontal="center" vertical="center"/>
    </xf>
    <xf numFmtId="1" fontId="152" fillId="0" borderId="10" xfId="0" applyNumberFormat="1" applyFont="1" applyFill="1" applyBorder="1" applyAlignment="1">
      <alignment horizontal="center" vertical="center"/>
    </xf>
    <xf numFmtId="0" fontId="6" fillId="0" borderId="0" xfId="22432"/>
    <xf numFmtId="0" fontId="158" fillId="0" borderId="0" xfId="59812" applyAlignment="1" applyProtection="1"/>
    <xf numFmtId="0" fontId="159" fillId="0" borderId="0" xfId="22432" applyFont="1"/>
    <xf numFmtId="1" fontId="8" fillId="0" borderId="0" xfId="0" applyNumberFormat="1" applyFont="1"/>
    <xf numFmtId="0" fontId="160" fillId="0" borderId="0" xfId="0" applyFont="1" applyAlignment="1">
      <alignment horizontal="center"/>
    </xf>
    <xf numFmtId="0" fontId="160" fillId="0" borderId="0" xfId="0" applyFont="1" applyAlignment="1">
      <alignment horizontal="center" vertical="center" wrapText="1"/>
    </xf>
    <xf numFmtId="0" fontId="161" fillId="0" borderId="0" xfId="0" applyFont="1" applyAlignment="1">
      <alignment horizontal="center"/>
    </xf>
    <xf numFmtId="0" fontId="161" fillId="0" borderId="0" xfId="0" applyFont="1" applyFill="1" applyAlignment="1">
      <alignment horizontal="center"/>
    </xf>
    <xf numFmtId="0" fontId="162" fillId="0" borderId="46" xfId="0" applyFont="1" applyFill="1" applyBorder="1" applyAlignment="1">
      <alignment horizontal="center" vertical="center"/>
    </xf>
    <xf numFmtId="0" fontId="5" fillId="0" borderId="0" xfId="22432" applyFont="1"/>
    <xf numFmtId="0" fontId="140" fillId="33" borderId="10" xfId="0" applyFont="1" applyFill="1" applyBorder="1" applyAlignment="1">
      <alignment horizontal="center" vertical="center" wrapText="1"/>
    </xf>
    <xf numFmtId="0" fontId="11" fillId="125" borderId="10" xfId="0" applyFont="1" applyFill="1" applyBorder="1" applyAlignment="1">
      <alignment vertical="center"/>
    </xf>
    <xf numFmtId="0" fontId="163" fillId="126" borderId="48" xfId="0" applyFont="1" applyFill="1" applyBorder="1" applyAlignment="1">
      <alignment horizontal="left" vertical="top" wrapText="1"/>
    </xf>
    <xf numFmtId="0" fontId="163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3" fillId="126" borderId="48" xfId="0" applyNumberFormat="1" applyFont="1" applyFill="1" applyBorder="1" applyAlignment="1">
      <alignment horizontal="right" vertical="top" wrapText="1"/>
    </xf>
    <xf numFmtId="194" fontId="163" fillId="126" borderId="48" xfId="0" applyNumberFormat="1" applyFont="1" applyFill="1" applyBorder="1" applyAlignment="1">
      <alignment horizontal="right" vertical="top" wrapText="1"/>
    </xf>
    <xf numFmtId="1" fontId="164" fillId="127" borderId="48" xfId="0" applyNumberFormat="1" applyFont="1" applyFill="1" applyBorder="1" applyAlignment="1">
      <alignment horizontal="left" vertical="top" wrapText="1" indent="1"/>
    </xf>
    <xf numFmtId="0" fontId="164" fillId="127" borderId="48" xfId="0" applyFont="1" applyFill="1" applyBorder="1" applyAlignment="1">
      <alignment horizontal="left" vertical="top" wrapText="1"/>
    </xf>
    <xf numFmtId="195" fontId="164" fillId="127" borderId="48" xfId="0" applyNumberFormat="1" applyFont="1" applyFill="1" applyBorder="1" applyAlignment="1">
      <alignment horizontal="right" vertical="top" wrapText="1"/>
    </xf>
    <xf numFmtId="194" fontId="164" fillId="127" borderId="48" xfId="0" applyNumberFormat="1" applyFont="1" applyFill="1" applyBorder="1" applyAlignment="1">
      <alignment horizontal="right" vertical="top" wrapText="1"/>
    </xf>
    <xf numFmtId="0" fontId="164" fillId="127" borderId="48" xfId="0" applyFont="1" applyFill="1" applyBorder="1" applyAlignment="1">
      <alignment horizontal="left" vertical="top" wrapText="1" indent="1"/>
    </xf>
    <xf numFmtId="193" fontId="164" fillId="127" borderId="48" xfId="0" applyNumberFormat="1" applyFont="1" applyFill="1" applyBorder="1" applyAlignment="1">
      <alignment horizontal="right" vertical="top" wrapText="1"/>
    </xf>
    <xf numFmtId="0" fontId="4" fillId="0" borderId="0" xfId="22432" applyFont="1"/>
    <xf numFmtId="0" fontId="165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6" fillId="0" borderId="10" xfId="0" applyFont="1" applyFill="1" applyBorder="1"/>
    <xf numFmtId="0" fontId="168" fillId="0" borderId="10" xfId="0" applyFont="1" applyFill="1" applyBorder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72" fillId="0" borderId="10" xfId="0" applyFont="1" applyFill="1" applyBorder="1" applyAlignment="1">
      <alignment horizontal="center"/>
    </xf>
    <xf numFmtId="0" fontId="11" fillId="34" borderId="10" xfId="0" applyFont="1" applyFill="1" applyBorder="1" applyAlignment="1">
      <alignment horizontal="center" vertical="center"/>
    </xf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4" fillId="0" borderId="0" xfId="0" applyFont="1"/>
    <xf numFmtId="0" fontId="173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/>
    <xf numFmtId="0" fontId="177" fillId="0" borderId="0" xfId="0" applyFont="1"/>
    <xf numFmtId="0" fontId="179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5" fillId="0" borderId="10" xfId="0" applyFont="1" applyFill="1" applyBorder="1" applyAlignment="1">
      <alignment horizontal="center" vertical="center"/>
    </xf>
    <xf numFmtId="0" fontId="184" fillId="0" borderId="10" xfId="0" applyFont="1" applyFill="1" applyBorder="1"/>
    <xf numFmtId="0" fontId="186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2" fontId="8" fillId="0" borderId="0" xfId="0" applyNumberFormat="1" applyFont="1"/>
    <xf numFmtId="0" fontId="0" fillId="0" borderId="10" xfId="0" applyBorder="1" applyAlignment="1">
      <alignment horizontal="center"/>
    </xf>
    <xf numFmtId="0" fontId="9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4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8" fillId="0" borderId="10" xfId="0" applyFont="1" applyFill="1" applyBorder="1" applyAlignment="1">
      <alignment horizontal="center"/>
    </xf>
    <xf numFmtId="0" fontId="162" fillId="0" borderId="10" xfId="0" applyFont="1" applyFill="1" applyBorder="1" applyAlignment="1">
      <alignment horizontal="center" vertical="center"/>
    </xf>
    <xf numFmtId="0" fontId="161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1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71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67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/>
    </xf>
    <xf numFmtId="0" fontId="181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8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7" fillId="131" borderId="10" xfId="59813" applyFill="1" applyBorder="1" applyAlignment="1">
      <alignment wrapText="1"/>
    </xf>
    <xf numFmtId="0" fontId="188" fillId="138" borderId="10" xfId="0" applyFont="1" applyFill="1" applyBorder="1" applyAlignment="1">
      <alignment horizontal="center"/>
    </xf>
    <xf numFmtId="0" fontId="188" fillId="138" borderId="10" xfId="0" applyFont="1" applyFill="1" applyBorder="1"/>
    <xf numFmtId="0" fontId="188" fillId="139" borderId="10" xfId="0" applyFont="1" applyFill="1" applyBorder="1" applyAlignment="1">
      <alignment horizontal="center"/>
    </xf>
    <xf numFmtId="0" fontId="188" fillId="139" borderId="10" xfId="0" applyFont="1" applyFill="1" applyBorder="1"/>
    <xf numFmtId="0" fontId="188" fillId="129" borderId="10" xfId="0" applyFont="1" applyFill="1" applyBorder="1" applyAlignment="1">
      <alignment horizontal="center"/>
    </xf>
    <xf numFmtId="0" fontId="188" fillId="129" borderId="10" xfId="0" applyFont="1" applyFill="1" applyBorder="1"/>
    <xf numFmtId="0" fontId="188" fillId="131" borderId="10" xfId="0" applyFont="1" applyFill="1" applyBorder="1" applyAlignment="1">
      <alignment horizontal="center"/>
    </xf>
    <xf numFmtId="0" fontId="188" fillId="131" borderId="10" xfId="0" applyFont="1" applyFill="1" applyBorder="1"/>
    <xf numFmtId="0" fontId="188" fillId="135" borderId="10" xfId="0" applyFont="1" applyFill="1" applyBorder="1" applyAlignment="1">
      <alignment horizontal="center"/>
    </xf>
    <xf numFmtId="0" fontId="188" fillId="135" borderId="10" xfId="0" applyFont="1" applyFill="1" applyBorder="1"/>
    <xf numFmtId="0" fontId="189" fillId="131" borderId="10" xfId="59813" applyFont="1" applyFill="1" applyBorder="1" applyAlignment="1">
      <alignment horizontal="center" wrapText="1"/>
    </xf>
    <xf numFmtId="0" fontId="188" fillId="130" borderId="10" xfId="0" applyFont="1" applyFill="1" applyBorder="1" applyAlignment="1">
      <alignment horizontal="center"/>
    </xf>
    <xf numFmtId="0" fontId="188" fillId="130" borderId="10" xfId="0" applyFont="1" applyFill="1" applyBorder="1"/>
    <xf numFmtId="0" fontId="188" fillId="132" borderId="10" xfId="0" applyFont="1" applyFill="1" applyBorder="1" applyAlignment="1">
      <alignment horizontal="center"/>
    </xf>
    <xf numFmtId="0" fontId="188" fillId="132" borderId="10" xfId="0" applyFont="1" applyFill="1" applyBorder="1"/>
    <xf numFmtId="0" fontId="188" fillId="140" borderId="10" xfId="0" applyFont="1" applyFill="1" applyBorder="1" applyAlignment="1">
      <alignment horizontal="center"/>
    </xf>
    <xf numFmtId="0" fontId="188" fillId="140" borderId="10" xfId="0" applyFont="1" applyFill="1" applyBorder="1"/>
    <xf numFmtId="0" fontId="188" fillId="137" borderId="10" xfId="0" applyFont="1" applyFill="1" applyBorder="1" applyAlignment="1">
      <alignment horizontal="center"/>
    </xf>
    <xf numFmtId="0" fontId="188" fillId="137" borderId="10" xfId="0" applyFont="1" applyFill="1" applyBorder="1"/>
    <xf numFmtId="1" fontId="188" fillId="139" borderId="10" xfId="59814" applyFont="1" applyFill="1" applyBorder="1" applyAlignment="1"/>
    <xf numFmtId="1" fontId="188" fillId="131" borderId="10" xfId="59814" applyFont="1" applyFill="1" applyBorder="1" applyAlignment="1"/>
    <xf numFmtId="0" fontId="189" fillId="131" borderId="10" xfId="59813" applyFont="1" applyFill="1" applyBorder="1" applyAlignment="1">
      <alignment wrapText="1"/>
    </xf>
    <xf numFmtId="1" fontId="188" fillId="129" borderId="10" xfId="59814" applyFont="1" applyFill="1" applyBorder="1" applyAlignment="1"/>
    <xf numFmtId="1" fontId="188" fillId="130" borderId="10" xfId="59814" applyFont="1" applyFill="1" applyBorder="1" applyAlignment="1"/>
    <xf numFmtId="1" fontId="188" fillId="132" borderId="10" xfId="59814" applyFont="1" applyFill="1" applyBorder="1" applyAlignment="1"/>
    <xf numFmtId="1" fontId="188" fillId="140" borderId="10" xfId="59814" applyFont="1" applyFill="1" applyBorder="1" applyAlignment="1"/>
    <xf numFmtId="0" fontId="188" fillId="134" borderId="10" xfId="0" applyFont="1" applyFill="1" applyBorder="1"/>
    <xf numFmtId="1" fontId="188" fillId="134" borderId="10" xfId="59814" applyFont="1" applyFill="1" applyBorder="1" applyAlignment="1"/>
    <xf numFmtId="1" fontId="188" fillId="137" borderId="10" xfId="59814" applyFont="1" applyFill="1" applyBorder="1" applyAlignment="1"/>
    <xf numFmtId="0" fontId="188" fillId="134" borderId="10" xfId="0" applyFont="1" applyFill="1" applyBorder="1" applyAlignment="1">
      <alignment horizontal="center"/>
    </xf>
    <xf numFmtId="0" fontId="11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0" fillId="0" borderId="10" xfId="0" applyFont="1" applyBorder="1"/>
    <xf numFmtId="2" fontId="190" fillId="0" borderId="10" xfId="0" applyNumberFormat="1" applyFont="1" applyBorder="1"/>
    <xf numFmtId="0" fontId="140" fillId="130" borderId="10" xfId="0" applyFont="1" applyFill="1" applyBorder="1" applyAlignment="1">
      <alignment horizontal="center" vertical="center" wrapText="1"/>
    </xf>
    <xf numFmtId="0" fontId="140" fillId="129" borderId="10" xfId="0" applyFont="1" applyFill="1" applyBorder="1" applyAlignment="1">
      <alignment horizontal="center" vertical="center" wrapText="1"/>
    </xf>
    <xf numFmtId="0" fontId="188" fillId="141" borderId="10" xfId="0" applyFont="1" applyFill="1" applyBorder="1"/>
    <xf numFmtId="0" fontId="188" fillId="142" borderId="10" xfId="0" applyFont="1" applyFill="1" applyBorder="1"/>
    <xf numFmtId="0" fontId="188" fillId="125" borderId="10" xfId="0" applyFont="1" applyFill="1" applyBorder="1"/>
    <xf numFmtId="0" fontId="188" fillId="128" borderId="10" xfId="0" applyFont="1" applyFill="1" applyBorder="1"/>
    <xf numFmtId="0" fontId="188" fillId="141" borderId="10" xfId="0" applyFont="1" applyFill="1" applyBorder="1" applyAlignment="1">
      <alignment horizontal="center"/>
    </xf>
    <xf numFmtId="0" fontId="188" fillId="142" borderId="10" xfId="0" applyFont="1" applyFill="1" applyBorder="1" applyAlignment="1">
      <alignment horizontal="center"/>
    </xf>
    <xf numFmtId="0" fontId="188" fillId="125" borderId="10" xfId="0" applyFont="1" applyFill="1" applyBorder="1" applyAlignment="1">
      <alignment horizontal="center"/>
    </xf>
    <xf numFmtId="0" fontId="188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3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8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7" fillId="34" borderId="10" xfId="0" applyFont="1" applyFill="1" applyBorder="1" applyAlignment="1">
      <alignment horizontal="center"/>
    </xf>
    <xf numFmtId="0" fontId="191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0" fillId="33" borderId="10" xfId="0" applyFont="1" applyFill="1" applyBorder="1" applyAlignment="1">
      <alignment horizontal="center" vertical="center" wrapText="1"/>
    </xf>
    <xf numFmtId="0" fontId="9" fillId="33" borderId="10" xfId="0" applyFont="1" applyFill="1" applyBorder="1" applyAlignment="1">
      <alignment horizontal="center" vertical="center" wrapText="1"/>
    </xf>
    <xf numFmtId="0" fontId="140" fillId="134" borderId="10" xfId="0" applyFont="1" applyFill="1" applyBorder="1" applyAlignment="1">
      <alignment horizontal="center" vertical="center" wrapText="1"/>
    </xf>
    <xf numFmtId="2" fontId="10" fillId="0" borderId="0" xfId="0" applyNumberFormat="1" applyFont="1"/>
    <xf numFmtId="2" fontId="8" fillId="0" borderId="0" xfId="0" applyNumberFormat="1" applyFont="1" applyFill="1"/>
    <xf numFmtId="2" fontId="174" fillId="0" borderId="0" xfId="0" applyNumberFormat="1" applyFont="1"/>
    <xf numFmtId="2" fontId="177" fillId="0" borderId="0" xfId="0" applyNumberFormat="1" applyFont="1"/>
    <xf numFmtId="2" fontId="0" fillId="0" borderId="0" xfId="0" applyNumberFormat="1"/>
    <xf numFmtId="0" fontId="140" fillId="0" borderId="10" xfId="0" applyFont="1" applyFill="1" applyBorder="1" applyAlignment="1">
      <alignment horizontal="center" vertical="center" wrapText="1"/>
    </xf>
    <xf numFmtId="0" fontId="142" fillId="0" borderId="10" xfId="0" applyFont="1" applyFill="1" applyBorder="1" applyAlignment="1">
      <alignment horizontal="center" vertical="center" wrapText="1"/>
    </xf>
    <xf numFmtId="0" fontId="187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0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0" borderId="10" xfId="0" applyFont="1" applyBorder="1" applyAlignment="1">
      <alignment horizontal="center"/>
    </xf>
    <xf numFmtId="0" fontId="2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140" fillId="33" borderId="10" xfId="0" applyFont="1" applyFill="1" applyBorder="1" applyAlignment="1">
      <alignment horizontal="center" vertical="center" wrapText="1"/>
    </xf>
    <xf numFmtId="0" fontId="9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129" borderId="51" xfId="0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41" fillId="0" borderId="10" xfId="0" applyFont="1" applyBorder="1" applyAlignment="1">
      <alignment horizontal="center"/>
    </xf>
    <xf numFmtId="0" fontId="140" fillId="33" borderId="45" xfId="0" applyFont="1" applyFill="1" applyBorder="1" applyAlignment="1">
      <alignment horizontal="center" vertical="center" wrapText="1"/>
    </xf>
    <xf numFmtId="0" fontId="140" fillId="33" borderId="47" xfId="0" applyFont="1" applyFill="1" applyBorder="1" applyAlignment="1">
      <alignment horizontal="center" vertical="center" wrapText="1"/>
    </xf>
    <xf numFmtId="0" fontId="140" fillId="33" borderId="46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0" borderId="45" xfId="0" applyFont="1" applyBorder="1" applyAlignment="1">
      <alignment horizontal="center"/>
    </xf>
    <xf numFmtId="0" fontId="141" fillId="0" borderId="47" xfId="0" applyFont="1" applyBorder="1" applyAlignment="1">
      <alignment horizontal="center"/>
    </xf>
    <xf numFmtId="0" fontId="141" fillId="0" borderId="46" xfId="0" applyFont="1" applyBorder="1" applyAlignment="1">
      <alignment horizontal="center"/>
    </xf>
    <xf numFmtId="0" fontId="9" fillId="33" borderId="10" xfId="0" applyFont="1" applyFill="1" applyBorder="1" applyAlignment="1">
      <alignment horizontal="center" vertical="center" wrapText="1"/>
    </xf>
    <xf numFmtId="0" fontId="9" fillId="33" borderId="10" xfId="0" applyFont="1" applyFill="1" applyBorder="1" applyAlignment="1">
      <alignment horizontal="left" vertical="center" wrapText="1"/>
    </xf>
    <xf numFmtId="0" fontId="9" fillId="33" borderId="45" xfId="0" applyFont="1" applyFill="1" applyBorder="1" applyAlignment="1">
      <alignment horizontal="center" vertical="center" wrapText="1"/>
    </xf>
    <xf numFmtId="0" fontId="9" fillId="33" borderId="47" xfId="0" applyFont="1" applyFill="1" applyBorder="1" applyAlignment="1">
      <alignment horizontal="center" vertical="center" wrapText="1"/>
    </xf>
    <xf numFmtId="0" fontId="9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1" fontId="8" fillId="0" borderId="10" xfId="0" applyNumberFormat="1" applyFont="1" applyBorder="1" applyAlignment="1">
      <alignment horizontal="center"/>
    </xf>
    <xf numFmtId="1" fontId="154" fillId="33" borderId="10" xfId="0" applyNumberFormat="1" applyFont="1" applyFill="1" applyBorder="1" applyAlignment="1">
      <alignment horizontal="center" vertical="center" wrapText="1"/>
    </xf>
    <xf numFmtId="1" fontId="151" fillId="33" borderId="10" xfId="0" applyNumberFormat="1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9" fillId="33" borderId="0" xfId="0" applyFont="1" applyFill="1" applyBorder="1" applyAlignment="1">
      <alignment horizontal="center" vertical="center" wrapText="1"/>
    </xf>
    <xf numFmtId="0" fontId="9" fillId="33" borderId="11" xfId="0" applyFont="1" applyFill="1" applyBorder="1" applyAlignment="1">
      <alignment horizontal="center" vertical="center" wrapText="1"/>
    </xf>
    <xf numFmtId="0" fontId="9" fillId="33" borderId="12" xfId="0" applyFont="1" applyFill="1" applyBorder="1" applyAlignment="1">
      <alignment horizontal="center" vertical="center" wrapText="1"/>
    </xf>
    <xf numFmtId="0" fontId="163" fillId="126" borderId="48" xfId="0" applyFont="1" applyFill="1" applyBorder="1" applyAlignment="1">
      <alignment horizontal="left" vertical="top" wrapText="1"/>
    </xf>
    <xf numFmtId="0" fontId="195" fillId="0" borderId="0" xfId="0" applyFont="1" applyAlignment="1">
      <alignment horizontal="left" vertical="center"/>
    </xf>
    <xf numFmtId="0" fontId="1" fillId="0" borderId="0" xfId="22432" applyFont="1"/>
    <xf numFmtId="0" fontId="6" fillId="0" borderId="0" xfId="22432" applyAlignment="1">
      <alignment horizontal="right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257" activePane="bottomLeft" state="frozen"/>
      <selection activeCell="D23" sqref="D23"/>
      <selection pane="bottomLeft" activeCell="B258" sqref="B25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70" t="s">
        <v>2</v>
      </c>
      <c r="B1" s="370" t="s">
        <v>3</v>
      </c>
      <c r="C1" s="370" t="s">
        <v>4</v>
      </c>
      <c r="D1" s="370" t="s">
        <v>254</v>
      </c>
      <c r="E1" s="371" t="s">
        <v>255</v>
      </c>
      <c r="F1" s="372" t="s">
        <v>256</v>
      </c>
      <c r="G1" s="373"/>
      <c r="H1" s="373"/>
      <c r="I1" s="373"/>
      <c r="J1" s="373"/>
      <c r="K1" s="373"/>
      <c r="L1" s="373"/>
      <c r="M1" s="373"/>
      <c r="N1" s="373"/>
      <c r="O1" s="373"/>
      <c r="P1" s="373"/>
      <c r="Q1" s="374"/>
      <c r="R1" s="370" t="s">
        <v>257</v>
      </c>
      <c r="S1" s="372" t="s">
        <v>258</v>
      </c>
      <c r="T1" s="373"/>
      <c r="U1" s="373"/>
      <c r="V1" s="373"/>
      <c r="W1" s="373"/>
      <c r="X1" s="373"/>
      <c r="Y1" s="373"/>
      <c r="Z1" s="374"/>
      <c r="AA1" s="370" t="s">
        <v>1888</v>
      </c>
      <c r="AB1" s="370" t="s">
        <v>1887</v>
      </c>
      <c r="AC1" s="370" t="s">
        <v>1003</v>
      </c>
      <c r="AD1" s="370" t="s">
        <v>1004</v>
      </c>
      <c r="AE1" s="370" t="s">
        <v>259</v>
      </c>
      <c r="AF1" s="370"/>
      <c r="AG1" s="370"/>
      <c r="AH1" s="363" t="s">
        <v>260</v>
      </c>
      <c r="AI1" s="364"/>
      <c r="AJ1" s="364"/>
      <c r="AK1" s="364"/>
      <c r="AL1" s="364"/>
      <c r="AM1" s="364"/>
      <c r="AN1" s="364"/>
      <c r="AO1" s="364"/>
      <c r="AP1" s="364"/>
      <c r="AQ1" s="365"/>
      <c r="AR1" s="363" t="s">
        <v>261</v>
      </c>
      <c r="AS1" s="364"/>
      <c r="AT1" s="364"/>
      <c r="AU1" s="365"/>
      <c r="AV1" s="363" t="s">
        <v>262</v>
      </c>
      <c r="AW1" s="364"/>
      <c r="AX1" s="364"/>
      <c r="AY1" s="364"/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5"/>
      <c r="BP1" s="363" t="s">
        <v>263</v>
      </c>
      <c r="BQ1" s="364"/>
      <c r="BR1" s="364"/>
      <c r="BS1" s="365"/>
      <c r="BT1" s="363" t="s">
        <v>264</v>
      </c>
      <c r="BU1" s="364"/>
      <c r="BV1" s="364"/>
      <c r="BW1" s="364"/>
      <c r="BX1" s="364"/>
      <c r="BY1" s="364"/>
      <c r="BZ1" s="364"/>
      <c r="CA1" s="364"/>
      <c r="CB1" s="364"/>
      <c r="CC1" s="364"/>
      <c r="CD1" s="364"/>
      <c r="CE1" s="364"/>
      <c r="CF1" s="365"/>
      <c r="CG1" s="363" t="s">
        <v>265</v>
      </c>
      <c r="CH1" s="364"/>
      <c r="CI1" s="364"/>
      <c r="CJ1" s="364"/>
      <c r="CK1" s="364"/>
      <c r="CL1" s="364"/>
      <c r="CM1" s="364"/>
      <c r="CN1" s="364"/>
      <c r="CO1" s="364"/>
      <c r="CP1" s="364"/>
      <c r="CQ1" s="365"/>
      <c r="CR1" s="363" t="s">
        <v>1000</v>
      </c>
      <c r="CS1" s="364"/>
      <c r="CT1" s="364"/>
      <c r="CU1" s="365"/>
      <c r="CV1" s="366" t="s">
        <v>266</v>
      </c>
      <c r="CW1" s="366"/>
      <c r="CX1" s="366"/>
      <c r="CY1" s="366"/>
      <c r="CZ1" s="366"/>
      <c r="DA1" s="366"/>
      <c r="DB1" s="366"/>
      <c r="DC1" s="366"/>
      <c r="DD1" s="23" t="s">
        <v>267</v>
      </c>
      <c r="DE1" s="363" t="s">
        <v>268</v>
      </c>
      <c r="DF1" s="365"/>
      <c r="DG1" s="367" t="s">
        <v>269</v>
      </c>
      <c r="DH1" s="368"/>
      <c r="DI1" s="368"/>
      <c r="DJ1" s="369"/>
      <c r="DK1" s="362" t="s">
        <v>270</v>
      </c>
      <c r="DL1" s="362"/>
      <c r="DM1" s="367" t="s">
        <v>271</v>
      </c>
      <c r="DN1" s="368"/>
      <c r="DO1" s="368"/>
      <c r="DP1" s="368"/>
      <c r="DQ1" s="368"/>
      <c r="DR1" s="369"/>
      <c r="DS1" s="362" t="s">
        <v>272</v>
      </c>
      <c r="DT1" s="362"/>
      <c r="DU1" s="362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70"/>
      <c r="B2" s="370"/>
      <c r="C2" s="370"/>
      <c r="D2" s="370"/>
      <c r="E2" s="371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0"/>
      <c r="S2" s="25" t="s">
        <v>290</v>
      </c>
      <c r="T2" s="25" t="s">
        <v>292</v>
      </c>
      <c r="U2" s="25" t="s">
        <v>291</v>
      </c>
      <c r="V2" s="282" t="s">
        <v>1307</v>
      </c>
      <c r="W2" s="119" t="s">
        <v>1001</v>
      </c>
      <c r="X2" s="119" t="s">
        <v>1002</v>
      </c>
      <c r="Y2" s="282" t="s">
        <v>1511</v>
      </c>
      <c r="Z2" s="25" t="s">
        <v>293</v>
      </c>
      <c r="AA2" s="370"/>
      <c r="AB2" s="370"/>
      <c r="AC2" s="370"/>
      <c r="AD2" s="370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1531</v>
      </c>
      <c r="AT2" s="23" t="s">
        <v>309</v>
      </c>
      <c r="AU2" s="23" t="s">
        <v>308</v>
      </c>
      <c r="AV2" s="289" t="s">
        <v>1534</v>
      </c>
      <c r="AW2" s="289" t="s">
        <v>321</v>
      </c>
      <c r="AX2" s="289" t="s">
        <v>322</v>
      </c>
      <c r="AY2" s="289" t="s">
        <v>1532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1306</v>
      </c>
      <c r="BE2" s="289" t="s">
        <v>323</v>
      </c>
      <c r="BF2" s="290" t="s">
        <v>319</v>
      </c>
      <c r="BG2" s="289" t="s">
        <v>320</v>
      </c>
      <c r="BH2" s="289" t="s">
        <v>1533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1528</v>
      </c>
      <c r="BN2" s="289" t="s">
        <v>317</v>
      </c>
      <c r="BO2" s="289" t="s">
        <v>1527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1535</v>
      </c>
      <c r="DN2" s="283" t="s">
        <v>370</v>
      </c>
      <c r="DO2" s="283" t="s">
        <v>369</v>
      </c>
      <c r="DP2" s="28" t="s">
        <v>372</v>
      </c>
      <c r="DQ2" s="28" t="s">
        <v>1315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1529</v>
      </c>
      <c r="EC358" s="117" t="s">
        <v>1530</v>
      </c>
    </row>
    <row r="359" spans="1:133">
      <c r="A359" s="149" t="s">
        <v>1311</v>
      </c>
      <c r="B359" s="149" t="s">
        <v>1305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1312</v>
      </c>
      <c r="B360" s="149" t="s">
        <v>1305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1313</v>
      </c>
      <c r="B361" s="149" t="s">
        <v>1305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1309</v>
      </c>
      <c r="B362" s="272" t="s">
        <v>1304</v>
      </c>
      <c r="C362" s="349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1308</v>
      </c>
      <c r="B363" s="272" t="s">
        <v>1304</v>
      </c>
      <c r="C363" s="349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1310</v>
      </c>
      <c r="B364" s="272" t="s">
        <v>1304</v>
      </c>
      <c r="C364" s="349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1316</v>
      </c>
      <c r="B365" s="138" t="s">
        <v>1314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1317</v>
      </c>
      <c r="B366" s="138" t="s">
        <v>1314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1318</v>
      </c>
      <c r="B367" s="138" t="s">
        <v>1314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1320</v>
      </c>
      <c r="B368" s="273" t="s">
        <v>1319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1321</v>
      </c>
      <c r="B369" s="273" t="s">
        <v>1319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1322</v>
      </c>
      <c r="B370" s="273" t="s">
        <v>1319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1324</v>
      </c>
      <c r="B371" s="274" t="s">
        <v>1323</v>
      </c>
      <c r="C371" s="350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1325</v>
      </c>
      <c r="B372" s="274" t="s">
        <v>1323</v>
      </c>
      <c r="C372" s="350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1326</v>
      </c>
      <c r="B373" s="274" t="s">
        <v>1323</v>
      </c>
      <c r="C373" s="350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1327</v>
      </c>
      <c r="B374" s="134" t="s">
        <v>1330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1328</v>
      </c>
      <c r="B375" s="134" t="s">
        <v>1330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1329</v>
      </c>
      <c r="B376" s="134" t="s">
        <v>1330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1331</v>
      </c>
      <c r="B377" s="146" t="s">
        <v>1332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1334</v>
      </c>
      <c r="B378" s="275" t="s">
        <v>1333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1335</v>
      </c>
      <c r="B379" s="275" t="s">
        <v>1333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1336</v>
      </c>
      <c r="B380" s="275" t="s">
        <v>1333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1338</v>
      </c>
      <c r="B381" s="161" t="s">
        <v>1337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1339</v>
      </c>
      <c r="B382" s="161" t="s">
        <v>1337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1340</v>
      </c>
      <c r="B383" s="161" t="s">
        <v>1337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1341</v>
      </c>
      <c r="B384" s="240" t="s">
        <v>1343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1342</v>
      </c>
      <c r="B385" s="240" t="s">
        <v>1343</v>
      </c>
      <c r="C385" s="241">
        <v>5</v>
      </c>
      <c r="D385" s="240" t="s">
        <v>742</v>
      </c>
      <c r="E385" s="240" t="s">
        <v>1344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1415</v>
      </c>
      <c r="B386" s="275" t="s">
        <v>1414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1416</v>
      </c>
      <c r="B387" s="275" t="s">
        <v>1414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1417</v>
      </c>
      <c r="B388" s="275" t="s">
        <v>1414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1421</v>
      </c>
      <c r="B389" s="203" t="s">
        <v>1418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1420</v>
      </c>
      <c r="B390" s="203" t="s">
        <v>1418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1419</v>
      </c>
      <c r="B391" s="203" t="s">
        <v>1418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1422</v>
      </c>
      <c r="B392" s="149" t="s">
        <v>1426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1423</v>
      </c>
      <c r="B393" s="149" t="s">
        <v>1426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1424</v>
      </c>
      <c r="B394" s="149" t="s">
        <v>1426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1425</v>
      </c>
      <c r="B395" s="149" t="s">
        <v>1426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1428</v>
      </c>
      <c r="B396" s="130" t="s">
        <v>1427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1429</v>
      </c>
      <c r="B397" s="130" t="s">
        <v>1427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1431</v>
      </c>
      <c r="B398" s="130" t="s">
        <v>1427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1430</v>
      </c>
      <c r="B399" s="130" t="s">
        <v>1427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1432</v>
      </c>
      <c r="B400" s="158" t="s">
        <v>1434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1433</v>
      </c>
      <c r="B401" s="158" t="s">
        <v>1434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1433</v>
      </c>
      <c r="B402" s="158" t="s">
        <v>1434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1436</v>
      </c>
      <c r="B403" s="279" t="s">
        <v>1435</v>
      </c>
      <c r="C403" s="351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1437</v>
      </c>
      <c r="B404" s="279" t="s">
        <v>1435</v>
      </c>
      <c r="C404" s="351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1439</v>
      </c>
      <c r="B405" s="136" t="s">
        <v>1438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1440</v>
      </c>
      <c r="B406" s="136" t="s">
        <v>1438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1441</v>
      </c>
      <c r="B407" s="136" t="s">
        <v>1438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1442</v>
      </c>
      <c r="B408" s="136" t="s">
        <v>1438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1444</v>
      </c>
      <c r="B409" s="207" t="s">
        <v>1443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1445</v>
      </c>
      <c r="B410" s="207" t="s">
        <v>1443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1446</v>
      </c>
      <c r="B411" s="207" t="s">
        <v>1443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1447</v>
      </c>
      <c r="B412" s="207" t="s">
        <v>1443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1449</v>
      </c>
      <c r="B413" s="203" t="s">
        <v>1448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1453</v>
      </c>
      <c r="B414" s="203" t="s">
        <v>1448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1450</v>
      </c>
      <c r="B415" s="203" t="s">
        <v>1448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1451</v>
      </c>
      <c r="B416" s="203" t="s">
        <v>1448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1452</v>
      </c>
      <c r="B417" s="203" t="s">
        <v>1448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1454</v>
      </c>
      <c r="B418" s="207" t="s">
        <v>1458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1455</v>
      </c>
      <c r="B419" s="207" t="s">
        <v>1458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1456</v>
      </c>
      <c r="B420" s="207" t="s">
        <v>1458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1457</v>
      </c>
      <c r="B421" s="207" t="s">
        <v>1458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1460</v>
      </c>
      <c r="B422" s="130" t="s">
        <v>1459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1461</v>
      </c>
      <c r="B423" s="130" t="s">
        <v>1459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1462</v>
      </c>
      <c r="B424" s="130" t="s">
        <v>1459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1463</v>
      </c>
      <c r="B425" s="130" t="s">
        <v>1459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1465</v>
      </c>
      <c r="B426" s="138" t="s">
        <v>1464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1466</v>
      </c>
      <c r="B427" s="138" t="s">
        <v>1464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1467</v>
      </c>
      <c r="B428" s="138" t="s">
        <v>1464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1468</v>
      </c>
      <c r="B429" s="138" t="s">
        <v>1464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1469</v>
      </c>
      <c r="B430" s="138" t="s">
        <v>1464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1470</v>
      </c>
      <c r="B431" s="142" t="s">
        <v>1472</v>
      </c>
      <c r="C431" s="141">
        <v>1</v>
      </c>
      <c r="D431" s="142" t="s">
        <v>1473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1471</v>
      </c>
      <c r="B432" s="142" t="s">
        <v>1472</v>
      </c>
      <c r="C432" s="141">
        <v>5</v>
      </c>
      <c r="D432" s="142" t="s">
        <v>1473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1475</v>
      </c>
      <c r="B433" s="207" t="s">
        <v>1474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1476</v>
      </c>
      <c r="B434" s="207" t="s">
        <v>1474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1477</v>
      </c>
      <c r="B435" s="207" t="s">
        <v>1474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1478</v>
      </c>
      <c r="B436" s="280" t="s">
        <v>1481</v>
      </c>
      <c r="C436" s="352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1479</v>
      </c>
      <c r="B437" s="280" t="s">
        <v>1481</v>
      </c>
      <c r="C437" s="352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1480</v>
      </c>
      <c r="B438" s="280" t="s">
        <v>1481</v>
      </c>
      <c r="C438" s="352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1482</v>
      </c>
      <c r="B439" s="279" t="s">
        <v>1486</v>
      </c>
      <c r="C439" s="351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1483</v>
      </c>
      <c r="B440" s="279" t="s">
        <v>1486</v>
      </c>
      <c r="C440" s="351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1484</v>
      </c>
      <c r="B441" s="279" t="s">
        <v>1486</v>
      </c>
      <c r="C441" s="351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1485</v>
      </c>
      <c r="B442" s="279" t="s">
        <v>1486</v>
      </c>
      <c r="C442" s="351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1487</v>
      </c>
      <c r="B443" s="207" t="s">
        <v>1490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1488</v>
      </c>
      <c r="B444" s="207" t="s">
        <v>1490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1489</v>
      </c>
      <c r="B445" s="207" t="s">
        <v>1490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1491</v>
      </c>
      <c r="B446" s="130" t="s">
        <v>1494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1492</v>
      </c>
      <c r="B447" s="130" t="s">
        <v>1494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1493</v>
      </c>
      <c r="B448" s="130" t="s">
        <v>1494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1495</v>
      </c>
      <c r="B449" s="203" t="s">
        <v>1499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1496</v>
      </c>
      <c r="B450" s="203" t="s">
        <v>1499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1497</v>
      </c>
      <c r="B451" s="203" t="s">
        <v>1499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1498</v>
      </c>
      <c r="B452" s="203" t="s">
        <v>1499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1500</v>
      </c>
      <c r="B453" s="149" t="s">
        <v>1504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1501</v>
      </c>
      <c r="B454" s="149" t="s">
        <v>1504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1502</v>
      </c>
      <c r="B455" s="149" t="s">
        <v>1504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1503</v>
      </c>
      <c r="B456" s="149" t="s">
        <v>1504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1505</v>
      </c>
      <c r="B457" s="207" t="s">
        <v>1509</v>
      </c>
      <c r="C457" s="258">
        <v>1</v>
      </c>
      <c r="D457" s="207" t="s">
        <v>1510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1506</v>
      </c>
      <c r="B458" s="207" t="s">
        <v>1509</v>
      </c>
      <c r="C458" s="258">
        <v>4</v>
      </c>
      <c r="D458" s="207" t="s">
        <v>1510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1507</v>
      </c>
      <c r="B459" s="207" t="s">
        <v>1509</v>
      </c>
      <c r="C459" s="258">
        <v>5</v>
      </c>
      <c r="D459" s="207" t="s">
        <v>1510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1508</v>
      </c>
      <c r="B460" s="207" t="s">
        <v>1509</v>
      </c>
      <c r="C460" s="258">
        <v>20</v>
      </c>
      <c r="D460" s="207" t="s">
        <v>1510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1513</v>
      </c>
      <c r="B461" s="142" t="s">
        <v>1512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1514</v>
      </c>
      <c r="B462" s="142" t="s">
        <v>1512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1515</v>
      </c>
      <c r="B463" s="142" t="s">
        <v>1512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1516</v>
      </c>
      <c r="B464" s="142" t="s">
        <v>1512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1517</v>
      </c>
      <c r="B465" s="130" t="s">
        <v>1521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1518</v>
      </c>
      <c r="B466" s="130" t="s">
        <v>1521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1519</v>
      </c>
      <c r="B467" s="130" t="s">
        <v>1521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1520</v>
      </c>
      <c r="B468" s="130" t="s">
        <v>1521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1522</v>
      </c>
      <c r="B469" s="153" t="s">
        <v>1526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1523</v>
      </c>
      <c r="B470" s="153" t="s">
        <v>1526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1524</v>
      </c>
      <c r="B471" s="153" t="s">
        <v>1526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1525</v>
      </c>
      <c r="B472" s="153" t="s">
        <v>1526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1876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1876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1876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1876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1877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1877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1877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1878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1878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1878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1878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1879</v>
      </c>
      <c r="C484" s="258">
        <v>1</v>
      </c>
      <c r="D484" s="207" t="s">
        <v>742</v>
      </c>
      <c r="E484" s="207" t="s">
        <v>1886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1879</v>
      </c>
      <c r="C485" s="258">
        <v>4</v>
      </c>
      <c r="D485" s="207" t="s">
        <v>742</v>
      </c>
      <c r="E485" s="207" t="s">
        <v>1886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1879</v>
      </c>
      <c r="C486" s="258">
        <v>60</v>
      </c>
      <c r="D486" s="207" t="s">
        <v>742</v>
      </c>
      <c r="E486" s="207" t="s">
        <v>1886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1880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1880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1880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1881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1881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1881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1882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1882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1882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1883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1883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1883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1884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1884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1884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1884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1885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1885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1885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1719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1695</v>
      </c>
      <c r="F3" s="273" t="s">
        <v>1718</v>
      </c>
      <c r="G3" s="273">
        <v>0.5</v>
      </c>
      <c r="H3" s="273">
        <v>1</v>
      </c>
      <c r="I3" s="273">
        <v>4</v>
      </c>
      <c r="J3" s="273">
        <v>5</v>
      </c>
      <c r="K3" s="273" t="s">
        <v>1763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1720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1721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1722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1755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1756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1757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1723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1758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1724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1725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1726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1727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1728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1729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1730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1731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1732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1733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1734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1735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1736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1737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1738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1739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1740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1741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1742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1743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1744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1745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1746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1747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1748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1749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1750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1751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1752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1753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1754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1759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1760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1761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1762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1764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1765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1766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1767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1768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1769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1770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1868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1869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1867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1870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1871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1872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1873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1875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1874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75" t="s">
        <v>1695</v>
      </c>
      <c r="B2" s="375" t="s">
        <v>1718</v>
      </c>
      <c r="C2" s="375" t="s">
        <v>1719</v>
      </c>
      <c r="D2" s="375"/>
      <c r="E2" s="375"/>
      <c r="F2" s="375"/>
    </row>
    <row r="3" spans="1:6">
      <c r="A3" s="375"/>
      <c r="B3" s="375"/>
      <c r="C3" s="376">
        <v>0.5</v>
      </c>
      <c r="D3" s="376">
        <v>1</v>
      </c>
      <c r="E3" s="376">
        <v>4</v>
      </c>
      <c r="F3" s="376">
        <v>5</v>
      </c>
    </row>
    <row r="4" spans="1:6">
      <c r="A4" s="327" t="s">
        <v>1695</v>
      </c>
      <c r="B4" s="273" t="s">
        <v>1718</v>
      </c>
      <c r="C4" s="377"/>
      <c r="D4" s="377"/>
      <c r="E4" s="377"/>
      <c r="F4" s="377"/>
    </row>
    <row r="5" spans="1:6">
      <c r="A5" s="327">
        <v>1</v>
      </c>
      <c r="B5" s="273" t="s">
        <v>1720</v>
      </c>
      <c r="C5" s="353"/>
      <c r="D5" s="353">
        <v>241.05549999999999</v>
      </c>
      <c r="E5" s="353"/>
      <c r="F5" s="353">
        <v>1098.5345</v>
      </c>
    </row>
    <row r="6" spans="1:6">
      <c r="A6" s="327">
        <v>2</v>
      </c>
      <c r="B6" s="273" t="s">
        <v>1721</v>
      </c>
      <c r="C6" s="353"/>
      <c r="D6" s="353">
        <v>348.4615</v>
      </c>
      <c r="E6" s="353"/>
      <c r="F6" s="353"/>
    </row>
    <row r="7" spans="1:6">
      <c r="A7" s="327">
        <v>3</v>
      </c>
      <c r="B7" s="273" t="s">
        <v>1722</v>
      </c>
      <c r="C7" s="353"/>
      <c r="D7" s="353">
        <v>336.52749999999997</v>
      </c>
      <c r="E7" s="353"/>
      <c r="F7" s="353"/>
    </row>
    <row r="8" spans="1:6">
      <c r="A8" s="327">
        <v>4</v>
      </c>
      <c r="B8" s="273" t="s">
        <v>1755</v>
      </c>
      <c r="C8" s="353"/>
      <c r="D8" s="353"/>
      <c r="E8" s="353"/>
      <c r="F8" s="353">
        <v>1561.6399999999999</v>
      </c>
    </row>
    <row r="9" spans="1:6">
      <c r="A9" s="327">
        <v>5</v>
      </c>
      <c r="B9" s="273" t="s">
        <v>1756</v>
      </c>
      <c r="C9" s="353"/>
      <c r="D9" s="353"/>
      <c r="E9" s="353"/>
      <c r="F9" s="353">
        <v>1697.5550000000001</v>
      </c>
    </row>
    <row r="10" spans="1:6">
      <c r="A10" s="327">
        <v>6</v>
      </c>
      <c r="B10" s="273" t="s">
        <v>1757</v>
      </c>
      <c r="C10" s="353"/>
      <c r="D10" s="353">
        <v>346.47250000000003</v>
      </c>
      <c r="E10" s="353"/>
      <c r="F10" s="353">
        <v>1697.5550000000001</v>
      </c>
    </row>
    <row r="11" spans="1:6">
      <c r="A11" s="327">
        <v>7</v>
      </c>
      <c r="B11" s="273" t="s">
        <v>1723</v>
      </c>
      <c r="C11" s="353"/>
      <c r="D11" s="353">
        <v>341.5</v>
      </c>
      <c r="E11" s="353"/>
      <c r="F11" s="353">
        <v>1629.2659999999998</v>
      </c>
    </row>
    <row r="12" spans="1:6">
      <c r="A12" s="327">
        <v>8</v>
      </c>
      <c r="B12" s="273" t="s">
        <v>1758</v>
      </c>
      <c r="C12" s="353"/>
      <c r="D12" s="353"/>
      <c r="E12" s="353"/>
      <c r="F12" s="353">
        <v>1361.7455</v>
      </c>
    </row>
    <row r="13" spans="1:6">
      <c r="A13" s="327">
        <v>9</v>
      </c>
      <c r="B13" s="273" t="s">
        <v>1724</v>
      </c>
      <c r="C13" s="353"/>
      <c r="D13" s="353">
        <v>380.28549999999996</v>
      </c>
      <c r="E13" s="353"/>
      <c r="F13" s="353"/>
    </row>
    <row r="14" spans="1:6">
      <c r="A14" s="327">
        <v>10</v>
      </c>
      <c r="B14" s="273" t="s">
        <v>1725</v>
      </c>
      <c r="C14" s="353"/>
      <c r="D14" s="353">
        <v>489.01749999999998</v>
      </c>
      <c r="E14" s="353"/>
      <c r="F14" s="353">
        <v>2503.1</v>
      </c>
    </row>
    <row r="15" spans="1:6">
      <c r="A15" s="327">
        <v>11</v>
      </c>
      <c r="B15" s="273" t="s">
        <v>1726</v>
      </c>
      <c r="C15" s="353"/>
      <c r="D15" s="353">
        <v>285.80799999999999</v>
      </c>
      <c r="E15" s="353"/>
      <c r="F15" s="353">
        <v>1328.9269999999999</v>
      </c>
    </row>
    <row r="16" spans="1:6">
      <c r="A16" s="327">
        <v>12</v>
      </c>
      <c r="B16" s="273" t="s">
        <v>1727</v>
      </c>
      <c r="C16" s="353"/>
      <c r="D16" s="353">
        <v>237.40899999999999</v>
      </c>
      <c r="E16" s="353"/>
      <c r="F16" s="353">
        <v>993.78049999999996</v>
      </c>
    </row>
    <row r="17" spans="1:6">
      <c r="A17" s="327">
        <v>13</v>
      </c>
      <c r="B17" s="273" t="s">
        <v>1728</v>
      </c>
      <c r="C17" s="353"/>
      <c r="D17" s="353">
        <v>157.18600000000001</v>
      </c>
      <c r="E17" s="353">
        <v>532.94049999999993</v>
      </c>
      <c r="F17" s="353">
        <v>659.95999999999992</v>
      </c>
    </row>
    <row r="18" spans="1:6">
      <c r="A18" s="327">
        <v>14</v>
      </c>
      <c r="B18" s="273" t="s">
        <v>1729</v>
      </c>
      <c r="C18" s="353"/>
      <c r="D18" s="353">
        <v>224.81200000000001</v>
      </c>
      <c r="E18" s="353">
        <v>887.97699999999986</v>
      </c>
      <c r="F18" s="353">
        <v>1100.855</v>
      </c>
    </row>
    <row r="19" spans="1:6">
      <c r="A19" s="327">
        <v>15</v>
      </c>
      <c r="B19" s="273" t="s">
        <v>1730</v>
      </c>
      <c r="C19" s="353"/>
      <c r="D19" s="353">
        <v>261.93999999999994</v>
      </c>
      <c r="E19" s="353"/>
      <c r="F19" s="353">
        <v>978.19999999999993</v>
      </c>
    </row>
    <row r="20" spans="1:6">
      <c r="A20" s="327">
        <v>16</v>
      </c>
      <c r="B20" s="273" t="s">
        <v>1731</v>
      </c>
      <c r="C20" s="353"/>
      <c r="D20" s="353">
        <v>215.1985</v>
      </c>
      <c r="E20" s="353">
        <v>843.88749999999993</v>
      </c>
      <c r="F20" s="353">
        <v>1018.6429999999999</v>
      </c>
    </row>
    <row r="21" spans="1:6">
      <c r="A21" s="327">
        <v>17</v>
      </c>
      <c r="B21" s="273" t="s">
        <v>1732</v>
      </c>
      <c r="C21" s="353"/>
      <c r="D21" s="353">
        <v>306.02949999999998</v>
      </c>
      <c r="E21" s="353">
        <v>1142.2375</v>
      </c>
      <c r="F21" s="353">
        <v>1416.443</v>
      </c>
    </row>
    <row r="22" spans="1:6">
      <c r="A22" s="327">
        <v>18</v>
      </c>
      <c r="B22" s="273" t="s">
        <v>1733</v>
      </c>
      <c r="C22" s="353"/>
      <c r="D22" s="353">
        <v>251.33199999999999</v>
      </c>
      <c r="E22" s="353"/>
      <c r="F22" s="353">
        <v>1183.3984999999998</v>
      </c>
    </row>
    <row r="23" spans="1:6">
      <c r="A23" s="327">
        <v>19</v>
      </c>
      <c r="B23" s="273" t="s">
        <v>1734</v>
      </c>
      <c r="C23" s="353"/>
      <c r="D23" s="353">
        <v>347.13549999999998</v>
      </c>
      <c r="E23" s="353"/>
      <c r="F23" s="353">
        <v>1710.8150000000001</v>
      </c>
    </row>
    <row r="24" spans="1:6">
      <c r="A24" s="327">
        <v>20</v>
      </c>
      <c r="B24" s="273" t="s">
        <v>1735</v>
      </c>
      <c r="C24" s="353"/>
      <c r="D24" s="353">
        <v>251.6635</v>
      </c>
      <c r="E24" s="353">
        <v>897.92199999999991</v>
      </c>
      <c r="F24" s="353">
        <v>1128.3695</v>
      </c>
    </row>
    <row r="25" spans="1:6">
      <c r="A25" s="327">
        <v>21</v>
      </c>
      <c r="B25" s="273" t="s">
        <v>1736</v>
      </c>
      <c r="C25" s="353"/>
      <c r="D25" s="353">
        <v>214.53549999999998</v>
      </c>
      <c r="E25" s="353">
        <v>673.49649999999997</v>
      </c>
      <c r="F25" s="353">
        <v>837.9754999999999</v>
      </c>
    </row>
    <row r="26" spans="1:6">
      <c r="A26" s="327">
        <v>22</v>
      </c>
      <c r="B26" s="273" t="s">
        <v>1737</v>
      </c>
      <c r="C26" s="353"/>
      <c r="D26" s="353">
        <v>240.72399999999999</v>
      </c>
      <c r="E26" s="353"/>
      <c r="F26" s="353">
        <v>1112.4574999999998</v>
      </c>
    </row>
    <row r="27" spans="1:6">
      <c r="A27" s="327">
        <v>23</v>
      </c>
      <c r="B27" s="273" t="s">
        <v>1738</v>
      </c>
      <c r="C27" s="353"/>
      <c r="D27" s="353">
        <v>218.845</v>
      </c>
      <c r="E27" s="353">
        <v>840.57249999999988</v>
      </c>
      <c r="F27" s="353">
        <v>1047.4834999999998</v>
      </c>
    </row>
    <row r="28" spans="1:6">
      <c r="A28" s="327">
        <v>24</v>
      </c>
      <c r="B28" s="273" t="s">
        <v>1739</v>
      </c>
      <c r="C28" s="353"/>
      <c r="D28" s="353">
        <v>276.85750000000002</v>
      </c>
      <c r="E28" s="353"/>
      <c r="F28" s="353"/>
    </row>
    <row r="29" spans="1:6">
      <c r="A29" s="327">
        <v>25</v>
      </c>
      <c r="B29" s="273" t="s">
        <v>1740</v>
      </c>
      <c r="C29" s="353"/>
      <c r="D29" s="353">
        <v>141.93699999999998</v>
      </c>
      <c r="E29" s="353">
        <v>533.93499999999995</v>
      </c>
      <c r="F29" s="353">
        <v>655.98199999999997</v>
      </c>
    </row>
    <row r="30" spans="1:6">
      <c r="A30" s="327">
        <v>26</v>
      </c>
      <c r="B30" s="273" t="s">
        <v>1741</v>
      </c>
      <c r="C30" s="353"/>
      <c r="D30" s="353">
        <v>161.49549999999999</v>
      </c>
      <c r="E30" s="353">
        <v>580.34500000000003</v>
      </c>
      <c r="F30" s="353">
        <v>722.94500000000005</v>
      </c>
    </row>
    <row r="31" spans="1:6">
      <c r="A31" s="327">
        <v>27</v>
      </c>
      <c r="B31" s="273" t="s">
        <v>1742</v>
      </c>
      <c r="C31" s="353"/>
      <c r="D31" s="353">
        <v>154.8655</v>
      </c>
      <c r="E31" s="353">
        <v>550.8415</v>
      </c>
      <c r="F31" s="353">
        <v>676.53499999999997</v>
      </c>
    </row>
    <row r="32" spans="1:6">
      <c r="A32" s="327">
        <v>28</v>
      </c>
      <c r="B32" s="273" t="s">
        <v>1743</v>
      </c>
      <c r="C32" s="353"/>
      <c r="D32" s="353">
        <v>186.68949999999998</v>
      </c>
      <c r="E32" s="353">
        <v>705.32049999999992</v>
      </c>
      <c r="F32" s="353">
        <v>866.48449999999991</v>
      </c>
    </row>
    <row r="33" spans="1:6">
      <c r="A33" s="327">
        <v>29</v>
      </c>
      <c r="B33" s="273" t="s">
        <v>1744</v>
      </c>
      <c r="C33" s="353"/>
      <c r="D33" s="353">
        <v>128.01400000000001</v>
      </c>
      <c r="E33" s="353">
        <v>464.983</v>
      </c>
      <c r="F33" s="353">
        <v>567.14</v>
      </c>
    </row>
    <row r="34" spans="1:6">
      <c r="A34" s="327">
        <v>30</v>
      </c>
      <c r="B34" s="273" t="s">
        <v>1745</v>
      </c>
      <c r="C34" s="353"/>
      <c r="D34" s="353">
        <v>221.49699999999999</v>
      </c>
      <c r="E34" s="353"/>
      <c r="F34" s="353">
        <v>1003.7254999999999</v>
      </c>
    </row>
    <row r="35" spans="1:6">
      <c r="A35" s="327">
        <v>31</v>
      </c>
      <c r="B35" s="273" t="s">
        <v>1746</v>
      </c>
      <c r="C35" s="353"/>
      <c r="D35" s="353">
        <v>192.32499999999999</v>
      </c>
      <c r="E35" s="353"/>
      <c r="F35" s="353">
        <v>885.04849999999999</v>
      </c>
    </row>
    <row r="36" spans="1:6">
      <c r="A36" s="327">
        <v>32</v>
      </c>
      <c r="B36" s="273" t="s">
        <v>1747</v>
      </c>
      <c r="C36" s="353"/>
      <c r="D36" s="353">
        <v>128.67699999999999</v>
      </c>
      <c r="E36" s="353">
        <v>471.28149999999999</v>
      </c>
      <c r="F36" s="353">
        <v>582.3889999999999</v>
      </c>
    </row>
    <row r="37" spans="1:6">
      <c r="A37" s="327">
        <v>33</v>
      </c>
      <c r="B37" s="273" t="s">
        <v>1748</v>
      </c>
      <c r="C37" s="353"/>
      <c r="D37" s="353">
        <v>266.58100000000002</v>
      </c>
      <c r="E37" s="353">
        <v>949.96749999999997</v>
      </c>
      <c r="F37" s="353">
        <v>1169.1439999999998</v>
      </c>
    </row>
    <row r="38" spans="1:6">
      <c r="A38" s="327">
        <v>34</v>
      </c>
      <c r="B38" s="273" t="s">
        <v>1749</v>
      </c>
      <c r="C38" s="353"/>
      <c r="D38" s="353">
        <v>114.754</v>
      </c>
      <c r="E38" s="353">
        <v>438.79449999999997</v>
      </c>
      <c r="F38" s="353">
        <v>514.09999999999991</v>
      </c>
    </row>
    <row r="39" spans="1:6">
      <c r="A39" s="327">
        <v>35</v>
      </c>
      <c r="B39" s="273" t="s">
        <v>1750</v>
      </c>
      <c r="C39" s="353"/>
      <c r="D39" s="353">
        <v>221.49699999999999</v>
      </c>
      <c r="E39" s="353"/>
      <c r="F39" s="353">
        <v>1064.3899999999999</v>
      </c>
    </row>
    <row r="40" spans="1:6">
      <c r="A40" s="327">
        <v>36</v>
      </c>
      <c r="B40" s="273" t="s">
        <v>1751</v>
      </c>
      <c r="C40" s="353"/>
      <c r="D40" s="353">
        <v>166.46799999999999</v>
      </c>
      <c r="E40" s="353">
        <v>582.33399999999995</v>
      </c>
      <c r="F40" s="353">
        <v>728.24900000000002</v>
      </c>
    </row>
    <row r="41" spans="1:6">
      <c r="A41" s="327">
        <v>37</v>
      </c>
      <c r="B41" s="273" t="s">
        <v>1752</v>
      </c>
      <c r="C41" s="353"/>
      <c r="D41" s="353">
        <v>153.87099999999998</v>
      </c>
      <c r="E41" s="353">
        <v>541.89100000000008</v>
      </c>
      <c r="F41" s="353">
        <v>673.22</v>
      </c>
    </row>
    <row r="42" spans="1:6">
      <c r="A42" s="327">
        <v>38</v>
      </c>
      <c r="B42" s="273" t="s">
        <v>1753</v>
      </c>
      <c r="C42" s="353"/>
      <c r="D42" s="353"/>
      <c r="E42" s="353"/>
      <c r="F42" s="353"/>
    </row>
    <row r="43" spans="1:6">
      <c r="A43" s="327">
        <v>39</v>
      </c>
      <c r="B43" s="273" t="s">
        <v>1754</v>
      </c>
      <c r="C43" s="353"/>
      <c r="D43" s="353"/>
      <c r="E43" s="353">
        <v>460.01049999999998</v>
      </c>
      <c r="F43" s="353"/>
    </row>
    <row r="44" spans="1:6">
      <c r="A44" s="327">
        <v>40</v>
      </c>
      <c r="B44" s="273" t="s">
        <v>1759</v>
      </c>
      <c r="C44" s="353"/>
      <c r="D44" s="353"/>
      <c r="E44" s="353"/>
      <c r="F44" s="353">
        <v>577.74799999999993</v>
      </c>
    </row>
    <row r="45" spans="1:6">
      <c r="A45" s="327">
        <v>41</v>
      </c>
      <c r="B45" s="273" t="s">
        <v>1760</v>
      </c>
      <c r="C45" s="353"/>
      <c r="D45" s="353"/>
      <c r="E45" s="353"/>
      <c r="F45" s="353">
        <v>554.87450000000001</v>
      </c>
    </row>
    <row r="46" spans="1:6">
      <c r="A46" s="327">
        <v>42</v>
      </c>
      <c r="B46" s="273" t="s">
        <v>1761</v>
      </c>
      <c r="C46" s="353"/>
      <c r="D46" s="353"/>
      <c r="E46" s="353"/>
      <c r="F46" s="353">
        <v>556.20049999999992</v>
      </c>
    </row>
    <row r="47" spans="1:6">
      <c r="A47" s="327">
        <v>43</v>
      </c>
      <c r="B47" s="273" t="s">
        <v>1762</v>
      </c>
      <c r="C47" s="353"/>
      <c r="D47" s="353"/>
      <c r="E47" s="353"/>
      <c r="F47" s="353">
        <v>432.88249999999999</v>
      </c>
    </row>
    <row r="48" spans="1:6">
      <c r="A48" s="258">
        <v>1</v>
      </c>
      <c r="B48" s="207" t="s">
        <v>1764</v>
      </c>
      <c r="C48" s="354"/>
      <c r="D48" s="354">
        <v>312.65950000000004</v>
      </c>
      <c r="E48" s="354"/>
      <c r="F48" s="354">
        <v>938.75149999999996</v>
      </c>
    </row>
    <row r="49" spans="1:6">
      <c r="A49" s="258">
        <v>2</v>
      </c>
      <c r="B49" s="207" t="s">
        <v>1765</v>
      </c>
      <c r="C49" s="354"/>
      <c r="D49" s="354">
        <v>129.00849999999997</v>
      </c>
      <c r="E49" s="354"/>
      <c r="F49" s="354">
        <v>602.6105</v>
      </c>
    </row>
    <row r="50" spans="1:6">
      <c r="A50" s="258">
        <v>3</v>
      </c>
      <c r="B50" s="207" t="s">
        <v>1766</v>
      </c>
      <c r="C50" s="354"/>
      <c r="D50" s="354">
        <v>215.1985</v>
      </c>
      <c r="E50" s="354"/>
      <c r="F50" s="354">
        <v>1025.6044999999999</v>
      </c>
    </row>
    <row r="51" spans="1:6">
      <c r="A51" s="258">
        <v>4</v>
      </c>
      <c r="B51" s="207" t="s">
        <v>1767</v>
      </c>
      <c r="C51" s="354"/>
      <c r="D51" s="354">
        <v>138.95349999999999</v>
      </c>
      <c r="E51" s="354"/>
      <c r="F51" s="354">
        <v>658.96550000000002</v>
      </c>
    </row>
    <row r="52" spans="1:6">
      <c r="A52" s="157">
        <v>1</v>
      </c>
      <c r="B52" s="158" t="s">
        <v>1768</v>
      </c>
      <c r="C52" s="355">
        <v>104.53249999999998</v>
      </c>
      <c r="D52" s="355">
        <v>169.45149999999998</v>
      </c>
      <c r="E52" s="355"/>
      <c r="F52" s="355">
        <v>754.10599999999988</v>
      </c>
    </row>
    <row r="53" spans="1:6">
      <c r="A53" s="157">
        <v>2</v>
      </c>
      <c r="B53" s="158" t="s">
        <v>1769</v>
      </c>
      <c r="C53" s="355"/>
      <c r="D53" s="355">
        <v>236.4145</v>
      </c>
      <c r="E53" s="355"/>
      <c r="F53" s="355"/>
    </row>
    <row r="54" spans="1:6">
      <c r="A54" s="157">
        <v>3</v>
      </c>
      <c r="B54" s="158" t="s">
        <v>1770</v>
      </c>
      <c r="C54" s="355"/>
      <c r="D54" s="355">
        <v>245.36499999999998</v>
      </c>
      <c r="E54" s="355"/>
      <c r="F54" s="355"/>
    </row>
    <row r="55" spans="1:6">
      <c r="A55" s="332">
        <v>1</v>
      </c>
      <c r="B55" s="275" t="s">
        <v>1868</v>
      </c>
      <c r="C55" s="356"/>
      <c r="D55" s="356">
        <v>187.02099999999999</v>
      </c>
      <c r="E55" s="356"/>
      <c r="F55" s="356">
        <v>853.55599999999993</v>
      </c>
    </row>
    <row r="56" spans="1:6">
      <c r="A56" s="332">
        <v>2</v>
      </c>
      <c r="B56" s="275" t="s">
        <v>1869</v>
      </c>
      <c r="C56" s="356"/>
      <c r="D56" s="356">
        <v>158.18049999999999</v>
      </c>
      <c r="E56" s="356"/>
      <c r="F56" s="356">
        <v>773.99599999999998</v>
      </c>
    </row>
    <row r="57" spans="1:6">
      <c r="A57" s="332">
        <v>3</v>
      </c>
      <c r="B57" s="275" t="s">
        <v>1867</v>
      </c>
      <c r="C57" s="356"/>
      <c r="D57" s="356">
        <v>131.32900000000001</v>
      </c>
      <c r="E57" s="356"/>
      <c r="F57" s="356">
        <v>613.54999999999995</v>
      </c>
    </row>
    <row r="58" spans="1:6">
      <c r="A58" s="332">
        <v>4</v>
      </c>
      <c r="B58" s="275" t="s">
        <v>1870</v>
      </c>
      <c r="C58" s="356"/>
      <c r="D58" s="356">
        <v>151.88200000000001</v>
      </c>
      <c r="E58" s="356"/>
      <c r="F58" s="356">
        <v>50</v>
      </c>
    </row>
    <row r="59" spans="1:6">
      <c r="A59" s="332">
        <v>5</v>
      </c>
      <c r="B59" s="275" t="s">
        <v>1871</v>
      </c>
      <c r="C59" s="356"/>
      <c r="D59" s="356">
        <v>382.27449999999999</v>
      </c>
      <c r="E59" s="356"/>
      <c r="F59" s="356">
        <v>1394.8954999999999</v>
      </c>
    </row>
    <row r="60" spans="1:6">
      <c r="A60" s="332">
        <v>6</v>
      </c>
      <c r="B60" s="275" t="s">
        <v>1872</v>
      </c>
      <c r="C60" s="356"/>
      <c r="D60" s="356">
        <v>259.61950000000002</v>
      </c>
      <c r="E60" s="356"/>
      <c r="F60" s="356">
        <v>1242.0740000000001</v>
      </c>
    </row>
    <row r="61" spans="1:6">
      <c r="A61" s="332">
        <v>7</v>
      </c>
      <c r="B61" s="275" t="s">
        <v>1873</v>
      </c>
      <c r="C61" s="356"/>
      <c r="D61" s="356">
        <v>381.61150000000004</v>
      </c>
      <c r="E61" s="356"/>
      <c r="F61" s="356">
        <v>1757.2249999999999</v>
      </c>
    </row>
    <row r="62" spans="1:6">
      <c r="A62" s="332">
        <v>8</v>
      </c>
      <c r="B62" s="275" t="s">
        <v>1875</v>
      </c>
      <c r="C62" s="356"/>
      <c r="D62" s="356">
        <v>193.98249999999999</v>
      </c>
      <c r="E62" s="356"/>
      <c r="F62" s="356">
        <v>891.01549999999997</v>
      </c>
    </row>
    <row r="63" spans="1:6">
      <c r="A63" s="332">
        <v>9</v>
      </c>
      <c r="B63" s="275" t="s">
        <v>1874</v>
      </c>
      <c r="C63" s="356"/>
      <c r="D63" s="356">
        <v>226.80099999999999</v>
      </c>
      <c r="E63" s="356"/>
      <c r="F63" s="356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1377</v>
      </c>
    </row>
    <row r="6" spans="1:13" ht="15">
      <c r="A6" s="278" t="s">
        <v>1376</v>
      </c>
      <c r="B6" s="276">
        <v>1</v>
      </c>
      <c r="C6" s="276">
        <v>4</v>
      </c>
      <c r="D6" s="276">
        <v>5</v>
      </c>
      <c r="F6" s="278" t="s">
        <v>1409</v>
      </c>
      <c r="G6" s="42">
        <v>1</v>
      </c>
      <c r="H6" s="42">
        <v>4</v>
      </c>
      <c r="I6" s="42">
        <v>5</v>
      </c>
      <c r="K6" t="s">
        <v>1410</v>
      </c>
      <c r="L6" s="329" t="s">
        <v>1771</v>
      </c>
      <c r="M6" s="329" t="s">
        <v>1772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1378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1773</v>
      </c>
      <c r="L8" s="329" t="s">
        <v>1774</v>
      </c>
      <c r="M8" s="329"/>
    </row>
    <row r="9" spans="1:13" ht="15">
      <c r="A9" s="278" t="s">
        <v>1379</v>
      </c>
      <c r="B9" s="276">
        <v>327</v>
      </c>
      <c r="C9" s="276"/>
      <c r="D9" s="276">
        <v>1475</v>
      </c>
      <c r="F9" s="42" t="s">
        <v>1392</v>
      </c>
      <c r="G9" s="42">
        <v>310</v>
      </c>
      <c r="H9" s="42">
        <v>1093</v>
      </c>
      <c r="I9" s="42"/>
      <c r="K9" t="s">
        <v>1775</v>
      </c>
      <c r="L9" s="329" t="s">
        <v>1774</v>
      </c>
      <c r="M9" s="329"/>
    </row>
    <row r="10" spans="1:13" ht="15">
      <c r="A10" s="278" t="s">
        <v>1380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1776</v>
      </c>
      <c r="L10" s="329" t="s">
        <v>1774</v>
      </c>
      <c r="M10" s="329"/>
    </row>
    <row r="11" spans="1:13" ht="15">
      <c r="A11" s="278" t="s">
        <v>1381</v>
      </c>
      <c r="B11" s="276">
        <v>242</v>
      </c>
      <c r="C11" s="276">
        <v>910</v>
      </c>
      <c r="D11" s="276">
        <v>1070</v>
      </c>
      <c r="F11" s="42" t="s">
        <v>1394</v>
      </c>
      <c r="G11" s="42"/>
      <c r="H11" s="42"/>
      <c r="I11" s="42">
        <v>1030</v>
      </c>
      <c r="K11" t="s">
        <v>1777</v>
      </c>
      <c r="L11" s="329" t="s">
        <v>1774</v>
      </c>
      <c r="M11" s="329"/>
    </row>
    <row r="12" spans="1:13" ht="15">
      <c r="A12" s="278" t="s">
        <v>1382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1778</v>
      </c>
      <c r="L12" s="329" t="s">
        <v>1774</v>
      </c>
      <c r="M12" s="329" t="s">
        <v>1774</v>
      </c>
    </row>
    <row r="13" spans="1:13" ht="15">
      <c r="A13" s="278" t="s">
        <v>1383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1779</v>
      </c>
      <c r="L13" s="329"/>
      <c r="M13" s="329" t="s">
        <v>1774</v>
      </c>
    </row>
    <row r="14" spans="1:13" ht="15">
      <c r="A14" s="278" t="s">
        <v>1384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1780</v>
      </c>
      <c r="L14" s="329" t="s">
        <v>1774</v>
      </c>
      <c r="M14" s="329"/>
    </row>
    <row r="15" spans="1:13" ht="15">
      <c r="A15" s="278" t="s">
        <v>1385</v>
      </c>
      <c r="B15" s="276">
        <v>268</v>
      </c>
      <c r="C15" s="276">
        <v>1025</v>
      </c>
      <c r="D15" s="276">
        <v>1050</v>
      </c>
      <c r="F15" s="42" t="s">
        <v>1393</v>
      </c>
      <c r="G15" s="172">
        <v>267</v>
      </c>
      <c r="H15" s="172">
        <v>1035</v>
      </c>
      <c r="I15" s="42"/>
      <c r="K15" t="s">
        <v>1781</v>
      </c>
      <c r="L15" s="329" t="s">
        <v>1774</v>
      </c>
      <c r="M15" s="329"/>
    </row>
    <row r="16" spans="1:13" ht="15">
      <c r="A16" s="278" t="s">
        <v>1386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1782</v>
      </c>
      <c r="L16" s="329" t="s">
        <v>1774</v>
      </c>
      <c r="M16" s="329"/>
    </row>
    <row r="17" spans="1:13" ht="15">
      <c r="A17" s="278" t="s">
        <v>1387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1783</v>
      </c>
      <c r="L17" s="329"/>
      <c r="M17" s="329" t="s">
        <v>1774</v>
      </c>
    </row>
    <row r="18" spans="1:13" ht="15">
      <c r="A18" s="278" t="s">
        <v>1388</v>
      </c>
      <c r="B18" s="276">
        <v>277</v>
      </c>
      <c r="C18" s="276">
        <v>990</v>
      </c>
      <c r="D18" s="276">
        <v>1215</v>
      </c>
      <c r="F18" s="42" t="s">
        <v>1337</v>
      </c>
      <c r="G18" s="42">
        <v>403</v>
      </c>
      <c r="H18" s="42"/>
      <c r="I18" s="42">
        <v>1490</v>
      </c>
      <c r="K18" t="s">
        <v>1784</v>
      </c>
      <c r="L18" s="329"/>
      <c r="M18" s="329" t="s">
        <v>1774</v>
      </c>
    </row>
    <row r="19" spans="1:13" ht="15">
      <c r="A19" s="278" t="s">
        <v>1389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1785</v>
      </c>
      <c r="L19" s="329"/>
      <c r="M19" s="329" t="s">
        <v>1774</v>
      </c>
    </row>
    <row r="20" spans="1:13" ht="15">
      <c r="A20" s="278" t="s">
        <v>1390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1786</v>
      </c>
      <c r="L20" s="329" t="s">
        <v>1774</v>
      </c>
      <c r="M20" s="329"/>
    </row>
    <row r="21" spans="1:13" ht="15">
      <c r="A21" s="278" t="s">
        <v>1391</v>
      </c>
      <c r="B21" s="276">
        <v>277</v>
      </c>
      <c r="C21" s="276">
        <v>970</v>
      </c>
      <c r="D21" s="276"/>
      <c r="F21" s="42" t="s">
        <v>1395</v>
      </c>
      <c r="G21" s="42">
        <v>346</v>
      </c>
      <c r="H21" s="42"/>
      <c r="I21" s="42">
        <v>1568</v>
      </c>
      <c r="K21" t="s">
        <v>1787</v>
      </c>
      <c r="L21" s="329" t="s">
        <v>1774</v>
      </c>
      <c r="M21" s="329" t="s">
        <v>1774</v>
      </c>
    </row>
    <row r="22" spans="1:13">
      <c r="A22" s="42" t="s">
        <v>1397</v>
      </c>
      <c r="B22" s="172">
        <v>253</v>
      </c>
      <c r="C22" s="42"/>
      <c r="D22" s="172">
        <v>1045</v>
      </c>
      <c r="K22" t="s">
        <v>1788</v>
      </c>
      <c r="L22" s="329"/>
      <c r="M22" s="329" t="s">
        <v>1774</v>
      </c>
    </row>
    <row r="23" spans="1:13">
      <c r="A23" s="42" t="s">
        <v>1398</v>
      </c>
      <c r="B23" s="172">
        <v>205</v>
      </c>
      <c r="C23" s="172">
        <v>770</v>
      </c>
      <c r="D23" s="42"/>
      <c r="K23" t="s">
        <v>1789</v>
      </c>
      <c r="L23" s="329" t="s">
        <v>1774</v>
      </c>
      <c r="M23" s="329"/>
    </row>
    <row r="24" spans="1:13">
      <c r="K24" t="s">
        <v>1790</v>
      </c>
      <c r="L24" s="329" t="s">
        <v>1774</v>
      </c>
      <c r="M24" s="329"/>
    </row>
    <row r="25" spans="1:13">
      <c r="K25" t="s">
        <v>1791</v>
      </c>
      <c r="L25" s="329" t="s">
        <v>1774</v>
      </c>
      <c r="M25" s="329"/>
    </row>
    <row r="26" spans="1:13">
      <c r="K26" t="s">
        <v>1792</v>
      </c>
      <c r="L26" s="329" t="s">
        <v>1774</v>
      </c>
      <c r="M26" s="329"/>
    </row>
    <row r="27" spans="1:13">
      <c r="K27" t="s">
        <v>1793</v>
      </c>
      <c r="L27" s="329" t="s">
        <v>1774</v>
      </c>
      <c r="M27" s="329" t="s">
        <v>1774</v>
      </c>
    </row>
    <row r="28" spans="1:13" ht="15">
      <c r="A28" s="330" t="s">
        <v>1844</v>
      </c>
      <c r="B28" s="330" t="s">
        <v>1771</v>
      </c>
      <c r="C28" s="330" t="s">
        <v>1772</v>
      </c>
      <c r="D28" s="330" t="s">
        <v>1845</v>
      </c>
      <c r="E28" s="330" t="s">
        <v>1846</v>
      </c>
      <c r="K28" t="s">
        <v>1794</v>
      </c>
      <c r="L28" s="329" t="s">
        <v>1774</v>
      </c>
      <c r="M28" s="329"/>
    </row>
    <row r="29" spans="1:13">
      <c r="A29" s="328" t="s">
        <v>1775</v>
      </c>
      <c r="B29" s="328" t="s">
        <v>1774</v>
      </c>
      <c r="C29" s="328"/>
      <c r="D29" s="328">
        <v>3010</v>
      </c>
      <c r="E29" s="328">
        <v>8450</v>
      </c>
      <c r="K29" t="s">
        <v>1795</v>
      </c>
      <c r="L29" s="329" t="s">
        <v>1774</v>
      </c>
      <c r="M29" s="329"/>
    </row>
    <row r="30" spans="1:13">
      <c r="A30" s="328" t="s">
        <v>1779</v>
      </c>
      <c r="B30" s="328"/>
      <c r="C30" s="328" t="s">
        <v>1774</v>
      </c>
      <c r="D30" s="328">
        <v>3450</v>
      </c>
      <c r="E30" s="328">
        <v>10180</v>
      </c>
      <c r="K30" t="s">
        <v>1796</v>
      </c>
      <c r="L30" s="329" t="s">
        <v>1774</v>
      </c>
      <c r="M30" s="329"/>
    </row>
    <row r="31" spans="1:13">
      <c r="A31" s="328" t="s">
        <v>1805</v>
      </c>
      <c r="B31" s="328" t="s">
        <v>1774</v>
      </c>
      <c r="C31" s="328" t="s">
        <v>1774</v>
      </c>
      <c r="D31" s="328">
        <v>4200</v>
      </c>
      <c r="E31" s="328">
        <v>10820</v>
      </c>
      <c r="K31" t="s">
        <v>1797</v>
      </c>
      <c r="L31" s="329" t="s">
        <v>1774</v>
      </c>
      <c r="M31" s="329" t="s">
        <v>1774</v>
      </c>
    </row>
    <row r="32" spans="1:13">
      <c r="A32" s="328" t="s">
        <v>1806</v>
      </c>
      <c r="B32" s="328" t="s">
        <v>1774</v>
      </c>
      <c r="C32" s="328" t="s">
        <v>1774</v>
      </c>
      <c r="D32" s="328">
        <v>4070</v>
      </c>
      <c r="E32" s="328">
        <v>10200</v>
      </c>
      <c r="K32" t="s">
        <v>1798</v>
      </c>
      <c r="L32" s="329" t="s">
        <v>1774</v>
      </c>
      <c r="M32" s="329"/>
    </row>
    <row r="33" spans="1:13">
      <c r="A33" s="328" t="s">
        <v>1809</v>
      </c>
      <c r="B33" s="328"/>
      <c r="C33" s="328" t="s">
        <v>1774</v>
      </c>
      <c r="D33" s="328">
        <v>3272</v>
      </c>
      <c r="E33" s="328">
        <v>9810</v>
      </c>
      <c r="K33" t="s">
        <v>1799</v>
      </c>
      <c r="L33" s="329" t="s">
        <v>1774</v>
      </c>
      <c r="M33" s="329"/>
    </row>
    <row r="34" spans="1:13">
      <c r="A34" s="328" t="s">
        <v>1816</v>
      </c>
      <c r="B34" s="328" t="s">
        <v>1774</v>
      </c>
      <c r="C34" s="328" t="s">
        <v>1774</v>
      </c>
      <c r="D34" s="328">
        <v>4682</v>
      </c>
      <c r="E34" s="328">
        <v>13345</v>
      </c>
      <c r="K34" t="s">
        <v>1800</v>
      </c>
      <c r="L34" s="329" t="s">
        <v>1774</v>
      </c>
      <c r="M34" s="329" t="s">
        <v>1774</v>
      </c>
    </row>
    <row r="35" spans="1:13">
      <c r="A35" s="328" t="s">
        <v>1827</v>
      </c>
      <c r="B35" s="328" t="s">
        <v>1774</v>
      </c>
      <c r="C35" s="328"/>
      <c r="D35" s="328">
        <v>3450</v>
      </c>
      <c r="E35" s="328">
        <v>9510</v>
      </c>
      <c r="K35" t="s">
        <v>1801</v>
      </c>
      <c r="L35" s="329"/>
      <c r="M35" s="329" t="s">
        <v>1774</v>
      </c>
    </row>
    <row r="36" spans="1:13">
      <c r="K36" t="s">
        <v>1802</v>
      </c>
      <c r="L36" s="329" t="s">
        <v>1774</v>
      </c>
      <c r="M36" s="329"/>
    </row>
    <row r="37" spans="1:13">
      <c r="K37" t="s">
        <v>1803</v>
      </c>
      <c r="L37" s="329" t="s">
        <v>1774</v>
      </c>
      <c r="M37" s="329"/>
    </row>
    <row r="38" spans="1:13">
      <c r="K38" t="s">
        <v>1804</v>
      </c>
      <c r="L38" s="329" t="s">
        <v>1774</v>
      </c>
      <c r="M38" s="329"/>
    </row>
    <row r="39" spans="1:13">
      <c r="L39" s="329"/>
      <c r="M39" s="329"/>
    </row>
    <row r="40" spans="1:13">
      <c r="K40" t="s">
        <v>1805</v>
      </c>
      <c r="L40" s="329" t="s">
        <v>1774</v>
      </c>
      <c r="M40" s="329" t="s">
        <v>1774</v>
      </c>
    </row>
    <row r="41" spans="1:13">
      <c r="K41" t="s">
        <v>1806</v>
      </c>
      <c r="L41" s="329" t="s">
        <v>1774</v>
      </c>
      <c r="M41" s="329" t="s">
        <v>1774</v>
      </c>
    </row>
    <row r="42" spans="1:13">
      <c r="K42" t="s">
        <v>1807</v>
      </c>
      <c r="L42" s="329"/>
      <c r="M42" s="329" t="s">
        <v>1774</v>
      </c>
    </row>
    <row r="43" spans="1:13">
      <c r="K43" t="s">
        <v>1808</v>
      </c>
      <c r="L43" s="329" t="s">
        <v>1774</v>
      </c>
      <c r="M43" s="329"/>
    </row>
    <row r="44" spans="1:13">
      <c r="K44" t="s">
        <v>1809</v>
      </c>
      <c r="L44" s="329"/>
      <c r="M44" s="329" t="s">
        <v>1774</v>
      </c>
    </row>
    <row r="45" spans="1:13">
      <c r="K45" t="s">
        <v>1810</v>
      </c>
      <c r="L45" s="329" t="s">
        <v>1774</v>
      </c>
      <c r="M45" s="329" t="s">
        <v>1774</v>
      </c>
    </row>
    <row r="46" spans="1:13">
      <c r="K46" t="s">
        <v>1811</v>
      </c>
      <c r="L46" s="329" t="s">
        <v>1774</v>
      </c>
      <c r="M46" s="329"/>
    </row>
    <row r="47" spans="1:13">
      <c r="K47" t="s">
        <v>1812</v>
      </c>
      <c r="L47" s="329" t="s">
        <v>1774</v>
      </c>
      <c r="M47" s="329"/>
    </row>
    <row r="48" spans="1:13">
      <c r="K48" t="s">
        <v>1813</v>
      </c>
      <c r="L48" s="329" t="s">
        <v>1774</v>
      </c>
      <c r="M48" s="329"/>
    </row>
    <row r="49" spans="11:13">
      <c r="K49" t="s">
        <v>1814</v>
      </c>
      <c r="L49" s="329" t="s">
        <v>1774</v>
      </c>
      <c r="M49" s="329"/>
    </row>
    <row r="50" spans="11:13">
      <c r="L50" s="329"/>
      <c r="M50" s="329"/>
    </row>
    <row r="51" spans="11:13">
      <c r="K51" t="s">
        <v>1815</v>
      </c>
      <c r="L51" s="329" t="s">
        <v>1774</v>
      </c>
      <c r="M51" s="329" t="s">
        <v>1774</v>
      </c>
    </row>
    <row r="52" spans="11:13">
      <c r="K52" t="s">
        <v>1816</v>
      </c>
      <c r="L52" s="329" t="s">
        <v>1774</v>
      </c>
      <c r="M52" s="329" t="s">
        <v>1774</v>
      </c>
    </row>
    <row r="53" spans="11:13">
      <c r="K53" t="s">
        <v>1817</v>
      </c>
      <c r="L53" s="329" t="s">
        <v>1774</v>
      </c>
      <c r="M53" s="329" t="s">
        <v>1774</v>
      </c>
    </row>
    <row r="54" spans="11:13">
      <c r="K54" t="s">
        <v>1818</v>
      </c>
      <c r="L54" s="329" t="s">
        <v>1774</v>
      </c>
      <c r="M54" s="329"/>
    </row>
    <row r="55" spans="11:13">
      <c r="K55" t="s">
        <v>1819</v>
      </c>
      <c r="L55" s="329" t="s">
        <v>1774</v>
      </c>
      <c r="M55" s="329"/>
    </row>
    <row r="56" spans="11:13">
      <c r="K56" t="s">
        <v>1820</v>
      </c>
      <c r="L56" s="329" t="s">
        <v>1774</v>
      </c>
      <c r="M56" s="329"/>
    </row>
    <row r="57" spans="11:13">
      <c r="K57" t="s">
        <v>1821</v>
      </c>
      <c r="L57" s="329"/>
      <c r="M57" s="329" t="s">
        <v>1774</v>
      </c>
    </row>
    <row r="58" spans="11:13">
      <c r="K58" t="s">
        <v>1822</v>
      </c>
      <c r="L58" s="329"/>
      <c r="M58" s="329" t="s">
        <v>1774</v>
      </c>
    </row>
    <row r="59" spans="11:13">
      <c r="K59" t="s">
        <v>1823</v>
      </c>
      <c r="L59" s="329" t="s">
        <v>1774</v>
      </c>
      <c r="M59" s="329"/>
    </row>
    <row r="60" spans="11:13">
      <c r="K60" t="s">
        <v>1824</v>
      </c>
      <c r="L60" s="329" t="s">
        <v>1774</v>
      </c>
      <c r="M60" s="329"/>
    </row>
    <row r="61" spans="11:13">
      <c r="K61" t="s">
        <v>1825</v>
      </c>
      <c r="L61" s="329" t="s">
        <v>1774</v>
      </c>
      <c r="M61" s="329"/>
    </row>
    <row r="62" spans="11:13">
      <c r="K62" t="s">
        <v>1826</v>
      </c>
      <c r="L62" s="329" t="s">
        <v>1774</v>
      </c>
      <c r="M62" s="329"/>
    </row>
    <row r="63" spans="11:13">
      <c r="K63" t="s">
        <v>1827</v>
      </c>
      <c r="L63" s="329" t="s">
        <v>1774</v>
      </c>
      <c r="M63" s="329"/>
    </row>
    <row r="64" spans="11:13">
      <c r="K64" t="s">
        <v>1828</v>
      </c>
      <c r="L64" s="329" t="s">
        <v>1774</v>
      </c>
      <c r="M64" s="329"/>
    </row>
    <row r="65" spans="11:13">
      <c r="K65" t="s">
        <v>1829</v>
      </c>
      <c r="L65" s="329" t="s">
        <v>1774</v>
      </c>
      <c r="M65" s="329"/>
    </row>
    <row r="66" spans="11:13">
      <c r="K66" t="s">
        <v>1830</v>
      </c>
      <c r="L66" s="329" t="s">
        <v>1774</v>
      </c>
      <c r="M66" s="329"/>
    </row>
    <row r="67" spans="11:13">
      <c r="K67" t="s">
        <v>1831</v>
      </c>
      <c r="L67" s="329" t="s">
        <v>1774</v>
      </c>
      <c r="M67" s="329"/>
    </row>
    <row r="68" spans="11:13">
      <c r="K68" t="s">
        <v>1832</v>
      </c>
      <c r="L68" s="329" t="s">
        <v>1774</v>
      </c>
      <c r="M68" s="329"/>
    </row>
    <row r="69" spans="11:13">
      <c r="K69" t="s">
        <v>1833</v>
      </c>
      <c r="L69" s="329" t="s">
        <v>1774</v>
      </c>
      <c r="M69" s="329" t="s">
        <v>1774</v>
      </c>
    </row>
    <row r="70" spans="11:13">
      <c r="K70" t="s">
        <v>1834</v>
      </c>
      <c r="L70" s="329" t="s">
        <v>1774</v>
      </c>
      <c r="M70" s="329"/>
    </row>
    <row r="71" spans="11:13">
      <c r="K71" t="s">
        <v>1835</v>
      </c>
      <c r="L71" s="329" t="s">
        <v>1774</v>
      </c>
      <c r="M71" s="329"/>
    </row>
    <row r="72" spans="11:13">
      <c r="K72" t="s">
        <v>1836</v>
      </c>
      <c r="L72" s="329" t="s">
        <v>1774</v>
      </c>
      <c r="M72" s="329"/>
    </row>
    <row r="73" spans="11:13">
      <c r="L73" s="329" t="s">
        <v>1774</v>
      </c>
      <c r="M73" s="329"/>
    </row>
    <row r="74" spans="11:13">
      <c r="K74" t="s">
        <v>1837</v>
      </c>
      <c r="L74" s="329" t="s">
        <v>1774</v>
      </c>
      <c r="M74" s="329"/>
    </row>
    <row r="75" spans="11:13">
      <c r="K75" t="s">
        <v>1838</v>
      </c>
      <c r="L75" s="329" t="s">
        <v>1774</v>
      </c>
      <c r="M75" s="329"/>
    </row>
    <row r="76" spans="11:13">
      <c r="L76" s="329" t="s">
        <v>1774</v>
      </c>
      <c r="M76" s="329"/>
    </row>
    <row r="77" spans="11:13">
      <c r="K77" t="s">
        <v>1839</v>
      </c>
      <c r="L77" s="329" t="s">
        <v>1774</v>
      </c>
      <c r="M77" s="329"/>
    </row>
    <row r="78" spans="11:13">
      <c r="L78" s="329" t="s">
        <v>1774</v>
      </c>
      <c r="M78" s="329"/>
    </row>
    <row r="79" spans="11:13">
      <c r="K79" t="s">
        <v>1840</v>
      </c>
      <c r="L79" s="329" t="s">
        <v>1774</v>
      </c>
      <c r="M79" s="329"/>
    </row>
    <row r="80" spans="11:13">
      <c r="K80" t="s">
        <v>1841</v>
      </c>
      <c r="L80" s="329"/>
      <c r="M80" s="329" t="s">
        <v>1774</v>
      </c>
    </row>
    <row r="81" spans="11:13">
      <c r="K81" t="s">
        <v>1842</v>
      </c>
      <c r="L81" s="329"/>
      <c r="M81" s="329" t="s">
        <v>1774</v>
      </c>
    </row>
    <row r="82" spans="11:13">
      <c r="K82" t="s">
        <v>1843</v>
      </c>
      <c r="L82" s="329"/>
      <c r="M82" s="329" t="s">
        <v>1774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N14" sqref="N14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1377</v>
      </c>
      <c r="I3" t="s">
        <v>1633</v>
      </c>
    </row>
    <row r="5" spans="1:11" ht="15">
      <c r="A5" s="278" t="s">
        <v>1396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1399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1400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1401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1402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1403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1404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1405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1406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1407</v>
      </c>
      <c r="B22" s="42">
        <v>264</v>
      </c>
      <c r="C22" s="42"/>
      <c r="D22" s="42">
        <v>1220</v>
      </c>
      <c r="E22">
        <v>242</v>
      </c>
      <c r="G22" t="s">
        <v>1630</v>
      </c>
      <c r="I22" s="42">
        <f t="shared" si="0"/>
        <v>266.20000000000005</v>
      </c>
      <c r="J22" s="42"/>
      <c r="K22" s="42" t="s">
        <v>1630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1408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1631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A17" sqref="A17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1628</v>
      </c>
      <c r="C2" t="s">
        <v>1629</v>
      </c>
    </row>
    <row r="4" spans="1:12">
      <c r="A4" s="291" t="s">
        <v>539</v>
      </c>
      <c r="B4" s="291" t="s">
        <v>1410</v>
      </c>
      <c r="C4" s="291" t="s">
        <v>4</v>
      </c>
      <c r="D4" s="291" t="s">
        <v>254</v>
      </c>
      <c r="E4" s="291" t="s">
        <v>1619</v>
      </c>
      <c r="F4" s="291" t="s">
        <v>258</v>
      </c>
      <c r="G4" s="291" t="s">
        <v>256</v>
      </c>
      <c r="H4" s="291" t="s">
        <v>1585</v>
      </c>
      <c r="I4" s="291" t="s">
        <v>259</v>
      </c>
      <c r="J4" t="s">
        <v>1580</v>
      </c>
    </row>
    <row r="5" spans="1:12">
      <c r="A5" s="240" t="s">
        <v>1411</v>
      </c>
      <c r="B5" s="240" t="s">
        <v>1413</v>
      </c>
      <c r="C5" s="240">
        <v>5</v>
      </c>
      <c r="D5" s="240" t="s">
        <v>742</v>
      </c>
      <c r="E5" s="240" t="s">
        <v>1352</v>
      </c>
      <c r="F5" s="240" t="s">
        <v>291</v>
      </c>
      <c r="G5" s="240" t="s">
        <v>286</v>
      </c>
      <c r="H5" s="240"/>
      <c r="I5" s="240" t="s">
        <v>1626</v>
      </c>
      <c r="J5" s="295" t="s">
        <v>1607</v>
      </c>
    </row>
    <row r="6" spans="1:12">
      <c r="A6" s="240" t="s">
        <v>1412</v>
      </c>
      <c r="B6" s="240" t="s">
        <v>1413</v>
      </c>
      <c r="C6" s="240">
        <v>1</v>
      </c>
      <c r="D6" s="240" t="s">
        <v>742</v>
      </c>
      <c r="E6" s="240" t="s">
        <v>1352</v>
      </c>
      <c r="F6" s="240" t="s">
        <v>291</v>
      </c>
      <c r="G6" s="240" t="s">
        <v>286</v>
      </c>
      <c r="H6" s="240"/>
      <c r="I6" s="240" t="s">
        <v>1626</v>
      </c>
      <c r="J6" s="295" t="s">
        <v>1265</v>
      </c>
    </row>
    <row r="7" spans="1:12">
      <c r="A7" s="138" t="s">
        <v>250</v>
      </c>
      <c r="B7" s="138" t="s">
        <v>1599</v>
      </c>
      <c r="C7" s="138">
        <v>5</v>
      </c>
      <c r="D7" s="138" t="s">
        <v>742</v>
      </c>
      <c r="E7" s="138" t="s">
        <v>1352</v>
      </c>
      <c r="F7" s="138" t="s">
        <v>290</v>
      </c>
      <c r="G7" s="138" t="s">
        <v>406</v>
      </c>
      <c r="H7" s="138"/>
      <c r="I7" s="138"/>
      <c r="J7" s="296" t="s">
        <v>1600</v>
      </c>
      <c r="K7" s="296"/>
      <c r="L7" s="296" t="s">
        <v>1603</v>
      </c>
    </row>
    <row r="8" spans="1:12">
      <c r="A8" s="138" t="s">
        <v>1601</v>
      </c>
      <c r="B8" s="138" t="s">
        <v>1599</v>
      </c>
      <c r="C8" s="138">
        <v>1</v>
      </c>
      <c r="D8" s="138" t="s">
        <v>742</v>
      </c>
      <c r="E8" s="138" t="s">
        <v>1352</v>
      </c>
      <c r="F8" s="138" t="s">
        <v>290</v>
      </c>
      <c r="G8" s="138" t="s">
        <v>406</v>
      </c>
      <c r="H8" s="138"/>
      <c r="I8" s="138"/>
      <c r="J8" s="296" t="s">
        <v>1602</v>
      </c>
      <c r="K8" s="296"/>
      <c r="L8" s="296" t="s">
        <v>1604</v>
      </c>
    </row>
    <row r="9" spans="1:12">
      <c r="A9" s="42" t="s">
        <v>1581</v>
      </c>
      <c r="B9" s="42" t="s">
        <v>1582</v>
      </c>
      <c r="C9" s="42">
        <v>0.94599999999999995</v>
      </c>
      <c r="D9" s="42" t="s">
        <v>970</v>
      </c>
      <c r="E9" s="42" t="s">
        <v>1621</v>
      </c>
      <c r="F9" s="42" t="s">
        <v>291</v>
      </c>
      <c r="G9" s="42" t="s">
        <v>1624</v>
      </c>
      <c r="H9" s="42" t="s">
        <v>1624</v>
      </c>
      <c r="I9" s="42" t="s">
        <v>1623</v>
      </c>
      <c r="J9" t="s">
        <v>1611</v>
      </c>
      <c r="K9" t="s">
        <v>1605</v>
      </c>
    </row>
    <row r="10" spans="1:12">
      <c r="A10" s="42" t="s">
        <v>1612</v>
      </c>
      <c r="B10" s="42" t="s">
        <v>1583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1625</v>
      </c>
      <c r="J10" t="s">
        <v>1613</v>
      </c>
      <c r="K10" t="s">
        <v>1606</v>
      </c>
    </row>
    <row r="11" spans="1:12">
      <c r="A11" s="297" t="s">
        <v>1584</v>
      </c>
      <c r="B11" s="297" t="s">
        <v>1588</v>
      </c>
      <c r="C11" s="297">
        <v>4</v>
      </c>
      <c r="D11" s="297" t="s">
        <v>971</v>
      </c>
      <c r="E11" s="297" t="s">
        <v>1627</v>
      </c>
      <c r="F11" s="297" t="s">
        <v>291</v>
      </c>
      <c r="G11" s="297"/>
      <c r="H11" s="297" t="s">
        <v>1586</v>
      </c>
      <c r="I11" s="297" t="s">
        <v>1622</v>
      </c>
      <c r="J11" s="298" t="s">
        <v>1614</v>
      </c>
      <c r="K11" s="298"/>
      <c r="L11" s="298"/>
    </row>
    <row r="12" spans="1:12">
      <c r="A12" s="297" t="s">
        <v>1587</v>
      </c>
      <c r="B12" s="297" t="s">
        <v>1589</v>
      </c>
      <c r="C12" s="297">
        <v>1</v>
      </c>
      <c r="D12" s="297" t="s">
        <v>971</v>
      </c>
      <c r="E12" s="297" t="s">
        <v>1627</v>
      </c>
      <c r="F12" s="297" t="s">
        <v>291</v>
      </c>
      <c r="G12" s="297"/>
      <c r="H12" s="297" t="s">
        <v>1586</v>
      </c>
      <c r="I12" s="297" t="s">
        <v>1622</v>
      </c>
      <c r="J12" s="298" t="s">
        <v>1615</v>
      </c>
      <c r="K12" s="298"/>
      <c r="L12" s="298"/>
    </row>
    <row r="13" spans="1:12">
      <c r="A13" s="299" t="s">
        <v>1590</v>
      </c>
      <c r="B13" s="299" t="s">
        <v>1620</v>
      </c>
      <c r="C13" s="299">
        <v>4</v>
      </c>
      <c r="D13" s="299" t="s">
        <v>742</v>
      </c>
      <c r="E13" s="299" t="s">
        <v>1627</v>
      </c>
      <c r="F13" s="299" t="s">
        <v>397</v>
      </c>
      <c r="G13" s="299"/>
      <c r="H13" s="299" t="s">
        <v>1592</v>
      </c>
      <c r="I13" s="299" t="s">
        <v>1622</v>
      </c>
      <c r="J13" s="300" t="s">
        <v>1616</v>
      </c>
      <c r="K13" s="300"/>
      <c r="L13" s="300"/>
    </row>
    <row r="14" spans="1:12">
      <c r="A14" s="299" t="s">
        <v>1591</v>
      </c>
      <c r="B14" s="299" t="s">
        <v>1634</v>
      </c>
      <c r="C14" s="299">
        <v>1</v>
      </c>
      <c r="D14" s="299" t="s">
        <v>742</v>
      </c>
      <c r="E14" s="299" t="s">
        <v>1627</v>
      </c>
      <c r="F14" s="299" t="s">
        <v>397</v>
      </c>
      <c r="G14" s="299"/>
      <c r="H14" s="299" t="s">
        <v>1592</v>
      </c>
      <c r="I14" s="299" t="s">
        <v>1622</v>
      </c>
      <c r="J14" s="300" t="s">
        <v>1617</v>
      </c>
      <c r="K14" s="300"/>
      <c r="L14" s="300"/>
    </row>
    <row r="15" spans="1:12">
      <c r="A15" s="42" t="s">
        <v>1593</v>
      </c>
      <c r="B15" s="42" t="s">
        <v>1588</v>
      </c>
      <c r="C15" s="42">
        <v>4</v>
      </c>
      <c r="D15" s="42" t="s">
        <v>1594</v>
      </c>
      <c r="E15" s="42"/>
      <c r="F15" s="42" t="s">
        <v>291</v>
      </c>
      <c r="G15" s="42"/>
      <c r="H15" s="42"/>
      <c r="I15" s="42"/>
      <c r="J15" t="s">
        <v>1618</v>
      </c>
    </row>
    <row r="16" spans="1:12">
      <c r="A16" s="42" t="s">
        <v>1595</v>
      </c>
      <c r="B16" s="42" t="s">
        <v>1596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1597</v>
      </c>
      <c r="J16" t="s">
        <v>1598</v>
      </c>
    </row>
    <row r="17" spans="1:10">
      <c r="A17" s="42" t="s">
        <v>1608</v>
      </c>
      <c r="B17" s="42" t="s">
        <v>1609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1610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1374</v>
      </c>
      <c r="C2" s="277" t="s">
        <v>1369</v>
      </c>
      <c r="D2" s="277" t="s">
        <v>1373</v>
      </c>
      <c r="E2" s="277" t="s">
        <v>1375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1345</v>
      </c>
      <c r="C4" s="42" t="s">
        <v>1265</v>
      </c>
      <c r="D4" s="42"/>
      <c r="E4" s="42"/>
    </row>
    <row r="5" spans="2:5">
      <c r="B5" s="42" t="s">
        <v>1346</v>
      </c>
      <c r="C5" s="42" t="s">
        <v>966</v>
      </c>
      <c r="D5" s="42" t="s">
        <v>1964</v>
      </c>
      <c r="E5" s="42"/>
    </row>
    <row r="6" spans="2:5">
      <c r="B6" s="42" t="s">
        <v>1347</v>
      </c>
      <c r="C6" s="42" t="s">
        <v>966</v>
      </c>
      <c r="D6" s="42" t="s">
        <v>1265</v>
      </c>
      <c r="E6" s="42"/>
    </row>
    <row r="7" spans="2:5">
      <c r="B7" s="42" t="s">
        <v>1348</v>
      </c>
      <c r="C7" s="42" t="s">
        <v>1265</v>
      </c>
      <c r="D7" s="42" t="s">
        <v>966</v>
      </c>
      <c r="E7" s="42"/>
    </row>
    <row r="8" spans="2:5">
      <c r="B8" s="42" t="s">
        <v>1349</v>
      </c>
      <c r="C8" s="42" t="s">
        <v>966</v>
      </c>
      <c r="D8" s="42"/>
      <c r="E8" s="42"/>
    </row>
    <row r="9" spans="2:5">
      <c r="B9" s="42" t="s">
        <v>1350</v>
      </c>
      <c r="C9" s="42" t="s">
        <v>1265</v>
      </c>
      <c r="D9" s="42"/>
      <c r="E9" s="42"/>
    </row>
    <row r="10" spans="2:5">
      <c r="B10" s="42" t="s">
        <v>1351</v>
      </c>
      <c r="C10" s="42" t="s">
        <v>1265</v>
      </c>
      <c r="D10" s="42"/>
      <c r="E10" s="42"/>
    </row>
    <row r="11" spans="2:5">
      <c r="B11" s="42" t="s">
        <v>1352</v>
      </c>
      <c r="C11" s="42" t="s">
        <v>1265</v>
      </c>
      <c r="D11" s="42" t="s">
        <v>1964</v>
      </c>
      <c r="E11" s="42"/>
    </row>
    <row r="12" spans="2:5">
      <c r="B12" s="42" t="s">
        <v>502</v>
      </c>
      <c r="C12" s="42" t="s">
        <v>1372</v>
      </c>
      <c r="D12" s="42"/>
      <c r="E12" s="42"/>
    </row>
    <row r="13" spans="2:5">
      <c r="B13" s="42" t="s">
        <v>1353</v>
      </c>
      <c r="C13" s="42" t="s">
        <v>1371</v>
      </c>
      <c r="D13" s="42" t="s">
        <v>1370</v>
      </c>
      <c r="E13" s="42"/>
    </row>
    <row r="14" spans="2:5">
      <c r="B14" s="42" t="s">
        <v>1354</v>
      </c>
      <c r="C14" s="42" t="s">
        <v>1265</v>
      </c>
      <c r="D14" s="42"/>
      <c r="E14" s="42"/>
    </row>
    <row r="15" spans="2:5">
      <c r="B15" s="42" t="s">
        <v>1355</v>
      </c>
      <c r="C15" s="42" t="s">
        <v>1370</v>
      </c>
      <c r="D15" s="42" t="s">
        <v>1265</v>
      </c>
      <c r="E15" s="42"/>
    </row>
    <row r="16" spans="2:5">
      <c r="B16" s="42" t="s">
        <v>1345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1356</v>
      </c>
      <c r="C18" s="321"/>
      <c r="D18" s="321"/>
      <c r="E18" s="321"/>
    </row>
    <row r="19" spans="2:7">
      <c r="B19" s="42" t="s">
        <v>1357</v>
      </c>
      <c r="C19" s="42" t="s">
        <v>1265</v>
      </c>
      <c r="D19" s="42" t="s">
        <v>1370</v>
      </c>
      <c r="E19" s="42" t="s">
        <v>1371</v>
      </c>
      <c r="F19" s="173" t="s">
        <v>1964</v>
      </c>
      <c r="G19" s="173" t="s">
        <v>1966</v>
      </c>
    </row>
    <row r="20" spans="2:7">
      <c r="B20" s="42" t="s">
        <v>1358</v>
      </c>
      <c r="C20" s="42" t="s">
        <v>1265</v>
      </c>
      <c r="D20" s="42" t="s">
        <v>1370</v>
      </c>
      <c r="E20" s="42" t="s">
        <v>1371</v>
      </c>
      <c r="F20" s="173" t="s">
        <v>1964</v>
      </c>
      <c r="G20" s="173" t="s">
        <v>1966</v>
      </c>
    </row>
    <row r="21" spans="2:7">
      <c r="B21" s="42" t="s">
        <v>1359</v>
      </c>
      <c r="C21" s="42" t="s">
        <v>1265</v>
      </c>
      <c r="D21" s="42" t="s">
        <v>1370</v>
      </c>
      <c r="E21" s="42" t="s">
        <v>1371</v>
      </c>
      <c r="F21" s="173" t="s">
        <v>1964</v>
      </c>
      <c r="G21" s="173" t="s">
        <v>1966</v>
      </c>
    </row>
    <row r="22" spans="2:7">
      <c r="B22" s="42" t="s">
        <v>1360</v>
      </c>
      <c r="C22" s="42" t="s">
        <v>1265</v>
      </c>
      <c r="D22" s="42" t="s">
        <v>1370</v>
      </c>
      <c r="E22" s="42" t="s">
        <v>1371</v>
      </c>
      <c r="F22" s="173" t="s">
        <v>1964</v>
      </c>
      <c r="G22" s="173" t="s">
        <v>1966</v>
      </c>
    </row>
    <row r="23" spans="2:7">
      <c r="B23" s="42" t="s">
        <v>1361</v>
      </c>
      <c r="C23" s="42" t="s">
        <v>1265</v>
      </c>
      <c r="D23" s="42" t="s">
        <v>1370</v>
      </c>
      <c r="E23" s="42" t="s">
        <v>1371</v>
      </c>
      <c r="F23" s="173" t="s">
        <v>1964</v>
      </c>
      <c r="G23" s="173" t="s">
        <v>1966</v>
      </c>
    </row>
    <row r="24" spans="2:7">
      <c r="B24" s="42" t="s">
        <v>1362</v>
      </c>
      <c r="C24" s="42" t="s">
        <v>1265</v>
      </c>
      <c r="D24" s="42" t="s">
        <v>1370</v>
      </c>
      <c r="E24" s="42" t="s">
        <v>1371</v>
      </c>
      <c r="F24" s="173" t="s">
        <v>1964</v>
      </c>
      <c r="G24" s="173" t="s">
        <v>1966</v>
      </c>
    </row>
    <row r="25" spans="2:7">
      <c r="B25" s="42" t="s">
        <v>1363</v>
      </c>
      <c r="C25" s="42" t="s">
        <v>1265</v>
      </c>
      <c r="D25" s="42" t="s">
        <v>1370</v>
      </c>
      <c r="E25" s="42" t="s">
        <v>1371</v>
      </c>
      <c r="F25" s="173" t="s">
        <v>1964</v>
      </c>
      <c r="G25" s="173" t="s">
        <v>1966</v>
      </c>
    </row>
    <row r="26" spans="2:7">
      <c r="B26" s="42" t="s">
        <v>1364</v>
      </c>
      <c r="C26" s="42" t="s">
        <v>1265</v>
      </c>
      <c r="D26" s="42" t="s">
        <v>1370</v>
      </c>
      <c r="E26" s="42" t="s">
        <v>1371</v>
      </c>
      <c r="F26" s="173" t="s">
        <v>1964</v>
      </c>
      <c r="G26" s="173" t="s">
        <v>1966</v>
      </c>
    </row>
    <row r="27" spans="2:7">
      <c r="B27" s="42" t="s">
        <v>1365</v>
      </c>
      <c r="C27" s="42" t="s">
        <v>1265</v>
      </c>
      <c r="D27" s="42" t="s">
        <v>1370</v>
      </c>
      <c r="E27" s="42" t="s">
        <v>1371</v>
      </c>
      <c r="F27" s="173" t="s">
        <v>1964</v>
      </c>
      <c r="G27" s="173" t="s">
        <v>1966</v>
      </c>
    </row>
    <row r="28" spans="2:7">
      <c r="B28" s="42" t="s">
        <v>1366</v>
      </c>
      <c r="C28" s="42" t="s">
        <v>1265</v>
      </c>
      <c r="D28" s="42" t="s">
        <v>1370</v>
      </c>
      <c r="E28" s="42" t="s">
        <v>1371</v>
      </c>
      <c r="F28" s="173" t="s">
        <v>1964</v>
      </c>
      <c r="G28" s="173" t="s">
        <v>1966</v>
      </c>
    </row>
    <row r="29" spans="2:7">
      <c r="B29" s="42" t="s">
        <v>1367</v>
      </c>
      <c r="C29" s="42" t="s">
        <v>1265</v>
      </c>
      <c r="D29" s="42" t="s">
        <v>1370</v>
      </c>
      <c r="E29" s="42" t="s">
        <v>1371</v>
      </c>
      <c r="F29" s="173" t="s">
        <v>1964</v>
      </c>
      <c r="G29" s="173" t="s">
        <v>1966</v>
      </c>
    </row>
    <row r="30" spans="2:7">
      <c r="B30" s="42" t="s">
        <v>1368</v>
      </c>
      <c r="C30" s="42" t="s">
        <v>1265</v>
      </c>
      <c r="D30" s="42" t="s">
        <v>1370</v>
      </c>
      <c r="E30" s="42" t="s">
        <v>1371</v>
      </c>
      <c r="F30" s="173" t="s">
        <v>1964</v>
      </c>
      <c r="G30" s="173" t="s">
        <v>1966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5" zoomScale="90" zoomScaleNormal="90" workbookViewId="0">
      <selection activeCell="B21" sqref="B2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2" ht="20.100000000000001" customHeight="1">
      <c r="B1" s="49" t="s">
        <v>0</v>
      </c>
      <c r="C1" s="50">
        <v>33</v>
      </c>
    </row>
    <row r="2" spans="1:12" ht="20.100000000000001" customHeight="1">
      <c r="B2" s="49" t="s">
        <v>1</v>
      </c>
      <c r="C2" s="50">
        <v>28</v>
      </c>
    </row>
    <row r="3" spans="1:12" ht="20.100000000000001" customHeight="1">
      <c r="D3" s="378" t="s">
        <v>498</v>
      </c>
      <c r="E3" s="378"/>
      <c r="F3" s="378"/>
      <c r="G3" s="379" t="s">
        <v>499</v>
      </c>
      <c r="H3" s="379"/>
      <c r="I3" s="59">
        <f>SUM(I6:I230)</f>
        <v>57</v>
      </c>
    </row>
    <row r="4" spans="1:12" ht="45" customHeight="1">
      <c r="A4" s="370" t="s">
        <v>2</v>
      </c>
      <c r="B4" s="370" t="s">
        <v>3</v>
      </c>
      <c r="C4" s="372" t="s">
        <v>4</v>
      </c>
      <c r="D4" s="370" t="s">
        <v>5</v>
      </c>
      <c r="E4" s="370" t="s">
        <v>6</v>
      </c>
      <c r="F4" s="370" t="s">
        <v>7</v>
      </c>
      <c r="G4" s="380" t="s">
        <v>500</v>
      </c>
      <c r="H4" s="381" t="s">
        <v>501</v>
      </c>
      <c r="I4" s="60" t="s">
        <v>8</v>
      </c>
      <c r="J4" s="46">
        <v>43955</v>
      </c>
      <c r="K4" s="268">
        <v>44026</v>
      </c>
      <c r="L4" s="268">
        <v>44125</v>
      </c>
    </row>
    <row r="5" spans="1:12" s="6" customFormat="1" ht="13.5" customHeight="1">
      <c r="A5" s="370"/>
      <c r="B5" s="370"/>
      <c r="C5" s="372"/>
      <c r="D5" s="370"/>
      <c r="E5" s="370"/>
      <c r="F5" s="370"/>
      <c r="G5" s="380"/>
      <c r="H5" s="381"/>
      <c r="I5" s="61"/>
      <c r="J5" s="47" t="s">
        <v>9</v>
      </c>
    </row>
    <row r="6" spans="1:12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2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2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2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2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2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2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2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2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2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2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2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2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2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2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2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2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2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2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2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2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0</v>
      </c>
      <c r="J42" s="2">
        <v>1</v>
      </c>
      <c r="L42" s="1">
        <v>-1</v>
      </c>
    </row>
    <row r="43" spans="1:12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2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2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2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2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2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5"/>
  <sheetViews>
    <sheetView tabSelected="1" topLeftCell="A7" workbookViewId="0">
      <selection activeCell="C30" sqref="C3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92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3:4">
      <c r="C20" s="78" t="s">
        <v>692</v>
      </c>
      <c r="D20" s="56" t="s">
        <v>691</v>
      </c>
    </row>
    <row r="23" spans="3:4">
      <c r="C23" s="260" t="s">
        <v>1261</v>
      </c>
      <c r="D23" s="56" t="s">
        <v>1262</v>
      </c>
    </row>
    <row r="25" spans="3:4">
      <c r="C25" s="391" t="s">
        <v>1967</v>
      </c>
      <c r="D25" s="56" t="s">
        <v>1968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9"/>
  <sheetViews>
    <sheetView workbookViewId="0">
      <selection activeCell="I24" sqref="I24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1303</v>
      </c>
      <c r="E20" s="56" t="s">
        <v>1300</v>
      </c>
      <c r="G20" t="s">
        <v>1301</v>
      </c>
    </row>
    <row r="21" spans="3:7">
      <c r="G21">
        <v>10000</v>
      </c>
    </row>
    <row r="22" spans="3:7">
      <c r="G22" t="s">
        <v>1302</v>
      </c>
    </row>
    <row r="24" spans="3:7" ht="15.75">
      <c r="C24" t="s">
        <v>1956</v>
      </c>
      <c r="E24" s="56" t="s">
        <v>1962</v>
      </c>
      <c r="G24" s="390" t="s">
        <v>1965</v>
      </c>
    </row>
    <row r="25" spans="3:7" ht="15.75">
      <c r="E25" s="56"/>
      <c r="G25" s="390">
        <v>213645</v>
      </c>
    </row>
    <row r="26" spans="3:7" ht="15">
      <c r="E26" s="56"/>
    </row>
    <row r="28" spans="3:7" ht="15">
      <c r="C28" t="s">
        <v>1964</v>
      </c>
      <c r="E28" s="56" t="s">
        <v>1963</v>
      </c>
      <c r="G28" s="56" t="s">
        <v>770</v>
      </c>
    </row>
    <row r="29" spans="3:7">
      <c r="G29" t="s">
        <v>771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H26" sqref="H26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512</v>
      </c>
    </row>
    <row r="9" spans="3:12">
      <c r="C9" s="55" t="s">
        <v>513</v>
      </c>
      <c r="D9" s="56" t="s">
        <v>514</v>
      </c>
    </row>
    <row r="12" spans="3:12">
      <c r="C12" s="55" t="s">
        <v>515</v>
      </c>
      <c r="D12" s="56" t="s">
        <v>516</v>
      </c>
    </row>
    <row r="14" spans="3:12">
      <c r="C14" s="55" t="s">
        <v>517</v>
      </c>
      <c r="D14" s="56" t="s">
        <v>518</v>
      </c>
    </row>
    <row r="16" spans="3:12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1866</v>
      </c>
      <c r="D22" s="56" t="s">
        <v>1865</v>
      </c>
    </row>
    <row r="24" spans="3:11">
      <c r="K24" s="64"/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X545"/>
  <sheetViews>
    <sheetView workbookViewId="0">
      <pane ySplit="5" topLeftCell="A348" activePane="bottomLeft" state="frozen"/>
      <selection pane="bottomLeft" activeCell="F348" sqref="F348"/>
    </sheetView>
  </sheetViews>
  <sheetFormatPr defaultRowHeight="12.75"/>
  <cols>
    <col min="4" max="4" width="12.7109375" style="262" bestFit="1" customWidth="1"/>
    <col min="5" max="5" width="9.140625" style="120"/>
    <col min="6" max="6" width="43.28515625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6.42578125" style="120" bestFit="1" customWidth="1"/>
    <col min="12" max="12" width="5.7109375" style="120" bestFit="1" customWidth="1"/>
    <col min="13" max="13" width="9.140625" style="294"/>
    <col min="14" max="14" width="9.140625" style="360"/>
    <col min="15" max="15" width="10.28515625" style="120" bestFit="1" customWidth="1"/>
    <col min="16" max="16" width="9.42578125" style="120" bestFit="1" customWidth="1"/>
    <col min="17" max="17" width="11.5703125" style="120" bestFit="1" customWidth="1"/>
    <col min="18" max="18" width="11.5703125" style="360" customWidth="1"/>
    <col min="19" max="19" width="8.7109375" style="262" bestFit="1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</cols>
  <sheetData>
    <row r="2" spans="4:24">
      <c r="J2" s="383" t="s">
        <v>1199</v>
      </c>
      <c r="K2" s="384"/>
      <c r="L2" s="384"/>
      <c r="M2" s="384"/>
      <c r="N2" s="384"/>
      <c r="O2" s="384"/>
      <c r="P2" s="384"/>
      <c r="Q2" s="384"/>
      <c r="R2" s="384"/>
      <c r="S2" s="384"/>
      <c r="T2" s="384"/>
      <c r="U2" s="384"/>
      <c r="V2" s="384"/>
    </row>
    <row r="3" spans="4:24">
      <c r="F3" t="s">
        <v>497</v>
      </c>
      <c r="G3" s="382">
        <f>G4-H4</f>
        <v>0</v>
      </c>
      <c r="H3" s="382"/>
      <c r="J3" s="118">
        <f>SUM(J5:J1883)</f>
        <v>19337.29</v>
      </c>
      <c r="K3" s="359">
        <f t="shared" ref="K3:X3" si="0">SUM(K5:K1883)</f>
        <v>6840</v>
      </c>
      <c r="L3" s="359">
        <f t="shared" si="0"/>
        <v>1258</v>
      </c>
      <c r="M3" s="359">
        <f t="shared" si="0"/>
        <v>36324.029999999992</v>
      </c>
      <c r="N3" s="359">
        <f t="shared" si="0"/>
        <v>386</v>
      </c>
      <c r="O3" s="359">
        <f t="shared" si="0"/>
        <v>23525</v>
      </c>
      <c r="P3" s="359">
        <f t="shared" si="0"/>
        <v>145.22</v>
      </c>
      <c r="Q3" s="359">
        <f t="shared" si="0"/>
        <v>3096.56</v>
      </c>
      <c r="R3" s="359">
        <f t="shared" si="0"/>
        <v>50</v>
      </c>
      <c r="S3" s="359">
        <f t="shared" si="0"/>
        <v>6158</v>
      </c>
      <c r="T3" s="359">
        <f t="shared" si="0"/>
        <v>276.43</v>
      </c>
      <c r="U3" s="359">
        <f t="shared" si="0"/>
        <v>419</v>
      </c>
      <c r="V3" s="359">
        <f t="shared" si="0"/>
        <v>4240</v>
      </c>
      <c r="W3" s="359">
        <f t="shared" si="0"/>
        <v>2782</v>
      </c>
      <c r="X3" s="359">
        <f t="shared" si="0"/>
        <v>876</v>
      </c>
    </row>
    <row r="4" spans="4:24">
      <c r="D4" s="264">
        <f>SUM(D6:D828)</f>
        <v>328.67999999999995</v>
      </c>
      <c r="G4" s="264">
        <f>SUM(G6:G1828)</f>
        <v>191954.73000000004</v>
      </c>
      <c r="H4" s="264">
        <f>SUM(H6:H1828)</f>
        <v>191954.73</v>
      </c>
      <c r="J4" s="121" t="s">
        <v>965</v>
      </c>
      <c r="K4" s="121" t="s">
        <v>966</v>
      </c>
      <c r="L4" s="121" t="s">
        <v>967</v>
      </c>
      <c r="M4" s="267" t="s">
        <v>1265</v>
      </c>
      <c r="N4" s="267" t="s">
        <v>1956</v>
      </c>
      <c r="O4" s="121" t="s">
        <v>1091</v>
      </c>
      <c r="P4" s="121" t="s">
        <v>1184</v>
      </c>
      <c r="Q4" s="311" t="s">
        <v>1090</v>
      </c>
      <c r="R4" s="311" t="s">
        <v>1957</v>
      </c>
      <c r="S4" s="293" t="s">
        <v>1646</v>
      </c>
      <c r="T4" s="316" t="s">
        <v>1706</v>
      </c>
      <c r="U4" s="243" t="s">
        <v>1542</v>
      </c>
      <c r="V4" s="243" t="s">
        <v>1200</v>
      </c>
      <c r="W4" s="243" t="s">
        <v>1636</v>
      </c>
      <c r="X4" s="243" t="s">
        <v>1659</v>
      </c>
    </row>
    <row r="5" spans="4:24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261"/>
      <c r="L5" s="261"/>
      <c r="M5" s="261"/>
      <c r="N5" s="359"/>
      <c r="O5" s="261"/>
      <c r="P5" s="261"/>
      <c r="Q5" s="312"/>
      <c r="R5" s="312"/>
      <c r="S5" s="293"/>
      <c r="T5" s="317"/>
      <c r="U5" s="42"/>
      <c r="V5" s="42"/>
    </row>
    <row r="6" spans="4:24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313"/>
      <c r="R6" s="313"/>
      <c r="S6" s="293"/>
      <c r="T6" s="317"/>
      <c r="U6" s="42"/>
      <c r="V6" s="42"/>
    </row>
    <row r="7" spans="4:24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>
        <v>26740</v>
      </c>
      <c r="P7" s="241"/>
      <c r="Q7" s="313"/>
      <c r="R7" s="313"/>
      <c r="S7" s="293"/>
      <c r="T7" s="317"/>
      <c r="U7" s="42"/>
      <c r="V7" s="42"/>
    </row>
    <row r="8" spans="4:24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313"/>
      <c r="R8" s="313"/>
      <c r="S8" s="293"/>
      <c r="T8" s="317"/>
      <c r="U8" s="42"/>
      <c r="V8" s="42"/>
    </row>
    <row r="9" spans="4:24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313"/>
      <c r="R9" s="313"/>
      <c r="S9" s="293"/>
      <c r="T9" s="317"/>
      <c r="U9" s="42"/>
      <c r="V9" s="42"/>
    </row>
    <row r="10" spans="4:24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>
        <v>84</v>
      </c>
      <c r="M10" s="241"/>
      <c r="N10" s="241"/>
      <c r="O10" s="241"/>
      <c r="P10" s="241"/>
      <c r="Q10" s="313"/>
      <c r="R10" s="313"/>
      <c r="S10" s="293"/>
      <c r="T10" s="317"/>
      <c r="U10" s="42"/>
      <c r="V10" s="42"/>
    </row>
    <row r="11" spans="4:24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>
        <v>429</v>
      </c>
      <c r="L11" s="241"/>
      <c r="M11" s="241"/>
      <c r="N11" s="241"/>
      <c r="O11" s="241"/>
      <c r="P11" s="241"/>
      <c r="Q11" s="313"/>
      <c r="R11" s="313"/>
      <c r="S11" s="293"/>
      <c r="T11" s="317"/>
      <c r="U11" s="42"/>
      <c r="V11" s="42"/>
    </row>
    <row r="12" spans="4:24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313"/>
      <c r="R12" s="313"/>
      <c r="S12" s="293"/>
      <c r="T12" s="317"/>
      <c r="U12" s="42"/>
      <c r="V12" s="42"/>
    </row>
    <row r="13" spans="4:24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313"/>
      <c r="R13" s="313"/>
      <c r="S13" s="293"/>
      <c r="T13" s="317"/>
      <c r="U13" s="42"/>
      <c r="V13" s="42"/>
    </row>
    <row r="14" spans="4:24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313"/>
      <c r="R14" s="313"/>
      <c r="S14" s="293"/>
      <c r="T14" s="317"/>
      <c r="U14" s="42"/>
      <c r="V14" s="42"/>
    </row>
    <row r="15" spans="4:24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313"/>
      <c r="R15" s="313"/>
      <c r="S15" s="293"/>
      <c r="T15" s="317"/>
      <c r="U15" s="42"/>
      <c r="V15" s="42"/>
    </row>
    <row r="16" spans="4:24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313"/>
      <c r="R16" s="313"/>
      <c r="S16" s="293"/>
      <c r="T16" s="317"/>
      <c r="U16" s="42"/>
      <c r="V16" s="42"/>
    </row>
    <row r="17" spans="4:22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313"/>
      <c r="R17" s="313"/>
      <c r="S17" s="293"/>
      <c r="T17" s="317"/>
      <c r="U17" s="42"/>
      <c r="V17" s="42"/>
    </row>
    <row r="18" spans="4:22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313"/>
      <c r="R18" s="313"/>
      <c r="S18" s="293"/>
      <c r="T18" s="317">
        <v>276.43</v>
      </c>
      <c r="U18" s="42"/>
      <c r="V18" s="42"/>
    </row>
    <row r="19" spans="4:22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313"/>
      <c r="R19" s="313"/>
      <c r="S19" s="293"/>
      <c r="T19" s="317"/>
      <c r="U19" s="42"/>
      <c r="V19" s="42"/>
    </row>
    <row r="20" spans="4:22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313"/>
      <c r="R20" s="313"/>
      <c r="S20" s="293"/>
      <c r="T20" s="317"/>
      <c r="U20" s="42"/>
      <c r="V20" s="42">
        <v>240</v>
      </c>
    </row>
    <row r="21" spans="4:22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313"/>
      <c r="R21" s="313"/>
      <c r="S21" s="293"/>
      <c r="T21" s="317"/>
      <c r="U21" s="42"/>
      <c r="V21" s="42"/>
    </row>
    <row r="22" spans="4:22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313"/>
      <c r="R22" s="313"/>
      <c r="S22" s="293"/>
      <c r="T22" s="317"/>
      <c r="U22" s="42"/>
      <c r="V22" s="42"/>
    </row>
    <row r="23" spans="4:22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>
        <v>1152</v>
      </c>
      <c r="L23" s="241"/>
      <c r="M23" s="241"/>
      <c r="N23" s="241"/>
      <c r="O23" s="241"/>
      <c r="P23" s="241"/>
      <c r="Q23" s="313"/>
      <c r="R23" s="313"/>
      <c r="S23" s="293"/>
      <c r="T23" s="317"/>
      <c r="U23" s="42"/>
      <c r="V23" s="42"/>
    </row>
    <row r="24" spans="4:22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313">
        <v>19</v>
      </c>
      <c r="R24" s="313"/>
      <c r="S24" s="293"/>
      <c r="T24" s="317"/>
      <c r="U24" s="42"/>
      <c r="V24" s="42"/>
    </row>
    <row r="25" spans="4:22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313"/>
      <c r="R25" s="313"/>
      <c r="S25" s="293"/>
      <c r="T25" s="317"/>
      <c r="U25" s="42"/>
      <c r="V25" s="42"/>
    </row>
    <row r="26" spans="4:22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313"/>
      <c r="R26" s="313"/>
      <c r="S26" s="293"/>
      <c r="T26" s="317"/>
      <c r="U26" s="42"/>
      <c r="V26" s="42"/>
    </row>
    <row r="27" spans="4:22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313"/>
      <c r="R27" s="313"/>
      <c r="S27" s="293"/>
      <c r="T27" s="317"/>
      <c r="U27" s="42"/>
      <c r="V27" s="42"/>
    </row>
    <row r="28" spans="4:22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>
        <v>15</v>
      </c>
      <c r="Q28" s="313"/>
      <c r="R28" s="313"/>
      <c r="S28" s="293"/>
      <c r="T28" s="317"/>
      <c r="U28" s="42"/>
      <c r="V28" s="42"/>
    </row>
    <row r="29" spans="4:22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313"/>
      <c r="R29" s="313"/>
      <c r="S29" s="293"/>
      <c r="T29" s="317"/>
      <c r="U29" s="42"/>
      <c r="V29" s="42"/>
    </row>
    <row r="30" spans="4:22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313"/>
      <c r="R30" s="313"/>
      <c r="S30" s="293"/>
      <c r="T30" s="317"/>
      <c r="U30" s="42"/>
      <c r="V30" s="42"/>
    </row>
    <row r="31" spans="4:22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313"/>
      <c r="R31" s="313"/>
      <c r="S31" s="293"/>
      <c r="T31" s="317"/>
      <c r="U31" s="42"/>
      <c r="V31" s="42"/>
    </row>
    <row r="32" spans="4:22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313"/>
      <c r="R32" s="313"/>
      <c r="S32" s="293"/>
      <c r="T32" s="317"/>
      <c r="U32" s="42"/>
      <c r="V32" s="42"/>
    </row>
    <row r="33" spans="4:22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313"/>
      <c r="R33" s="313"/>
      <c r="S33" s="293"/>
      <c r="T33" s="317"/>
      <c r="U33" s="42"/>
      <c r="V33" s="42"/>
    </row>
    <row r="34" spans="4:22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313"/>
      <c r="R34" s="313"/>
      <c r="S34" s="293"/>
      <c r="T34" s="317"/>
      <c r="U34" s="42"/>
      <c r="V34" s="42"/>
    </row>
    <row r="35" spans="4:22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313"/>
      <c r="R35" s="313"/>
      <c r="S35" s="293"/>
      <c r="T35" s="317"/>
      <c r="U35" s="42"/>
      <c r="V35" s="42"/>
    </row>
    <row r="36" spans="4:22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313"/>
      <c r="R36" s="313"/>
      <c r="S36" s="293"/>
      <c r="T36" s="317"/>
      <c r="U36" s="42"/>
      <c r="V36" s="42"/>
    </row>
    <row r="37" spans="4:22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313"/>
      <c r="R37" s="313"/>
      <c r="S37" s="293"/>
      <c r="T37" s="317"/>
      <c r="U37" s="42"/>
      <c r="V37" s="42"/>
    </row>
    <row r="38" spans="4:22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313"/>
      <c r="R38" s="313"/>
      <c r="S38" s="293"/>
      <c r="T38" s="317"/>
      <c r="U38" s="42"/>
      <c r="V38" s="42"/>
    </row>
    <row r="39" spans="4:22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313"/>
      <c r="R39" s="313"/>
      <c r="S39" s="293"/>
      <c r="T39" s="317"/>
      <c r="U39" s="42"/>
      <c r="V39" s="42"/>
    </row>
    <row r="40" spans="4:22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313"/>
      <c r="R40" s="313"/>
      <c r="S40" s="293"/>
      <c r="T40" s="317"/>
      <c r="U40" s="42"/>
      <c r="V40" s="42"/>
    </row>
    <row r="41" spans="4:22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313"/>
      <c r="R41" s="313"/>
      <c r="S41" s="293"/>
      <c r="T41" s="317"/>
      <c r="U41" s="42"/>
      <c r="V41" s="42"/>
    </row>
    <row r="42" spans="4:22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>
        <v>6.2</v>
      </c>
      <c r="Q42" s="313"/>
      <c r="R42" s="313"/>
      <c r="S42" s="293"/>
      <c r="T42" s="317"/>
      <c r="U42" s="42"/>
      <c r="V42" s="42"/>
    </row>
    <row r="43" spans="4:22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>
        <v>77</v>
      </c>
      <c r="M43" s="241"/>
      <c r="N43" s="241"/>
      <c r="O43" s="241"/>
      <c r="P43" s="241"/>
      <c r="Q43" s="313"/>
      <c r="R43" s="313"/>
      <c r="S43" s="293"/>
      <c r="T43" s="317"/>
      <c r="U43" s="42"/>
      <c r="V43" s="42"/>
    </row>
    <row r="44" spans="4:22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313">
        <v>14</v>
      </c>
      <c r="R44" s="313"/>
      <c r="S44" s="293"/>
      <c r="T44" s="317"/>
      <c r="U44" s="42"/>
      <c r="V44" s="42"/>
    </row>
    <row r="45" spans="4:22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313"/>
      <c r="R45" s="313"/>
      <c r="S45" s="293"/>
      <c r="T45" s="317"/>
      <c r="U45" s="42"/>
      <c r="V45" s="42"/>
    </row>
    <row r="46" spans="4:22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313"/>
      <c r="R46" s="313"/>
      <c r="S46" s="293"/>
      <c r="T46" s="317"/>
      <c r="U46" s="42"/>
      <c r="V46" s="42"/>
    </row>
    <row r="47" spans="4:22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313"/>
      <c r="R47" s="313"/>
      <c r="S47" s="293"/>
      <c r="T47" s="317"/>
      <c r="U47" s="42"/>
      <c r="V47" s="42"/>
    </row>
    <row r="48" spans="4:22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313"/>
      <c r="R48" s="313"/>
      <c r="S48" s="293"/>
      <c r="T48" s="317"/>
      <c r="U48" s="42"/>
      <c r="V48" s="42"/>
    </row>
    <row r="49" spans="4:22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314"/>
      <c r="R49" s="314"/>
      <c r="S49" s="293"/>
      <c r="T49" s="317"/>
      <c r="U49" s="42"/>
      <c r="V49" s="42"/>
    </row>
    <row r="50" spans="4:22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314"/>
      <c r="R50" s="314"/>
      <c r="S50" s="293"/>
      <c r="T50" s="317"/>
      <c r="U50" s="42"/>
      <c r="V50" s="42"/>
    </row>
    <row r="51" spans="4:22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314"/>
      <c r="R51" s="314"/>
      <c r="S51" s="293"/>
      <c r="T51" s="317"/>
      <c r="U51" s="42"/>
      <c r="V51" s="42"/>
    </row>
    <row r="52" spans="4:22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314"/>
      <c r="R52" s="314"/>
      <c r="S52" s="293"/>
      <c r="T52" s="317"/>
      <c r="U52" s="42"/>
      <c r="V52" s="42"/>
    </row>
    <row r="53" spans="4:22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>
        <v>745</v>
      </c>
      <c r="L53" s="270"/>
      <c r="M53" s="270"/>
      <c r="N53" s="270"/>
      <c r="O53" s="270"/>
      <c r="P53" s="270"/>
      <c r="Q53" s="314"/>
      <c r="R53" s="314"/>
      <c r="S53" s="293"/>
      <c r="T53" s="317"/>
      <c r="U53" s="42"/>
      <c r="V53" s="42"/>
    </row>
    <row r="54" spans="4:22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314">
        <v>76</v>
      </c>
      <c r="R54" s="314"/>
      <c r="S54" s="293"/>
      <c r="T54" s="317"/>
      <c r="U54" s="42"/>
      <c r="V54" s="42"/>
    </row>
    <row r="55" spans="4:22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314"/>
      <c r="R55" s="314"/>
      <c r="S55" s="293"/>
      <c r="T55" s="317"/>
      <c r="U55" s="42"/>
      <c r="V55" s="42"/>
    </row>
    <row r="56" spans="4:22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>
        <v>12.28</v>
      </c>
      <c r="Q56" s="314"/>
      <c r="R56" s="314"/>
      <c r="S56" s="293"/>
      <c r="T56" s="317"/>
      <c r="U56" s="42"/>
      <c r="V56" s="42"/>
    </row>
    <row r="57" spans="4:22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314"/>
      <c r="R57" s="314"/>
      <c r="S57" s="293"/>
      <c r="T57" s="317"/>
      <c r="U57" s="42"/>
      <c r="V57" s="42"/>
    </row>
    <row r="58" spans="4:22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314"/>
      <c r="R58" s="314"/>
      <c r="S58" s="293"/>
      <c r="T58" s="317"/>
      <c r="U58" s="42"/>
      <c r="V58" s="42"/>
    </row>
    <row r="59" spans="4:22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314"/>
      <c r="R59" s="314"/>
      <c r="S59" s="293"/>
      <c r="T59" s="317"/>
      <c r="U59" s="42"/>
      <c r="V59" s="42"/>
    </row>
    <row r="60" spans="4:22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314"/>
      <c r="R60" s="314"/>
      <c r="S60" s="293"/>
      <c r="T60" s="317"/>
      <c r="U60" s="42"/>
      <c r="V60" s="42"/>
    </row>
    <row r="61" spans="4:22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314"/>
      <c r="R61" s="314"/>
      <c r="S61" s="293"/>
      <c r="T61" s="317"/>
      <c r="U61" s="42"/>
      <c r="V61" s="42"/>
    </row>
    <row r="62" spans="4:22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314"/>
      <c r="R62" s="314"/>
      <c r="S62" s="293"/>
      <c r="T62" s="317"/>
      <c r="U62" s="42"/>
      <c r="V62" s="42"/>
    </row>
    <row r="63" spans="4:22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>
        <v>141</v>
      </c>
      <c r="M63" s="270"/>
      <c r="N63" s="270"/>
      <c r="O63" s="270"/>
      <c r="P63" s="270"/>
      <c r="Q63" s="314"/>
      <c r="R63" s="314"/>
      <c r="S63" s="293"/>
      <c r="T63" s="317"/>
      <c r="U63" s="42"/>
      <c r="V63" s="42"/>
    </row>
    <row r="64" spans="4:22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>
        <v>6.64</v>
      </c>
      <c r="Q64" s="314"/>
      <c r="R64" s="314"/>
      <c r="S64" s="293"/>
      <c r="T64" s="317"/>
      <c r="U64" s="42"/>
      <c r="V64" s="42"/>
    </row>
    <row r="65" spans="4:22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>
        <v>555</v>
      </c>
      <c r="L65" s="270"/>
      <c r="M65" s="270"/>
      <c r="N65" s="270"/>
      <c r="O65" s="270"/>
      <c r="P65" s="270"/>
      <c r="Q65" s="314"/>
      <c r="R65" s="314"/>
      <c r="S65" s="293"/>
      <c r="T65" s="317"/>
      <c r="U65" s="42"/>
      <c r="V65" s="42"/>
    </row>
    <row r="66" spans="4:22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314">
        <v>73</v>
      </c>
      <c r="R66" s="314"/>
      <c r="S66" s="293"/>
      <c r="T66" s="317"/>
      <c r="U66" s="42"/>
      <c r="V66" s="42"/>
    </row>
    <row r="67" spans="4:22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314"/>
      <c r="R67" s="314"/>
      <c r="S67" s="293"/>
      <c r="T67" s="317"/>
      <c r="U67" s="42"/>
      <c r="V67" s="42"/>
    </row>
    <row r="68" spans="4:22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314"/>
      <c r="R68" s="314"/>
      <c r="S68" s="293"/>
      <c r="T68" s="317"/>
      <c r="U68" s="42"/>
      <c r="V68" s="42"/>
    </row>
    <row r="69" spans="4:22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314"/>
      <c r="R69" s="314"/>
      <c r="S69" s="293"/>
      <c r="T69" s="317"/>
      <c r="U69" s="42"/>
      <c r="V69" s="42"/>
    </row>
    <row r="70" spans="4:22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>
        <v>987</v>
      </c>
      <c r="N70" s="270"/>
      <c r="O70" s="270"/>
      <c r="P70" s="270"/>
      <c r="Q70" s="314"/>
      <c r="R70" s="314"/>
      <c r="S70" s="293"/>
      <c r="T70" s="317"/>
      <c r="U70" s="42"/>
      <c r="V70" s="42"/>
    </row>
    <row r="71" spans="4:22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>
        <v>471</v>
      </c>
      <c r="L71" s="270"/>
      <c r="M71" s="270"/>
      <c r="N71" s="270"/>
      <c r="O71" s="270"/>
      <c r="P71" s="270"/>
      <c r="Q71" s="314"/>
      <c r="R71" s="314"/>
      <c r="S71" s="293"/>
      <c r="T71" s="317"/>
      <c r="U71" s="42"/>
      <c r="V71" s="42"/>
    </row>
    <row r="72" spans="4:22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314">
        <v>77</v>
      </c>
      <c r="R72" s="314"/>
      <c r="S72" s="293"/>
      <c r="T72" s="317"/>
      <c r="U72" s="42"/>
      <c r="V72" s="42"/>
    </row>
    <row r="73" spans="4:22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314"/>
      <c r="R73" s="314"/>
      <c r="S73" s="293"/>
      <c r="T73" s="317"/>
      <c r="U73" s="42"/>
      <c r="V73" s="42"/>
    </row>
    <row r="74" spans="4:22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314">
        <v>170</v>
      </c>
      <c r="R74" s="314"/>
      <c r="S74" s="293"/>
      <c r="T74" s="317"/>
      <c r="U74" s="42"/>
      <c r="V74" s="42"/>
    </row>
    <row r="75" spans="4:22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314"/>
      <c r="R75" s="314"/>
      <c r="S75" s="293"/>
      <c r="T75" s="317"/>
      <c r="U75" s="42"/>
      <c r="V75" s="42"/>
    </row>
    <row r="76" spans="4:22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314"/>
      <c r="R76" s="314"/>
      <c r="S76" s="293"/>
      <c r="T76" s="317"/>
      <c r="U76" s="42"/>
      <c r="V76" s="42"/>
    </row>
    <row r="77" spans="4:22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314"/>
      <c r="R77" s="314"/>
      <c r="S77" s="293"/>
      <c r="T77" s="317"/>
      <c r="U77" s="42"/>
      <c r="V77" s="42"/>
    </row>
    <row r="78" spans="4:22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314"/>
      <c r="R78" s="314"/>
      <c r="S78" s="293"/>
      <c r="T78" s="317"/>
      <c r="U78" s="42"/>
      <c r="V78" s="42"/>
    </row>
    <row r="79" spans="4:22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314"/>
      <c r="R79" s="314"/>
      <c r="S79" s="293"/>
      <c r="T79" s="317"/>
      <c r="U79" s="42"/>
      <c r="V79" s="42"/>
    </row>
    <row r="80" spans="4:22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314"/>
      <c r="R80" s="314"/>
      <c r="S80" s="293"/>
      <c r="T80" s="317"/>
      <c r="U80" s="42"/>
      <c r="V80" s="42"/>
    </row>
    <row r="81" spans="4:22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>
        <v>-1215</v>
      </c>
      <c r="P81" s="270"/>
      <c r="Q81" s="314"/>
      <c r="R81" s="314"/>
      <c r="S81" s="293"/>
      <c r="T81" s="317"/>
      <c r="U81" s="42"/>
      <c r="V81" s="42"/>
    </row>
    <row r="82" spans="4:22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314"/>
      <c r="R82" s="314"/>
      <c r="S82" s="293"/>
      <c r="T82" s="317"/>
      <c r="U82" s="42"/>
      <c r="V82" s="42"/>
    </row>
    <row r="83" spans="4:22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>
        <v>296.3</v>
      </c>
      <c r="N83" s="270"/>
      <c r="O83" s="270"/>
      <c r="P83" s="270"/>
      <c r="Q83" s="314"/>
      <c r="R83" s="314"/>
      <c r="S83" s="293"/>
      <c r="T83" s="317"/>
      <c r="U83" s="42"/>
      <c r="V83" s="42"/>
    </row>
    <row r="84" spans="4:22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>
        <v>4</v>
      </c>
      <c r="Q84" s="314"/>
      <c r="R84" s="314"/>
      <c r="S84" s="293"/>
      <c r="T84" s="317"/>
      <c r="U84" s="42"/>
      <c r="V84" s="42"/>
    </row>
    <row r="85" spans="4:22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>
        <v>251</v>
      </c>
      <c r="L85" s="270"/>
      <c r="M85" s="270"/>
      <c r="N85" s="270"/>
      <c r="O85" s="270"/>
      <c r="P85" s="270"/>
      <c r="Q85" s="314"/>
      <c r="R85" s="314"/>
      <c r="S85" s="293"/>
      <c r="T85" s="317"/>
      <c r="U85" s="42"/>
      <c r="V85" s="42"/>
    </row>
    <row r="86" spans="4:22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314"/>
      <c r="R86" s="314"/>
      <c r="S86" s="293"/>
      <c r="T86" s="317"/>
      <c r="U86" s="42"/>
      <c r="V86" s="42"/>
    </row>
    <row r="87" spans="4:22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314"/>
      <c r="R87" s="314"/>
      <c r="S87" s="293"/>
      <c r="T87" s="317"/>
      <c r="U87" s="42"/>
      <c r="V87" s="42"/>
    </row>
    <row r="88" spans="4:22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314"/>
      <c r="R88" s="314"/>
      <c r="S88" s="293"/>
      <c r="T88" s="317"/>
      <c r="U88" s="42"/>
      <c r="V88" s="42"/>
    </row>
    <row r="89" spans="4:22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314"/>
      <c r="R89" s="314"/>
      <c r="S89" s="293"/>
      <c r="T89" s="317"/>
      <c r="U89" s="42"/>
      <c r="V89" s="42"/>
    </row>
    <row r="90" spans="4:22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314"/>
      <c r="R90" s="314"/>
      <c r="S90" s="293"/>
      <c r="T90" s="317"/>
      <c r="U90" s="42"/>
      <c r="V90" s="42"/>
    </row>
    <row r="91" spans="4:22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314"/>
      <c r="R91" s="314"/>
      <c r="S91" s="293"/>
      <c r="T91" s="317"/>
      <c r="U91" s="42"/>
      <c r="V91" s="42"/>
    </row>
    <row r="92" spans="4:22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>
        <v>340</v>
      </c>
      <c r="N92" s="270"/>
      <c r="O92" s="270"/>
      <c r="P92" s="270"/>
      <c r="Q92" s="314"/>
      <c r="R92" s="314"/>
      <c r="S92" s="293"/>
      <c r="T92" s="317"/>
      <c r="U92" s="42"/>
      <c r="V92" s="42"/>
    </row>
    <row r="93" spans="4:22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314"/>
      <c r="R93" s="314"/>
      <c r="S93" s="293"/>
      <c r="T93" s="317"/>
      <c r="U93" s="42"/>
      <c r="V93" s="42"/>
    </row>
    <row r="94" spans="4:22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>
        <v>208</v>
      </c>
      <c r="N94" s="270"/>
      <c r="O94" s="270"/>
      <c r="P94" s="270"/>
      <c r="Q94" s="314"/>
      <c r="R94" s="314"/>
      <c r="S94" s="293"/>
      <c r="T94" s="317"/>
      <c r="U94" s="42"/>
      <c r="V94" s="42"/>
    </row>
    <row r="95" spans="4:22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314"/>
      <c r="R95" s="314"/>
      <c r="S95" s="293"/>
      <c r="T95" s="317"/>
      <c r="U95" s="42"/>
      <c r="V95" s="42"/>
    </row>
    <row r="96" spans="4:22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314"/>
      <c r="R96" s="314"/>
      <c r="S96" s="293"/>
      <c r="T96" s="317"/>
      <c r="U96" s="42"/>
      <c r="V96" s="42"/>
    </row>
    <row r="97" spans="4:22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315"/>
      <c r="R97" s="315"/>
      <c r="S97" s="293"/>
      <c r="T97" s="318"/>
      <c r="U97" s="136"/>
      <c r="V97" s="136"/>
    </row>
    <row r="98" spans="4:22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315"/>
      <c r="R98" s="315"/>
      <c r="S98" s="293"/>
      <c r="T98" s="318"/>
      <c r="U98" s="136"/>
      <c r="V98" s="136"/>
    </row>
    <row r="99" spans="4:22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315"/>
      <c r="R99" s="315"/>
      <c r="S99" s="293"/>
      <c r="T99" s="318"/>
      <c r="U99" s="136"/>
      <c r="V99" s="136"/>
    </row>
    <row r="100" spans="4:22">
      <c r="D100" s="135"/>
      <c r="E100" s="309">
        <v>44046</v>
      </c>
      <c r="F100" s="136" t="s">
        <v>1543</v>
      </c>
      <c r="G100" s="301"/>
      <c r="H100" s="135">
        <v>191.38</v>
      </c>
      <c r="I100" s="302"/>
      <c r="J100" s="135"/>
      <c r="K100" s="135"/>
      <c r="L100" s="135"/>
      <c r="M100" s="135">
        <v>191.38</v>
      </c>
      <c r="N100" s="135"/>
      <c r="O100" s="135"/>
      <c r="P100" s="135"/>
      <c r="Q100" s="315"/>
      <c r="R100" s="315"/>
      <c r="S100" s="293"/>
      <c r="T100" s="318"/>
      <c r="U100" s="136"/>
      <c r="V100" s="136"/>
    </row>
    <row r="101" spans="4:22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>
        <v>1</v>
      </c>
      <c r="Q101" s="315"/>
      <c r="R101" s="315"/>
      <c r="S101" s="293"/>
      <c r="T101" s="318"/>
      <c r="U101" s="136"/>
      <c r="V101" s="136"/>
    </row>
    <row r="102" spans="4:22">
      <c r="D102" s="135">
        <v>4</v>
      </c>
      <c r="E102" s="309">
        <v>44046</v>
      </c>
      <c r="F102" s="136" t="s">
        <v>1544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315"/>
      <c r="R102" s="315"/>
      <c r="S102" s="293"/>
      <c r="T102" s="318"/>
      <c r="U102" s="136">
        <v>419</v>
      </c>
      <c r="V102" s="136"/>
    </row>
    <row r="103" spans="4:22">
      <c r="D103" s="135"/>
      <c r="E103" s="309">
        <v>44046</v>
      </c>
      <c r="F103" s="136" t="s">
        <v>1545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315"/>
      <c r="R103" s="315"/>
      <c r="S103" s="293"/>
      <c r="T103" s="318"/>
      <c r="U103" s="136"/>
      <c r="V103" s="136"/>
    </row>
    <row r="104" spans="4:22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315"/>
      <c r="R104" s="315"/>
      <c r="S104" s="293"/>
      <c r="T104" s="318"/>
      <c r="U104" s="136"/>
      <c r="V104" s="136"/>
    </row>
    <row r="105" spans="4:22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315"/>
      <c r="R105" s="315"/>
      <c r="S105" s="293"/>
      <c r="T105" s="318"/>
      <c r="U105" s="136"/>
      <c r="V105" s="136"/>
    </row>
    <row r="106" spans="4:22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315"/>
      <c r="R106" s="315"/>
      <c r="S106" s="293"/>
      <c r="T106" s="318"/>
      <c r="U106" s="136"/>
      <c r="V106" s="136"/>
    </row>
    <row r="107" spans="4:22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315"/>
      <c r="R107" s="315"/>
      <c r="S107" s="293"/>
      <c r="T107" s="318"/>
      <c r="U107" s="136"/>
      <c r="V107" s="136"/>
    </row>
    <row r="108" spans="4:22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315"/>
      <c r="R108" s="315"/>
      <c r="S108" s="293"/>
      <c r="T108" s="318"/>
      <c r="U108" s="136"/>
      <c r="V108" s="136"/>
    </row>
    <row r="109" spans="4:22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315"/>
      <c r="R109" s="315"/>
      <c r="S109" s="293"/>
      <c r="T109" s="318"/>
      <c r="U109" s="136"/>
      <c r="V109" s="136"/>
    </row>
    <row r="110" spans="4:22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315"/>
      <c r="R110" s="315"/>
      <c r="S110" s="293"/>
      <c r="T110" s="318"/>
      <c r="U110" s="136"/>
      <c r="V110" s="136"/>
    </row>
    <row r="111" spans="4:22">
      <c r="D111" s="135"/>
      <c r="E111" s="309">
        <v>44050</v>
      </c>
      <c r="F111" s="136" t="s">
        <v>1546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315"/>
      <c r="R111" s="315"/>
      <c r="S111" s="293"/>
      <c r="T111" s="318"/>
      <c r="U111" s="136"/>
      <c r="V111" s="136"/>
    </row>
    <row r="112" spans="4:22">
      <c r="D112" s="135">
        <v>4</v>
      </c>
      <c r="E112" s="309">
        <v>44050</v>
      </c>
      <c r="F112" s="136" t="s">
        <v>1547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315"/>
      <c r="R112" s="315"/>
      <c r="S112" s="293"/>
      <c r="T112" s="318"/>
      <c r="U112" s="136"/>
      <c r="V112" s="136"/>
    </row>
    <row r="113" spans="4:22">
      <c r="D113" s="135"/>
      <c r="E113" s="309">
        <v>44050</v>
      </c>
      <c r="F113" s="136" t="s">
        <v>1548</v>
      </c>
      <c r="G113" s="301"/>
      <c r="H113" s="135">
        <v>230</v>
      </c>
      <c r="I113" s="302"/>
      <c r="J113" s="135"/>
      <c r="K113" s="135">
        <v>230</v>
      </c>
      <c r="L113" s="135"/>
      <c r="M113" s="135"/>
      <c r="N113" s="135"/>
      <c r="O113" s="135"/>
      <c r="P113" s="135"/>
      <c r="Q113" s="315"/>
      <c r="R113" s="315"/>
      <c r="S113" s="293"/>
      <c r="T113" s="318"/>
      <c r="U113" s="136"/>
      <c r="V113" s="136"/>
    </row>
    <row r="114" spans="4:22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>
        <v>4.5999999999999996</v>
      </c>
      <c r="Q114" s="315"/>
      <c r="R114" s="315"/>
      <c r="S114" s="293"/>
      <c r="T114" s="318"/>
      <c r="U114" s="136"/>
      <c r="V114" s="136"/>
    </row>
    <row r="115" spans="4:22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315"/>
      <c r="R115" s="315"/>
      <c r="S115" s="293"/>
      <c r="T115" s="318"/>
      <c r="U115" s="136"/>
      <c r="V115" s="136"/>
    </row>
    <row r="116" spans="4:22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315"/>
      <c r="R116" s="315"/>
      <c r="S116" s="293"/>
      <c r="T116" s="318"/>
      <c r="U116" s="136"/>
      <c r="V116" s="136"/>
    </row>
    <row r="117" spans="4:22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315"/>
      <c r="R117" s="315"/>
      <c r="S117" s="293"/>
      <c r="T117" s="318"/>
      <c r="U117" s="136"/>
      <c r="V117" s="136"/>
    </row>
    <row r="118" spans="4:22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315"/>
      <c r="R118" s="315"/>
      <c r="S118" s="293"/>
      <c r="T118" s="318"/>
      <c r="U118" s="136"/>
      <c r="V118" s="136"/>
    </row>
    <row r="119" spans="4:22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315"/>
      <c r="R119" s="315"/>
      <c r="S119" s="293"/>
      <c r="T119" s="318"/>
      <c r="U119" s="136"/>
      <c r="V119" s="136"/>
    </row>
    <row r="120" spans="4:22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315"/>
      <c r="R120" s="315"/>
      <c r="S120" s="293"/>
      <c r="T120" s="318"/>
      <c r="U120" s="136"/>
      <c r="V120" s="136"/>
    </row>
    <row r="121" spans="4:22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315"/>
      <c r="R121" s="315"/>
      <c r="S121" s="293"/>
      <c r="T121" s="318"/>
      <c r="U121" s="136"/>
      <c r="V121" s="136"/>
    </row>
    <row r="122" spans="4:22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315"/>
      <c r="R122" s="315"/>
      <c r="S122" s="293"/>
      <c r="T122" s="318"/>
      <c r="U122" s="136"/>
      <c r="V122" s="136"/>
    </row>
    <row r="123" spans="4:22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315">
        <v>74</v>
      </c>
      <c r="R123" s="315"/>
      <c r="S123" s="293"/>
      <c r="T123" s="318"/>
      <c r="U123" s="136"/>
      <c r="V123" s="136"/>
    </row>
    <row r="124" spans="4:22">
      <c r="D124" s="135"/>
      <c r="E124" s="309">
        <v>44056</v>
      </c>
      <c r="F124" s="136" t="s">
        <v>1550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315">
        <v>54</v>
      </c>
      <c r="R124" s="315"/>
      <c r="S124" s="293"/>
      <c r="T124" s="318"/>
      <c r="U124" s="136"/>
      <c r="V124" s="136"/>
    </row>
    <row r="125" spans="4:22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>
        <v>20</v>
      </c>
      <c r="Q125" s="315"/>
      <c r="R125" s="315"/>
      <c r="S125" s="293"/>
      <c r="T125" s="318"/>
      <c r="U125" s="136"/>
      <c r="V125" s="136"/>
    </row>
    <row r="126" spans="4:22">
      <c r="D126" s="135">
        <v>8</v>
      </c>
      <c r="E126" s="309">
        <v>44056</v>
      </c>
      <c r="F126" s="136" t="s">
        <v>1549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315"/>
      <c r="R126" s="315"/>
      <c r="S126" s="293"/>
      <c r="T126" s="318"/>
      <c r="U126" s="136"/>
      <c r="V126" s="136"/>
    </row>
    <row r="127" spans="4:22">
      <c r="D127" s="135"/>
      <c r="E127" s="309">
        <v>44056</v>
      </c>
      <c r="F127" s="136" t="s">
        <v>1551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315"/>
      <c r="R127" s="315"/>
      <c r="S127" s="293"/>
      <c r="T127" s="318"/>
      <c r="U127" s="136"/>
      <c r="V127" s="136"/>
    </row>
    <row r="128" spans="4:22">
      <c r="D128" s="135"/>
      <c r="E128" s="309">
        <v>44056</v>
      </c>
      <c r="F128" s="136" t="s">
        <v>1573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315"/>
      <c r="R128" s="315"/>
      <c r="S128" s="293"/>
      <c r="T128" s="318"/>
      <c r="U128" s="136"/>
      <c r="V128" s="136"/>
    </row>
    <row r="129" spans="4:22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315"/>
      <c r="R129" s="315"/>
      <c r="S129" s="293"/>
      <c r="T129" s="318"/>
      <c r="U129" s="136"/>
      <c r="V129" s="136"/>
    </row>
    <row r="130" spans="4:22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315"/>
      <c r="R130" s="315"/>
      <c r="S130" s="293"/>
      <c r="T130" s="318"/>
      <c r="U130" s="136"/>
      <c r="V130" s="136"/>
    </row>
    <row r="131" spans="4:22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315"/>
      <c r="R131" s="315"/>
      <c r="S131" s="293"/>
      <c r="T131" s="318"/>
      <c r="U131" s="136"/>
      <c r="V131" s="136"/>
    </row>
    <row r="132" spans="4:22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315"/>
      <c r="R132" s="315"/>
      <c r="S132" s="293"/>
      <c r="T132" s="318"/>
      <c r="U132" s="136"/>
      <c r="V132" s="136"/>
    </row>
    <row r="133" spans="4:22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315"/>
      <c r="R133" s="315"/>
      <c r="S133" s="293"/>
      <c r="T133" s="318"/>
      <c r="U133" s="136"/>
      <c r="V133" s="136"/>
    </row>
    <row r="134" spans="4:22">
      <c r="D134" s="135">
        <v>40</v>
      </c>
      <c r="E134" s="309">
        <v>44061</v>
      </c>
      <c r="F134" s="136" t="s">
        <v>1552</v>
      </c>
      <c r="G134" s="301"/>
      <c r="H134" s="135">
        <v>7725.5</v>
      </c>
      <c r="I134" s="302"/>
      <c r="J134" s="135"/>
      <c r="K134" s="135"/>
      <c r="L134" s="135"/>
      <c r="M134" s="135">
        <v>7725.5</v>
      </c>
      <c r="N134" s="135"/>
      <c r="O134" s="135"/>
      <c r="P134" s="135"/>
      <c r="Q134" s="315"/>
      <c r="R134" s="315"/>
      <c r="S134" s="293"/>
      <c r="T134" s="318"/>
      <c r="U134" s="136"/>
      <c r="V134" s="136"/>
    </row>
    <row r="135" spans="4:22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>
        <v>1</v>
      </c>
      <c r="Q135" s="315"/>
      <c r="R135" s="315"/>
      <c r="S135" s="293"/>
      <c r="T135" s="318"/>
      <c r="U135" s="136"/>
      <c r="V135" s="136"/>
    </row>
    <row r="136" spans="4:22">
      <c r="D136" s="135"/>
      <c r="E136" s="309">
        <v>44061</v>
      </c>
      <c r="F136" s="136" t="s">
        <v>1553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315"/>
      <c r="R136" s="315"/>
      <c r="S136" s="293"/>
      <c r="T136" s="318"/>
      <c r="U136" s="136"/>
      <c r="V136" s="136"/>
    </row>
    <row r="137" spans="4:22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315"/>
      <c r="R137" s="315"/>
      <c r="S137" s="293"/>
      <c r="T137" s="318"/>
      <c r="U137" s="136"/>
      <c r="V137" s="136"/>
    </row>
    <row r="138" spans="4:22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315"/>
      <c r="R138" s="315"/>
      <c r="S138" s="293"/>
      <c r="T138" s="318"/>
      <c r="U138" s="136"/>
      <c r="V138" s="136"/>
    </row>
    <row r="139" spans="4:22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315"/>
      <c r="R139" s="315"/>
      <c r="S139" s="293"/>
      <c r="T139" s="318"/>
      <c r="U139" s="136"/>
      <c r="V139" s="136"/>
    </row>
    <row r="140" spans="4:22">
      <c r="D140" s="135"/>
      <c r="E140" s="309">
        <v>44062</v>
      </c>
      <c r="F140" s="136" t="s">
        <v>1574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315"/>
      <c r="R140" s="315"/>
      <c r="S140" s="293"/>
      <c r="T140" s="318"/>
      <c r="U140" s="136"/>
      <c r="V140" s="136"/>
    </row>
    <row r="141" spans="4:22">
      <c r="D141" s="135"/>
      <c r="E141" s="309">
        <v>44062</v>
      </c>
      <c r="F141" s="136" t="s">
        <v>1575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315"/>
      <c r="R141" s="315"/>
      <c r="S141" s="293"/>
      <c r="T141" s="318"/>
      <c r="U141" s="136"/>
      <c r="V141" s="136"/>
    </row>
    <row r="142" spans="4:22">
      <c r="D142" s="135"/>
      <c r="E142" s="309">
        <v>44062</v>
      </c>
      <c r="F142" s="136" t="s">
        <v>1576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315"/>
      <c r="R142" s="315"/>
      <c r="S142" s="293"/>
      <c r="T142" s="318"/>
      <c r="U142" s="136"/>
      <c r="V142" s="136">
        <v>4000</v>
      </c>
    </row>
    <row r="143" spans="4:22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315"/>
      <c r="R143" s="315"/>
      <c r="S143" s="293"/>
      <c r="T143" s="318"/>
      <c r="U143" s="136"/>
      <c r="V143" s="136"/>
    </row>
    <row r="144" spans="4:22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315"/>
      <c r="R144" s="315"/>
      <c r="S144" s="293"/>
      <c r="T144" s="318"/>
      <c r="U144" s="136"/>
      <c r="V144" s="136"/>
    </row>
    <row r="145" spans="4:22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315"/>
      <c r="R145" s="315"/>
      <c r="S145" s="293"/>
      <c r="T145" s="318"/>
      <c r="U145" s="136"/>
      <c r="V145" s="136"/>
    </row>
    <row r="146" spans="4:22">
      <c r="D146" s="135">
        <v>4</v>
      </c>
      <c r="E146" s="309">
        <v>44063</v>
      </c>
      <c r="F146" s="136" t="s">
        <v>1554</v>
      </c>
      <c r="G146" s="301"/>
      <c r="H146" s="135">
        <v>768</v>
      </c>
      <c r="I146" s="302"/>
      <c r="J146" s="135"/>
      <c r="K146" s="135"/>
      <c r="L146" s="135"/>
      <c r="M146" s="135">
        <v>768</v>
      </c>
      <c r="N146" s="135"/>
      <c r="O146" s="135"/>
      <c r="P146" s="135"/>
      <c r="Q146" s="315"/>
      <c r="R146" s="315"/>
      <c r="S146" s="293"/>
      <c r="T146" s="318"/>
      <c r="U146" s="136"/>
      <c r="V146" s="136"/>
    </row>
    <row r="147" spans="4:22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>
        <v>1</v>
      </c>
      <c r="Q147" s="315"/>
      <c r="R147" s="315"/>
      <c r="S147" s="293"/>
      <c r="T147" s="318"/>
      <c r="U147" s="136"/>
      <c r="V147" s="136"/>
    </row>
    <row r="148" spans="4:22">
      <c r="D148" s="135"/>
      <c r="E148" s="309">
        <v>44063</v>
      </c>
      <c r="F148" s="136" t="s">
        <v>1555</v>
      </c>
      <c r="G148" s="301"/>
      <c r="H148" s="135">
        <v>96</v>
      </c>
      <c r="I148" s="302"/>
      <c r="J148" s="135"/>
      <c r="K148" s="135"/>
      <c r="L148" s="135">
        <v>96</v>
      </c>
      <c r="M148" s="135"/>
      <c r="N148" s="135"/>
      <c r="O148" s="135"/>
      <c r="P148" s="135"/>
      <c r="Q148" s="315"/>
      <c r="R148" s="315"/>
      <c r="S148" s="293"/>
      <c r="T148" s="318"/>
      <c r="U148" s="136"/>
      <c r="V148" s="136"/>
    </row>
    <row r="149" spans="4:22">
      <c r="D149" s="135"/>
      <c r="E149" s="309">
        <v>44063</v>
      </c>
      <c r="F149" s="136" t="s">
        <v>1556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315"/>
      <c r="R149" s="315"/>
      <c r="S149" s="293"/>
      <c r="T149" s="318"/>
      <c r="U149" s="136"/>
      <c r="V149" s="136"/>
    </row>
    <row r="150" spans="4:22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315"/>
      <c r="R150" s="315"/>
      <c r="S150" s="293"/>
      <c r="T150" s="318"/>
      <c r="U150" s="136"/>
      <c r="V150" s="136"/>
    </row>
    <row r="151" spans="4:22">
      <c r="D151" s="135"/>
      <c r="E151" s="309">
        <v>44063</v>
      </c>
      <c r="F151" s="136" t="s">
        <v>1557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315"/>
      <c r="R151" s="315"/>
      <c r="S151" s="293"/>
      <c r="T151" s="318"/>
      <c r="U151" s="136"/>
      <c r="V151" s="136"/>
    </row>
    <row r="152" spans="4:22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315"/>
      <c r="R152" s="315"/>
      <c r="S152" s="293"/>
      <c r="T152" s="318"/>
      <c r="U152" s="136"/>
      <c r="V152" s="136"/>
    </row>
    <row r="153" spans="4:22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315"/>
      <c r="R153" s="315"/>
      <c r="S153" s="293"/>
      <c r="T153" s="318"/>
      <c r="U153" s="136"/>
      <c r="V153" s="136"/>
    </row>
    <row r="154" spans="4:22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315"/>
      <c r="R154" s="315"/>
      <c r="S154" s="293"/>
      <c r="T154" s="318"/>
      <c r="U154" s="136"/>
      <c r="V154" s="136"/>
    </row>
    <row r="155" spans="4:22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315"/>
      <c r="R155" s="315"/>
      <c r="S155" s="293"/>
      <c r="T155" s="318"/>
      <c r="U155" s="136"/>
      <c r="V155" s="136"/>
    </row>
    <row r="156" spans="4:22">
      <c r="D156" s="135">
        <v>2</v>
      </c>
      <c r="E156" s="309">
        <v>44069</v>
      </c>
      <c r="F156" s="136" t="s">
        <v>1558</v>
      </c>
      <c r="G156" s="301"/>
      <c r="H156" s="135">
        <v>450.5</v>
      </c>
      <c r="I156" s="302"/>
      <c r="J156" s="135"/>
      <c r="K156" s="135"/>
      <c r="L156" s="135"/>
      <c r="M156" s="135">
        <v>450.5</v>
      </c>
      <c r="N156" s="135"/>
      <c r="O156" s="135"/>
      <c r="P156" s="135"/>
      <c r="Q156" s="315"/>
      <c r="R156" s="315"/>
      <c r="S156" s="293"/>
      <c r="T156" s="318"/>
      <c r="U156" s="136"/>
      <c r="V156" s="136"/>
    </row>
    <row r="157" spans="4:22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>
        <v>1</v>
      </c>
      <c r="Q157" s="315"/>
      <c r="R157" s="315"/>
      <c r="S157" s="293"/>
      <c r="T157" s="318"/>
      <c r="U157" s="136"/>
      <c r="V157" s="136"/>
    </row>
    <row r="158" spans="4:22">
      <c r="D158" s="135">
        <v>1.5</v>
      </c>
      <c r="E158" s="309">
        <v>44069</v>
      </c>
      <c r="F158" s="136" t="s">
        <v>1559</v>
      </c>
      <c r="G158" s="301"/>
      <c r="H158" s="135">
        <v>227.68</v>
      </c>
      <c r="I158" s="302"/>
      <c r="J158" s="135"/>
      <c r="K158" s="135"/>
      <c r="L158" s="135"/>
      <c r="M158" s="135">
        <v>227.68</v>
      </c>
      <c r="N158" s="135"/>
      <c r="O158" s="135"/>
      <c r="P158" s="135"/>
      <c r="Q158" s="315"/>
      <c r="R158" s="315"/>
      <c r="S158" s="293"/>
      <c r="T158" s="318"/>
      <c r="U158" s="136"/>
      <c r="V158" s="136"/>
    </row>
    <row r="159" spans="4:22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315"/>
      <c r="R159" s="315"/>
      <c r="S159" s="293"/>
      <c r="T159" s="318"/>
      <c r="U159" s="136"/>
      <c r="V159" s="136"/>
    </row>
    <row r="160" spans="4:22">
      <c r="D160" s="135"/>
      <c r="E160" s="309">
        <v>44069</v>
      </c>
      <c r="F160" s="136" t="s">
        <v>1560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315"/>
      <c r="R160" s="315"/>
      <c r="S160" s="293"/>
      <c r="T160" s="318"/>
      <c r="U160" s="136"/>
      <c r="V160" s="136"/>
    </row>
    <row r="161" spans="4:22">
      <c r="D161" s="135"/>
      <c r="E161" s="309">
        <v>44069</v>
      </c>
      <c r="F161" s="136" t="s">
        <v>1561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315"/>
      <c r="R161" s="315"/>
      <c r="S161" s="293"/>
      <c r="T161" s="318"/>
      <c r="U161" s="136"/>
      <c r="V161" s="136"/>
    </row>
    <row r="162" spans="4:22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315"/>
      <c r="R162" s="315"/>
      <c r="S162" s="293"/>
      <c r="T162" s="318"/>
      <c r="U162" s="136"/>
      <c r="V162" s="136"/>
    </row>
    <row r="163" spans="4:22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315"/>
      <c r="R163" s="315"/>
      <c r="S163" s="293"/>
      <c r="T163" s="318"/>
      <c r="U163" s="136"/>
      <c r="V163" s="136"/>
    </row>
    <row r="164" spans="4:22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315"/>
      <c r="R164" s="315"/>
      <c r="S164" s="293"/>
      <c r="T164" s="318"/>
      <c r="U164" s="136"/>
      <c r="V164" s="136"/>
    </row>
    <row r="165" spans="4:22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315"/>
      <c r="R165" s="315"/>
      <c r="S165" s="293"/>
      <c r="T165" s="318"/>
      <c r="U165" s="136"/>
      <c r="V165" s="136"/>
    </row>
    <row r="166" spans="4:22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315"/>
      <c r="R166" s="315"/>
      <c r="S166" s="293"/>
      <c r="T166" s="318"/>
      <c r="U166" s="136"/>
      <c r="V166" s="136"/>
    </row>
    <row r="167" spans="4:22">
      <c r="D167" s="135"/>
      <c r="E167" s="309">
        <v>44071</v>
      </c>
      <c r="F167" s="136" t="s">
        <v>1562</v>
      </c>
      <c r="G167" s="301"/>
      <c r="H167" s="135">
        <v>360.18</v>
      </c>
      <c r="I167" s="302"/>
      <c r="J167" s="135"/>
      <c r="K167" s="135"/>
      <c r="L167" s="135"/>
      <c r="M167" s="135">
        <v>360.18</v>
      </c>
      <c r="N167" s="135"/>
      <c r="O167" s="135"/>
      <c r="P167" s="135"/>
      <c r="Q167" s="315"/>
      <c r="R167" s="315"/>
      <c r="S167" s="293"/>
      <c r="T167" s="318"/>
      <c r="U167" s="136"/>
      <c r="V167" s="136"/>
    </row>
    <row r="168" spans="4:22">
      <c r="D168" s="135">
        <v>5</v>
      </c>
      <c r="E168" s="309">
        <v>44071</v>
      </c>
      <c r="F168" s="136" t="s">
        <v>1563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>
        <v>-900</v>
      </c>
      <c r="P168" s="135"/>
      <c r="Q168" s="315"/>
      <c r="R168" s="315"/>
      <c r="S168" s="293"/>
      <c r="T168" s="318"/>
      <c r="U168" s="136"/>
      <c r="V168" s="136"/>
    </row>
    <row r="169" spans="4:22">
      <c r="D169" s="135"/>
      <c r="E169" s="309">
        <v>44071</v>
      </c>
      <c r="F169" s="136" t="s">
        <v>1564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315"/>
      <c r="R169" s="315"/>
      <c r="S169" s="293"/>
      <c r="T169" s="318"/>
      <c r="U169" s="136"/>
      <c r="V169" s="136"/>
    </row>
    <row r="170" spans="4:22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>
        <v>1</v>
      </c>
      <c r="Q170" s="315"/>
      <c r="R170" s="315"/>
      <c r="S170" s="293"/>
      <c r="T170" s="318"/>
      <c r="U170" s="136"/>
      <c r="V170" s="136"/>
    </row>
    <row r="171" spans="4:22">
      <c r="D171" s="135"/>
      <c r="E171" s="309">
        <v>44071</v>
      </c>
      <c r="F171" s="136" t="s">
        <v>1565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315"/>
      <c r="R171" s="315"/>
      <c r="S171" s="293"/>
      <c r="T171" s="318"/>
      <c r="U171" s="136"/>
      <c r="V171" s="136"/>
    </row>
    <row r="172" spans="4:22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315"/>
      <c r="R172" s="315"/>
      <c r="S172" s="293"/>
      <c r="T172" s="318"/>
      <c r="U172" s="136"/>
      <c r="V172" s="136"/>
    </row>
    <row r="173" spans="4:22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315"/>
      <c r="R173" s="315"/>
      <c r="S173" s="293"/>
      <c r="T173" s="318"/>
      <c r="U173" s="136"/>
      <c r="V173" s="136"/>
    </row>
    <row r="174" spans="4:22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315"/>
      <c r="R174" s="315"/>
      <c r="S174" s="293"/>
      <c r="T174" s="318"/>
      <c r="U174" s="136"/>
      <c r="V174" s="136"/>
    </row>
    <row r="175" spans="4:22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315"/>
      <c r="R175" s="315"/>
      <c r="S175" s="293"/>
      <c r="T175" s="318"/>
      <c r="U175" s="136"/>
      <c r="V175" s="136"/>
    </row>
    <row r="176" spans="4:22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315"/>
      <c r="R176" s="315"/>
      <c r="S176" s="293"/>
      <c r="T176" s="318"/>
      <c r="U176" s="136"/>
      <c r="V176" s="136"/>
    </row>
    <row r="177" spans="4:24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315"/>
      <c r="R177" s="315"/>
      <c r="S177" s="293"/>
      <c r="T177" s="318"/>
      <c r="U177" s="136"/>
      <c r="V177" s="136"/>
    </row>
    <row r="178" spans="4:24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315"/>
      <c r="R178" s="315"/>
      <c r="S178" s="293"/>
      <c r="T178" s="318"/>
      <c r="U178" s="136"/>
      <c r="V178" s="136"/>
    </row>
    <row r="179" spans="4:24">
      <c r="D179" s="135"/>
      <c r="E179" s="309">
        <v>44074</v>
      </c>
      <c r="F179" s="136" t="s">
        <v>1566</v>
      </c>
      <c r="G179" s="301"/>
      <c r="H179" s="135">
        <v>310</v>
      </c>
      <c r="I179" s="302"/>
      <c r="J179" s="135"/>
      <c r="K179" s="135"/>
      <c r="L179" s="135">
        <v>310</v>
      </c>
      <c r="M179" s="135"/>
      <c r="N179" s="135"/>
      <c r="O179" s="135"/>
      <c r="P179" s="135"/>
      <c r="Q179" s="315"/>
      <c r="R179" s="315"/>
      <c r="S179" s="293"/>
      <c r="T179" s="318"/>
      <c r="U179" s="136"/>
      <c r="V179" s="136"/>
    </row>
    <row r="180" spans="4:24">
      <c r="D180" s="135">
        <v>9</v>
      </c>
      <c r="E180" s="309">
        <v>44074</v>
      </c>
      <c r="F180" s="136" t="s">
        <v>1567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315"/>
      <c r="R180" s="315"/>
      <c r="S180" s="293"/>
      <c r="T180" s="318"/>
      <c r="U180" s="136"/>
      <c r="V180" s="136"/>
    </row>
    <row r="181" spans="4:24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>
        <v>19</v>
      </c>
      <c r="Q181" s="315"/>
      <c r="R181" s="315"/>
      <c r="S181" s="293"/>
      <c r="T181" s="318"/>
      <c r="U181" s="136"/>
      <c r="V181" s="136"/>
    </row>
    <row r="182" spans="4:24">
      <c r="D182" s="135">
        <v>8</v>
      </c>
      <c r="E182" s="309">
        <v>44074</v>
      </c>
      <c r="F182" s="136" t="s">
        <v>1568</v>
      </c>
      <c r="G182" s="301"/>
      <c r="H182" s="135">
        <v>1864</v>
      </c>
      <c r="I182" s="302"/>
      <c r="J182" s="135"/>
      <c r="K182" s="135"/>
      <c r="L182" s="135"/>
      <c r="M182" s="135">
        <v>1864</v>
      </c>
      <c r="N182" s="135"/>
      <c r="O182" s="135"/>
      <c r="P182" s="135"/>
      <c r="Q182" s="315"/>
      <c r="R182" s="315"/>
      <c r="S182" s="293"/>
      <c r="T182" s="318"/>
      <c r="U182" s="136"/>
      <c r="V182" s="136"/>
    </row>
    <row r="183" spans="4:24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>
        <v>1</v>
      </c>
      <c r="Q183" s="315"/>
      <c r="R183" s="315"/>
      <c r="S183" s="293"/>
      <c r="T183" s="318"/>
      <c r="U183" s="136"/>
      <c r="V183" s="136"/>
    </row>
    <row r="184" spans="4:24">
      <c r="D184" s="135"/>
      <c r="E184" s="309">
        <v>44074</v>
      </c>
      <c r="F184" s="136" t="s">
        <v>1569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315">
        <v>274.16000000000003</v>
      </c>
      <c r="R184" s="315"/>
      <c r="S184" s="293"/>
      <c r="T184" s="318"/>
      <c r="U184" s="136"/>
      <c r="V184" s="136"/>
    </row>
    <row r="185" spans="4:24">
      <c r="D185" s="135"/>
      <c r="E185" s="309">
        <v>44074</v>
      </c>
      <c r="F185" s="136" t="s">
        <v>1570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315"/>
      <c r="R185" s="315"/>
      <c r="S185" s="293"/>
      <c r="T185" s="318"/>
      <c r="U185" s="136"/>
      <c r="V185" s="136"/>
    </row>
    <row r="186" spans="4:24">
      <c r="D186" s="135"/>
      <c r="E186" s="309">
        <v>44074</v>
      </c>
      <c r="F186" s="136" t="s">
        <v>1571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315"/>
      <c r="R186" s="315"/>
      <c r="S186" s="293"/>
      <c r="T186" s="318"/>
      <c r="U186" s="136"/>
      <c r="V186" s="136"/>
    </row>
    <row r="187" spans="4:24">
      <c r="D187" s="135"/>
      <c r="E187" s="309">
        <v>44074</v>
      </c>
      <c r="F187" s="136" t="s">
        <v>1572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315"/>
      <c r="R187" s="315"/>
      <c r="S187" s="293"/>
      <c r="T187" s="318"/>
      <c r="U187" s="136"/>
      <c r="V187" s="136"/>
    </row>
    <row r="188" spans="4:24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315"/>
      <c r="R188" s="315"/>
      <c r="S188" s="293"/>
      <c r="T188" s="318"/>
      <c r="U188" s="136"/>
      <c r="V188" s="136"/>
    </row>
    <row r="189" spans="4:24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315"/>
      <c r="R189" s="315"/>
      <c r="S189" s="293"/>
      <c r="T189" s="318"/>
      <c r="U189" s="136"/>
      <c r="V189" s="136"/>
    </row>
    <row r="190" spans="4:24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315"/>
      <c r="R190" s="315"/>
      <c r="S190" s="293"/>
      <c r="T190" s="318"/>
      <c r="U190" s="136"/>
      <c r="V190" s="136"/>
    </row>
    <row r="191" spans="4:24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315"/>
      <c r="R191" s="315"/>
      <c r="S191" s="293"/>
      <c r="T191" s="318"/>
      <c r="U191" s="136"/>
      <c r="V191" s="136"/>
    </row>
    <row r="192" spans="4:24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313"/>
      <c r="R192" s="313"/>
      <c r="S192" s="241"/>
      <c r="T192" s="319"/>
      <c r="U192" s="240"/>
      <c r="V192" s="240"/>
      <c r="W192" s="240"/>
      <c r="X192" s="240"/>
    </row>
    <row r="193" spans="4:24">
      <c r="D193" s="241"/>
      <c r="E193" s="310">
        <v>44075</v>
      </c>
      <c r="F193" s="42" t="s">
        <v>1635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313"/>
      <c r="R193" s="313"/>
      <c r="S193" s="241"/>
      <c r="T193" s="319"/>
      <c r="U193" s="240"/>
      <c r="V193" s="240"/>
      <c r="W193" s="240">
        <v>2087</v>
      </c>
      <c r="X193" s="240"/>
    </row>
    <row r="194" spans="4:24">
      <c r="D194" s="241"/>
      <c r="E194" s="310">
        <v>44075</v>
      </c>
      <c r="F194" s="42" t="s">
        <v>1637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313"/>
      <c r="R194" s="313"/>
      <c r="S194" s="241"/>
      <c r="T194" s="319"/>
      <c r="U194" s="240"/>
      <c r="V194" s="240"/>
      <c r="W194" s="240"/>
      <c r="X194" s="240"/>
    </row>
    <row r="195" spans="4:24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313"/>
      <c r="R195" s="313"/>
      <c r="S195" s="241"/>
      <c r="T195" s="319"/>
      <c r="U195" s="240"/>
      <c r="V195" s="240"/>
      <c r="W195" s="240"/>
      <c r="X195" s="240"/>
    </row>
    <row r="196" spans="4:24">
      <c r="D196" s="241"/>
      <c r="E196" s="310">
        <v>44075</v>
      </c>
      <c r="F196" s="42" t="s">
        <v>1638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313"/>
      <c r="R196" s="313"/>
      <c r="S196" s="241"/>
      <c r="T196" s="319"/>
      <c r="U196" s="240"/>
      <c r="V196" s="240"/>
      <c r="W196" s="240"/>
      <c r="X196" s="240"/>
    </row>
    <row r="197" spans="4:24">
      <c r="D197" s="241"/>
      <c r="E197" s="310">
        <v>44075</v>
      </c>
      <c r="F197" s="42" t="s">
        <v>1639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313"/>
      <c r="R197" s="313"/>
      <c r="S197" s="241"/>
      <c r="T197" s="319"/>
      <c r="U197" s="240"/>
      <c r="V197" s="240"/>
      <c r="W197" s="240"/>
      <c r="X197" s="240"/>
    </row>
    <row r="198" spans="4:24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313"/>
      <c r="R198" s="313"/>
      <c r="S198" s="241"/>
      <c r="T198" s="319"/>
      <c r="U198" s="240"/>
      <c r="V198" s="240"/>
      <c r="W198" s="240"/>
      <c r="X198" s="240"/>
    </row>
    <row r="199" spans="4:24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313"/>
      <c r="R199" s="313"/>
      <c r="S199" s="241"/>
      <c r="T199" s="319"/>
      <c r="U199" s="240"/>
      <c r="V199" s="240"/>
      <c r="W199" s="240"/>
      <c r="X199" s="240"/>
    </row>
    <row r="200" spans="4:24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313"/>
      <c r="R200" s="313"/>
      <c r="S200" s="241"/>
      <c r="T200" s="319"/>
      <c r="U200" s="240"/>
      <c r="V200" s="240"/>
      <c r="W200" s="240"/>
      <c r="X200" s="240"/>
    </row>
    <row r="201" spans="4:24">
      <c r="D201" s="241">
        <v>5</v>
      </c>
      <c r="E201" s="310">
        <v>44078</v>
      </c>
      <c r="F201" s="42" t="s">
        <v>1645</v>
      </c>
      <c r="G201" s="265"/>
      <c r="H201" s="172">
        <v>1112</v>
      </c>
      <c r="I201" s="294"/>
      <c r="J201" s="241"/>
      <c r="K201" s="241"/>
      <c r="L201" s="241"/>
      <c r="M201" s="241">
        <v>1112</v>
      </c>
      <c r="N201" s="241"/>
      <c r="O201" s="241"/>
      <c r="P201" s="241"/>
      <c r="Q201" s="313"/>
      <c r="R201" s="313"/>
      <c r="S201" s="241"/>
      <c r="T201" s="319"/>
      <c r="U201" s="240"/>
      <c r="V201" s="240"/>
      <c r="W201" s="240"/>
      <c r="X201" s="240"/>
    </row>
    <row r="202" spans="4:24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>
        <v>1</v>
      </c>
      <c r="Q202" s="313"/>
      <c r="R202" s="313"/>
      <c r="S202" s="241"/>
      <c r="T202" s="319"/>
      <c r="U202" s="240"/>
      <c r="V202" s="240"/>
      <c r="W202" s="240"/>
      <c r="X202" s="240"/>
    </row>
    <row r="203" spans="4:24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313">
        <v>70</v>
      </c>
      <c r="R203" s="313"/>
      <c r="S203" s="241"/>
      <c r="T203" s="319"/>
      <c r="U203" s="240"/>
      <c r="V203" s="240"/>
      <c r="W203" s="240"/>
      <c r="X203" s="240"/>
    </row>
    <row r="204" spans="4:24">
      <c r="D204" s="241"/>
      <c r="E204" s="310">
        <v>44078</v>
      </c>
      <c r="F204" s="42" t="s">
        <v>1640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313"/>
      <c r="R204" s="313"/>
      <c r="S204" s="241"/>
      <c r="T204" s="319"/>
      <c r="U204" s="240"/>
      <c r="V204" s="240"/>
      <c r="W204" s="240"/>
      <c r="X204" s="240"/>
    </row>
    <row r="205" spans="4:24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313"/>
      <c r="R205" s="313"/>
      <c r="S205" s="241"/>
      <c r="T205" s="319"/>
      <c r="U205" s="240"/>
      <c r="V205" s="240"/>
      <c r="W205" s="240"/>
      <c r="X205" s="240"/>
    </row>
    <row r="206" spans="4:24">
      <c r="D206" s="241"/>
      <c r="E206" s="310">
        <v>44078</v>
      </c>
      <c r="F206" s="42" t="s">
        <v>1638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313"/>
      <c r="R206" s="313"/>
      <c r="S206" s="241"/>
      <c r="T206" s="319"/>
      <c r="U206" s="240"/>
      <c r="V206" s="240"/>
      <c r="W206" s="240"/>
      <c r="X206" s="240"/>
    </row>
    <row r="207" spans="4:24">
      <c r="D207" s="241"/>
      <c r="E207" s="310">
        <v>44078</v>
      </c>
      <c r="F207" s="42" t="s">
        <v>1639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313"/>
      <c r="R207" s="313"/>
      <c r="S207" s="241"/>
      <c r="T207" s="319"/>
      <c r="U207" s="240"/>
      <c r="V207" s="240"/>
      <c r="W207" s="240"/>
      <c r="X207" s="240"/>
    </row>
    <row r="208" spans="4:24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313"/>
      <c r="R208" s="313"/>
      <c r="S208" s="241"/>
      <c r="T208" s="319"/>
      <c r="U208" s="240"/>
      <c r="V208" s="240"/>
      <c r="W208" s="240"/>
      <c r="X208" s="240"/>
    </row>
    <row r="209" spans="4:24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313"/>
      <c r="R209" s="313"/>
      <c r="S209" s="241"/>
      <c r="T209" s="319"/>
      <c r="U209" s="240"/>
      <c r="V209" s="240"/>
      <c r="W209" s="240"/>
      <c r="X209" s="240"/>
    </row>
    <row r="210" spans="4:24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313"/>
      <c r="R210" s="313"/>
      <c r="S210" s="241"/>
      <c r="T210" s="319"/>
      <c r="U210" s="240"/>
      <c r="V210" s="240"/>
      <c r="W210" s="240"/>
      <c r="X210" s="240"/>
    </row>
    <row r="211" spans="4:24">
      <c r="D211" s="241">
        <v>15</v>
      </c>
      <c r="E211" s="310">
        <v>44078</v>
      </c>
      <c r="F211" s="42" t="s">
        <v>1641</v>
      </c>
      <c r="G211" s="265"/>
      <c r="H211" s="172">
        <v>2973</v>
      </c>
      <c r="I211" s="294"/>
      <c r="J211" s="241"/>
      <c r="K211" s="241"/>
      <c r="L211" s="241"/>
      <c r="M211" s="241">
        <v>2973</v>
      </c>
      <c r="N211" s="241"/>
      <c r="O211" s="241"/>
      <c r="P211" s="241"/>
      <c r="Q211" s="313"/>
      <c r="R211" s="313"/>
      <c r="S211" s="241"/>
      <c r="T211" s="319"/>
      <c r="U211" s="240"/>
      <c r="V211" s="240"/>
      <c r="W211" s="240"/>
      <c r="X211" s="240"/>
    </row>
    <row r="212" spans="4:24">
      <c r="D212" s="241"/>
      <c r="E212" s="310">
        <v>44078</v>
      </c>
      <c r="F212" s="42" t="s">
        <v>1642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>
        <v>1</v>
      </c>
      <c r="Q212" s="313"/>
      <c r="R212" s="313"/>
      <c r="S212" s="241"/>
      <c r="T212" s="319"/>
      <c r="U212" s="240"/>
      <c r="V212" s="240"/>
      <c r="W212" s="240"/>
      <c r="X212" s="240"/>
    </row>
    <row r="213" spans="4:24">
      <c r="D213" s="241"/>
      <c r="E213" s="310">
        <v>44078</v>
      </c>
      <c r="F213" s="42" t="s">
        <v>1643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313">
        <v>102</v>
      </c>
      <c r="R213" s="313"/>
      <c r="S213" s="241"/>
      <c r="T213" s="319"/>
      <c r="U213" s="240"/>
      <c r="V213" s="240"/>
      <c r="W213" s="240"/>
      <c r="X213" s="240"/>
    </row>
    <row r="214" spans="4:24">
      <c r="D214" s="241"/>
      <c r="E214" s="310">
        <v>44078</v>
      </c>
      <c r="F214" s="42" t="s">
        <v>1644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313"/>
      <c r="R214" s="313"/>
      <c r="S214" s="241"/>
      <c r="T214" s="319"/>
      <c r="U214" s="240"/>
      <c r="V214" s="240"/>
      <c r="W214" s="240"/>
      <c r="X214" s="240"/>
    </row>
    <row r="215" spans="4:24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313"/>
      <c r="R215" s="313"/>
      <c r="S215" s="241"/>
      <c r="T215" s="319"/>
      <c r="U215" s="240"/>
      <c r="V215" s="240"/>
      <c r="W215" s="240"/>
      <c r="X215" s="240"/>
    </row>
    <row r="216" spans="4:24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313"/>
      <c r="R216" s="313"/>
      <c r="S216" s="241"/>
      <c r="T216" s="319"/>
      <c r="U216" s="240"/>
      <c r="V216" s="240"/>
      <c r="W216" s="240"/>
      <c r="X216" s="240"/>
    </row>
    <row r="217" spans="4:24">
      <c r="D217" s="241"/>
      <c r="E217" s="310">
        <v>44078</v>
      </c>
      <c r="F217" s="42" t="s">
        <v>1550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313">
        <v>86</v>
      </c>
      <c r="R217" s="313"/>
      <c r="S217" s="241"/>
      <c r="T217" s="319"/>
      <c r="U217" s="240"/>
      <c r="V217" s="240"/>
      <c r="W217" s="240"/>
      <c r="X217" s="240"/>
    </row>
    <row r="218" spans="4:24">
      <c r="D218" s="241"/>
      <c r="E218" s="310">
        <v>44078</v>
      </c>
      <c r="F218" s="42" t="s">
        <v>1638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313"/>
      <c r="R218" s="313"/>
      <c r="S218" s="241"/>
      <c r="T218" s="319"/>
      <c r="U218" s="240"/>
      <c r="V218" s="240"/>
      <c r="W218" s="240"/>
      <c r="X218" s="240"/>
    </row>
    <row r="219" spans="4:24">
      <c r="D219" s="241"/>
      <c r="E219" s="310">
        <v>44078</v>
      </c>
      <c r="F219" s="42" t="s">
        <v>1639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313"/>
      <c r="R219" s="313"/>
      <c r="S219" s="241"/>
      <c r="T219" s="319"/>
      <c r="U219" s="240"/>
      <c r="V219" s="240"/>
      <c r="W219" s="240"/>
      <c r="X219" s="240"/>
    </row>
    <row r="220" spans="4:24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313"/>
      <c r="R220" s="313"/>
      <c r="S220" s="241"/>
      <c r="T220" s="319"/>
      <c r="U220" s="240"/>
      <c r="V220" s="240"/>
      <c r="W220" s="240"/>
      <c r="X220" s="240"/>
    </row>
    <row r="221" spans="4:24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313"/>
      <c r="R221" s="313"/>
      <c r="S221" s="241"/>
      <c r="T221" s="319"/>
      <c r="U221" s="240"/>
      <c r="V221" s="240"/>
      <c r="W221" s="240"/>
      <c r="X221" s="240"/>
    </row>
    <row r="222" spans="4:24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313"/>
      <c r="R222" s="313"/>
      <c r="S222" s="241"/>
      <c r="T222" s="319"/>
      <c r="U222" s="240"/>
      <c r="V222" s="240"/>
      <c r="W222" s="240"/>
      <c r="X222" s="240"/>
    </row>
    <row r="223" spans="4:24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313"/>
      <c r="R223" s="313"/>
      <c r="S223" s="241"/>
      <c r="T223" s="319"/>
      <c r="U223" s="240"/>
      <c r="V223" s="240"/>
      <c r="W223" s="240"/>
      <c r="X223" s="240"/>
    </row>
    <row r="224" spans="4:24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313"/>
      <c r="R224" s="313"/>
      <c r="S224" s="241"/>
      <c r="T224" s="319"/>
      <c r="U224" s="240"/>
      <c r="V224" s="240"/>
      <c r="W224" s="240"/>
      <c r="X224" s="240"/>
    </row>
    <row r="225" spans="4:24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313"/>
      <c r="R225" s="313"/>
      <c r="S225" s="241"/>
      <c r="T225" s="319"/>
      <c r="U225" s="240"/>
      <c r="V225" s="240"/>
      <c r="W225" s="240"/>
      <c r="X225" s="240"/>
    </row>
    <row r="226" spans="4:24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313"/>
      <c r="R226" s="313"/>
      <c r="S226" s="241"/>
      <c r="T226" s="319"/>
      <c r="U226" s="240"/>
      <c r="V226" s="240"/>
      <c r="W226" s="240"/>
      <c r="X226" s="240"/>
    </row>
    <row r="227" spans="4:24">
      <c r="D227" s="241">
        <v>8.51</v>
      </c>
      <c r="E227" s="310">
        <v>44082</v>
      </c>
      <c r="F227" s="42" t="s">
        <v>1647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313"/>
      <c r="R227" s="313"/>
      <c r="S227" s="241">
        <v>1792</v>
      </c>
      <c r="T227" s="319"/>
      <c r="U227" s="240"/>
      <c r="V227" s="240"/>
      <c r="W227" s="240"/>
      <c r="X227" s="240"/>
    </row>
    <row r="228" spans="4:24">
      <c r="D228" s="241"/>
      <c r="E228" s="310">
        <v>44082</v>
      </c>
      <c r="F228" s="42" t="s">
        <v>1648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313">
        <v>74</v>
      </c>
      <c r="R228" s="313"/>
      <c r="S228" s="241"/>
      <c r="T228" s="319"/>
      <c r="U228" s="240"/>
      <c r="V228" s="240"/>
      <c r="W228" s="240"/>
      <c r="X228" s="240"/>
    </row>
    <row r="229" spans="4:24">
      <c r="D229" s="241"/>
      <c r="E229" s="310">
        <v>44082</v>
      </c>
      <c r="F229" s="42" t="s">
        <v>1649</v>
      </c>
      <c r="G229" s="265"/>
      <c r="H229" s="172">
        <v>727</v>
      </c>
      <c r="I229" s="294"/>
      <c r="J229" s="241"/>
      <c r="K229" s="241">
        <v>727</v>
      </c>
      <c r="L229" s="241"/>
      <c r="M229" s="241"/>
      <c r="N229" s="241"/>
      <c r="O229" s="241"/>
      <c r="P229" s="241"/>
      <c r="Q229" s="313"/>
      <c r="R229" s="313"/>
      <c r="S229" s="241"/>
      <c r="T229" s="319"/>
      <c r="U229" s="240"/>
      <c r="V229" s="240"/>
      <c r="W229" s="240"/>
      <c r="X229" s="240"/>
    </row>
    <row r="230" spans="4:24">
      <c r="D230" s="241"/>
      <c r="E230" s="310">
        <v>44082</v>
      </c>
      <c r="F230" s="42" t="s">
        <v>1650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313">
        <v>49</v>
      </c>
      <c r="R230" s="313"/>
      <c r="S230" s="241"/>
      <c r="T230" s="319"/>
      <c r="U230" s="240"/>
      <c r="V230" s="240"/>
      <c r="W230" s="240"/>
      <c r="X230" s="240"/>
    </row>
    <row r="231" spans="4:24">
      <c r="D231" s="241"/>
      <c r="E231" s="310">
        <v>44082</v>
      </c>
      <c r="F231" s="42" t="s">
        <v>1651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313">
        <v>35</v>
      </c>
      <c r="R231" s="313"/>
      <c r="S231" s="241"/>
      <c r="T231" s="319"/>
      <c r="U231" s="240"/>
      <c r="V231" s="240"/>
      <c r="W231" s="240"/>
      <c r="X231" s="240"/>
    </row>
    <row r="232" spans="4:24">
      <c r="D232" s="241"/>
      <c r="E232" s="310">
        <v>44082</v>
      </c>
      <c r="F232" s="42" t="s">
        <v>1652</v>
      </c>
      <c r="G232" s="265"/>
      <c r="H232" s="172">
        <v>310</v>
      </c>
      <c r="I232" s="294"/>
      <c r="J232" s="241"/>
      <c r="K232" s="241">
        <v>310</v>
      </c>
      <c r="L232" s="241"/>
      <c r="M232" s="241"/>
      <c r="N232" s="241"/>
      <c r="O232" s="241"/>
      <c r="P232" s="241"/>
      <c r="Q232" s="313"/>
      <c r="R232" s="313"/>
      <c r="S232" s="241"/>
      <c r="T232" s="319"/>
      <c r="U232" s="240"/>
      <c r="V232" s="240"/>
      <c r="W232" s="240"/>
      <c r="X232" s="240"/>
    </row>
    <row r="233" spans="4:24">
      <c r="D233" s="241">
        <v>12</v>
      </c>
      <c r="E233" s="310">
        <v>44082</v>
      </c>
      <c r="F233" s="42" t="s">
        <v>1653</v>
      </c>
      <c r="G233" s="265"/>
      <c r="H233" s="172">
        <v>2888</v>
      </c>
      <c r="I233" s="294"/>
      <c r="J233" s="241"/>
      <c r="K233" s="241"/>
      <c r="L233" s="241"/>
      <c r="M233" s="241">
        <v>2888</v>
      </c>
      <c r="N233" s="241"/>
      <c r="O233" s="241"/>
      <c r="P233" s="241"/>
      <c r="Q233" s="313"/>
      <c r="R233" s="313"/>
      <c r="S233" s="241"/>
      <c r="T233" s="319"/>
      <c r="U233" s="240"/>
      <c r="V233" s="240"/>
      <c r="W233" s="240"/>
      <c r="X233" s="240"/>
    </row>
    <row r="234" spans="4:24">
      <c r="D234" s="241"/>
      <c r="E234" s="310">
        <v>44082</v>
      </c>
      <c r="F234" s="42" t="s">
        <v>1654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313">
        <v>150</v>
      </c>
      <c r="R234" s="313"/>
      <c r="S234" s="241"/>
      <c r="T234" s="319"/>
      <c r="U234" s="240"/>
      <c r="V234" s="240"/>
      <c r="W234" s="240"/>
      <c r="X234" s="240"/>
    </row>
    <row r="235" spans="4:24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>
        <v>1</v>
      </c>
      <c r="Q235" s="313"/>
      <c r="R235" s="313"/>
      <c r="S235" s="241"/>
      <c r="T235" s="319"/>
      <c r="U235" s="240"/>
      <c r="V235" s="240"/>
      <c r="W235" s="240"/>
      <c r="X235" s="240"/>
    </row>
    <row r="236" spans="4:24">
      <c r="D236" s="241"/>
      <c r="E236" s="310">
        <v>44082</v>
      </c>
      <c r="F236" s="42" t="s">
        <v>1655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313"/>
      <c r="R236" s="313"/>
      <c r="S236" s="241"/>
      <c r="T236" s="319"/>
      <c r="U236" s="240"/>
      <c r="V236" s="240"/>
      <c r="W236" s="240"/>
      <c r="X236" s="240"/>
    </row>
    <row r="237" spans="4:24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313"/>
      <c r="R237" s="313"/>
      <c r="S237" s="241"/>
      <c r="T237" s="319"/>
      <c r="U237" s="240"/>
      <c r="V237" s="240"/>
      <c r="W237" s="240"/>
      <c r="X237" s="240"/>
    </row>
    <row r="238" spans="4:24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313"/>
      <c r="R238" s="313"/>
      <c r="S238" s="241"/>
      <c r="T238" s="319"/>
      <c r="U238" s="240"/>
      <c r="V238" s="240"/>
      <c r="W238" s="240"/>
      <c r="X238" s="240"/>
    </row>
    <row r="239" spans="4:24">
      <c r="D239" s="241"/>
      <c r="E239" s="310">
        <v>44082</v>
      </c>
      <c r="F239" s="240" t="s">
        <v>1657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313"/>
      <c r="R239" s="313"/>
      <c r="S239" s="241"/>
      <c r="T239" s="319"/>
      <c r="U239" s="240"/>
      <c r="V239" s="240"/>
      <c r="W239" s="240"/>
      <c r="X239" s="240"/>
    </row>
    <row r="240" spans="4:24">
      <c r="D240" s="241"/>
      <c r="E240" s="310">
        <v>44082</v>
      </c>
      <c r="F240" s="240" t="s">
        <v>1656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313"/>
      <c r="R240" s="313"/>
      <c r="S240" s="241"/>
      <c r="T240" s="319"/>
      <c r="U240" s="240"/>
      <c r="V240" s="240"/>
      <c r="W240" s="240"/>
      <c r="X240" s="240"/>
    </row>
    <row r="241" spans="4:24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313"/>
      <c r="R241" s="313"/>
      <c r="S241" s="241"/>
      <c r="T241" s="319"/>
      <c r="U241" s="240"/>
      <c r="V241" s="240"/>
      <c r="W241" s="240"/>
      <c r="X241" s="240"/>
    </row>
    <row r="242" spans="4:24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313"/>
      <c r="R242" s="313"/>
      <c r="S242" s="241"/>
      <c r="T242" s="319"/>
      <c r="U242" s="240"/>
      <c r="V242" s="240"/>
      <c r="W242" s="240"/>
      <c r="X242" s="240"/>
    </row>
    <row r="243" spans="4:24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313"/>
      <c r="R243" s="313"/>
      <c r="S243" s="241"/>
      <c r="T243" s="319"/>
      <c r="U243" s="240"/>
      <c r="V243" s="240"/>
      <c r="W243" s="240"/>
      <c r="X243" s="240"/>
    </row>
    <row r="244" spans="4:24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313"/>
      <c r="R244" s="313"/>
      <c r="S244" s="241"/>
      <c r="T244" s="319"/>
      <c r="U244" s="240"/>
      <c r="V244" s="240"/>
      <c r="W244" s="240"/>
      <c r="X244" s="240"/>
    </row>
    <row r="245" spans="4:24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313"/>
      <c r="R245" s="313"/>
      <c r="S245" s="241"/>
      <c r="T245" s="319"/>
      <c r="U245" s="240"/>
      <c r="V245" s="240"/>
      <c r="W245" s="240"/>
      <c r="X245" s="240"/>
    </row>
    <row r="246" spans="4:24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313"/>
      <c r="R246" s="313"/>
      <c r="S246" s="241"/>
      <c r="T246" s="319"/>
      <c r="U246" s="240"/>
      <c r="V246" s="240"/>
      <c r="W246" s="240"/>
      <c r="X246" s="240"/>
    </row>
    <row r="247" spans="4:24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313"/>
      <c r="R247" s="313"/>
      <c r="S247" s="241"/>
      <c r="T247" s="319"/>
      <c r="U247" s="240"/>
      <c r="V247" s="240"/>
      <c r="W247" s="240"/>
      <c r="X247" s="240"/>
    </row>
    <row r="248" spans="4:24">
      <c r="D248" s="241">
        <v>5.67</v>
      </c>
      <c r="E248" s="310">
        <v>44088</v>
      </c>
      <c r="F248" s="42" t="s">
        <v>1658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313"/>
      <c r="R248" s="313"/>
      <c r="S248" s="241"/>
      <c r="T248" s="319"/>
      <c r="U248" s="240"/>
      <c r="V248" s="240"/>
      <c r="W248" s="240"/>
      <c r="X248" s="240">
        <v>876</v>
      </c>
    </row>
    <row r="249" spans="4:24">
      <c r="D249" s="241">
        <v>20</v>
      </c>
      <c r="E249" s="310">
        <v>44088</v>
      </c>
      <c r="F249" s="42" t="s">
        <v>1660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313"/>
      <c r="R249" s="313"/>
      <c r="S249" s="241"/>
      <c r="T249" s="319"/>
      <c r="U249" s="240"/>
      <c r="V249" s="240"/>
      <c r="W249" s="240"/>
      <c r="X249" s="240"/>
    </row>
    <row r="250" spans="4:24">
      <c r="D250" s="241">
        <v>10.5</v>
      </c>
      <c r="E250" s="310">
        <v>44088</v>
      </c>
      <c r="F250" s="42" t="s">
        <v>1661</v>
      </c>
      <c r="G250" s="265"/>
      <c r="H250" s="172">
        <v>3265.58</v>
      </c>
      <c r="I250" s="294"/>
      <c r="J250" s="241"/>
      <c r="K250" s="241"/>
      <c r="L250" s="241"/>
      <c r="M250" s="241">
        <v>3265.58</v>
      </c>
      <c r="N250" s="241"/>
      <c r="O250" s="241"/>
      <c r="P250" s="241"/>
      <c r="Q250" s="313"/>
      <c r="R250" s="313"/>
      <c r="S250" s="241"/>
      <c r="T250" s="319"/>
      <c r="U250" s="240"/>
      <c r="V250" s="240"/>
      <c r="W250" s="240"/>
      <c r="X250" s="240"/>
    </row>
    <row r="251" spans="4:24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>
        <v>1</v>
      </c>
      <c r="Q251" s="313"/>
      <c r="R251" s="313"/>
      <c r="S251" s="241"/>
      <c r="T251" s="319"/>
      <c r="U251" s="240"/>
      <c r="V251" s="240"/>
      <c r="W251" s="240"/>
      <c r="X251" s="240"/>
    </row>
    <row r="252" spans="4:24">
      <c r="D252" s="241"/>
      <c r="E252" s="310">
        <v>44088</v>
      </c>
      <c r="F252" s="42" t="s">
        <v>1662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313">
        <v>102</v>
      </c>
      <c r="R252" s="313"/>
      <c r="S252" s="241"/>
      <c r="T252" s="319"/>
      <c r="U252" s="240"/>
      <c r="V252" s="240"/>
      <c r="W252" s="240"/>
      <c r="X252" s="240"/>
    </row>
    <row r="253" spans="4:24">
      <c r="D253" s="241"/>
      <c r="E253" s="310">
        <v>44088</v>
      </c>
      <c r="F253" s="42" t="s">
        <v>1663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313">
        <v>153</v>
      </c>
      <c r="R253" s="313"/>
      <c r="S253" s="241"/>
      <c r="T253" s="319"/>
      <c r="U253" s="240"/>
      <c r="V253" s="240"/>
      <c r="W253" s="240"/>
      <c r="X253" s="240"/>
    </row>
    <row r="254" spans="4:24">
      <c r="D254" s="241"/>
      <c r="E254" s="310">
        <v>44088</v>
      </c>
      <c r="F254" s="42" t="s">
        <v>1664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313">
        <v>60</v>
      </c>
      <c r="R254" s="313"/>
      <c r="S254" s="241"/>
      <c r="T254" s="319"/>
      <c r="U254" s="240"/>
      <c r="V254" s="240"/>
      <c r="W254" s="240"/>
      <c r="X254" s="240"/>
    </row>
    <row r="255" spans="4:24">
      <c r="D255" s="241"/>
      <c r="E255" s="310">
        <v>44088</v>
      </c>
      <c r="F255" s="42" t="s">
        <v>1665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313"/>
      <c r="R255" s="313"/>
      <c r="S255" s="241"/>
      <c r="T255" s="319"/>
      <c r="U255" s="240"/>
      <c r="V255" s="240"/>
      <c r="W255" s="240"/>
      <c r="X255" s="240"/>
    </row>
    <row r="256" spans="4:24">
      <c r="D256" s="241"/>
      <c r="E256" s="310">
        <v>44088</v>
      </c>
      <c r="F256" s="42" t="s">
        <v>1666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313"/>
      <c r="R256" s="313"/>
      <c r="S256" s="241"/>
      <c r="T256" s="319"/>
      <c r="U256" s="240"/>
      <c r="V256" s="240"/>
      <c r="W256" s="240"/>
      <c r="X256" s="240"/>
    </row>
    <row r="257" spans="4:24">
      <c r="D257" s="241"/>
      <c r="E257" s="310">
        <v>44088</v>
      </c>
      <c r="F257" s="42" t="s">
        <v>1550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313">
        <v>198</v>
      </c>
      <c r="R257" s="313"/>
      <c r="S257" s="241"/>
      <c r="T257" s="319"/>
      <c r="U257" s="240"/>
      <c r="V257" s="240"/>
      <c r="W257" s="240"/>
      <c r="X257" s="240"/>
    </row>
    <row r="258" spans="4:24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313"/>
      <c r="R258" s="313"/>
      <c r="S258" s="241"/>
      <c r="T258" s="319"/>
      <c r="U258" s="240"/>
      <c r="V258" s="240"/>
      <c r="W258" s="240"/>
      <c r="X258" s="240"/>
    </row>
    <row r="259" spans="4:24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313"/>
      <c r="R259" s="313"/>
      <c r="S259" s="241"/>
      <c r="T259" s="319"/>
      <c r="U259" s="240"/>
      <c r="V259" s="240"/>
      <c r="W259" s="240"/>
      <c r="X259" s="240"/>
    </row>
    <row r="260" spans="4:24">
      <c r="D260" s="241"/>
      <c r="E260" s="310">
        <v>44088</v>
      </c>
      <c r="F260" s="42" t="s">
        <v>1638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313"/>
      <c r="R260" s="313"/>
      <c r="S260" s="241"/>
      <c r="T260" s="319"/>
      <c r="U260" s="240"/>
      <c r="V260" s="240"/>
      <c r="W260" s="240"/>
      <c r="X260" s="240"/>
    </row>
    <row r="261" spans="4:24">
      <c r="D261" s="241"/>
      <c r="E261" s="310">
        <v>44088</v>
      </c>
      <c r="F261" s="42" t="s">
        <v>1639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313"/>
      <c r="R261" s="313"/>
      <c r="S261" s="241"/>
      <c r="T261" s="319"/>
      <c r="U261" s="240"/>
      <c r="V261" s="240"/>
      <c r="W261" s="240"/>
      <c r="X261" s="240"/>
    </row>
    <row r="262" spans="4:24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313"/>
      <c r="R262" s="313"/>
      <c r="S262" s="241"/>
      <c r="T262" s="319"/>
      <c r="U262" s="240"/>
      <c r="V262" s="240"/>
      <c r="W262" s="240"/>
      <c r="X262" s="240"/>
    </row>
    <row r="263" spans="4:24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313"/>
      <c r="R263" s="313"/>
      <c r="S263" s="241"/>
      <c r="T263" s="319"/>
      <c r="U263" s="240"/>
      <c r="V263" s="240"/>
      <c r="W263" s="240"/>
      <c r="X263" s="240"/>
    </row>
    <row r="264" spans="4:24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313"/>
      <c r="R264" s="313"/>
      <c r="S264" s="241"/>
      <c r="T264" s="319"/>
      <c r="U264" s="240"/>
      <c r="V264" s="240"/>
      <c r="W264" s="240"/>
      <c r="X264" s="240"/>
    </row>
    <row r="265" spans="4:24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313"/>
      <c r="R265" s="313"/>
      <c r="S265" s="241"/>
      <c r="T265" s="319"/>
      <c r="U265" s="240"/>
      <c r="V265" s="240"/>
      <c r="W265" s="240"/>
      <c r="X265" s="240"/>
    </row>
    <row r="266" spans="4:24">
      <c r="D266" s="241">
        <v>5</v>
      </c>
      <c r="E266" s="310">
        <v>44095</v>
      </c>
      <c r="F266" s="42" t="s">
        <v>1667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313"/>
      <c r="R266" s="313"/>
      <c r="S266" s="241"/>
      <c r="T266" s="319"/>
      <c r="U266" s="240"/>
      <c r="V266" s="240"/>
      <c r="W266" s="240"/>
      <c r="X266" s="240"/>
    </row>
    <row r="267" spans="4:24">
      <c r="D267" s="241"/>
      <c r="E267" s="310">
        <v>44095</v>
      </c>
      <c r="F267" s="42" t="s">
        <v>1668</v>
      </c>
      <c r="G267" s="265"/>
      <c r="H267" s="172">
        <v>490</v>
      </c>
      <c r="I267" s="294"/>
      <c r="J267" s="241"/>
      <c r="K267" s="241"/>
      <c r="L267" s="241"/>
      <c r="M267" s="241">
        <v>490</v>
      </c>
      <c r="N267" s="241"/>
      <c r="O267" s="241"/>
      <c r="P267" s="241"/>
      <c r="Q267" s="313"/>
      <c r="R267" s="313"/>
      <c r="S267" s="241"/>
      <c r="T267" s="319"/>
      <c r="U267" s="240"/>
      <c r="V267" s="240"/>
      <c r="W267" s="240"/>
      <c r="X267" s="240"/>
    </row>
    <row r="268" spans="4:24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>
        <v>1</v>
      </c>
      <c r="Q268" s="313"/>
      <c r="R268" s="313"/>
      <c r="S268" s="241"/>
      <c r="T268" s="319"/>
      <c r="U268" s="240"/>
      <c r="V268" s="240"/>
      <c r="W268" s="240"/>
      <c r="X268" s="240"/>
    </row>
    <row r="269" spans="4:24">
      <c r="D269" s="241"/>
      <c r="E269" s="310">
        <v>44095</v>
      </c>
      <c r="F269" s="42" t="s">
        <v>1669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313"/>
      <c r="R269" s="313"/>
      <c r="S269" s="241"/>
      <c r="T269" s="319"/>
      <c r="U269" s="240"/>
      <c r="V269" s="240"/>
      <c r="W269" s="240">
        <v>480</v>
      </c>
      <c r="X269" s="240"/>
    </row>
    <row r="270" spans="4:24">
      <c r="D270" s="241"/>
      <c r="E270" s="310">
        <v>44095</v>
      </c>
      <c r="F270" s="42" t="s">
        <v>1670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313">
        <v>73</v>
      </c>
      <c r="R270" s="313"/>
      <c r="S270" s="241"/>
      <c r="T270" s="319"/>
      <c r="U270" s="240"/>
      <c r="V270" s="240"/>
      <c r="W270" s="240"/>
      <c r="X270" s="240"/>
    </row>
    <row r="271" spans="4:24">
      <c r="D271" s="241"/>
      <c r="E271" s="310">
        <v>44095</v>
      </c>
      <c r="F271" s="42" t="s">
        <v>1671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313"/>
      <c r="R271" s="313"/>
      <c r="S271" s="241"/>
      <c r="T271" s="319"/>
      <c r="U271" s="240"/>
      <c r="V271" s="240"/>
      <c r="W271" s="240"/>
      <c r="X271" s="240"/>
    </row>
    <row r="272" spans="4:24">
      <c r="D272" s="241"/>
      <c r="E272" s="310">
        <v>44095</v>
      </c>
      <c r="F272" s="42" t="s">
        <v>1672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313"/>
      <c r="R272" s="313"/>
      <c r="S272" s="241"/>
      <c r="T272" s="319"/>
      <c r="U272" s="240"/>
      <c r="V272" s="240"/>
      <c r="W272" s="240"/>
      <c r="X272" s="240"/>
    </row>
    <row r="273" spans="4:24">
      <c r="D273" s="241"/>
      <c r="E273" s="310">
        <v>44095</v>
      </c>
      <c r="F273" s="42" t="s">
        <v>1673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313">
        <v>51</v>
      </c>
      <c r="R273" s="313"/>
      <c r="S273" s="241"/>
      <c r="T273" s="319"/>
      <c r="U273" s="240"/>
      <c r="V273" s="240"/>
      <c r="W273" s="240"/>
      <c r="X273" s="240"/>
    </row>
    <row r="274" spans="4:24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313"/>
      <c r="R274" s="313"/>
      <c r="S274" s="241"/>
      <c r="T274" s="319"/>
      <c r="U274" s="240"/>
      <c r="V274" s="240"/>
      <c r="W274" s="240"/>
      <c r="X274" s="240"/>
    </row>
    <row r="275" spans="4:24">
      <c r="D275" s="241"/>
      <c r="E275" s="310">
        <v>44095</v>
      </c>
      <c r="F275" s="42" t="s">
        <v>1638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313"/>
      <c r="R275" s="313"/>
      <c r="S275" s="241"/>
      <c r="T275" s="319"/>
      <c r="U275" s="240"/>
      <c r="V275" s="240"/>
      <c r="W275" s="240"/>
      <c r="X275" s="240"/>
    </row>
    <row r="276" spans="4:24">
      <c r="D276" s="241"/>
      <c r="E276" s="310">
        <v>44095</v>
      </c>
      <c r="F276" s="42" t="s">
        <v>1639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313"/>
      <c r="R276" s="313"/>
      <c r="S276" s="241"/>
      <c r="T276" s="319"/>
      <c r="U276" s="240"/>
      <c r="V276" s="240"/>
      <c r="W276" s="240"/>
      <c r="X276" s="240"/>
    </row>
    <row r="277" spans="4:24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313"/>
      <c r="R277" s="313"/>
      <c r="S277" s="241"/>
      <c r="T277" s="319"/>
      <c r="U277" s="240"/>
      <c r="V277" s="240"/>
      <c r="W277" s="240"/>
      <c r="X277" s="240"/>
    </row>
    <row r="278" spans="4:24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313"/>
      <c r="R278" s="313"/>
      <c r="S278" s="241"/>
      <c r="T278" s="319"/>
      <c r="U278" s="240"/>
      <c r="V278" s="240"/>
      <c r="W278" s="240"/>
      <c r="X278" s="240"/>
    </row>
    <row r="279" spans="4:24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313"/>
      <c r="R279" s="313"/>
      <c r="S279" s="241"/>
      <c r="T279" s="319"/>
      <c r="U279" s="240"/>
      <c r="V279" s="240"/>
      <c r="W279" s="240"/>
      <c r="X279" s="240"/>
    </row>
    <row r="280" spans="4:24">
      <c r="D280" s="241">
        <v>6</v>
      </c>
      <c r="E280" s="310">
        <v>44097</v>
      </c>
      <c r="F280" s="42" t="s">
        <v>1676</v>
      </c>
      <c r="G280" s="265"/>
      <c r="H280" s="172">
        <v>1369.1</v>
      </c>
      <c r="I280" s="294"/>
      <c r="J280" s="241"/>
      <c r="K280" s="241"/>
      <c r="L280" s="241"/>
      <c r="M280" s="241">
        <v>1369</v>
      </c>
      <c r="N280" s="241"/>
      <c r="O280" s="241"/>
      <c r="P280" s="241"/>
      <c r="Q280" s="313"/>
      <c r="R280" s="313"/>
      <c r="S280" s="241"/>
      <c r="T280" s="319"/>
      <c r="U280" s="240"/>
      <c r="V280" s="240"/>
      <c r="W280" s="240"/>
      <c r="X280" s="240"/>
    </row>
    <row r="281" spans="4:24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>
        <v>1</v>
      </c>
      <c r="Q281" s="313"/>
      <c r="R281" s="313"/>
      <c r="S281" s="241"/>
      <c r="T281" s="319"/>
      <c r="U281" s="240"/>
      <c r="V281" s="240"/>
      <c r="W281" s="240"/>
      <c r="X281" s="240"/>
    </row>
    <row r="282" spans="4:24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313">
        <v>73</v>
      </c>
      <c r="R282" s="313"/>
      <c r="S282" s="241"/>
      <c r="T282" s="319"/>
      <c r="U282" s="240"/>
      <c r="V282" s="240"/>
      <c r="W282" s="240"/>
      <c r="X282" s="240"/>
    </row>
    <row r="283" spans="4:24">
      <c r="D283" s="241"/>
      <c r="E283" s="310">
        <v>44097</v>
      </c>
      <c r="F283" s="42" t="s">
        <v>1677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313"/>
      <c r="R283" s="313"/>
      <c r="S283" s="241"/>
      <c r="T283" s="319"/>
      <c r="U283" s="240"/>
      <c r="V283" s="240"/>
      <c r="W283" s="240"/>
      <c r="X283" s="240"/>
    </row>
    <row r="284" spans="4:24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313"/>
      <c r="R284" s="313"/>
      <c r="S284" s="241"/>
      <c r="T284" s="319"/>
      <c r="U284" s="240"/>
      <c r="V284" s="240"/>
      <c r="W284" s="240"/>
      <c r="X284" s="240"/>
    </row>
    <row r="285" spans="4:24">
      <c r="D285" s="241"/>
      <c r="E285" s="310">
        <v>44097</v>
      </c>
      <c r="F285" s="42" t="s">
        <v>1673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313">
        <v>51</v>
      </c>
      <c r="R285" s="313"/>
      <c r="S285" s="241"/>
      <c r="T285" s="319"/>
      <c r="U285" s="240"/>
      <c r="V285" s="240"/>
      <c r="W285" s="240"/>
      <c r="X285" s="240"/>
    </row>
    <row r="286" spans="4:24">
      <c r="D286" s="241"/>
      <c r="E286" s="310">
        <v>44097</v>
      </c>
      <c r="F286" s="42" t="s">
        <v>1638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313"/>
      <c r="R286" s="313"/>
      <c r="S286" s="241"/>
      <c r="T286" s="319"/>
      <c r="U286" s="240"/>
      <c r="V286" s="240"/>
      <c r="W286" s="240"/>
      <c r="X286" s="240"/>
    </row>
    <row r="287" spans="4:24">
      <c r="D287" s="241"/>
      <c r="E287" s="310">
        <v>44097</v>
      </c>
      <c r="F287" s="42" t="s">
        <v>1639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313"/>
      <c r="R287" s="313"/>
      <c r="S287" s="241"/>
      <c r="T287" s="319"/>
      <c r="U287" s="240"/>
      <c r="V287" s="240"/>
      <c r="W287" s="240"/>
      <c r="X287" s="240"/>
    </row>
    <row r="288" spans="4:24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313"/>
      <c r="R288" s="313"/>
      <c r="S288" s="241"/>
      <c r="T288" s="319"/>
      <c r="U288" s="240"/>
      <c r="V288" s="240"/>
      <c r="W288" s="240"/>
      <c r="X288" s="240"/>
    </row>
    <row r="289" spans="4:24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313"/>
      <c r="R289" s="313"/>
      <c r="S289" s="241"/>
      <c r="T289" s="319"/>
      <c r="U289" s="240"/>
      <c r="V289" s="240"/>
      <c r="W289" s="240"/>
      <c r="X289" s="240"/>
    </row>
    <row r="290" spans="4:24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313"/>
      <c r="R290" s="313"/>
      <c r="S290" s="241"/>
      <c r="T290" s="319"/>
      <c r="U290" s="240"/>
      <c r="V290" s="240"/>
      <c r="W290" s="240"/>
      <c r="X290" s="240"/>
    </row>
    <row r="291" spans="4:24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313"/>
      <c r="R291" s="313"/>
      <c r="S291" s="241"/>
      <c r="T291" s="319"/>
      <c r="U291" s="240"/>
      <c r="V291" s="240"/>
      <c r="W291" s="240"/>
      <c r="X291" s="240"/>
    </row>
    <row r="292" spans="4:24">
      <c r="D292" s="241">
        <v>8</v>
      </c>
      <c r="E292" s="310">
        <v>44098</v>
      </c>
      <c r="F292" s="42" t="s">
        <v>1678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313"/>
      <c r="R292" s="313"/>
      <c r="S292" s="241">
        <v>1328</v>
      </c>
      <c r="T292" s="319"/>
      <c r="U292" s="240"/>
      <c r="V292" s="240"/>
      <c r="W292" s="240"/>
      <c r="X292" s="240"/>
    </row>
    <row r="293" spans="4:24">
      <c r="D293" s="241"/>
      <c r="E293" s="310">
        <v>44098</v>
      </c>
      <c r="F293" s="42" t="s">
        <v>1679</v>
      </c>
      <c r="G293" s="265"/>
      <c r="H293" s="172">
        <v>282</v>
      </c>
      <c r="I293" s="294"/>
      <c r="J293" s="241"/>
      <c r="K293" s="241"/>
      <c r="L293" s="241"/>
      <c r="M293" s="241">
        <v>282</v>
      </c>
      <c r="N293" s="241"/>
      <c r="O293" s="241"/>
      <c r="P293" s="241"/>
      <c r="Q293" s="313"/>
      <c r="R293" s="313"/>
      <c r="S293" s="241"/>
      <c r="T293" s="319"/>
      <c r="U293" s="240"/>
      <c r="V293" s="240"/>
      <c r="W293" s="240"/>
      <c r="X293" s="240"/>
    </row>
    <row r="294" spans="4:24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>
        <v>1</v>
      </c>
      <c r="Q294" s="313"/>
      <c r="R294" s="313"/>
      <c r="S294" s="241"/>
      <c r="T294" s="319"/>
      <c r="U294" s="240"/>
      <c r="V294" s="240"/>
      <c r="W294" s="240"/>
      <c r="X294" s="240"/>
    </row>
    <row r="295" spans="4:24">
      <c r="D295" s="241"/>
      <c r="E295" s="310">
        <v>44098</v>
      </c>
      <c r="F295" s="42" t="s">
        <v>1680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313">
        <v>72</v>
      </c>
      <c r="R295" s="313"/>
      <c r="S295" s="241"/>
      <c r="T295" s="319"/>
      <c r="U295" s="240"/>
      <c r="V295" s="240"/>
      <c r="W295" s="240"/>
      <c r="X295" s="240"/>
    </row>
    <row r="296" spans="4:24">
      <c r="D296" s="241"/>
      <c r="E296" s="310">
        <v>44098</v>
      </c>
      <c r="F296" s="42" t="s">
        <v>1681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313"/>
      <c r="R296" s="313"/>
      <c r="S296" s="241"/>
      <c r="T296" s="319"/>
      <c r="U296" s="240"/>
      <c r="V296" s="240"/>
      <c r="W296" s="240"/>
      <c r="X296" s="240"/>
    </row>
    <row r="297" spans="4:24">
      <c r="D297" s="241"/>
      <c r="E297" s="310">
        <v>44098</v>
      </c>
      <c r="F297" s="42" t="s">
        <v>1682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313"/>
      <c r="R297" s="313"/>
      <c r="S297" s="241"/>
      <c r="T297" s="319"/>
      <c r="U297" s="240"/>
      <c r="V297" s="240"/>
      <c r="W297" s="240"/>
      <c r="X297" s="240"/>
    </row>
    <row r="298" spans="4:24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313"/>
      <c r="R298" s="313"/>
      <c r="S298" s="241"/>
      <c r="T298" s="319"/>
      <c r="U298" s="240"/>
      <c r="V298" s="240"/>
      <c r="W298" s="240"/>
      <c r="X298" s="240"/>
    </row>
    <row r="299" spans="4:24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313"/>
      <c r="R299" s="313"/>
      <c r="S299" s="241"/>
      <c r="T299" s="319"/>
      <c r="U299" s="240"/>
      <c r="V299" s="240"/>
      <c r="W299" s="240"/>
      <c r="X299" s="240"/>
    </row>
    <row r="300" spans="4:24">
      <c r="D300" s="241"/>
      <c r="E300" s="310">
        <v>44098</v>
      </c>
      <c r="F300" s="42" t="s">
        <v>1638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313"/>
      <c r="R300" s="313"/>
      <c r="S300" s="241"/>
      <c r="T300" s="319"/>
      <c r="U300" s="240"/>
      <c r="V300" s="240"/>
      <c r="W300" s="240"/>
      <c r="X300" s="240"/>
    </row>
    <row r="301" spans="4:24">
      <c r="D301" s="341"/>
      <c r="E301" s="342">
        <v>44098</v>
      </c>
      <c r="F301" s="321" t="s">
        <v>1639</v>
      </c>
      <c r="G301" s="264"/>
      <c r="H301" s="343">
        <v>55.9</v>
      </c>
      <c r="I301" s="294"/>
      <c r="J301" s="341"/>
      <c r="K301" s="341"/>
      <c r="L301" s="341"/>
      <c r="M301" s="341"/>
      <c r="N301" s="341"/>
      <c r="O301" s="341"/>
      <c r="P301" s="341"/>
      <c r="Q301" s="344"/>
      <c r="R301" s="344"/>
      <c r="S301" s="341"/>
      <c r="T301" s="345"/>
      <c r="U301" s="346"/>
      <c r="V301" s="346"/>
      <c r="W301" s="346"/>
      <c r="X301" s="346"/>
    </row>
    <row r="302" spans="4:24">
      <c r="D302" s="259"/>
      <c r="E302" s="347">
        <v>44116</v>
      </c>
      <c r="F302" s="203" t="s">
        <v>495</v>
      </c>
      <c r="G302" s="348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03"/>
      <c r="U302" s="203"/>
      <c r="V302" s="203"/>
      <c r="W302" s="203"/>
      <c r="X302" s="203"/>
    </row>
    <row r="303" spans="4:24">
      <c r="D303" s="259">
        <v>5</v>
      </c>
      <c r="E303" s="347">
        <v>44116</v>
      </c>
      <c r="F303" s="203" t="s">
        <v>1889</v>
      </c>
      <c r="G303" s="348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>
        <v>1010</v>
      </c>
      <c r="T303" s="203"/>
      <c r="U303" s="203"/>
      <c r="V303" s="203"/>
      <c r="W303" s="203"/>
      <c r="X303" s="203"/>
    </row>
    <row r="304" spans="4:24">
      <c r="D304" s="259"/>
      <c r="E304" s="347">
        <v>44116</v>
      </c>
      <c r="F304" s="203" t="s">
        <v>1890</v>
      </c>
      <c r="G304" s="348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03"/>
      <c r="U304" s="203"/>
      <c r="V304" s="203"/>
      <c r="W304" s="203"/>
      <c r="X304" s="203"/>
    </row>
    <row r="305" spans="4:24">
      <c r="D305" s="259"/>
      <c r="E305" s="347">
        <v>44116</v>
      </c>
      <c r="F305" s="203" t="s">
        <v>962</v>
      </c>
      <c r="G305" s="348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03"/>
      <c r="U305" s="203"/>
      <c r="V305" s="203"/>
      <c r="W305" s="203"/>
      <c r="X305" s="203"/>
    </row>
    <row r="306" spans="4:24">
      <c r="D306" s="259"/>
      <c r="E306" s="347">
        <v>44120</v>
      </c>
      <c r="F306" s="203" t="s">
        <v>495</v>
      </c>
      <c r="G306" s="348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03"/>
      <c r="U306" s="203"/>
      <c r="V306" s="203"/>
      <c r="W306" s="203"/>
      <c r="X306" s="203"/>
    </row>
    <row r="307" spans="4:24">
      <c r="D307" s="259"/>
      <c r="E307" s="347">
        <v>44120</v>
      </c>
      <c r="F307" s="203" t="s">
        <v>495</v>
      </c>
      <c r="G307" s="348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03"/>
      <c r="U307" s="203"/>
      <c r="V307" s="203"/>
      <c r="W307" s="203"/>
      <c r="X307" s="203"/>
    </row>
    <row r="308" spans="4:24">
      <c r="D308" s="259">
        <v>5</v>
      </c>
      <c r="E308" s="347">
        <v>44120</v>
      </c>
      <c r="F308" s="203" t="s">
        <v>1891</v>
      </c>
      <c r="G308" s="348"/>
      <c r="H308" s="259">
        <v>1642</v>
      </c>
      <c r="I308" s="259"/>
      <c r="J308" s="259"/>
      <c r="K308" s="259"/>
      <c r="L308" s="259"/>
      <c r="M308" s="259">
        <v>1642</v>
      </c>
      <c r="N308" s="259"/>
      <c r="O308" s="259"/>
      <c r="P308" s="259"/>
      <c r="Q308" s="259"/>
      <c r="R308" s="259"/>
      <c r="S308" s="259"/>
      <c r="T308" s="203"/>
      <c r="U308" s="203"/>
      <c r="V308" s="203"/>
      <c r="W308" s="203"/>
      <c r="X308" s="203"/>
    </row>
    <row r="309" spans="4:24">
      <c r="D309" s="259"/>
      <c r="E309" s="347">
        <v>44120</v>
      </c>
      <c r="F309" s="203" t="s">
        <v>1264</v>
      </c>
      <c r="G309" s="348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>
        <v>74</v>
      </c>
      <c r="R309" s="259"/>
      <c r="S309" s="259"/>
      <c r="T309" s="203"/>
      <c r="U309" s="203"/>
      <c r="V309" s="203"/>
      <c r="W309" s="203"/>
      <c r="X309" s="203"/>
    </row>
    <row r="310" spans="4:24">
      <c r="D310" s="259"/>
      <c r="E310" s="347">
        <v>44120</v>
      </c>
      <c r="F310" s="203" t="s">
        <v>1892</v>
      </c>
      <c r="G310" s="348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>
        <v>56</v>
      </c>
      <c r="R310" s="259"/>
      <c r="S310" s="259"/>
      <c r="T310" s="203"/>
      <c r="U310" s="203"/>
      <c r="V310" s="203"/>
      <c r="W310" s="203"/>
      <c r="X310" s="203"/>
    </row>
    <row r="311" spans="4:24">
      <c r="D311" s="259"/>
      <c r="E311" s="347">
        <v>44120</v>
      </c>
      <c r="F311" s="203" t="s">
        <v>1893</v>
      </c>
      <c r="G311" s="348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03"/>
      <c r="U311" s="203"/>
      <c r="V311" s="203"/>
      <c r="W311" s="203"/>
      <c r="X311" s="203"/>
    </row>
    <row r="312" spans="4:24">
      <c r="D312" s="259"/>
      <c r="E312" s="347">
        <v>44120</v>
      </c>
      <c r="F312" s="203" t="s">
        <v>962</v>
      </c>
      <c r="G312" s="348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03"/>
      <c r="U312" s="203"/>
      <c r="V312" s="203"/>
      <c r="W312" s="203"/>
      <c r="X312" s="203"/>
    </row>
    <row r="313" spans="4:24">
      <c r="D313" s="259"/>
      <c r="E313" s="347">
        <v>44123</v>
      </c>
      <c r="F313" s="203" t="s">
        <v>495</v>
      </c>
      <c r="G313" s="348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03"/>
      <c r="U313" s="203"/>
      <c r="V313" s="203"/>
      <c r="W313" s="203"/>
      <c r="X313" s="203"/>
    </row>
    <row r="314" spans="4:24">
      <c r="D314" s="259">
        <v>2</v>
      </c>
      <c r="E314" s="347">
        <v>44123</v>
      </c>
      <c r="F314" s="203" t="s">
        <v>1894</v>
      </c>
      <c r="G314" s="348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>
        <v>594</v>
      </c>
      <c r="T314" s="203"/>
      <c r="U314" s="203"/>
      <c r="V314" s="203"/>
      <c r="W314" s="203"/>
      <c r="X314" s="203"/>
    </row>
    <row r="315" spans="4:24">
      <c r="D315" s="259"/>
      <c r="E315" s="347">
        <v>44123</v>
      </c>
      <c r="F315" s="203" t="s">
        <v>1895</v>
      </c>
      <c r="G315" s="348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03"/>
      <c r="U315" s="203"/>
      <c r="V315" s="203"/>
      <c r="W315" s="203"/>
      <c r="X315" s="203"/>
    </row>
    <row r="316" spans="4:24">
      <c r="D316" s="259"/>
      <c r="E316" s="347">
        <v>44123</v>
      </c>
      <c r="F316" s="203" t="s">
        <v>962</v>
      </c>
      <c r="G316" s="348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03"/>
      <c r="U316" s="203"/>
      <c r="V316" s="203"/>
      <c r="W316" s="203"/>
      <c r="X316" s="203"/>
    </row>
    <row r="317" spans="4:24">
      <c r="D317" s="259"/>
      <c r="E317" s="347">
        <v>44125</v>
      </c>
      <c r="F317" s="203" t="s">
        <v>495</v>
      </c>
      <c r="G317" s="348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03"/>
      <c r="U317" s="203"/>
      <c r="V317" s="203"/>
      <c r="W317" s="203"/>
      <c r="X317" s="203"/>
    </row>
    <row r="318" spans="4:24">
      <c r="D318" s="259"/>
      <c r="E318" s="347">
        <v>44125</v>
      </c>
      <c r="F318" s="203" t="s">
        <v>495</v>
      </c>
      <c r="G318" s="348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03"/>
      <c r="U318" s="203"/>
      <c r="V318" s="203"/>
      <c r="W318" s="203"/>
      <c r="X318" s="203"/>
    </row>
    <row r="319" spans="4:24">
      <c r="D319" s="259"/>
      <c r="E319" s="347">
        <v>44125</v>
      </c>
      <c r="F319" s="203" t="s">
        <v>956</v>
      </c>
      <c r="G319" s="348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03"/>
      <c r="U319" s="203"/>
      <c r="V319" s="203"/>
      <c r="W319" s="203"/>
      <c r="X319" s="203"/>
    </row>
    <row r="320" spans="4:24">
      <c r="D320" s="259"/>
      <c r="E320" s="347">
        <v>44125</v>
      </c>
      <c r="F320" s="203" t="s">
        <v>1896</v>
      </c>
      <c r="G320" s="348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>
        <v>668</v>
      </c>
      <c r="T320" s="203"/>
      <c r="U320" s="203"/>
      <c r="V320" s="203"/>
      <c r="W320" s="203"/>
      <c r="X320" s="203"/>
    </row>
    <row r="321" spans="4:24">
      <c r="D321" s="259"/>
      <c r="E321" s="347">
        <v>44125</v>
      </c>
      <c r="F321" s="203" t="s">
        <v>1897</v>
      </c>
      <c r="G321" s="348"/>
      <c r="H321" s="259">
        <v>99</v>
      </c>
      <c r="I321" s="259"/>
      <c r="J321" s="259"/>
      <c r="K321" s="259"/>
      <c r="L321" s="259"/>
      <c r="M321" s="259">
        <v>98</v>
      </c>
      <c r="N321" s="259"/>
      <c r="O321" s="259"/>
      <c r="P321" s="259">
        <v>1</v>
      </c>
      <c r="Q321" s="259"/>
      <c r="R321" s="259"/>
      <c r="S321" s="259"/>
      <c r="T321" s="203"/>
      <c r="U321" s="203"/>
      <c r="V321" s="203"/>
      <c r="W321" s="203"/>
      <c r="X321" s="203"/>
    </row>
    <row r="322" spans="4:24">
      <c r="D322" s="259"/>
      <c r="E322" s="347">
        <v>44125</v>
      </c>
      <c r="F322" s="203" t="s">
        <v>1898</v>
      </c>
      <c r="G322" s="348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>
        <v>56</v>
      </c>
      <c r="R322" s="259"/>
      <c r="S322" s="259"/>
      <c r="T322" s="203"/>
      <c r="U322" s="203"/>
      <c r="V322" s="203"/>
      <c r="W322" s="203"/>
      <c r="X322" s="203"/>
    </row>
    <row r="323" spans="4:24">
      <c r="D323" s="259"/>
      <c r="E323" s="347">
        <v>44125</v>
      </c>
      <c r="F323" s="203" t="s">
        <v>1681</v>
      </c>
      <c r="G323" s="348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03"/>
      <c r="U323" s="203"/>
      <c r="V323" s="203"/>
      <c r="W323" s="203"/>
      <c r="X323" s="203"/>
    </row>
    <row r="324" spans="4:24">
      <c r="D324" s="259"/>
      <c r="E324" s="347">
        <v>44125</v>
      </c>
      <c r="F324" s="203" t="s">
        <v>962</v>
      </c>
      <c r="G324" s="348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03"/>
      <c r="U324" s="203"/>
      <c r="V324" s="203"/>
      <c r="W324" s="203"/>
      <c r="X324" s="203"/>
    </row>
    <row r="325" spans="4:24">
      <c r="D325" s="259"/>
      <c r="E325" s="347">
        <v>44125</v>
      </c>
      <c r="F325" s="203" t="s">
        <v>963</v>
      </c>
      <c r="G325" s="348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03"/>
      <c r="U325" s="203"/>
      <c r="V325" s="203"/>
      <c r="W325" s="203"/>
      <c r="X325" s="203"/>
    </row>
    <row r="326" spans="4:24">
      <c r="D326" s="259">
        <v>5</v>
      </c>
      <c r="E326" s="347">
        <v>44125</v>
      </c>
      <c r="F326" s="203" t="s">
        <v>1276</v>
      </c>
      <c r="G326" s="348"/>
      <c r="H326" s="259">
        <v>1103</v>
      </c>
      <c r="I326" s="259"/>
      <c r="J326" s="259"/>
      <c r="K326" s="259"/>
      <c r="L326" s="259"/>
      <c r="M326" s="259"/>
      <c r="N326" s="259"/>
      <c r="O326" s="259">
        <v>-1100</v>
      </c>
      <c r="P326" s="259"/>
      <c r="Q326" s="259"/>
      <c r="R326" s="259"/>
      <c r="S326" s="259"/>
      <c r="T326" s="203"/>
      <c r="U326" s="203"/>
      <c r="V326" s="203"/>
      <c r="W326" s="203"/>
      <c r="X326" s="203"/>
    </row>
    <row r="327" spans="4:24">
      <c r="D327" s="259"/>
      <c r="E327" s="347">
        <v>44134</v>
      </c>
      <c r="F327" s="203" t="s">
        <v>1899</v>
      </c>
      <c r="G327" s="348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03"/>
      <c r="U327" s="203"/>
      <c r="V327" s="203"/>
      <c r="W327" s="203"/>
      <c r="X327" s="203"/>
    </row>
    <row r="328" spans="4:24">
      <c r="D328" s="259"/>
      <c r="E328" s="347">
        <v>44134</v>
      </c>
      <c r="F328" s="203" t="s">
        <v>1900</v>
      </c>
      <c r="G328" s="348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03"/>
      <c r="U328" s="203"/>
      <c r="V328" s="203"/>
      <c r="W328" s="203"/>
      <c r="X328" s="203"/>
    </row>
    <row r="329" spans="4:24">
      <c r="D329" s="148"/>
      <c r="E329" s="358">
        <v>44137</v>
      </c>
      <c r="F329" s="42" t="s">
        <v>495</v>
      </c>
      <c r="G329" s="265">
        <v>1005</v>
      </c>
      <c r="H329" s="339"/>
      <c r="I329" s="339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42"/>
      <c r="U329" s="42"/>
      <c r="V329" s="42"/>
      <c r="W329" s="149"/>
      <c r="X329" s="42"/>
    </row>
    <row r="330" spans="4:24">
      <c r="D330" s="148"/>
      <c r="E330" s="358">
        <v>44137</v>
      </c>
      <c r="F330" s="42" t="s">
        <v>956</v>
      </c>
      <c r="G330" s="265">
        <v>125</v>
      </c>
      <c r="H330" s="339"/>
      <c r="I330" s="339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42"/>
      <c r="U330" s="42"/>
      <c r="V330" s="42"/>
      <c r="W330" s="149"/>
      <c r="X330" s="42"/>
    </row>
    <row r="331" spans="4:24">
      <c r="D331" s="148"/>
      <c r="E331" s="358">
        <v>44137</v>
      </c>
      <c r="F331" s="42" t="s">
        <v>495</v>
      </c>
      <c r="G331" s="265">
        <v>215</v>
      </c>
      <c r="H331" s="339"/>
      <c r="I331" s="339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42"/>
      <c r="U331" s="42"/>
      <c r="V331" s="42"/>
      <c r="W331" s="149"/>
      <c r="X331" s="42"/>
    </row>
    <row r="332" spans="4:24">
      <c r="D332" s="148">
        <v>1</v>
      </c>
      <c r="E332" s="358">
        <v>44137</v>
      </c>
      <c r="F332" s="42" t="s">
        <v>1910</v>
      </c>
      <c r="G332" s="265"/>
      <c r="H332" s="339">
        <v>343.44</v>
      </c>
      <c r="I332" s="339"/>
      <c r="J332" s="148"/>
      <c r="K332" s="148">
        <v>343.44</v>
      </c>
      <c r="L332" s="148"/>
      <c r="M332" s="148"/>
      <c r="N332" s="148"/>
      <c r="O332" s="148"/>
      <c r="P332" s="148"/>
      <c r="Q332" s="148"/>
      <c r="R332" s="148"/>
      <c r="S332" s="148"/>
      <c r="T332" s="42"/>
      <c r="U332" s="42"/>
      <c r="V332" s="42"/>
      <c r="W332" s="149"/>
      <c r="X332" s="42"/>
    </row>
    <row r="333" spans="4:24">
      <c r="D333" s="148">
        <v>3</v>
      </c>
      <c r="E333" s="358">
        <v>44137</v>
      </c>
      <c r="F333" s="42" t="s">
        <v>1911</v>
      </c>
      <c r="G333" s="265"/>
      <c r="H333" s="339">
        <v>786.56</v>
      </c>
      <c r="I333" s="339"/>
      <c r="J333" s="148"/>
      <c r="K333" s="148">
        <v>786.56</v>
      </c>
      <c r="L333" s="148"/>
      <c r="M333" s="148"/>
      <c r="N333" s="148"/>
      <c r="O333" s="148"/>
      <c r="P333" s="148"/>
      <c r="Q333" s="148"/>
      <c r="R333" s="148"/>
      <c r="S333" s="148"/>
      <c r="T333" s="42"/>
      <c r="U333" s="42"/>
      <c r="V333" s="42"/>
      <c r="W333" s="149"/>
      <c r="X333" s="42"/>
    </row>
    <row r="334" spans="4:24">
      <c r="D334" s="148">
        <v>1.5</v>
      </c>
      <c r="E334" s="358">
        <v>44137</v>
      </c>
      <c r="F334" s="42" t="s">
        <v>1912</v>
      </c>
      <c r="G334" s="265"/>
      <c r="H334" s="339">
        <v>215</v>
      </c>
      <c r="I334" s="339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42"/>
      <c r="U334" s="42"/>
      <c r="V334" s="42"/>
      <c r="W334" s="149">
        <v>215</v>
      </c>
      <c r="X334" s="42"/>
    </row>
    <row r="335" spans="4:24">
      <c r="D335" s="148"/>
      <c r="E335" s="358">
        <v>44137</v>
      </c>
      <c r="F335" s="42" t="s">
        <v>1913</v>
      </c>
      <c r="G335" s="265">
        <v>1496</v>
      </c>
      <c r="H335" s="339"/>
      <c r="I335" s="339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42"/>
      <c r="U335" s="42"/>
      <c r="V335" s="42"/>
      <c r="W335" s="149"/>
      <c r="X335" s="42"/>
    </row>
    <row r="336" spans="4:24">
      <c r="D336" s="148"/>
      <c r="E336" s="358">
        <v>44137</v>
      </c>
      <c r="F336" s="42" t="s">
        <v>962</v>
      </c>
      <c r="G336" s="265"/>
      <c r="H336" s="339">
        <v>1220</v>
      </c>
      <c r="I336" s="339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42"/>
      <c r="U336" s="42"/>
      <c r="V336" s="42"/>
      <c r="W336" s="149"/>
      <c r="X336" s="42"/>
    </row>
    <row r="337" spans="4:24">
      <c r="D337" s="148"/>
      <c r="E337" s="358">
        <v>44137</v>
      </c>
      <c r="F337" s="42" t="s">
        <v>963</v>
      </c>
      <c r="G337" s="265"/>
      <c r="H337" s="339">
        <v>125</v>
      </c>
      <c r="I337" s="339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42"/>
      <c r="U337" s="42"/>
      <c r="V337" s="42"/>
      <c r="W337" s="149"/>
      <c r="X337" s="42"/>
    </row>
    <row r="338" spans="4:24">
      <c r="D338" s="148"/>
      <c r="E338" s="358">
        <v>44137</v>
      </c>
      <c r="F338" s="240" t="s">
        <v>1914</v>
      </c>
      <c r="G338" s="266"/>
      <c r="H338" s="241">
        <v>151</v>
      </c>
      <c r="I338" s="339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42"/>
      <c r="U338" s="42"/>
      <c r="V338" s="42"/>
      <c r="W338" s="149"/>
      <c r="X338" s="42"/>
    </row>
    <row r="339" spans="4:24">
      <c r="D339" s="148"/>
      <c r="E339" s="358">
        <v>44141</v>
      </c>
      <c r="F339" s="42" t="s">
        <v>495</v>
      </c>
      <c r="G339" s="265">
        <v>5646.95</v>
      </c>
      <c r="H339" s="339"/>
      <c r="I339" s="339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42"/>
      <c r="U339" s="42"/>
      <c r="V339" s="42"/>
      <c r="W339" s="149"/>
      <c r="X339" s="42"/>
    </row>
    <row r="340" spans="4:24">
      <c r="D340" s="148">
        <v>2</v>
      </c>
      <c r="E340" s="358">
        <v>44142</v>
      </c>
      <c r="F340" s="42" t="s">
        <v>1922</v>
      </c>
      <c r="G340" s="265"/>
      <c r="H340" s="339">
        <v>875.78</v>
      </c>
      <c r="I340" s="339"/>
      <c r="J340" s="148"/>
      <c r="K340" s="148"/>
      <c r="L340" s="148"/>
      <c r="M340" s="148">
        <v>875.78</v>
      </c>
      <c r="N340" s="148"/>
      <c r="O340" s="148"/>
      <c r="P340" s="148"/>
      <c r="Q340" s="148"/>
      <c r="R340" s="148"/>
      <c r="S340" s="148"/>
      <c r="T340" s="42"/>
      <c r="U340" s="42"/>
      <c r="V340" s="42"/>
      <c r="W340" s="149"/>
      <c r="X340" s="42"/>
    </row>
    <row r="341" spans="4:24">
      <c r="D341" s="148">
        <v>8</v>
      </c>
      <c r="E341" s="358">
        <v>44142</v>
      </c>
      <c r="F341" s="42" t="s">
        <v>1915</v>
      </c>
      <c r="G341" s="265"/>
      <c r="H341" s="339">
        <v>2178.2399999999998</v>
      </c>
      <c r="I341" s="339"/>
      <c r="J341" s="148"/>
      <c r="K341" s="148"/>
      <c r="L341" s="148"/>
      <c r="M341" s="148">
        <v>2178.2399999999998</v>
      </c>
      <c r="N341" s="148"/>
      <c r="O341" s="148"/>
      <c r="P341" s="148"/>
      <c r="Q341" s="148"/>
      <c r="R341" s="148"/>
      <c r="S341" s="148"/>
      <c r="T341" s="42"/>
      <c r="U341" s="42"/>
      <c r="V341" s="42"/>
      <c r="W341" s="149"/>
      <c r="X341" s="42"/>
    </row>
    <row r="342" spans="4:24">
      <c r="D342" s="148"/>
      <c r="E342" s="358">
        <v>44142</v>
      </c>
      <c r="F342" s="42" t="s">
        <v>1917</v>
      </c>
      <c r="G342" s="265"/>
      <c r="H342" s="339">
        <v>2161.9299999999998</v>
      </c>
      <c r="I342" s="339"/>
      <c r="J342" s="148"/>
      <c r="K342" s="148"/>
      <c r="L342" s="148"/>
      <c r="M342" s="148">
        <v>2161.9299999999998</v>
      </c>
      <c r="N342" s="148"/>
      <c r="O342" s="148"/>
      <c r="P342" s="148"/>
      <c r="Q342" s="148"/>
      <c r="R342" s="148"/>
      <c r="S342" s="148"/>
      <c r="T342" s="42"/>
      <c r="U342" s="42"/>
      <c r="V342" s="42"/>
      <c r="W342" s="149"/>
      <c r="X342" s="42"/>
    </row>
    <row r="343" spans="4:24">
      <c r="D343" s="148"/>
      <c r="E343" s="358">
        <v>44142</v>
      </c>
      <c r="F343" s="42" t="s">
        <v>1916</v>
      </c>
      <c r="G343" s="265"/>
      <c r="H343" s="339">
        <v>1</v>
      </c>
      <c r="I343" s="339"/>
      <c r="J343" s="148"/>
      <c r="K343" s="148"/>
      <c r="L343" s="148"/>
      <c r="M343" s="148"/>
      <c r="N343" s="148"/>
      <c r="O343" s="148"/>
      <c r="P343" s="148">
        <v>1</v>
      </c>
      <c r="Q343" s="148"/>
      <c r="R343" s="148"/>
      <c r="S343" s="148"/>
      <c r="T343" s="42"/>
      <c r="U343" s="42"/>
      <c r="V343" s="42"/>
      <c r="W343" s="149"/>
      <c r="X343" s="42"/>
    </row>
    <row r="344" spans="4:24">
      <c r="D344" s="148">
        <v>1</v>
      </c>
      <c r="E344" s="358">
        <v>44142</v>
      </c>
      <c r="F344" s="42" t="s">
        <v>1918</v>
      </c>
      <c r="G344" s="265"/>
      <c r="H344" s="339">
        <v>430</v>
      </c>
      <c r="I344" s="339"/>
      <c r="J344" s="148"/>
      <c r="K344" s="148"/>
      <c r="L344" s="148">
        <v>430</v>
      </c>
      <c r="M344" s="148"/>
      <c r="N344" s="148"/>
      <c r="O344" s="148"/>
      <c r="P344" s="148"/>
      <c r="Q344" s="148"/>
      <c r="R344" s="148"/>
      <c r="S344" s="148"/>
      <c r="T344" s="42"/>
      <c r="U344" s="42"/>
      <c r="V344" s="42"/>
      <c r="W344" s="149"/>
      <c r="X344" s="42"/>
    </row>
    <row r="345" spans="4:24">
      <c r="D345" s="148"/>
      <c r="E345" s="358">
        <v>44142</v>
      </c>
      <c r="F345" s="42" t="s">
        <v>495</v>
      </c>
      <c r="G345" s="265">
        <v>158</v>
      </c>
      <c r="H345" s="339"/>
      <c r="I345" s="339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42"/>
      <c r="U345" s="42"/>
      <c r="V345" s="42"/>
      <c r="W345" s="149"/>
      <c r="X345" s="42"/>
    </row>
    <row r="346" spans="4:24">
      <c r="D346" s="148"/>
      <c r="E346" s="358">
        <v>44142</v>
      </c>
      <c r="F346" s="42" t="s">
        <v>1919</v>
      </c>
      <c r="G346" s="265"/>
      <c r="H346" s="339">
        <v>158</v>
      </c>
      <c r="I346" s="339"/>
      <c r="J346" s="148"/>
      <c r="K346" s="148"/>
      <c r="L346" s="148"/>
      <c r="M346" s="148"/>
      <c r="N346" s="148"/>
      <c r="O346" s="148"/>
      <c r="P346" s="148"/>
      <c r="Q346" s="148">
        <v>158</v>
      </c>
      <c r="R346" s="148"/>
      <c r="S346" s="148"/>
      <c r="T346" s="42"/>
      <c r="U346" s="42"/>
      <c r="V346" s="42"/>
      <c r="W346" s="149"/>
      <c r="X346" s="42"/>
    </row>
    <row r="347" spans="4:24">
      <c r="D347" s="148"/>
      <c r="E347" s="358">
        <v>44142</v>
      </c>
      <c r="F347" s="42" t="s">
        <v>1920</v>
      </c>
      <c r="G347" s="265">
        <v>6142</v>
      </c>
      <c r="H347" s="339"/>
      <c r="I347" s="339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42"/>
      <c r="U347" s="42"/>
      <c r="V347" s="42"/>
      <c r="W347" s="149"/>
      <c r="X347" s="42"/>
    </row>
    <row r="348" spans="4:24">
      <c r="D348" s="148"/>
      <c r="E348" s="358">
        <v>44142</v>
      </c>
      <c r="F348" s="42" t="s">
        <v>1892</v>
      </c>
      <c r="G348" s="265"/>
      <c r="H348" s="339">
        <v>143</v>
      </c>
      <c r="I348" s="339"/>
      <c r="J348" s="148"/>
      <c r="K348" s="148"/>
      <c r="L348" s="148"/>
      <c r="M348" s="148"/>
      <c r="N348" s="148"/>
      <c r="O348" s="148"/>
      <c r="P348" s="148"/>
      <c r="Q348" s="148">
        <v>143</v>
      </c>
      <c r="R348" s="148"/>
      <c r="S348" s="148"/>
      <c r="T348" s="42"/>
      <c r="U348" s="42"/>
      <c r="V348" s="42"/>
      <c r="W348" s="149"/>
      <c r="X348" s="42"/>
    </row>
    <row r="349" spans="4:24">
      <c r="D349" s="148"/>
      <c r="E349" s="358">
        <v>44142</v>
      </c>
      <c r="F349" s="42" t="s">
        <v>962</v>
      </c>
      <c r="G349" s="265"/>
      <c r="H349" s="339">
        <v>5804.95</v>
      </c>
      <c r="I349" s="339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42"/>
      <c r="U349" s="42"/>
      <c r="V349" s="42"/>
      <c r="W349" s="149"/>
      <c r="X349" s="42"/>
    </row>
    <row r="350" spans="4:24">
      <c r="D350" s="148"/>
      <c r="E350" s="358">
        <v>44142</v>
      </c>
      <c r="F350" s="240" t="s">
        <v>1921</v>
      </c>
      <c r="G350" s="266"/>
      <c r="H350" s="241">
        <v>194.05</v>
      </c>
      <c r="I350" s="339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42"/>
      <c r="U350" s="42"/>
      <c r="V350" s="42"/>
      <c r="W350" s="149"/>
      <c r="X350" s="42"/>
    </row>
    <row r="351" spans="4:24">
      <c r="D351" s="148"/>
      <c r="E351" s="358">
        <v>44142</v>
      </c>
      <c r="F351" s="42" t="s">
        <v>495</v>
      </c>
      <c r="G351" s="265">
        <v>1581.53</v>
      </c>
      <c r="H351" s="339"/>
      <c r="I351" s="339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42"/>
      <c r="U351" s="42"/>
      <c r="V351" s="42"/>
      <c r="W351" s="149"/>
      <c r="X351" s="42"/>
    </row>
    <row r="352" spans="4:24">
      <c r="D352" s="148">
        <v>5</v>
      </c>
      <c r="E352" s="358">
        <v>44142</v>
      </c>
      <c r="F352" s="42" t="s">
        <v>1926</v>
      </c>
      <c r="G352" s="265"/>
      <c r="H352" s="339">
        <v>840</v>
      </c>
      <c r="I352" s="339"/>
      <c r="J352" s="148"/>
      <c r="K352" s="148">
        <v>840</v>
      </c>
      <c r="L352" s="148"/>
      <c r="M352" s="148"/>
      <c r="N352" s="148"/>
      <c r="O352" s="148"/>
      <c r="P352" s="148"/>
      <c r="Q352" s="148"/>
      <c r="R352" s="148"/>
      <c r="S352" s="148"/>
      <c r="T352" s="42"/>
      <c r="U352" s="42"/>
      <c r="V352" s="42"/>
      <c r="W352" s="149"/>
      <c r="X352" s="42"/>
    </row>
    <row r="353" spans="4:24">
      <c r="D353" s="148"/>
      <c r="E353" s="358">
        <v>44142</v>
      </c>
      <c r="F353" s="42" t="s">
        <v>1923</v>
      </c>
      <c r="G353" s="265"/>
      <c r="H353" s="339">
        <v>120</v>
      </c>
      <c r="I353" s="339"/>
      <c r="J353" s="148"/>
      <c r="K353" s="148"/>
      <c r="L353" s="148">
        <v>120</v>
      </c>
      <c r="M353" s="148"/>
      <c r="N353" s="148"/>
      <c r="O353" s="148"/>
      <c r="P353" s="148"/>
      <c r="Q353" s="148"/>
      <c r="R353" s="148"/>
      <c r="S353" s="148"/>
      <c r="T353" s="42"/>
      <c r="U353" s="42"/>
      <c r="V353" s="42"/>
      <c r="W353" s="149"/>
      <c r="X353" s="42"/>
    </row>
    <row r="354" spans="4:24">
      <c r="D354" s="148"/>
      <c r="E354" s="358">
        <v>44142</v>
      </c>
      <c r="F354" s="42" t="s">
        <v>1924</v>
      </c>
      <c r="G354" s="265"/>
      <c r="H354" s="339">
        <v>88.22</v>
      </c>
      <c r="I354" s="339"/>
      <c r="J354" s="148"/>
      <c r="K354" s="148"/>
      <c r="L354" s="148"/>
      <c r="M354" s="148">
        <v>88.22</v>
      </c>
      <c r="N354" s="148"/>
      <c r="O354" s="148"/>
      <c r="P354" s="148"/>
      <c r="Q354" s="148"/>
      <c r="R354" s="148"/>
      <c r="S354" s="148"/>
      <c r="T354" s="42"/>
      <c r="U354" s="42"/>
      <c r="V354" s="42"/>
      <c r="W354" s="149"/>
      <c r="X354" s="42"/>
    </row>
    <row r="355" spans="4:24">
      <c r="D355" s="148">
        <v>5</v>
      </c>
      <c r="E355" s="358">
        <v>44142</v>
      </c>
      <c r="F355" s="42" t="s">
        <v>1925</v>
      </c>
      <c r="G355" s="265"/>
      <c r="H355" s="339">
        <v>534.30999999999995</v>
      </c>
      <c r="I355" s="339"/>
      <c r="J355" s="148"/>
      <c r="K355" s="148"/>
      <c r="L355" s="148"/>
      <c r="M355" s="148">
        <v>534.30999999999995</v>
      </c>
      <c r="N355" s="148"/>
      <c r="O355" s="148"/>
      <c r="P355" s="148"/>
      <c r="Q355" s="148"/>
      <c r="R355" s="148"/>
      <c r="S355" s="148"/>
      <c r="T355" s="42"/>
      <c r="U355" s="42"/>
      <c r="V355" s="42"/>
      <c r="W355" s="149"/>
      <c r="X355" s="42"/>
    </row>
    <row r="356" spans="4:24">
      <c r="D356" s="148"/>
      <c r="E356" s="358">
        <v>44142</v>
      </c>
      <c r="F356" s="42" t="s">
        <v>495</v>
      </c>
      <c r="G356" s="265">
        <v>94</v>
      </c>
      <c r="H356" s="339"/>
      <c r="I356" s="339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42"/>
      <c r="U356" s="42"/>
      <c r="V356" s="42"/>
      <c r="W356" s="149"/>
      <c r="X356" s="42"/>
    </row>
    <row r="357" spans="4:24">
      <c r="D357" s="148"/>
      <c r="E357" s="358">
        <v>44142</v>
      </c>
      <c r="F357" s="42" t="s">
        <v>1927</v>
      </c>
      <c r="G357" s="265"/>
      <c r="H357" s="339">
        <v>94</v>
      </c>
      <c r="I357" s="339"/>
      <c r="J357" s="148"/>
      <c r="K357" s="148"/>
      <c r="L357" s="148"/>
      <c r="M357" s="148"/>
      <c r="N357" s="148"/>
      <c r="O357" s="148"/>
      <c r="P357" s="148"/>
      <c r="Q357" s="148">
        <v>94</v>
      </c>
      <c r="R357" s="148"/>
      <c r="S357" s="148"/>
      <c r="T357" s="42"/>
      <c r="U357" s="42"/>
      <c r="V357" s="42"/>
      <c r="W357" s="149"/>
      <c r="X357" s="42"/>
    </row>
    <row r="358" spans="4:24">
      <c r="D358" s="148"/>
      <c r="E358" s="358">
        <v>44142</v>
      </c>
      <c r="F358" s="42" t="s">
        <v>1895</v>
      </c>
      <c r="G358" s="265">
        <v>1791</v>
      </c>
      <c r="H358" s="339"/>
      <c r="I358" s="339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42"/>
      <c r="U358" s="42"/>
      <c r="V358" s="42"/>
      <c r="W358" s="149"/>
      <c r="X358" s="42"/>
    </row>
    <row r="359" spans="4:24">
      <c r="D359" s="148"/>
      <c r="E359" s="358">
        <v>44142</v>
      </c>
      <c r="F359" s="42" t="s">
        <v>1892</v>
      </c>
      <c r="G359" s="265"/>
      <c r="H359" s="339">
        <v>56</v>
      </c>
      <c r="I359" s="339"/>
      <c r="J359" s="148"/>
      <c r="K359" s="148"/>
      <c r="L359" s="148"/>
      <c r="M359" s="148"/>
      <c r="N359" s="148"/>
      <c r="O359" s="148"/>
      <c r="P359" s="148"/>
      <c r="Q359" s="148">
        <v>56</v>
      </c>
      <c r="R359" s="148"/>
      <c r="S359" s="148"/>
      <c r="T359" s="42"/>
      <c r="U359" s="42"/>
      <c r="V359" s="42"/>
      <c r="W359" s="149"/>
      <c r="X359" s="42"/>
    </row>
    <row r="360" spans="4:24">
      <c r="D360" s="148"/>
      <c r="E360" s="358">
        <v>44142</v>
      </c>
      <c r="F360" s="42" t="s">
        <v>962</v>
      </c>
      <c r="H360" s="265">
        <v>1675.53</v>
      </c>
      <c r="I360" s="339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42"/>
      <c r="U360" s="42"/>
      <c r="V360" s="42"/>
      <c r="W360" s="149"/>
      <c r="X360" s="42"/>
    </row>
    <row r="361" spans="4:24">
      <c r="D361" s="148"/>
      <c r="E361" s="358">
        <v>44142</v>
      </c>
      <c r="F361" s="42" t="s">
        <v>1916</v>
      </c>
      <c r="G361" s="265"/>
      <c r="H361" s="339">
        <v>1</v>
      </c>
      <c r="I361" s="339"/>
      <c r="J361" s="148"/>
      <c r="K361" s="148"/>
      <c r="L361" s="148"/>
      <c r="M361" s="148"/>
      <c r="N361" s="148"/>
      <c r="O361" s="148"/>
      <c r="P361" s="148">
        <v>1</v>
      </c>
      <c r="Q361" s="148"/>
      <c r="R361" s="148"/>
      <c r="S361" s="148"/>
      <c r="T361" s="42"/>
      <c r="U361" s="42"/>
      <c r="V361" s="42"/>
      <c r="W361" s="149"/>
      <c r="X361" s="42"/>
    </row>
    <row r="362" spans="4:24">
      <c r="D362" s="148"/>
      <c r="E362" s="358">
        <v>44142</v>
      </c>
      <c r="F362" s="240" t="s">
        <v>1928</v>
      </c>
      <c r="G362" s="266"/>
      <c r="H362" s="241">
        <v>57.47</v>
      </c>
      <c r="I362" s="339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42"/>
      <c r="U362" s="42"/>
      <c r="V362" s="42"/>
      <c r="W362" s="149"/>
      <c r="X362" s="42"/>
    </row>
    <row r="363" spans="4:24">
      <c r="D363" s="148"/>
      <c r="E363" s="358">
        <v>44143</v>
      </c>
      <c r="F363" s="42" t="s">
        <v>495</v>
      </c>
      <c r="G363" s="265">
        <v>1070.82</v>
      </c>
      <c r="H363" s="339"/>
      <c r="I363" s="339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42"/>
      <c r="U363" s="42"/>
      <c r="V363" s="42"/>
      <c r="W363" s="149"/>
      <c r="X363" s="42"/>
    </row>
    <row r="364" spans="4:24">
      <c r="D364" s="148">
        <v>5</v>
      </c>
      <c r="E364" s="358">
        <v>44143</v>
      </c>
      <c r="F364" s="42" t="s">
        <v>1929</v>
      </c>
      <c r="G364" s="265"/>
      <c r="H364" s="357">
        <v>874.38</v>
      </c>
      <c r="I364" s="357"/>
      <c r="J364" s="148"/>
      <c r="K364" s="148"/>
      <c r="L364" s="148"/>
      <c r="M364" s="148">
        <v>874.38</v>
      </c>
      <c r="N364" s="148"/>
      <c r="O364" s="148"/>
      <c r="P364" s="148"/>
      <c r="Q364" s="148"/>
      <c r="R364" s="148"/>
      <c r="S364" s="148"/>
      <c r="T364" s="42"/>
      <c r="U364" s="42"/>
      <c r="V364" s="42"/>
      <c r="W364" s="149"/>
      <c r="X364" s="42"/>
    </row>
    <row r="365" spans="4:24">
      <c r="D365" s="148"/>
      <c r="E365" s="358">
        <v>44143</v>
      </c>
      <c r="F365" s="42" t="s">
        <v>1930</v>
      </c>
      <c r="G365" s="265"/>
      <c r="H365" s="357">
        <v>124.44</v>
      </c>
      <c r="I365" s="357"/>
      <c r="J365" s="148"/>
      <c r="K365" s="148"/>
      <c r="L365" s="148"/>
      <c r="M365" s="148">
        <v>124.44</v>
      </c>
      <c r="N365" s="148"/>
      <c r="O365" s="148"/>
      <c r="P365" s="148"/>
      <c r="Q365" s="148"/>
      <c r="R365" s="148"/>
      <c r="S365" s="148"/>
      <c r="T365" s="42"/>
      <c r="U365" s="42"/>
      <c r="V365" s="42"/>
      <c r="W365" s="149"/>
      <c r="X365" s="42"/>
    </row>
    <row r="366" spans="4:24">
      <c r="D366" s="148"/>
      <c r="E366" s="358">
        <v>44143</v>
      </c>
      <c r="F366" s="42" t="s">
        <v>1931</v>
      </c>
      <c r="G366" s="265"/>
      <c r="H366" s="357">
        <v>71</v>
      </c>
      <c r="I366" s="357"/>
      <c r="J366" s="148"/>
      <c r="K366" s="148"/>
      <c r="L366" s="148"/>
      <c r="M366" s="148"/>
      <c r="N366" s="148"/>
      <c r="O366" s="148"/>
      <c r="P366" s="148"/>
      <c r="Q366" s="148">
        <v>71</v>
      </c>
      <c r="R366" s="148"/>
      <c r="S366" s="148"/>
      <c r="T366" s="42"/>
      <c r="U366" s="42"/>
      <c r="V366" s="42"/>
      <c r="W366" s="149"/>
      <c r="X366" s="42"/>
    </row>
    <row r="367" spans="4:24">
      <c r="D367" s="148"/>
      <c r="E367" s="358">
        <v>44143</v>
      </c>
      <c r="F367" s="42" t="s">
        <v>1916</v>
      </c>
      <c r="G367" s="265"/>
      <c r="H367" s="357">
        <v>1</v>
      </c>
      <c r="I367" s="357"/>
      <c r="J367" s="148"/>
      <c r="K367" s="148"/>
      <c r="L367" s="148"/>
      <c r="M367" s="148"/>
      <c r="N367" s="148"/>
      <c r="O367" s="148"/>
      <c r="P367" s="148">
        <v>1</v>
      </c>
      <c r="Q367" s="148"/>
      <c r="R367" s="148"/>
      <c r="S367" s="148"/>
      <c r="T367" s="42"/>
      <c r="U367" s="42"/>
      <c r="V367" s="42"/>
      <c r="W367" s="149"/>
      <c r="X367" s="42"/>
    </row>
    <row r="368" spans="4:24">
      <c r="D368" s="148"/>
      <c r="E368" s="358">
        <v>44143</v>
      </c>
      <c r="F368" s="42" t="s">
        <v>1932</v>
      </c>
      <c r="G368" s="265">
        <v>1126</v>
      </c>
      <c r="H368" s="357"/>
      <c r="I368" s="357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42"/>
      <c r="U368" s="42"/>
      <c r="V368" s="42"/>
      <c r="W368" s="149"/>
      <c r="X368" s="42"/>
    </row>
    <row r="369" spans="4:24">
      <c r="D369" s="148"/>
      <c r="E369" s="358">
        <v>44143</v>
      </c>
      <c r="F369" s="42" t="s">
        <v>962</v>
      </c>
      <c r="G369" s="265"/>
      <c r="H369" s="357">
        <v>1070.82</v>
      </c>
      <c r="I369" s="357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42"/>
      <c r="U369" s="42"/>
      <c r="V369" s="42"/>
      <c r="W369" s="149"/>
      <c r="X369" s="42"/>
    </row>
    <row r="370" spans="4:24">
      <c r="D370" s="148"/>
      <c r="E370" s="358">
        <v>44143</v>
      </c>
      <c r="F370" s="240" t="s">
        <v>1933</v>
      </c>
      <c r="G370" s="266"/>
      <c r="H370" s="241">
        <v>55.18</v>
      </c>
      <c r="I370" s="357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42"/>
      <c r="U370" s="42"/>
      <c r="V370" s="42"/>
      <c r="W370" s="149"/>
      <c r="X370" s="42"/>
    </row>
    <row r="371" spans="4:24">
      <c r="D371" s="148"/>
      <c r="E371" s="358">
        <v>44143</v>
      </c>
      <c r="F371" s="42" t="s">
        <v>495</v>
      </c>
      <c r="G371" s="265">
        <v>228.7</v>
      </c>
      <c r="H371" s="357"/>
      <c r="I371" s="357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42"/>
      <c r="U371" s="42"/>
      <c r="V371" s="42"/>
      <c r="W371" s="149"/>
      <c r="X371" s="42"/>
    </row>
    <row r="372" spans="4:24">
      <c r="D372" s="148"/>
      <c r="E372" s="358">
        <v>44143</v>
      </c>
      <c r="F372" s="42" t="s">
        <v>1934</v>
      </c>
      <c r="G372" s="265"/>
      <c r="H372" s="357">
        <v>227.7</v>
      </c>
      <c r="I372" s="357"/>
      <c r="J372" s="148"/>
      <c r="K372" s="148"/>
      <c r="L372" s="148"/>
      <c r="M372" s="148">
        <v>227.7</v>
      </c>
      <c r="N372" s="148"/>
      <c r="O372" s="148"/>
      <c r="P372" s="148"/>
      <c r="Q372" s="148"/>
      <c r="R372" s="148"/>
      <c r="S372" s="148"/>
      <c r="T372" s="42"/>
      <c r="U372" s="42"/>
      <c r="V372" s="42"/>
      <c r="W372" s="149"/>
      <c r="X372" s="42"/>
    </row>
    <row r="373" spans="4:24">
      <c r="D373" s="148"/>
      <c r="E373" s="358">
        <v>44143</v>
      </c>
      <c r="F373" s="42" t="s">
        <v>1916</v>
      </c>
      <c r="G373" s="265"/>
      <c r="H373" s="357">
        <v>1</v>
      </c>
      <c r="I373" s="357"/>
      <c r="J373" s="148"/>
      <c r="K373" s="148"/>
      <c r="L373" s="148"/>
      <c r="M373" s="148"/>
      <c r="N373" s="148"/>
      <c r="O373" s="148"/>
      <c r="P373" s="148">
        <v>1</v>
      </c>
      <c r="Q373" s="148"/>
      <c r="R373" s="148"/>
      <c r="S373" s="148"/>
      <c r="T373" s="42"/>
      <c r="U373" s="42"/>
      <c r="V373" s="42"/>
      <c r="W373" s="149"/>
      <c r="X373" s="42"/>
    </row>
    <row r="374" spans="4:24">
      <c r="D374" s="148"/>
      <c r="E374" s="358">
        <v>44143</v>
      </c>
      <c r="F374" s="42" t="s">
        <v>1913</v>
      </c>
      <c r="G374" s="265">
        <v>268</v>
      </c>
      <c r="H374" s="357"/>
      <c r="I374" s="357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42"/>
      <c r="U374" s="42"/>
      <c r="V374" s="42"/>
      <c r="W374" s="149"/>
      <c r="X374" s="42"/>
    </row>
    <row r="375" spans="4:24">
      <c r="D375" s="148"/>
      <c r="E375" s="358">
        <v>44143</v>
      </c>
      <c r="F375" s="42" t="s">
        <v>962</v>
      </c>
      <c r="G375" s="265"/>
      <c r="H375" s="357">
        <v>228.7</v>
      </c>
      <c r="I375" s="357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42"/>
      <c r="U375" s="42"/>
      <c r="V375" s="42"/>
      <c r="W375" s="149"/>
      <c r="X375" s="42"/>
    </row>
    <row r="376" spans="4:24">
      <c r="D376" s="148"/>
      <c r="E376" s="358">
        <v>44143</v>
      </c>
      <c r="F376" s="240" t="s">
        <v>1935</v>
      </c>
      <c r="G376" s="266"/>
      <c r="H376" s="241">
        <v>39.299999999999997</v>
      </c>
      <c r="I376" s="357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42"/>
      <c r="U376" s="42"/>
      <c r="V376" s="42"/>
      <c r="W376" s="149"/>
      <c r="X376" s="42"/>
    </row>
    <row r="377" spans="4:24">
      <c r="D377" s="148"/>
      <c r="E377" s="358">
        <v>44143</v>
      </c>
      <c r="F377" s="42" t="s">
        <v>495</v>
      </c>
      <c r="G377" s="265">
        <v>1077</v>
      </c>
      <c r="H377" s="357"/>
      <c r="I377" s="357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42"/>
      <c r="U377" s="42"/>
      <c r="V377" s="42"/>
      <c r="W377" s="149"/>
      <c r="X377" s="42"/>
    </row>
    <row r="378" spans="4:24">
      <c r="D378" s="148">
        <v>4</v>
      </c>
      <c r="E378" s="358">
        <v>44143</v>
      </c>
      <c r="F378" s="42" t="s">
        <v>1936</v>
      </c>
      <c r="G378" s="265"/>
      <c r="H378" s="357">
        <v>1067</v>
      </c>
      <c r="I378" s="357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42"/>
      <c r="U378" s="42"/>
      <c r="V378" s="42"/>
      <c r="W378" s="149"/>
      <c r="X378" s="42"/>
    </row>
    <row r="379" spans="4:24">
      <c r="D379" s="148"/>
      <c r="E379" s="358">
        <v>44143</v>
      </c>
      <c r="F379" s="42" t="s">
        <v>1937</v>
      </c>
      <c r="G379" s="265"/>
      <c r="H379" s="357">
        <v>10</v>
      </c>
      <c r="I379" s="357"/>
      <c r="J379" s="148"/>
      <c r="K379" s="148"/>
      <c r="L379" s="148"/>
      <c r="M379" s="148"/>
      <c r="N379" s="148"/>
      <c r="O379" s="148"/>
      <c r="P379" s="148">
        <v>10</v>
      </c>
      <c r="Q379" s="148"/>
      <c r="R379" s="148"/>
      <c r="S379" s="148"/>
      <c r="T379" s="42"/>
      <c r="U379" s="42"/>
      <c r="V379" s="42"/>
      <c r="W379" s="149"/>
      <c r="X379" s="42"/>
    </row>
    <row r="380" spans="4:24">
      <c r="D380" s="148"/>
      <c r="E380" s="358">
        <v>44143</v>
      </c>
      <c r="F380" s="42" t="s">
        <v>1572</v>
      </c>
      <c r="G380" s="265">
        <v>1126</v>
      </c>
      <c r="H380" s="357"/>
      <c r="I380" s="357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42"/>
      <c r="U380" s="42"/>
      <c r="V380" s="42"/>
      <c r="W380" s="149"/>
      <c r="X380" s="42"/>
    </row>
    <row r="381" spans="4:24">
      <c r="D381" s="148"/>
      <c r="E381" s="358">
        <v>44143</v>
      </c>
      <c r="F381" s="42" t="s">
        <v>962</v>
      </c>
      <c r="G381" s="265"/>
      <c r="H381" s="357">
        <v>1077</v>
      </c>
      <c r="I381" s="357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42"/>
      <c r="U381" s="42"/>
      <c r="V381" s="42"/>
      <c r="W381" s="149"/>
      <c r="X381" s="42"/>
    </row>
    <row r="382" spans="4:24">
      <c r="D382" s="148"/>
      <c r="E382" s="358">
        <v>44143</v>
      </c>
      <c r="F382" s="240" t="s">
        <v>1938</v>
      </c>
      <c r="G382" s="266"/>
      <c r="H382" s="241">
        <v>49</v>
      </c>
      <c r="I382" s="357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42"/>
      <c r="U382" s="42"/>
      <c r="V382" s="42"/>
      <c r="W382" s="149"/>
      <c r="X382" s="42"/>
    </row>
    <row r="383" spans="4:24">
      <c r="D383" s="148"/>
      <c r="E383" s="358">
        <v>44153</v>
      </c>
      <c r="F383" s="42" t="s">
        <v>495</v>
      </c>
      <c r="G383" s="265">
        <v>948.52</v>
      </c>
      <c r="H383" s="357"/>
      <c r="I383" s="357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42"/>
      <c r="U383" s="42"/>
      <c r="V383" s="42"/>
      <c r="W383" s="149"/>
      <c r="X383" s="42"/>
    </row>
    <row r="384" spans="4:24">
      <c r="D384" s="148">
        <v>5</v>
      </c>
      <c r="E384" s="358">
        <v>44153</v>
      </c>
      <c r="F384" s="42" t="s">
        <v>1939</v>
      </c>
      <c r="G384" s="265"/>
      <c r="H384" s="339">
        <v>567</v>
      </c>
      <c r="I384" s="339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42"/>
      <c r="U384" s="42"/>
      <c r="V384" s="42"/>
      <c r="W384" s="149"/>
      <c r="X384" s="42"/>
    </row>
    <row r="385" spans="4:24">
      <c r="D385" s="148"/>
      <c r="E385" s="358">
        <v>44153</v>
      </c>
      <c r="F385" s="42" t="s">
        <v>1937</v>
      </c>
      <c r="G385" s="265"/>
      <c r="H385" s="339">
        <v>5</v>
      </c>
      <c r="I385" s="339"/>
      <c r="J385" s="148"/>
      <c r="K385" s="148"/>
      <c r="L385" s="148"/>
      <c r="M385" s="148"/>
      <c r="N385" s="148"/>
      <c r="O385" s="148"/>
      <c r="P385" s="148">
        <v>5</v>
      </c>
      <c r="Q385" s="148"/>
      <c r="R385" s="148"/>
      <c r="S385" s="148"/>
      <c r="T385" s="42"/>
      <c r="U385" s="42"/>
      <c r="V385" s="42"/>
      <c r="W385" s="149"/>
      <c r="X385" s="42"/>
    </row>
    <row r="386" spans="4:24">
      <c r="D386" s="148"/>
      <c r="E386" s="358">
        <v>44153</v>
      </c>
      <c r="F386" s="42" t="s">
        <v>1916</v>
      </c>
      <c r="G386" s="265"/>
      <c r="H386" s="339">
        <v>1</v>
      </c>
      <c r="I386" s="339"/>
      <c r="J386" s="148"/>
      <c r="K386" s="148"/>
      <c r="L386" s="148"/>
      <c r="M386" s="148"/>
      <c r="N386" s="148"/>
      <c r="O386" s="148"/>
      <c r="P386" s="148">
        <v>1</v>
      </c>
      <c r="Q386" s="148"/>
      <c r="R386" s="148"/>
      <c r="S386" s="148"/>
      <c r="T386" s="42"/>
      <c r="U386" s="42"/>
      <c r="V386" s="42"/>
      <c r="W386" s="149"/>
      <c r="X386" s="42"/>
    </row>
    <row r="387" spans="4:24">
      <c r="D387" s="148"/>
      <c r="E387" s="358">
        <v>44153</v>
      </c>
      <c r="F387" s="42" t="s">
        <v>1940</v>
      </c>
      <c r="G387" s="265"/>
      <c r="H387" s="339">
        <v>375.52</v>
      </c>
      <c r="I387" s="339"/>
      <c r="J387" s="148"/>
      <c r="K387" s="148"/>
      <c r="L387" s="148"/>
      <c r="M387" s="148">
        <v>375.52</v>
      </c>
      <c r="N387" s="148"/>
      <c r="O387" s="148"/>
      <c r="P387" s="148"/>
      <c r="Q387" s="148"/>
      <c r="R387" s="148"/>
      <c r="S387" s="148"/>
      <c r="T387" s="42"/>
      <c r="U387" s="42"/>
      <c r="V387" s="42"/>
      <c r="W387" s="149"/>
      <c r="X387" s="42"/>
    </row>
    <row r="388" spans="4:24">
      <c r="D388" s="148"/>
      <c r="E388" s="358">
        <v>44153</v>
      </c>
      <c r="F388" s="42" t="s">
        <v>495</v>
      </c>
      <c r="G388" s="265">
        <v>70</v>
      </c>
      <c r="H388" s="359"/>
      <c r="I388" s="359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42"/>
      <c r="U388" s="42"/>
      <c r="V388" s="42"/>
      <c r="W388" s="149"/>
      <c r="X388" s="42"/>
    </row>
    <row r="389" spans="4:24">
      <c r="D389" s="148"/>
      <c r="E389" s="358">
        <v>44153</v>
      </c>
      <c r="F389" s="42" t="s">
        <v>1942</v>
      </c>
      <c r="G389" s="265"/>
      <c r="H389" s="359">
        <v>70</v>
      </c>
      <c r="I389" s="359"/>
      <c r="J389" s="148"/>
      <c r="K389" s="148"/>
      <c r="L389" s="148"/>
      <c r="M389" s="148"/>
      <c r="N389" s="148"/>
      <c r="O389" s="148"/>
      <c r="P389" s="148"/>
      <c r="Q389" s="148">
        <v>70</v>
      </c>
      <c r="R389" s="148"/>
      <c r="S389" s="148"/>
      <c r="T389" s="42"/>
      <c r="U389" s="42"/>
      <c r="V389" s="42"/>
      <c r="W389" s="149"/>
      <c r="X389" s="42"/>
    </row>
    <row r="390" spans="4:24">
      <c r="D390" s="148"/>
      <c r="E390" s="358">
        <v>44153</v>
      </c>
      <c r="F390" s="42" t="s">
        <v>1941</v>
      </c>
      <c r="G390" s="265">
        <v>1046</v>
      </c>
      <c r="H390" s="359"/>
      <c r="I390" s="359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42"/>
      <c r="U390" s="42"/>
      <c r="V390" s="42"/>
      <c r="W390" s="149"/>
      <c r="X390" s="42"/>
    </row>
    <row r="391" spans="4:24">
      <c r="D391" s="148"/>
      <c r="E391" s="358">
        <v>44153</v>
      </c>
      <c r="F391" s="42" t="s">
        <v>962</v>
      </c>
      <c r="G391" s="265"/>
      <c r="H391" s="359">
        <v>1018.52</v>
      </c>
      <c r="I391" s="359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42"/>
      <c r="U391" s="42"/>
      <c r="V391" s="42"/>
      <c r="W391" s="149"/>
      <c r="X391" s="42"/>
    </row>
    <row r="392" spans="4:24">
      <c r="D392" s="148"/>
      <c r="E392" s="358">
        <v>44153</v>
      </c>
      <c r="F392" s="240" t="s">
        <v>1943</v>
      </c>
      <c r="G392" s="266"/>
      <c r="H392" s="241">
        <v>27.48</v>
      </c>
      <c r="I392" s="359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42"/>
      <c r="U392" s="42"/>
      <c r="V392" s="42"/>
      <c r="W392" s="149"/>
      <c r="X392" s="42"/>
    </row>
    <row r="393" spans="4:24">
      <c r="D393" s="148"/>
      <c r="E393" s="358">
        <v>44153</v>
      </c>
      <c r="F393" s="42" t="s">
        <v>495</v>
      </c>
      <c r="G393" s="265">
        <v>766</v>
      </c>
      <c r="H393" s="359"/>
      <c r="I393" s="359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42"/>
      <c r="U393" s="42"/>
      <c r="V393" s="42"/>
      <c r="W393" s="149"/>
      <c r="X393" s="42"/>
    </row>
    <row r="394" spans="4:24">
      <c r="D394" s="148">
        <v>5</v>
      </c>
      <c r="E394" s="358">
        <v>44153</v>
      </c>
      <c r="F394" s="42" t="s">
        <v>1944</v>
      </c>
      <c r="G394" s="265"/>
      <c r="H394" s="359">
        <v>766</v>
      </c>
      <c r="I394" s="359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>
        <v>766</v>
      </c>
      <c r="T394" s="42"/>
      <c r="U394" s="42"/>
      <c r="V394" s="42"/>
      <c r="W394" s="149"/>
      <c r="X394" s="42"/>
    </row>
    <row r="395" spans="4:24">
      <c r="D395" s="148"/>
      <c r="E395" s="358">
        <v>44153</v>
      </c>
      <c r="F395" s="42" t="s">
        <v>1945</v>
      </c>
      <c r="G395" s="265">
        <v>950</v>
      </c>
      <c r="H395" s="359"/>
      <c r="I395" s="359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42"/>
      <c r="U395" s="42"/>
      <c r="V395" s="42"/>
      <c r="W395" s="149"/>
      <c r="X395" s="42"/>
    </row>
    <row r="396" spans="4:24">
      <c r="D396" s="148"/>
      <c r="E396" s="358">
        <v>44153</v>
      </c>
      <c r="F396" s="42" t="s">
        <v>962</v>
      </c>
      <c r="G396" s="265"/>
      <c r="H396" s="359">
        <v>766</v>
      </c>
      <c r="I396" s="359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42"/>
      <c r="U396" s="42"/>
      <c r="V396" s="42"/>
      <c r="W396" s="149"/>
      <c r="X396" s="42"/>
    </row>
    <row r="397" spans="4:24">
      <c r="D397" s="148"/>
      <c r="E397" s="358">
        <v>44153</v>
      </c>
      <c r="F397" s="42" t="s">
        <v>1892</v>
      </c>
      <c r="G397" s="265"/>
      <c r="H397" s="359">
        <v>39</v>
      </c>
      <c r="I397" s="359"/>
      <c r="J397" s="148"/>
      <c r="K397" s="148"/>
      <c r="L397" s="148"/>
      <c r="M397" s="148"/>
      <c r="N397" s="148"/>
      <c r="O397" s="148"/>
      <c r="P397" s="148"/>
      <c r="Q397" s="148">
        <v>39</v>
      </c>
      <c r="R397" s="148"/>
      <c r="S397" s="148"/>
      <c r="T397" s="42"/>
      <c r="U397" s="42"/>
      <c r="V397" s="42"/>
      <c r="W397" s="149"/>
      <c r="X397" s="42"/>
    </row>
    <row r="398" spans="4:24">
      <c r="D398" s="148"/>
      <c r="E398" s="358">
        <v>44153</v>
      </c>
      <c r="F398" s="240" t="s">
        <v>1948</v>
      </c>
      <c r="G398" s="266"/>
      <c r="H398" s="241">
        <v>145</v>
      </c>
      <c r="I398" s="359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42"/>
      <c r="U398" s="42"/>
      <c r="V398" s="42"/>
      <c r="W398" s="149"/>
      <c r="X398" s="42"/>
    </row>
    <row r="399" spans="4:24">
      <c r="D399" s="148"/>
      <c r="E399" s="358">
        <v>44155</v>
      </c>
      <c r="F399" s="42" t="s">
        <v>1284</v>
      </c>
      <c r="G399" s="265">
        <v>1250</v>
      </c>
      <c r="H399" s="359"/>
      <c r="I399" s="359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42"/>
      <c r="U399" s="42"/>
      <c r="V399" s="42"/>
      <c r="W399" s="149"/>
      <c r="X399" s="42"/>
    </row>
    <row r="400" spans="4:24">
      <c r="D400" s="148">
        <v>5</v>
      </c>
      <c r="E400" s="358">
        <v>44155</v>
      </c>
      <c r="F400" s="42" t="s">
        <v>1946</v>
      </c>
      <c r="G400" s="265"/>
      <c r="H400" s="359">
        <v>1192</v>
      </c>
      <c r="I400" s="359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42"/>
      <c r="U400" s="42"/>
      <c r="V400" s="42"/>
      <c r="W400" s="149"/>
      <c r="X400" s="42"/>
    </row>
    <row r="401" spans="4:24">
      <c r="D401" s="148"/>
      <c r="E401" s="358">
        <v>44155</v>
      </c>
      <c r="F401" s="240" t="s">
        <v>1947</v>
      </c>
      <c r="G401" s="266"/>
      <c r="H401" s="241">
        <v>58</v>
      </c>
      <c r="I401" s="359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42"/>
      <c r="U401" s="42"/>
      <c r="V401" s="42"/>
      <c r="W401" s="149"/>
      <c r="X401" s="42"/>
    </row>
    <row r="402" spans="4:24">
      <c r="D402" s="148"/>
      <c r="E402" s="358">
        <v>44161</v>
      </c>
      <c r="F402" s="42" t="s">
        <v>495</v>
      </c>
      <c r="G402" s="265">
        <v>1259.54</v>
      </c>
      <c r="H402" s="359"/>
      <c r="I402" s="359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42"/>
      <c r="U402" s="42"/>
      <c r="V402" s="42"/>
      <c r="W402" s="149"/>
      <c r="X402" s="42"/>
    </row>
    <row r="403" spans="4:24">
      <c r="D403" s="148">
        <v>20</v>
      </c>
      <c r="E403" s="358">
        <v>44161</v>
      </c>
      <c r="F403" s="42" t="s">
        <v>1949</v>
      </c>
      <c r="G403" s="265"/>
      <c r="H403" s="359">
        <v>1247.04</v>
      </c>
      <c r="I403" s="359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42"/>
      <c r="U403" s="42"/>
      <c r="V403" s="42"/>
      <c r="W403" s="149"/>
      <c r="X403" s="42"/>
    </row>
    <row r="404" spans="4:24">
      <c r="D404" s="148"/>
      <c r="E404" s="358">
        <v>44161</v>
      </c>
      <c r="F404" s="42" t="s">
        <v>1937</v>
      </c>
      <c r="G404" s="265"/>
      <c r="H404" s="359">
        <v>12.5</v>
      </c>
      <c r="I404" s="359"/>
      <c r="J404" s="148"/>
      <c r="K404" s="148"/>
      <c r="L404" s="148"/>
      <c r="M404" s="148"/>
      <c r="N404" s="148"/>
      <c r="O404" s="148"/>
      <c r="P404" s="148">
        <v>12.5</v>
      </c>
      <c r="Q404" s="148"/>
      <c r="R404" s="148"/>
      <c r="S404" s="148"/>
      <c r="T404" s="42"/>
      <c r="U404" s="42"/>
      <c r="V404" s="42"/>
      <c r="W404" s="149"/>
      <c r="X404" s="42"/>
    </row>
    <row r="405" spans="4:24">
      <c r="D405" s="148"/>
      <c r="E405" s="358">
        <v>44161</v>
      </c>
      <c r="F405" s="42" t="s">
        <v>1950</v>
      </c>
      <c r="G405" s="265">
        <v>1367</v>
      </c>
      <c r="H405" s="359"/>
      <c r="I405" s="359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42"/>
      <c r="U405" s="42"/>
      <c r="V405" s="42"/>
      <c r="W405" s="149"/>
      <c r="X405" s="42"/>
    </row>
    <row r="406" spans="4:24">
      <c r="D406" s="148"/>
      <c r="E406" s="358">
        <v>44161</v>
      </c>
      <c r="F406" s="42" t="s">
        <v>962</v>
      </c>
      <c r="G406" s="265"/>
      <c r="H406" s="359">
        <v>1259.54</v>
      </c>
      <c r="I406" s="359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42"/>
      <c r="U406" s="42"/>
      <c r="V406" s="42"/>
      <c r="W406" s="149"/>
      <c r="X406" s="42"/>
    </row>
    <row r="407" spans="4:24">
      <c r="D407" s="148"/>
      <c r="E407" s="358">
        <v>44161</v>
      </c>
      <c r="F407" s="240" t="s">
        <v>1951</v>
      </c>
      <c r="G407" s="266"/>
      <c r="H407" s="241">
        <v>107.46</v>
      </c>
      <c r="I407" s="359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42"/>
      <c r="U407" s="42"/>
      <c r="V407" s="42"/>
      <c r="W407" s="149"/>
      <c r="X407" s="42"/>
    </row>
    <row r="408" spans="4:24">
      <c r="D408" s="148"/>
      <c r="E408" s="358">
        <v>44161</v>
      </c>
      <c r="F408" s="42" t="s">
        <v>495</v>
      </c>
      <c r="G408" s="265">
        <v>1442.7</v>
      </c>
      <c r="H408" s="359"/>
      <c r="I408" s="359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42"/>
      <c r="U408" s="42"/>
      <c r="V408" s="42"/>
      <c r="W408" s="149"/>
      <c r="X408" s="42"/>
    </row>
    <row r="409" spans="4:24">
      <c r="D409" s="148">
        <v>5</v>
      </c>
      <c r="E409" s="358">
        <v>44161</v>
      </c>
      <c r="F409" s="42" t="s">
        <v>1952</v>
      </c>
      <c r="G409" s="265"/>
      <c r="H409" s="359">
        <v>996.7</v>
      </c>
      <c r="I409" s="359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42"/>
      <c r="U409" s="42"/>
      <c r="V409" s="42"/>
      <c r="W409" s="149"/>
      <c r="X409" s="42"/>
    </row>
    <row r="410" spans="4:24">
      <c r="D410" s="148"/>
      <c r="E410" s="358">
        <v>44161</v>
      </c>
      <c r="F410" s="42" t="s">
        <v>1937</v>
      </c>
      <c r="G410" s="265"/>
      <c r="H410" s="359">
        <v>10</v>
      </c>
      <c r="I410" s="359"/>
      <c r="J410" s="148"/>
      <c r="K410" s="148"/>
      <c r="L410" s="148"/>
      <c r="M410" s="148"/>
      <c r="N410" s="148"/>
      <c r="O410" s="148"/>
      <c r="P410" s="148">
        <v>10</v>
      </c>
      <c r="Q410" s="148"/>
      <c r="R410" s="148"/>
      <c r="S410" s="148"/>
      <c r="T410" s="42"/>
      <c r="U410" s="42"/>
      <c r="V410" s="42"/>
      <c r="W410" s="149"/>
      <c r="X410" s="42"/>
    </row>
    <row r="411" spans="4:24">
      <c r="D411" s="148"/>
      <c r="E411" s="358">
        <v>44161</v>
      </c>
      <c r="F411" s="42" t="s">
        <v>1953</v>
      </c>
      <c r="G411" s="265"/>
      <c r="H411" s="359">
        <v>258</v>
      </c>
      <c r="I411" s="359"/>
      <c r="J411" s="148"/>
      <c r="K411" s="148"/>
      <c r="L411" s="148"/>
      <c r="M411" s="148"/>
      <c r="N411" s="148">
        <v>258</v>
      </c>
      <c r="O411" s="148"/>
      <c r="P411" s="148"/>
      <c r="Q411" s="148"/>
      <c r="R411" s="148"/>
      <c r="S411" s="148"/>
      <c r="T411" s="42"/>
      <c r="U411" s="42"/>
      <c r="V411" s="42"/>
      <c r="W411" s="149"/>
      <c r="X411" s="42"/>
    </row>
    <row r="412" spans="4:24">
      <c r="D412" s="148"/>
      <c r="E412" s="358">
        <v>44161</v>
      </c>
      <c r="F412" s="42" t="s">
        <v>1954</v>
      </c>
      <c r="G412" s="265"/>
      <c r="H412" s="359">
        <v>128</v>
      </c>
      <c r="I412" s="359"/>
      <c r="J412" s="148"/>
      <c r="K412" s="148"/>
      <c r="L412" s="148"/>
      <c r="M412" s="148"/>
      <c r="N412" s="148">
        <v>128</v>
      </c>
      <c r="O412" s="148"/>
      <c r="P412" s="148"/>
      <c r="Q412" s="148"/>
      <c r="R412" s="148"/>
      <c r="S412" s="148"/>
      <c r="T412" s="42"/>
      <c r="U412" s="42"/>
      <c r="V412" s="42"/>
      <c r="W412" s="149"/>
      <c r="X412" s="42"/>
    </row>
    <row r="413" spans="4:24">
      <c r="D413" s="148"/>
      <c r="E413" s="358">
        <v>44161</v>
      </c>
      <c r="F413" s="42" t="s">
        <v>1955</v>
      </c>
      <c r="G413" s="265"/>
      <c r="H413" s="359">
        <v>50</v>
      </c>
      <c r="I413" s="359"/>
      <c r="J413" s="148"/>
      <c r="K413" s="148"/>
      <c r="L413" s="148"/>
      <c r="M413" s="148"/>
      <c r="N413" s="148"/>
      <c r="O413" s="148"/>
      <c r="P413" s="148"/>
      <c r="Q413" s="148"/>
      <c r="R413" s="148">
        <v>50</v>
      </c>
      <c r="S413" s="148"/>
      <c r="T413" s="42"/>
      <c r="U413" s="42"/>
      <c r="V413" s="42"/>
      <c r="W413" s="149"/>
      <c r="X413" s="42"/>
    </row>
    <row r="414" spans="4:24">
      <c r="D414" s="148"/>
      <c r="E414" s="358">
        <v>44161</v>
      </c>
      <c r="F414" s="42" t="s">
        <v>1958</v>
      </c>
      <c r="G414" s="265">
        <v>1601</v>
      </c>
      <c r="H414" s="359"/>
      <c r="I414" s="359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42"/>
      <c r="U414" s="42"/>
      <c r="V414" s="42"/>
      <c r="W414" s="149"/>
      <c r="X414" s="42"/>
    </row>
    <row r="415" spans="4:24">
      <c r="D415" s="148"/>
      <c r="E415" s="358">
        <v>44161</v>
      </c>
      <c r="F415" s="42" t="s">
        <v>962</v>
      </c>
      <c r="G415" s="265"/>
      <c r="H415" s="359">
        <v>1442.7</v>
      </c>
      <c r="I415" s="359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42"/>
      <c r="U415" s="42"/>
      <c r="V415" s="42"/>
      <c r="W415" s="149"/>
      <c r="X415" s="42"/>
    </row>
    <row r="416" spans="4:24">
      <c r="D416" s="148"/>
      <c r="E416" s="358">
        <v>44161</v>
      </c>
      <c r="F416" s="240" t="s">
        <v>1959</v>
      </c>
      <c r="G416" s="266"/>
      <c r="H416" s="241">
        <v>158.30000000000001</v>
      </c>
      <c r="I416" s="359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42"/>
      <c r="U416" s="42"/>
      <c r="V416" s="42"/>
      <c r="W416" s="149"/>
      <c r="X416" s="42"/>
    </row>
    <row r="417" spans="4:24">
      <c r="D417" s="148"/>
      <c r="E417" s="358">
        <v>44161</v>
      </c>
      <c r="F417" s="42" t="s">
        <v>495</v>
      </c>
      <c r="G417" s="265">
        <v>1346.39</v>
      </c>
      <c r="H417" s="359"/>
      <c r="I417" s="359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42"/>
      <c r="U417" s="42"/>
      <c r="V417" s="42"/>
      <c r="W417" s="149"/>
      <c r="X417" s="42"/>
    </row>
    <row r="418" spans="4:24">
      <c r="D418" s="148"/>
      <c r="E418" s="358">
        <v>44161</v>
      </c>
      <c r="F418" s="42" t="s">
        <v>1960</v>
      </c>
      <c r="G418" s="265"/>
      <c r="H418" s="359">
        <v>1345.39</v>
      </c>
      <c r="I418" s="359"/>
      <c r="J418" s="148"/>
      <c r="K418" s="148"/>
      <c r="L418" s="148"/>
      <c r="M418" s="148">
        <v>1345.39</v>
      </c>
      <c r="N418" s="148"/>
      <c r="O418" s="148"/>
      <c r="P418" s="148"/>
      <c r="Q418" s="148"/>
      <c r="R418" s="148"/>
      <c r="S418" s="148"/>
      <c r="T418" s="42"/>
      <c r="U418" s="42"/>
      <c r="V418" s="42"/>
      <c r="W418" s="149"/>
      <c r="X418" s="42"/>
    </row>
    <row r="419" spans="4:24">
      <c r="D419" s="148"/>
      <c r="E419" s="358">
        <v>44161</v>
      </c>
      <c r="F419" s="42" t="s">
        <v>1916</v>
      </c>
      <c r="G419" s="265"/>
      <c r="H419" s="359">
        <v>1</v>
      </c>
      <c r="I419" s="359"/>
      <c r="J419" s="148"/>
      <c r="K419" s="148"/>
      <c r="L419" s="148"/>
      <c r="M419" s="148"/>
      <c r="N419" s="148"/>
      <c r="O419" s="148"/>
      <c r="P419" s="148">
        <v>1</v>
      </c>
      <c r="Q419" s="148"/>
      <c r="R419" s="148"/>
      <c r="S419" s="148"/>
      <c r="T419" s="42"/>
      <c r="U419" s="42"/>
      <c r="V419" s="42"/>
      <c r="W419" s="149"/>
      <c r="X419" s="42"/>
    </row>
    <row r="420" spans="4:24">
      <c r="D420" s="148"/>
      <c r="E420" s="358">
        <v>44161</v>
      </c>
      <c r="F420" s="42" t="s">
        <v>1958</v>
      </c>
      <c r="G420" s="265">
        <v>1470</v>
      </c>
      <c r="H420" s="359"/>
      <c r="I420" s="359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42"/>
      <c r="U420" s="42"/>
      <c r="V420" s="42"/>
      <c r="W420" s="149"/>
      <c r="X420" s="42"/>
    </row>
    <row r="421" spans="4:24">
      <c r="D421" s="148"/>
      <c r="E421" s="358">
        <v>44161</v>
      </c>
      <c r="F421" s="42" t="s">
        <v>1892</v>
      </c>
      <c r="G421" s="265"/>
      <c r="H421" s="359">
        <v>49.4</v>
      </c>
      <c r="I421" s="359"/>
      <c r="J421" s="148"/>
      <c r="K421" s="148"/>
      <c r="L421" s="148"/>
      <c r="M421" s="148"/>
      <c r="N421" s="148"/>
      <c r="O421" s="148"/>
      <c r="P421" s="148"/>
      <c r="Q421" s="148">
        <v>49.4</v>
      </c>
      <c r="R421" s="148"/>
      <c r="S421" s="148"/>
      <c r="T421" s="42"/>
      <c r="U421" s="42"/>
      <c r="V421" s="42"/>
      <c r="W421" s="149"/>
      <c r="X421" s="42"/>
    </row>
    <row r="422" spans="4:24">
      <c r="D422" s="148"/>
      <c r="E422" s="358">
        <v>44161</v>
      </c>
      <c r="F422" s="42" t="s">
        <v>962</v>
      </c>
      <c r="G422" s="265"/>
      <c r="H422" s="359">
        <v>1346.39</v>
      </c>
      <c r="I422" s="359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42"/>
      <c r="U422" s="42"/>
      <c r="V422" s="42"/>
      <c r="W422" s="149"/>
      <c r="X422" s="42"/>
    </row>
    <row r="423" spans="4:24">
      <c r="D423" s="148"/>
      <c r="E423" s="358">
        <v>44161</v>
      </c>
      <c r="F423" s="240" t="s">
        <v>1959</v>
      </c>
      <c r="G423" s="266"/>
      <c r="H423" s="241">
        <v>74.209999999999994</v>
      </c>
      <c r="I423" s="359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42"/>
      <c r="U423" s="42"/>
      <c r="V423" s="42"/>
      <c r="W423" s="149"/>
      <c r="X423" s="42"/>
    </row>
    <row r="424" spans="4:24">
      <c r="D424" s="359"/>
      <c r="E424" s="359"/>
      <c r="F424" s="42"/>
      <c r="G424" s="265"/>
      <c r="H424" s="359"/>
      <c r="I424" s="359"/>
      <c r="J424" s="172"/>
      <c r="K424" s="359"/>
      <c r="L424" s="359"/>
      <c r="M424" s="359"/>
      <c r="N424" s="359"/>
      <c r="O424" s="359"/>
      <c r="P424" s="359"/>
      <c r="Q424" s="359"/>
      <c r="R424" s="359"/>
      <c r="S424" s="359"/>
      <c r="T424" s="42"/>
      <c r="U424" s="42"/>
      <c r="V424" s="42"/>
      <c r="W424" s="42"/>
      <c r="X424" s="42"/>
    </row>
    <row r="425" spans="4:24">
      <c r="D425" s="359"/>
      <c r="E425" s="359"/>
      <c r="F425" s="42"/>
      <c r="G425" s="265"/>
      <c r="H425" s="359"/>
      <c r="I425" s="359"/>
      <c r="J425" s="172"/>
      <c r="K425" s="359"/>
      <c r="L425" s="359"/>
      <c r="M425" s="359"/>
      <c r="N425" s="359"/>
      <c r="O425" s="359"/>
      <c r="P425" s="359"/>
      <c r="Q425" s="359"/>
      <c r="R425" s="359"/>
      <c r="S425" s="359"/>
      <c r="T425" s="42"/>
      <c r="U425" s="42"/>
      <c r="V425" s="42"/>
      <c r="W425" s="42"/>
      <c r="X425" s="42"/>
    </row>
    <row r="426" spans="4:24">
      <c r="D426" s="359"/>
      <c r="E426" s="359"/>
      <c r="F426" s="42"/>
      <c r="G426" s="265"/>
      <c r="H426" s="359"/>
      <c r="I426" s="359"/>
      <c r="J426" s="172"/>
      <c r="K426" s="359"/>
      <c r="L426" s="359"/>
      <c r="M426" s="359"/>
      <c r="N426" s="359"/>
      <c r="O426" s="359"/>
      <c r="P426" s="359"/>
      <c r="Q426" s="359"/>
      <c r="R426" s="359"/>
      <c r="S426" s="359"/>
      <c r="T426" s="42"/>
      <c r="U426" s="42"/>
      <c r="V426" s="42"/>
      <c r="W426" s="42"/>
      <c r="X426" s="42"/>
    </row>
    <row r="427" spans="4:24">
      <c r="D427" s="359"/>
      <c r="E427" s="359"/>
      <c r="F427" s="42"/>
      <c r="G427" s="265"/>
      <c r="H427" s="359"/>
      <c r="I427" s="359"/>
      <c r="J427" s="172"/>
      <c r="K427" s="359"/>
      <c r="L427" s="359"/>
      <c r="M427" s="359"/>
      <c r="N427" s="359"/>
      <c r="O427" s="359"/>
      <c r="P427" s="359"/>
      <c r="Q427" s="359"/>
      <c r="R427" s="359"/>
      <c r="S427" s="359"/>
      <c r="T427" s="42"/>
      <c r="U427" s="42"/>
      <c r="V427" s="42"/>
      <c r="W427" s="42"/>
      <c r="X427" s="42"/>
    </row>
    <row r="428" spans="4:24">
      <c r="D428" s="359"/>
      <c r="E428" s="359"/>
      <c r="F428" s="42"/>
      <c r="G428" s="265"/>
      <c r="H428" s="359"/>
      <c r="I428" s="359"/>
      <c r="J428" s="172"/>
      <c r="K428" s="359"/>
      <c r="L428" s="359"/>
      <c r="M428" s="359"/>
      <c r="N428" s="359"/>
      <c r="O428" s="359"/>
      <c r="P428" s="359"/>
      <c r="Q428" s="359"/>
      <c r="R428" s="359"/>
      <c r="S428" s="359"/>
      <c r="T428" s="42"/>
      <c r="U428" s="42"/>
      <c r="V428" s="42"/>
      <c r="W428" s="42"/>
      <c r="X428" s="42"/>
    </row>
    <row r="429" spans="4:24">
      <c r="D429" s="359"/>
      <c r="E429" s="359"/>
      <c r="F429" s="42"/>
      <c r="G429" s="265"/>
      <c r="H429" s="359"/>
      <c r="I429" s="359"/>
      <c r="J429" s="172"/>
      <c r="K429" s="359"/>
      <c r="L429" s="359"/>
      <c r="M429" s="359"/>
      <c r="N429" s="359"/>
      <c r="O429" s="359"/>
      <c r="P429" s="359"/>
      <c r="Q429" s="359"/>
      <c r="R429" s="359"/>
      <c r="S429" s="359"/>
      <c r="T429" s="42"/>
      <c r="U429" s="42"/>
      <c r="V429" s="42"/>
      <c r="W429" s="42"/>
      <c r="X429" s="42"/>
    </row>
    <row r="430" spans="4:24">
      <c r="D430" s="359"/>
      <c r="E430" s="359"/>
      <c r="F430" s="42"/>
      <c r="G430" s="265"/>
      <c r="H430" s="359"/>
      <c r="I430" s="359"/>
      <c r="J430" s="172"/>
      <c r="K430" s="359"/>
      <c r="L430" s="359"/>
      <c r="M430" s="359"/>
      <c r="N430" s="359"/>
      <c r="O430" s="359"/>
      <c r="P430" s="359"/>
      <c r="Q430" s="359"/>
      <c r="R430" s="359"/>
      <c r="S430" s="359"/>
      <c r="T430" s="42"/>
      <c r="U430" s="42"/>
      <c r="V430" s="42"/>
      <c r="W430" s="42"/>
      <c r="X430" s="42"/>
    </row>
    <row r="431" spans="4:24">
      <c r="D431" s="359"/>
      <c r="E431" s="359"/>
      <c r="F431" s="42"/>
      <c r="G431" s="265"/>
      <c r="H431" s="359"/>
      <c r="I431" s="359"/>
      <c r="J431" s="172"/>
      <c r="K431" s="359"/>
      <c r="L431" s="359"/>
      <c r="M431" s="359"/>
      <c r="N431" s="359"/>
      <c r="O431" s="359"/>
      <c r="P431" s="359"/>
      <c r="Q431" s="359"/>
      <c r="R431" s="359"/>
      <c r="S431" s="359"/>
      <c r="T431" s="42"/>
      <c r="U431" s="42"/>
      <c r="V431" s="42"/>
      <c r="W431" s="42"/>
      <c r="X431" s="42"/>
    </row>
    <row r="432" spans="4:24">
      <c r="D432" s="359"/>
      <c r="E432" s="359"/>
      <c r="F432" s="42"/>
      <c r="G432" s="265"/>
      <c r="H432" s="359"/>
      <c r="I432" s="359"/>
      <c r="J432" s="172"/>
      <c r="K432" s="359"/>
      <c r="L432" s="359"/>
      <c r="M432" s="359"/>
      <c r="N432" s="359"/>
      <c r="O432" s="359"/>
      <c r="P432" s="359"/>
      <c r="Q432" s="359"/>
      <c r="R432" s="359"/>
      <c r="S432" s="359"/>
      <c r="T432" s="42"/>
      <c r="U432" s="42"/>
      <c r="V432" s="42"/>
      <c r="W432" s="42"/>
      <c r="X432" s="42"/>
    </row>
    <row r="433" spans="4:24">
      <c r="D433" s="359"/>
      <c r="E433" s="359"/>
      <c r="F433" s="42"/>
      <c r="G433" s="265"/>
      <c r="H433" s="359"/>
      <c r="I433" s="359"/>
      <c r="J433" s="172"/>
      <c r="K433" s="359"/>
      <c r="L433" s="359"/>
      <c r="M433" s="359"/>
      <c r="N433" s="359"/>
      <c r="O433" s="359"/>
      <c r="P433" s="359"/>
      <c r="Q433" s="359"/>
      <c r="R433" s="359"/>
      <c r="S433" s="359"/>
      <c r="T433" s="42"/>
      <c r="U433" s="42"/>
      <c r="V433" s="42"/>
      <c r="W433" s="42"/>
      <c r="X433" s="42"/>
    </row>
    <row r="434" spans="4:24">
      <c r="D434" s="359"/>
      <c r="E434" s="359"/>
      <c r="F434" s="42"/>
      <c r="G434" s="265"/>
      <c r="H434" s="359"/>
      <c r="I434" s="359"/>
      <c r="J434" s="172"/>
      <c r="K434" s="359"/>
      <c r="L434" s="359"/>
      <c r="M434" s="359"/>
      <c r="N434" s="359"/>
      <c r="O434" s="359"/>
      <c r="P434" s="359"/>
      <c r="Q434" s="359"/>
      <c r="R434" s="359"/>
      <c r="S434" s="359"/>
      <c r="T434" s="42"/>
      <c r="U434" s="42"/>
      <c r="V434" s="42"/>
      <c r="W434" s="42"/>
      <c r="X434" s="42"/>
    </row>
    <row r="435" spans="4:24">
      <c r="D435" s="359"/>
      <c r="E435" s="359"/>
      <c r="F435" s="42"/>
      <c r="G435" s="265"/>
      <c r="H435" s="359"/>
      <c r="I435" s="359"/>
      <c r="J435" s="172"/>
      <c r="K435" s="359"/>
      <c r="L435" s="359"/>
      <c r="M435" s="359"/>
      <c r="N435" s="359"/>
      <c r="O435" s="359"/>
      <c r="P435" s="359"/>
      <c r="Q435" s="359"/>
      <c r="R435" s="359"/>
      <c r="S435" s="359"/>
      <c r="T435" s="42"/>
      <c r="U435" s="42"/>
      <c r="V435" s="42"/>
      <c r="W435" s="42"/>
      <c r="X435" s="42"/>
    </row>
    <row r="436" spans="4:24">
      <c r="D436" s="359"/>
      <c r="E436" s="359"/>
      <c r="F436" s="42"/>
      <c r="G436" s="265"/>
      <c r="H436" s="359"/>
      <c r="I436" s="359"/>
      <c r="J436" s="172"/>
      <c r="K436" s="359"/>
      <c r="L436" s="359"/>
      <c r="M436" s="359"/>
      <c r="N436" s="359"/>
      <c r="O436" s="359"/>
      <c r="P436" s="359"/>
      <c r="Q436" s="359"/>
      <c r="R436" s="359"/>
      <c r="S436" s="359"/>
      <c r="T436" s="42"/>
      <c r="U436" s="42"/>
      <c r="V436" s="42"/>
      <c r="W436" s="42"/>
      <c r="X436" s="42"/>
    </row>
    <row r="437" spans="4:24">
      <c r="D437" s="359"/>
      <c r="E437" s="359"/>
      <c r="F437" s="42"/>
      <c r="G437" s="265"/>
      <c r="H437" s="359"/>
      <c r="I437" s="359"/>
      <c r="J437" s="172"/>
      <c r="K437" s="359"/>
      <c r="L437" s="359"/>
      <c r="M437" s="359"/>
      <c r="N437" s="359"/>
      <c r="O437" s="359"/>
      <c r="P437" s="359"/>
      <c r="Q437" s="359"/>
      <c r="R437" s="359"/>
      <c r="S437" s="359"/>
      <c r="T437" s="42"/>
      <c r="U437" s="42"/>
      <c r="V437" s="42"/>
      <c r="W437" s="42"/>
      <c r="X437" s="42"/>
    </row>
    <row r="438" spans="4:24">
      <c r="D438" s="359"/>
      <c r="E438" s="359"/>
      <c r="F438" s="42"/>
      <c r="G438" s="265"/>
      <c r="H438" s="359"/>
      <c r="I438" s="359"/>
      <c r="J438" s="172"/>
      <c r="K438" s="359"/>
      <c r="L438" s="359"/>
      <c r="M438" s="359"/>
      <c r="N438" s="359"/>
      <c r="O438" s="359"/>
      <c r="P438" s="359"/>
      <c r="Q438" s="359"/>
      <c r="R438" s="359"/>
      <c r="S438" s="359"/>
      <c r="T438" s="42"/>
      <c r="U438" s="42"/>
      <c r="V438" s="42"/>
      <c r="W438" s="42"/>
      <c r="X438" s="42"/>
    </row>
    <row r="439" spans="4:24">
      <c r="D439" s="359"/>
      <c r="E439" s="359"/>
      <c r="F439" s="42"/>
      <c r="G439" s="265"/>
      <c r="H439" s="359"/>
      <c r="I439" s="359"/>
      <c r="J439" s="172"/>
      <c r="K439" s="359"/>
      <c r="L439" s="359"/>
      <c r="M439" s="359"/>
      <c r="N439" s="359"/>
      <c r="O439" s="359"/>
      <c r="P439" s="359"/>
      <c r="Q439" s="359"/>
      <c r="R439" s="359"/>
      <c r="S439" s="359"/>
      <c r="T439" s="42"/>
      <c r="U439" s="42"/>
      <c r="V439" s="42"/>
      <c r="W439" s="42"/>
      <c r="X439" s="42"/>
    </row>
    <row r="440" spans="4:24">
      <c r="D440" s="359"/>
      <c r="E440" s="359"/>
      <c r="F440" s="42"/>
      <c r="G440" s="265"/>
      <c r="H440" s="359"/>
      <c r="I440" s="359"/>
      <c r="J440" s="172"/>
      <c r="K440" s="359"/>
      <c r="L440" s="359"/>
      <c r="M440" s="359"/>
      <c r="N440" s="359"/>
      <c r="O440" s="359"/>
      <c r="P440" s="359"/>
      <c r="Q440" s="359"/>
      <c r="R440" s="359"/>
      <c r="S440" s="359"/>
      <c r="T440" s="42"/>
      <c r="U440" s="42"/>
      <c r="V440" s="42"/>
      <c r="W440" s="42"/>
      <c r="X440" s="42"/>
    </row>
    <row r="441" spans="4:24">
      <c r="D441" s="359"/>
      <c r="E441" s="359"/>
      <c r="F441" s="42"/>
      <c r="G441" s="265"/>
      <c r="H441" s="359"/>
      <c r="I441" s="359"/>
      <c r="J441" s="172"/>
      <c r="K441" s="359"/>
      <c r="L441" s="359"/>
      <c r="M441" s="359"/>
      <c r="N441" s="359"/>
      <c r="O441" s="359"/>
      <c r="P441" s="359"/>
      <c r="Q441" s="359"/>
      <c r="R441" s="359"/>
      <c r="S441" s="359"/>
      <c r="T441" s="42"/>
      <c r="U441" s="42"/>
      <c r="V441" s="42"/>
      <c r="W441" s="42"/>
      <c r="X441" s="42"/>
    </row>
    <row r="442" spans="4:24">
      <c r="D442" s="359"/>
      <c r="E442" s="359"/>
      <c r="F442" s="42"/>
      <c r="G442" s="265"/>
      <c r="H442" s="359"/>
      <c r="I442" s="359"/>
      <c r="J442" s="172"/>
      <c r="K442" s="359"/>
      <c r="L442" s="359"/>
      <c r="M442" s="359"/>
      <c r="N442" s="359"/>
      <c r="O442" s="359"/>
      <c r="P442" s="359"/>
      <c r="Q442" s="359"/>
      <c r="R442" s="359"/>
      <c r="S442" s="359"/>
      <c r="T442" s="42"/>
      <c r="U442" s="42"/>
      <c r="V442" s="42"/>
      <c r="W442" s="42"/>
      <c r="X442" s="42"/>
    </row>
    <row r="443" spans="4:24">
      <c r="D443" s="359"/>
      <c r="E443" s="359"/>
      <c r="F443" s="42"/>
      <c r="G443" s="265"/>
      <c r="H443" s="359"/>
      <c r="I443" s="359"/>
      <c r="J443" s="172"/>
      <c r="K443" s="359"/>
      <c r="L443" s="359"/>
      <c r="M443" s="359"/>
      <c r="N443" s="359"/>
      <c r="O443" s="359"/>
      <c r="P443" s="359"/>
      <c r="Q443" s="359"/>
      <c r="R443" s="359"/>
      <c r="S443" s="359"/>
      <c r="T443" s="42"/>
      <c r="U443" s="42"/>
      <c r="V443" s="42"/>
      <c r="W443" s="42"/>
      <c r="X443" s="42"/>
    </row>
    <row r="444" spans="4:24">
      <c r="D444" s="359"/>
      <c r="E444" s="359"/>
      <c r="F444" s="42"/>
      <c r="G444" s="265"/>
      <c r="H444" s="359"/>
      <c r="I444" s="359"/>
      <c r="J444" s="172"/>
      <c r="K444" s="359"/>
      <c r="L444" s="359"/>
      <c r="M444" s="359"/>
      <c r="N444" s="359"/>
      <c r="O444" s="359"/>
      <c r="P444" s="359"/>
      <c r="Q444" s="359"/>
      <c r="R444" s="359"/>
      <c r="S444" s="359"/>
      <c r="T444" s="42"/>
      <c r="U444" s="42"/>
      <c r="V444" s="42"/>
      <c r="W444" s="42"/>
      <c r="X444" s="42"/>
    </row>
    <row r="445" spans="4:24">
      <c r="D445" s="359"/>
      <c r="E445" s="359"/>
      <c r="F445" s="42"/>
      <c r="G445" s="265"/>
      <c r="H445" s="359"/>
      <c r="I445" s="359"/>
      <c r="J445" s="172"/>
      <c r="K445" s="359"/>
      <c r="L445" s="359"/>
      <c r="M445" s="359"/>
      <c r="N445" s="359"/>
      <c r="O445" s="359"/>
      <c r="P445" s="359"/>
      <c r="Q445" s="359"/>
      <c r="R445" s="359"/>
      <c r="S445" s="359"/>
      <c r="T445" s="42"/>
      <c r="U445" s="42"/>
      <c r="V445" s="42"/>
      <c r="W445" s="42"/>
      <c r="X445" s="42"/>
    </row>
    <row r="446" spans="4:24">
      <c r="D446" s="359"/>
      <c r="E446" s="359"/>
      <c r="F446" s="42"/>
      <c r="G446" s="265"/>
      <c r="H446" s="359"/>
      <c r="I446" s="359"/>
      <c r="J446" s="172"/>
      <c r="K446" s="359"/>
      <c r="L446" s="359"/>
      <c r="M446" s="359"/>
      <c r="N446" s="359"/>
      <c r="O446" s="359"/>
      <c r="P446" s="359"/>
      <c r="Q446" s="359"/>
      <c r="R446" s="359"/>
      <c r="S446" s="359"/>
      <c r="T446" s="42"/>
      <c r="U446" s="42"/>
      <c r="V446" s="42"/>
      <c r="W446" s="42"/>
      <c r="X446" s="42"/>
    </row>
    <row r="447" spans="4:24">
      <c r="D447" s="359"/>
      <c r="E447" s="359"/>
      <c r="F447" s="42"/>
      <c r="G447" s="265"/>
      <c r="H447" s="359"/>
      <c r="I447" s="359"/>
      <c r="J447" s="172"/>
      <c r="K447" s="359"/>
      <c r="L447" s="359"/>
      <c r="M447" s="359"/>
      <c r="N447" s="359"/>
      <c r="O447" s="359"/>
      <c r="P447" s="359"/>
      <c r="Q447" s="359"/>
      <c r="R447" s="359"/>
      <c r="S447" s="359"/>
      <c r="T447" s="42"/>
      <c r="U447" s="42"/>
      <c r="V447" s="42"/>
      <c r="W447" s="42"/>
      <c r="X447" s="42"/>
    </row>
    <row r="448" spans="4:24">
      <c r="D448" s="359"/>
      <c r="E448" s="359"/>
      <c r="F448" s="42"/>
      <c r="G448" s="265"/>
      <c r="H448" s="359"/>
      <c r="I448" s="359"/>
      <c r="J448" s="172"/>
      <c r="K448" s="359"/>
      <c r="L448" s="359"/>
      <c r="M448" s="359"/>
      <c r="N448" s="359"/>
      <c r="O448" s="359"/>
      <c r="P448" s="359"/>
      <c r="Q448" s="359"/>
      <c r="R448" s="359"/>
      <c r="S448" s="359"/>
      <c r="T448" s="42"/>
      <c r="U448" s="42"/>
      <c r="V448" s="42"/>
      <c r="W448" s="42"/>
      <c r="X448" s="42"/>
    </row>
    <row r="449" spans="4:24">
      <c r="D449" s="359"/>
      <c r="E449" s="359"/>
      <c r="F449" s="42"/>
      <c r="G449" s="265"/>
      <c r="H449" s="359"/>
      <c r="I449" s="359"/>
      <c r="J449" s="172"/>
      <c r="K449" s="359"/>
      <c r="L449" s="359"/>
      <c r="M449" s="359"/>
      <c r="N449" s="359"/>
      <c r="O449" s="359"/>
      <c r="P449" s="359"/>
      <c r="Q449" s="359"/>
      <c r="R449" s="359"/>
      <c r="S449" s="359"/>
      <c r="T449" s="42"/>
      <c r="U449" s="42"/>
      <c r="V449" s="42"/>
      <c r="W449" s="42"/>
      <c r="X449" s="42"/>
    </row>
    <row r="450" spans="4:24">
      <c r="D450" s="359"/>
      <c r="E450" s="359"/>
      <c r="F450" s="42"/>
      <c r="G450" s="265"/>
      <c r="H450" s="359"/>
      <c r="I450" s="359"/>
      <c r="J450" s="172"/>
      <c r="K450" s="359"/>
      <c r="L450" s="359"/>
      <c r="M450" s="359"/>
      <c r="N450" s="359"/>
      <c r="O450" s="359"/>
      <c r="P450" s="359"/>
      <c r="Q450" s="359"/>
      <c r="R450" s="359"/>
      <c r="S450" s="359"/>
      <c r="T450" s="42"/>
      <c r="U450" s="42"/>
      <c r="V450" s="42"/>
      <c r="W450" s="42"/>
      <c r="X450" s="42"/>
    </row>
    <row r="451" spans="4:24">
      <c r="D451" s="359"/>
      <c r="E451" s="359"/>
      <c r="F451" s="42"/>
      <c r="G451" s="265"/>
      <c r="H451" s="359"/>
      <c r="I451" s="359"/>
      <c r="J451" s="172"/>
      <c r="K451" s="359"/>
      <c r="L451" s="359"/>
      <c r="M451" s="359"/>
      <c r="N451" s="359"/>
      <c r="O451" s="359"/>
      <c r="P451" s="359"/>
      <c r="Q451" s="359"/>
      <c r="R451" s="359"/>
      <c r="S451" s="359"/>
      <c r="T451" s="42"/>
      <c r="U451" s="42"/>
      <c r="V451" s="42"/>
      <c r="W451" s="42"/>
      <c r="X451" s="42"/>
    </row>
    <row r="452" spans="4:24">
      <c r="D452" s="359"/>
      <c r="E452" s="359"/>
      <c r="F452" s="42"/>
      <c r="G452" s="265"/>
      <c r="H452" s="359"/>
      <c r="I452" s="359"/>
      <c r="J452" s="172"/>
      <c r="K452" s="359"/>
      <c r="L452" s="359"/>
      <c r="M452" s="359"/>
      <c r="N452" s="359"/>
      <c r="O452" s="359"/>
      <c r="P452" s="359"/>
      <c r="Q452" s="359"/>
      <c r="R452" s="359"/>
      <c r="S452" s="359"/>
      <c r="T452" s="42"/>
      <c r="U452" s="42"/>
      <c r="V452" s="42"/>
      <c r="W452" s="42"/>
      <c r="X452" s="42"/>
    </row>
    <row r="453" spans="4:24">
      <c r="D453" s="359"/>
      <c r="E453" s="359"/>
      <c r="F453" s="42"/>
      <c r="G453" s="265"/>
      <c r="H453" s="359"/>
      <c r="I453" s="359"/>
      <c r="J453" s="172"/>
      <c r="K453" s="359"/>
      <c r="L453" s="359"/>
      <c r="M453" s="359"/>
      <c r="N453" s="359"/>
      <c r="O453" s="359"/>
      <c r="P453" s="359"/>
      <c r="Q453" s="359"/>
      <c r="R453" s="359"/>
      <c r="S453" s="359"/>
      <c r="T453" s="42"/>
      <c r="U453" s="42"/>
      <c r="V453" s="42"/>
      <c r="W453" s="42"/>
      <c r="X453" s="42"/>
    </row>
    <row r="454" spans="4:24">
      <c r="D454" s="359"/>
      <c r="E454" s="359"/>
      <c r="F454" s="42"/>
      <c r="G454" s="265"/>
      <c r="H454" s="359"/>
      <c r="I454" s="359"/>
      <c r="J454" s="172"/>
      <c r="K454" s="359"/>
      <c r="L454" s="359"/>
      <c r="M454" s="359"/>
      <c r="N454" s="359"/>
      <c r="O454" s="359"/>
      <c r="P454" s="359"/>
      <c r="Q454" s="359"/>
      <c r="R454" s="359"/>
      <c r="S454" s="359"/>
      <c r="T454" s="42"/>
      <c r="U454" s="42"/>
      <c r="V454" s="42"/>
      <c r="W454" s="42"/>
      <c r="X454" s="42"/>
    </row>
    <row r="455" spans="4:24">
      <c r="D455" s="359"/>
      <c r="E455" s="359"/>
      <c r="F455" s="42"/>
      <c r="G455" s="265"/>
      <c r="H455" s="359"/>
      <c r="I455" s="359"/>
      <c r="J455" s="172"/>
      <c r="K455" s="359"/>
      <c r="L455" s="359"/>
      <c r="M455" s="359"/>
      <c r="N455" s="359"/>
      <c r="O455" s="359"/>
      <c r="P455" s="359"/>
      <c r="Q455" s="359"/>
      <c r="R455" s="359"/>
      <c r="S455" s="359"/>
      <c r="T455" s="42"/>
      <c r="U455" s="42"/>
      <c r="V455" s="42"/>
      <c r="W455" s="42"/>
      <c r="X455" s="42"/>
    </row>
    <row r="456" spans="4:24">
      <c r="D456" s="359"/>
      <c r="E456" s="359"/>
      <c r="F456" s="42"/>
      <c r="G456" s="265"/>
      <c r="H456" s="359"/>
      <c r="I456" s="359"/>
      <c r="J456" s="172"/>
      <c r="K456" s="359"/>
      <c r="L456" s="359"/>
      <c r="M456" s="359"/>
      <c r="N456" s="359"/>
      <c r="O456" s="359"/>
      <c r="P456" s="359"/>
      <c r="Q456" s="359"/>
      <c r="R456" s="359"/>
      <c r="S456" s="359"/>
      <c r="T456" s="42"/>
      <c r="U456" s="42"/>
      <c r="V456" s="42"/>
      <c r="W456" s="42"/>
      <c r="X456" s="42"/>
    </row>
    <row r="457" spans="4:24">
      <c r="D457" s="359"/>
      <c r="E457" s="359"/>
      <c r="F457" s="42"/>
      <c r="G457" s="265"/>
      <c r="H457" s="359"/>
      <c r="I457" s="359"/>
      <c r="J457" s="172"/>
      <c r="K457" s="359"/>
      <c r="L457" s="359"/>
      <c r="M457" s="359"/>
      <c r="N457" s="359"/>
      <c r="O457" s="359"/>
      <c r="P457" s="359"/>
      <c r="Q457" s="359"/>
      <c r="R457" s="359"/>
      <c r="S457" s="359"/>
      <c r="T457" s="42"/>
      <c r="U457" s="42"/>
      <c r="V457" s="42"/>
      <c r="W457" s="42"/>
      <c r="X457" s="42"/>
    </row>
    <row r="458" spans="4:24">
      <c r="D458" s="359"/>
      <c r="E458" s="359"/>
      <c r="F458" s="42"/>
      <c r="G458" s="265"/>
      <c r="H458" s="359"/>
      <c r="I458" s="359"/>
      <c r="J458" s="172"/>
      <c r="K458" s="359"/>
      <c r="L458" s="359"/>
      <c r="M458" s="359"/>
      <c r="N458" s="359"/>
      <c r="O458" s="359"/>
      <c r="P458" s="359"/>
      <c r="Q458" s="359"/>
      <c r="R458" s="359"/>
      <c r="S458" s="359"/>
      <c r="T458" s="42"/>
      <c r="U458" s="42"/>
      <c r="V458" s="42"/>
      <c r="W458" s="42"/>
      <c r="X458" s="42"/>
    </row>
    <row r="459" spans="4:24">
      <c r="D459" s="359"/>
      <c r="E459" s="359"/>
      <c r="F459" s="42"/>
      <c r="G459" s="265"/>
      <c r="H459" s="359"/>
      <c r="I459" s="359"/>
      <c r="J459" s="172"/>
      <c r="K459" s="359"/>
      <c r="L459" s="359"/>
      <c r="M459" s="359"/>
      <c r="N459" s="359"/>
      <c r="O459" s="359"/>
      <c r="P459" s="359"/>
      <c r="Q459" s="359"/>
      <c r="R459" s="359"/>
      <c r="S459" s="359"/>
      <c r="T459" s="42"/>
      <c r="U459" s="42"/>
      <c r="V459" s="42"/>
      <c r="W459" s="42"/>
      <c r="X459" s="42"/>
    </row>
    <row r="460" spans="4:24">
      <c r="D460" s="359"/>
      <c r="E460" s="359"/>
      <c r="F460" s="42"/>
      <c r="G460" s="265"/>
      <c r="H460" s="359"/>
      <c r="I460" s="359"/>
      <c r="J460" s="172"/>
      <c r="K460" s="359"/>
      <c r="L460" s="359"/>
      <c r="M460" s="359"/>
      <c r="N460" s="359"/>
      <c r="O460" s="359"/>
      <c r="P460" s="359"/>
      <c r="Q460" s="359"/>
      <c r="R460" s="359"/>
      <c r="S460" s="359"/>
      <c r="T460" s="42"/>
      <c r="U460" s="42"/>
      <c r="V460" s="42"/>
      <c r="W460" s="42"/>
      <c r="X460" s="42"/>
    </row>
    <row r="461" spans="4:24">
      <c r="D461" s="359"/>
      <c r="E461" s="359"/>
      <c r="F461" s="42"/>
      <c r="G461" s="265"/>
      <c r="H461" s="359"/>
      <c r="I461" s="359"/>
      <c r="J461" s="172"/>
      <c r="K461" s="359"/>
      <c r="L461" s="359"/>
      <c r="M461" s="359"/>
      <c r="N461" s="359"/>
      <c r="O461" s="359"/>
      <c r="P461" s="359"/>
      <c r="Q461" s="359"/>
      <c r="R461" s="359"/>
      <c r="S461" s="359"/>
      <c r="T461" s="42"/>
      <c r="U461" s="42"/>
      <c r="V461" s="42"/>
      <c r="W461" s="42"/>
      <c r="X461" s="42"/>
    </row>
    <row r="462" spans="4:24">
      <c r="D462" s="359"/>
      <c r="E462" s="359"/>
      <c r="F462" s="42"/>
      <c r="G462" s="265"/>
      <c r="H462" s="359"/>
      <c r="I462" s="359"/>
      <c r="J462" s="172"/>
      <c r="K462" s="359"/>
      <c r="L462" s="359"/>
      <c r="M462" s="359"/>
      <c r="N462" s="359"/>
      <c r="O462" s="359"/>
      <c r="P462" s="359"/>
      <c r="Q462" s="359"/>
      <c r="R462" s="359"/>
      <c r="S462" s="359"/>
      <c r="T462" s="42"/>
      <c r="U462" s="42"/>
      <c r="V462" s="42"/>
      <c r="W462" s="42"/>
      <c r="X462" s="42"/>
    </row>
    <row r="463" spans="4:24">
      <c r="D463" s="359"/>
      <c r="E463" s="359"/>
      <c r="F463" s="42"/>
      <c r="G463" s="265"/>
      <c r="H463" s="359"/>
      <c r="I463" s="359"/>
      <c r="J463" s="172"/>
      <c r="K463" s="359"/>
      <c r="L463" s="359"/>
      <c r="M463" s="359"/>
      <c r="N463" s="359"/>
      <c r="O463" s="359"/>
      <c r="P463" s="359"/>
      <c r="Q463" s="359"/>
      <c r="R463" s="359"/>
      <c r="S463" s="359"/>
      <c r="T463" s="42"/>
      <c r="U463" s="42"/>
      <c r="V463" s="42"/>
      <c r="W463" s="42"/>
      <c r="X463" s="42"/>
    </row>
    <row r="464" spans="4:24">
      <c r="D464" s="359"/>
      <c r="E464" s="359"/>
      <c r="F464" s="42"/>
      <c r="G464" s="265"/>
      <c r="H464" s="359"/>
      <c r="I464" s="359"/>
      <c r="J464" s="172"/>
      <c r="K464" s="359"/>
      <c r="L464" s="359"/>
      <c r="M464" s="359"/>
      <c r="N464" s="359"/>
      <c r="O464" s="359"/>
      <c r="P464" s="359"/>
      <c r="Q464" s="359"/>
      <c r="R464" s="359"/>
      <c r="S464" s="359"/>
      <c r="T464" s="42"/>
      <c r="U464" s="42"/>
      <c r="V464" s="42"/>
      <c r="W464" s="42"/>
      <c r="X464" s="42"/>
    </row>
    <row r="465" spans="4:24">
      <c r="D465" s="359"/>
      <c r="E465" s="359"/>
      <c r="F465" s="42"/>
      <c r="G465" s="265"/>
      <c r="H465" s="359"/>
      <c r="I465" s="359"/>
      <c r="J465" s="172"/>
      <c r="K465" s="359"/>
      <c r="L465" s="359"/>
      <c r="M465" s="359"/>
      <c r="N465" s="359"/>
      <c r="O465" s="359"/>
      <c r="P465" s="359"/>
      <c r="Q465" s="359"/>
      <c r="R465" s="359"/>
      <c r="S465" s="359"/>
      <c r="T465" s="42"/>
      <c r="U465" s="42"/>
      <c r="V465" s="42"/>
      <c r="W465" s="42"/>
      <c r="X465" s="42"/>
    </row>
    <row r="466" spans="4:24">
      <c r="D466" s="359"/>
      <c r="E466" s="359"/>
      <c r="F466" s="42"/>
      <c r="G466" s="265"/>
      <c r="H466" s="359"/>
      <c r="I466" s="359"/>
      <c r="J466" s="172"/>
      <c r="K466" s="359"/>
      <c r="L466" s="359"/>
      <c r="M466" s="359"/>
      <c r="N466" s="359"/>
      <c r="O466" s="359"/>
      <c r="P466" s="359"/>
      <c r="Q466" s="359"/>
      <c r="R466" s="359"/>
      <c r="S466" s="359"/>
      <c r="T466" s="42"/>
      <c r="U466" s="42"/>
      <c r="V466" s="42"/>
      <c r="W466" s="42"/>
      <c r="X466" s="42"/>
    </row>
    <row r="467" spans="4:24">
      <c r="D467" s="359"/>
      <c r="E467" s="359"/>
      <c r="F467" s="42"/>
      <c r="G467" s="265"/>
      <c r="H467" s="359"/>
      <c r="I467" s="359"/>
      <c r="J467" s="172"/>
      <c r="K467" s="359"/>
      <c r="L467" s="359"/>
      <c r="M467" s="359"/>
      <c r="N467" s="359"/>
      <c r="O467" s="359"/>
      <c r="P467" s="359"/>
      <c r="Q467" s="359"/>
      <c r="R467" s="359"/>
      <c r="S467" s="359"/>
      <c r="T467" s="42"/>
      <c r="U467" s="42"/>
      <c r="V467" s="42"/>
      <c r="W467" s="42"/>
      <c r="X467" s="42"/>
    </row>
    <row r="468" spans="4:24">
      <c r="D468" s="359"/>
      <c r="E468" s="359"/>
      <c r="F468" s="42"/>
      <c r="G468" s="265"/>
      <c r="H468" s="359"/>
      <c r="I468" s="359"/>
      <c r="J468" s="172"/>
      <c r="K468" s="359"/>
      <c r="L468" s="359"/>
      <c r="M468" s="359"/>
      <c r="N468" s="359"/>
      <c r="O468" s="359"/>
      <c r="P468" s="359"/>
      <c r="Q468" s="359"/>
      <c r="R468" s="359"/>
      <c r="S468" s="359"/>
      <c r="T468" s="42"/>
      <c r="U468" s="42"/>
      <c r="V468" s="42"/>
      <c r="W468" s="42"/>
      <c r="X468" s="42"/>
    </row>
    <row r="469" spans="4:24">
      <c r="D469" s="359"/>
      <c r="E469" s="359"/>
      <c r="F469" s="42"/>
      <c r="G469" s="265"/>
      <c r="H469" s="359"/>
      <c r="I469" s="359"/>
      <c r="J469" s="172"/>
      <c r="K469" s="359"/>
      <c r="L469" s="359"/>
      <c r="M469" s="359"/>
      <c r="N469" s="359"/>
      <c r="O469" s="359"/>
      <c r="P469" s="359"/>
      <c r="Q469" s="359"/>
      <c r="R469" s="359"/>
      <c r="S469" s="359"/>
      <c r="T469" s="42"/>
      <c r="U469" s="42"/>
      <c r="V469" s="42"/>
      <c r="W469" s="42"/>
      <c r="X469" s="42"/>
    </row>
    <row r="470" spans="4:24">
      <c r="D470" s="359"/>
      <c r="E470" s="359"/>
      <c r="F470" s="42"/>
      <c r="G470" s="265"/>
      <c r="H470" s="359"/>
      <c r="I470" s="359"/>
      <c r="J470" s="172"/>
      <c r="K470" s="359"/>
      <c r="L470" s="359"/>
      <c r="M470" s="359"/>
      <c r="N470" s="359"/>
      <c r="O470" s="359"/>
      <c r="P470" s="359"/>
      <c r="Q470" s="359"/>
      <c r="R470" s="359"/>
      <c r="S470" s="359"/>
      <c r="T470" s="42"/>
      <c r="U470" s="42"/>
      <c r="V470" s="42"/>
      <c r="W470" s="42"/>
      <c r="X470" s="42"/>
    </row>
    <row r="471" spans="4:24">
      <c r="D471" s="359"/>
      <c r="E471" s="359"/>
      <c r="F471" s="42"/>
      <c r="G471" s="265"/>
      <c r="H471" s="359"/>
      <c r="I471" s="359"/>
      <c r="J471" s="172"/>
      <c r="K471" s="359"/>
      <c r="L471" s="359"/>
      <c r="M471" s="359"/>
      <c r="N471" s="359"/>
      <c r="O471" s="359"/>
      <c r="P471" s="359"/>
      <c r="Q471" s="359"/>
      <c r="R471" s="359"/>
      <c r="S471" s="359"/>
      <c r="T471" s="42"/>
      <c r="U471" s="42"/>
      <c r="V471" s="42"/>
      <c r="W471" s="42"/>
      <c r="X471" s="42"/>
    </row>
    <row r="472" spans="4:24">
      <c r="D472" s="359"/>
      <c r="E472" s="359"/>
      <c r="F472" s="42"/>
      <c r="G472" s="265"/>
      <c r="H472" s="359"/>
      <c r="I472" s="359"/>
      <c r="J472" s="172"/>
      <c r="K472" s="359"/>
      <c r="L472" s="359"/>
      <c r="M472" s="359"/>
      <c r="N472" s="359"/>
      <c r="O472" s="359"/>
      <c r="P472" s="359"/>
      <c r="Q472" s="359"/>
      <c r="R472" s="359"/>
      <c r="S472" s="359"/>
      <c r="T472" s="42"/>
      <c r="U472" s="42"/>
      <c r="V472" s="42"/>
      <c r="W472" s="42"/>
      <c r="X472" s="42"/>
    </row>
    <row r="473" spans="4:24">
      <c r="D473" s="359"/>
      <c r="E473" s="359"/>
      <c r="F473" s="42"/>
      <c r="G473" s="265"/>
      <c r="H473" s="359"/>
      <c r="I473" s="359"/>
      <c r="J473" s="172"/>
      <c r="K473" s="359"/>
      <c r="L473" s="359"/>
      <c r="M473" s="359"/>
      <c r="N473" s="359"/>
      <c r="O473" s="359"/>
      <c r="P473" s="359"/>
      <c r="Q473" s="359"/>
      <c r="R473" s="359"/>
      <c r="S473" s="359"/>
      <c r="T473" s="42"/>
      <c r="U473" s="42"/>
      <c r="V473" s="42"/>
      <c r="W473" s="42"/>
      <c r="X473" s="42"/>
    </row>
    <row r="474" spans="4:24">
      <c r="D474" s="359"/>
      <c r="E474" s="359"/>
      <c r="F474" s="42"/>
      <c r="G474" s="265"/>
      <c r="H474" s="359"/>
      <c r="I474" s="359"/>
      <c r="J474" s="172"/>
      <c r="K474" s="359"/>
      <c r="L474" s="359"/>
      <c r="M474" s="359"/>
      <c r="N474" s="359"/>
      <c r="O474" s="359"/>
      <c r="P474" s="359"/>
      <c r="Q474" s="359"/>
      <c r="R474" s="359"/>
      <c r="S474" s="359"/>
      <c r="T474" s="42"/>
      <c r="U474" s="42"/>
      <c r="V474" s="42"/>
      <c r="W474" s="42"/>
      <c r="X474" s="42"/>
    </row>
    <row r="475" spans="4:24">
      <c r="D475" s="359"/>
      <c r="E475" s="359"/>
      <c r="F475" s="42"/>
      <c r="G475" s="265"/>
      <c r="H475" s="359"/>
      <c r="I475" s="359"/>
      <c r="J475" s="172"/>
      <c r="K475" s="359"/>
      <c r="L475" s="359"/>
      <c r="M475" s="359"/>
      <c r="N475" s="359"/>
      <c r="O475" s="359"/>
      <c r="P475" s="359"/>
      <c r="Q475" s="359"/>
      <c r="R475" s="359"/>
      <c r="S475" s="359"/>
      <c r="T475" s="42"/>
      <c r="U475" s="42"/>
      <c r="V475" s="42"/>
      <c r="W475" s="42"/>
      <c r="X475" s="42"/>
    </row>
    <row r="476" spans="4:24">
      <c r="D476" s="359"/>
      <c r="E476" s="359"/>
      <c r="F476" s="42"/>
      <c r="G476" s="265"/>
      <c r="H476" s="359"/>
      <c r="I476" s="359"/>
      <c r="J476" s="172"/>
      <c r="K476" s="359"/>
      <c r="L476" s="359"/>
      <c r="M476" s="359"/>
      <c r="N476" s="359"/>
      <c r="O476" s="359"/>
      <c r="P476" s="359"/>
      <c r="Q476" s="359"/>
      <c r="R476" s="359"/>
      <c r="S476" s="359"/>
      <c r="T476" s="42"/>
      <c r="U476" s="42"/>
      <c r="V476" s="42"/>
      <c r="W476" s="42"/>
      <c r="X476" s="42"/>
    </row>
    <row r="477" spans="4:24">
      <c r="D477" s="359"/>
      <c r="E477" s="359"/>
      <c r="F477" s="42"/>
      <c r="G477" s="265"/>
      <c r="H477" s="359"/>
      <c r="I477" s="359"/>
      <c r="J477" s="172"/>
      <c r="K477" s="359"/>
      <c r="L477" s="359"/>
      <c r="M477" s="359"/>
      <c r="N477" s="359"/>
      <c r="O477" s="359"/>
      <c r="P477" s="359"/>
      <c r="Q477" s="359"/>
      <c r="R477" s="359"/>
      <c r="S477" s="359"/>
      <c r="T477" s="42"/>
      <c r="U477" s="42"/>
      <c r="V477" s="42"/>
      <c r="W477" s="42"/>
      <c r="X477" s="42"/>
    </row>
    <row r="478" spans="4:24">
      <c r="D478" s="359"/>
      <c r="E478" s="359"/>
      <c r="F478" s="42"/>
      <c r="G478" s="265"/>
      <c r="H478" s="359"/>
      <c r="I478" s="359"/>
      <c r="J478" s="172"/>
      <c r="K478" s="359"/>
      <c r="L478" s="359"/>
      <c r="M478" s="359"/>
      <c r="N478" s="359"/>
      <c r="O478" s="359"/>
      <c r="P478" s="359"/>
      <c r="Q478" s="359"/>
      <c r="R478" s="359"/>
      <c r="S478" s="359"/>
      <c r="T478" s="42"/>
      <c r="U478" s="42"/>
      <c r="V478" s="42"/>
      <c r="W478" s="42"/>
      <c r="X478" s="42"/>
    </row>
    <row r="479" spans="4:24">
      <c r="D479" s="359"/>
      <c r="E479" s="359"/>
      <c r="F479" s="42"/>
      <c r="G479" s="265"/>
      <c r="H479" s="359"/>
      <c r="I479" s="359"/>
      <c r="J479" s="172"/>
      <c r="K479" s="359"/>
      <c r="L479" s="359"/>
      <c r="M479" s="359"/>
      <c r="N479" s="359"/>
      <c r="O479" s="359"/>
      <c r="P479" s="359"/>
      <c r="Q479" s="359"/>
      <c r="R479" s="359"/>
      <c r="S479" s="359"/>
      <c r="T479" s="42"/>
      <c r="U479" s="42"/>
      <c r="V479" s="42"/>
      <c r="W479" s="42"/>
      <c r="X479" s="42"/>
    </row>
    <row r="480" spans="4:24">
      <c r="D480" s="359"/>
      <c r="E480" s="359"/>
      <c r="F480" s="42"/>
      <c r="G480" s="265"/>
      <c r="H480" s="359"/>
      <c r="I480" s="359"/>
      <c r="J480" s="172"/>
      <c r="K480" s="359"/>
      <c r="L480" s="359"/>
      <c r="M480" s="359"/>
      <c r="N480" s="359"/>
      <c r="O480" s="359"/>
      <c r="P480" s="359"/>
      <c r="Q480" s="359"/>
      <c r="R480" s="359"/>
      <c r="S480" s="359"/>
      <c r="T480" s="42"/>
      <c r="U480" s="42"/>
      <c r="V480" s="42"/>
      <c r="W480" s="42"/>
      <c r="X480" s="42"/>
    </row>
    <row r="481" spans="4:24">
      <c r="D481" s="359"/>
      <c r="E481" s="359"/>
      <c r="F481" s="42"/>
      <c r="G481" s="265"/>
      <c r="H481" s="359"/>
      <c r="I481" s="359"/>
      <c r="J481" s="172"/>
      <c r="K481" s="359"/>
      <c r="L481" s="359"/>
      <c r="M481" s="359"/>
      <c r="N481" s="359"/>
      <c r="O481" s="359"/>
      <c r="P481" s="359"/>
      <c r="Q481" s="359"/>
      <c r="R481" s="359"/>
      <c r="S481" s="359"/>
      <c r="T481" s="42"/>
      <c r="U481" s="42"/>
      <c r="V481" s="42"/>
      <c r="W481" s="42"/>
      <c r="X481" s="42"/>
    </row>
    <row r="482" spans="4:24">
      <c r="D482" s="359"/>
      <c r="E482" s="359"/>
      <c r="F482" s="42"/>
      <c r="G482" s="265"/>
      <c r="H482" s="359"/>
      <c r="I482" s="359"/>
      <c r="J482" s="172"/>
      <c r="K482" s="359"/>
      <c r="L482" s="359"/>
      <c r="M482" s="359"/>
      <c r="N482" s="359"/>
      <c r="O482" s="359"/>
      <c r="P482" s="359"/>
      <c r="Q482" s="359"/>
      <c r="R482" s="359"/>
      <c r="S482" s="359"/>
      <c r="T482" s="42"/>
      <c r="U482" s="42"/>
      <c r="V482" s="42"/>
      <c r="W482" s="42"/>
      <c r="X482" s="42"/>
    </row>
    <row r="483" spans="4:24">
      <c r="D483" s="359"/>
      <c r="E483" s="359"/>
      <c r="F483" s="42"/>
      <c r="G483" s="265"/>
      <c r="H483" s="359"/>
      <c r="I483" s="359"/>
      <c r="J483" s="172"/>
      <c r="K483" s="359"/>
      <c r="L483" s="359"/>
      <c r="M483" s="359"/>
      <c r="N483" s="359"/>
      <c r="O483" s="359"/>
      <c r="P483" s="359"/>
      <c r="Q483" s="359"/>
      <c r="R483" s="359"/>
      <c r="S483" s="359"/>
      <c r="T483" s="42"/>
      <c r="U483" s="42"/>
      <c r="V483" s="42"/>
      <c r="W483" s="42"/>
      <c r="X483" s="42"/>
    </row>
    <row r="484" spans="4:24">
      <c r="D484" s="359"/>
      <c r="E484" s="359"/>
      <c r="F484" s="42"/>
      <c r="G484" s="265"/>
      <c r="H484" s="359"/>
      <c r="I484" s="359"/>
      <c r="J484" s="172"/>
      <c r="K484" s="359"/>
      <c r="L484" s="359"/>
      <c r="M484" s="359"/>
      <c r="N484" s="359"/>
      <c r="O484" s="359"/>
      <c r="P484" s="359"/>
      <c r="Q484" s="359"/>
      <c r="R484" s="359"/>
      <c r="S484" s="359"/>
      <c r="T484" s="42"/>
      <c r="U484" s="42"/>
      <c r="V484" s="42"/>
      <c r="W484" s="42"/>
      <c r="X484" s="42"/>
    </row>
    <row r="485" spans="4:24">
      <c r="D485" s="359"/>
      <c r="E485" s="359"/>
      <c r="F485" s="42"/>
      <c r="G485" s="265"/>
      <c r="H485" s="359"/>
      <c r="I485" s="359"/>
      <c r="J485" s="172"/>
      <c r="K485" s="359"/>
      <c r="L485" s="359"/>
      <c r="M485" s="359"/>
      <c r="N485" s="359"/>
      <c r="O485" s="359"/>
      <c r="P485" s="359"/>
      <c r="Q485" s="359"/>
      <c r="R485" s="359"/>
      <c r="S485" s="359"/>
      <c r="T485" s="42"/>
      <c r="U485" s="42"/>
      <c r="V485" s="42"/>
      <c r="W485" s="42"/>
      <c r="X485" s="42"/>
    </row>
    <row r="486" spans="4:24">
      <c r="D486" s="359"/>
      <c r="E486" s="359"/>
      <c r="F486" s="42"/>
      <c r="G486" s="265"/>
      <c r="H486" s="359"/>
      <c r="I486" s="359"/>
      <c r="J486" s="172"/>
      <c r="K486" s="359"/>
      <c r="L486" s="359"/>
      <c r="M486" s="359"/>
      <c r="N486" s="359"/>
      <c r="O486" s="359"/>
      <c r="P486" s="359"/>
      <c r="Q486" s="359"/>
      <c r="R486" s="359"/>
      <c r="S486" s="359"/>
      <c r="T486" s="42"/>
      <c r="U486" s="42"/>
      <c r="V486" s="42"/>
      <c r="W486" s="42"/>
      <c r="X486" s="42"/>
    </row>
    <row r="487" spans="4:24">
      <c r="D487" s="359"/>
      <c r="E487" s="359"/>
      <c r="F487" s="42"/>
      <c r="G487" s="265"/>
      <c r="H487" s="359"/>
      <c r="I487" s="359"/>
      <c r="J487" s="172"/>
      <c r="K487" s="359"/>
      <c r="L487" s="359"/>
      <c r="M487" s="359"/>
      <c r="N487" s="359"/>
      <c r="O487" s="359"/>
      <c r="P487" s="359"/>
      <c r="Q487" s="359"/>
      <c r="R487" s="359"/>
      <c r="S487" s="359"/>
      <c r="T487" s="42"/>
      <c r="U487" s="42"/>
      <c r="V487" s="42"/>
      <c r="W487" s="42"/>
      <c r="X487" s="42"/>
    </row>
    <row r="488" spans="4:24">
      <c r="D488" s="359"/>
      <c r="E488" s="359"/>
      <c r="F488" s="42"/>
      <c r="G488" s="265"/>
      <c r="H488" s="359"/>
      <c r="I488" s="359"/>
      <c r="J488" s="172"/>
      <c r="K488" s="359"/>
      <c r="L488" s="359"/>
      <c r="M488" s="359"/>
      <c r="N488" s="359"/>
      <c r="O488" s="359"/>
      <c r="P488" s="359"/>
      <c r="Q488" s="359"/>
      <c r="R488" s="359"/>
      <c r="S488" s="359"/>
      <c r="T488" s="42"/>
      <c r="U488" s="42"/>
      <c r="V488" s="42"/>
      <c r="W488" s="42"/>
      <c r="X488" s="42"/>
    </row>
    <row r="489" spans="4:24">
      <c r="D489" s="359"/>
      <c r="E489" s="359"/>
      <c r="F489" s="42"/>
      <c r="G489" s="265"/>
      <c r="H489" s="359"/>
      <c r="I489" s="359"/>
      <c r="J489" s="172"/>
      <c r="K489" s="359"/>
      <c r="L489" s="359"/>
      <c r="M489" s="359"/>
      <c r="N489" s="359"/>
      <c r="O489" s="359"/>
      <c r="P489" s="359"/>
      <c r="Q489" s="359"/>
      <c r="R489" s="359"/>
      <c r="S489" s="359"/>
      <c r="T489" s="42"/>
      <c r="U489" s="42"/>
      <c r="V489" s="42"/>
      <c r="W489" s="42"/>
      <c r="X489" s="42"/>
    </row>
    <row r="490" spans="4:24">
      <c r="D490" s="359"/>
      <c r="E490" s="359"/>
      <c r="F490" s="42"/>
      <c r="G490" s="265"/>
      <c r="H490" s="359"/>
      <c r="I490" s="359"/>
      <c r="J490" s="172"/>
      <c r="K490" s="359"/>
      <c r="L490" s="359"/>
      <c r="M490" s="359"/>
      <c r="N490" s="359"/>
      <c r="O490" s="359"/>
      <c r="P490" s="359"/>
      <c r="Q490" s="359"/>
      <c r="R490" s="359"/>
      <c r="S490" s="359"/>
      <c r="T490" s="42"/>
      <c r="U490" s="42"/>
      <c r="V490" s="42"/>
      <c r="W490" s="42"/>
      <c r="X490" s="42"/>
    </row>
    <row r="491" spans="4:24">
      <c r="D491" s="359"/>
      <c r="E491" s="359"/>
      <c r="F491" s="42"/>
      <c r="G491" s="265"/>
      <c r="H491" s="359"/>
      <c r="I491" s="359"/>
      <c r="J491" s="172"/>
      <c r="K491" s="359"/>
      <c r="L491" s="359"/>
      <c r="M491" s="359"/>
      <c r="N491" s="359"/>
      <c r="O491" s="359"/>
      <c r="P491" s="359"/>
      <c r="Q491" s="359"/>
      <c r="R491" s="359"/>
      <c r="S491" s="359"/>
      <c r="T491" s="42"/>
      <c r="U491" s="42"/>
      <c r="V491" s="42"/>
      <c r="W491" s="42"/>
      <c r="X491" s="42"/>
    </row>
    <row r="492" spans="4:24">
      <c r="D492" s="359"/>
      <c r="E492" s="359"/>
      <c r="F492" s="42"/>
      <c r="G492" s="265"/>
      <c r="H492" s="359"/>
      <c r="I492" s="359"/>
      <c r="J492" s="172"/>
      <c r="K492" s="359"/>
      <c r="L492" s="359"/>
      <c r="M492" s="359"/>
      <c r="N492" s="359"/>
      <c r="O492" s="359"/>
      <c r="P492" s="359"/>
      <c r="Q492" s="359"/>
      <c r="R492" s="359"/>
      <c r="S492" s="359"/>
      <c r="T492" s="42"/>
      <c r="U492" s="42"/>
      <c r="V492" s="42"/>
      <c r="W492" s="42"/>
      <c r="X492" s="42"/>
    </row>
    <row r="493" spans="4:24">
      <c r="D493" s="359"/>
      <c r="E493" s="359"/>
      <c r="F493" s="42"/>
      <c r="G493" s="265"/>
      <c r="H493" s="359"/>
      <c r="I493" s="359"/>
      <c r="J493" s="172"/>
      <c r="K493" s="359"/>
      <c r="L493" s="359"/>
      <c r="M493" s="359"/>
      <c r="N493" s="359"/>
      <c r="O493" s="359"/>
      <c r="P493" s="359"/>
      <c r="Q493" s="359"/>
      <c r="R493" s="359"/>
      <c r="S493" s="359"/>
      <c r="T493" s="42"/>
      <c r="U493" s="42"/>
      <c r="V493" s="42"/>
      <c r="W493" s="42"/>
      <c r="X493" s="42"/>
    </row>
    <row r="494" spans="4:24">
      <c r="D494" s="359"/>
      <c r="E494" s="359"/>
      <c r="F494" s="42"/>
      <c r="G494" s="265"/>
      <c r="H494" s="359"/>
      <c r="I494" s="359"/>
      <c r="J494" s="172"/>
      <c r="K494" s="359"/>
      <c r="L494" s="359"/>
      <c r="M494" s="359"/>
      <c r="N494" s="359"/>
      <c r="O494" s="359"/>
      <c r="P494" s="359"/>
      <c r="Q494" s="359"/>
      <c r="R494" s="359"/>
      <c r="S494" s="359"/>
      <c r="T494" s="42"/>
      <c r="U494" s="42"/>
      <c r="V494" s="42"/>
      <c r="W494" s="42"/>
      <c r="X494" s="42"/>
    </row>
    <row r="495" spans="4:24">
      <c r="D495" s="359"/>
      <c r="E495" s="359"/>
      <c r="F495" s="42"/>
      <c r="G495" s="265"/>
      <c r="H495" s="359"/>
      <c r="I495" s="359"/>
      <c r="J495" s="172"/>
      <c r="K495" s="359"/>
      <c r="L495" s="359"/>
      <c r="M495" s="359"/>
      <c r="N495" s="359"/>
      <c r="O495" s="359"/>
      <c r="P495" s="359"/>
      <c r="Q495" s="359"/>
      <c r="R495" s="359"/>
      <c r="S495" s="359"/>
      <c r="T495" s="42"/>
      <c r="U495" s="42"/>
      <c r="V495" s="42"/>
      <c r="W495" s="42"/>
      <c r="X495" s="42"/>
    </row>
    <row r="496" spans="4:24">
      <c r="D496" s="359"/>
      <c r="E496" s="359"/>
      <c r="F496" s="42"/>
      <c r="G496" s="265"/>
      <c r="H496" s="359"/>
      <c r="I496" s="359"/>
      <c r="J496" s="172"/>
      <c r="K496" s="359"/>
      <c r="L496" s="359"/>
      <c r="M496" s="359"/>
      <c r="N496" s="359"/>
      <c r="O496" s="359"/>
      <c r="P496" s="359"/>
      <c r="Q496" s="359"/>
      <c r="R496" s="359"/>
      <c r="S496" s="359"/>
      <c r="T496" s="42"/>
      <c r="U496" s="42"/>
      <c r="V496" s="42"/>
      <c r="W496" s="42"/>
      <c r="X496" s="42"/>
    </row>
    <row r="497" spans="4:24">
      <c r="D497" s="359"/>
      <c r="E497" s="359"/>
      <c r="F497" s="42"/>
      <c r="G497" s="265"/>
      <c r="H497" s="359"/>
      <c r="I497" s="359"/>
      <c r="J497" s="172"/>
      <c r="K497" s="359"/>
      <c r="L497" s="359"/>
      <c r="M497" s="359"/>
      <c r="N497" s="359"/>
      <c r="O497" s="359"/>
      <c r="P497" s="359"/>
      <c r="Q497" s="359"/>
      <c r="R497" s="359"/>
      <c r="S497" s="359"/>
      <c r="T497" s="42"/>
      <c r="U497" s="42"/>
      <c r="V497" s="42"/>
      <c r="W497" s="42"/>
      <c r="X497" s="42"/>
    </row>
    <row r="498" spans="4:24">
      <c r="D498" s="359"/>
      <c r="E498" s="359"/>
      <c r="F498" s="42"/>
      <c r="G498" s="265"/>
      <c r="H498" s="359"/>
      <c r="I498" s="359"/>
      <c r="J498" s="172"/>
      <c r="K498" s="359"/>
      <c r="L498" s="359"/>
      <c r="M498" s="359"/>
      <c r="N498" s="359"/>
      <c r="O498" s="359"/>
      <c r="P498" s="359"/>
      <c r="Q498" s="359"/>
      <c r="R498" s="359"/>
      <c r="S498" s="359"/>
      <c r="T498" s="42"/>
      <c r="U498" s="42"/>
      <c r="V498" s="42"/>
      <c r="W498" s="42"/>
      <c r="X498" s="42"/>
    </row>
    <row r="499" spans="4:24">
      <c r="D499" s="359"/>
      <c r="E499" s="359"/>
      <c r="F499" s="42"/>
      <c r="G499" s="265"/>
      <c r="H499" s="359"/>
      <c r="I499" s="359"/>
      <c r="J499" s="172"/>
      <c r="K499" s="359"/>
      <c r="L499" s="359"/>
      <c r="M499" s="359"/>
      <c r="N499" s="359"/>
      <c r="O499" s="359"/>
      <c r="P499" s="359"/>
      <c r="Q499" s="359"/>
      <c r="R499" s="359"/>
      <c r="S499" s="359"/>
      <c r="T499" s="42"/>
      <c r="U499" s="42"/>
      <c r="V499" s="42"/>
      <c r="W499" s="42"/>
      <c r="X499" s="42"/>
    </row>
    <row r="500" spans="4:24">
      <c r="D500" s="359"/>
      <c r="E500" s="359"/>
      <c r="F500" s="42"/>
      <c r="G500" s="265"/>
      <c r="H500" s="359"/>
      <c r="I500" s="359"/>
      <c r="J500" s="172"/>
      <c r="K500" s="359"/>
      <c r="L500" s="359"/>
      <c r="M500" s="359"/>
      <c r="N500" s="359"/>
      <c r="O500" s="359"/>
      <c r="P500" s="359"/>
      <c r="Q500" s="359"/>
      <c r="R500" s="359"/>
      <c r="S500" s="359"/>
      <c r="T500" s="42"/>
      <c r="U500" s="42"/>
      <c r="V500" s="42"/>
      <c r="W500" s="42"/>
      <c r="X500" s="42"/>
    </row>
    <row r="501" spans="4:24">
      <c r="D501" s="359"/>
      <c r="E501" s="359"/>
      <c r="F501" s="42"/>
      <c r="G501" s="265"/>
      <c r="H501" s="359"/>
      <c r="I501" s="359"/>
      <c r="J501" s="172"/>
      <c r="K501" s="359"/>
      <c r="L501" s="359"/>
      <c r="M501" s="359"/>
      <c r="N501" s="359"/>
      <c r="O501" s="359"/>
      <c r="P501" s="359"/>
      <c r="Q501" s="359"/>
      <c r="R501" s="359"/>
      <c r="S501" s="359"/>
      <c r="T501" s="42"/>
      <c r="U501" s="42"/>
      <c r="V501" s="42"/>
      <c r="W501" s="42"/>
      <c r="X501" s="42"/>
    </row>
    <row r="502" spans="4:24">
      <c r="D502" s="359"/>
      <c r="E502" s="359"/>
      <c r="F502" s="42"/>
      <c r="G502" s="265"/>
      <c r="H502" s="359"/>
      <c r="I502" s="359"/>
      <c r="J502" s="172"/>
      <c r="K502" s="359"/>
      <c r="L502" s="359"/>
      <c r="M502" s="359"/>
      <c r="N502" s="359"/>
      <c r="O502" s="359"/>
      <c r="P502" s="359"/>
      <c r="Q502" s="359"/>
      <c r="R502" s="359"/>
      <c r="S502" s="359"/>
      <c r="T502" s="42"/>
      <c r="U502" s="42"/>
      <c r="V502" s="42"/>
      <c r="W502" s="42"/>
      <c r="X502" s="42"/>
    </row>
    <row r="503" spans="4:24">
      <c r="D503" s="359"/>
      <c r="E503" s="359"/>
      <c r="F503" s="42"/>
      <c r="G503" s="265"/>
      <c r="H503" s="359"/>
      <c r="I503" s="359"/>
      <c r="J503" s="172"/>
      <c r="K503" s="359"/>
      <c r="L503" s="359"/>
      <c r="M503" s="359"/>
      <c r="N503" s="359"/>
      <c r="O503" s="359"/>
      <c r="P503" s="359"/>
      <c r="Q503" s="359"/>
      <c r="R503" s="359"/>
      <c r="S503" s="359"/>
      <c r="T503" s="42"/>
      <c r="U503" s="42"/>
      <c r="V503" s="42"/>
      <c r="W503" s="42"/>
      <c r="X503" s="42"/>
    </row>
    <row r="504" spans="4:24">
      <c r="D504" s="359"/>
      <c r="E504" s="359"/>
      <c r="F504" s="42"/>
      <c r="G504" s="265"/>
      <c r="H504" s="359"/>
      <c r="I504" s="359"/>
      <c r="J504" s="172"/>
      <c r="K504" s="359"/>
      <c r="L504" s="359"/>
      <c r="M504" s="359"/>
      <c r="N504" s="359"/>
      <c r="O504" s="359"/>
      <c r="P504" s="359"/>
      <c r="Q504" s="359"/>
      <c r="R504" s="359"/>
      <c r="S504" s="359"/>
      <c r="T504" s="42"/>
      <c r="U504" s="42"/>
      <c r="V504" s="42"/>
      <c r="W504" s="42"/>
      <c r="X504" s="42"/>
    </row>
    <row r="505" spans="4:24">
      <c r="D505" s="359"/>
      <c r="E505" s="359"/>
      <c r="F505" s="42"/>
      <c r="G505" s="265"/>
      <c r="H505" s="359"/>
      <c r="I505" s="359"/>
      <c r="J505" s="172"/>
      <c r="K505" s="359"/>
      <c r="L505" s="359"/>
      <c r="M505" s="359"/>
      <c r="N505" s="359"/>
      <c r="O505" s="359"/>
      <c r="P505" s="359"/>
      <c r="Q505" s="359"/>
      <c r="R505" s="359"/>
      <c r="S505" s="359"/>
      <c r="T505" s="42"/>
      <c r="U505" s="42"/>
      <c r="V505" s="42"/>
      <c r="W505" s="42"/>
      <c r="X505" s="42"/>
    </row>
    <row r="506" spans="4:24">
      <c r="D506" s="359"/>
      <c r="E506" s="359"/>
      <c r="F506" s="42"/>
      <c r="G506" s="265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42"/>
      <c r="U506" s="42"/>
      <c r="V506" s="42"/>
      <c r="W506" s="42"/>
      <c r="X506" s="42"/>
    </row>
    <row r="507" spans="4:24">
      <c r="D507" s="359"/>
      <c r="E507" s="359"/>
      <c r="F507" s="42"/>
      <c r="G507" s="265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42"/>
      <c r="U507" s="42"/>
      <c r="V507" s="42"/>
      <c r="W507" s="42"/>
      <c r="X507" s="42"/>
    </row>
    <row r="508" spans="4:24">
      <c r="D508" s="359"/>
      <c r="E508" s="359"/>
      <c r="F508" s="42"/>
      <c r="G508" s="265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42"/>
      <c r="U508" s="42"/>
      <c r="V508" s="42"/>
      <c r="W508" s="42"/>
      <c r="X508" s="42"/>
    </row>
    <row r="509" spans="4:24">
      <c r="D509" s="359"/>
      <c r="E509" s="359"/>
      <c r="F509" s="42"/>
      <c r="G509" s="265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42"/>
      <c r="U509" s="42"/>
      <c r="V509" s="42"/>
      <c r="W509" s="42"/>
      <c r="X509" s="42"/>
    </row>
    <row r="510" spans="4:24">
      <c r="D510" s="359"/>
      <c r="E510" s="359"/>
      <c r="F510" s="42"/>
      <c r="G510" s="265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42"/>
      <c r="U510" s="42"/>
      <c r="V510" s="42"/>
      <c r="W510" s="42"/>
      <c r="X510" s="42"/>
    </row>
    <row r="511" spans="4:24">
      <c r="D511" s="359"/>
      <c r="E511" s="359"/>
      <c r="F511" s="42"/>
      <c r="G511" s="265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42"/>
      <c r="U511" s="42"/>
      <c r="V511" s="42"/>
      <c r="W511" s="42"/>
      <c r="X511" s="42"/>
    </row>
    <row r="512" spans="4:24">
      <c r="D512" s="359"/>
      <c r="E512" s="359"/>
      <c r="F512" s="42"/>
      <c r="G512" s="265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42"/>
      <c r="U512" s="42"/>
      <c r="V512" s="42"/>
      <c r="W512" s="42"/>
      <c r="X512" s="42"/>
    </row>
    <row r="513" spans="4:24">
      <c r="D513" s="359"/>
      <c r="E513" s="359"/>
      <c r="F513" s="42"/>
      <c r="G513" s="265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42"/>
      <c r="U513" s="42"/>
      <c r="V513" s="42"/>
      <c r="W513" s="42"/>
      <c r="X513" s="42"/>
    </row>
    <row r="514" spans="4:24">
      <c r="D514" s="359"/>
      <c r="E514" s="359"/>
      <c r="F514" s="42"/>
      <c r="G514" s="265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42"/>
      <c r="U514" s="42"/>
      <c r="V514" s="42"/>
      <c r="W514" s="42"/>
      <c r="X514" s="42"/>
    </row>
    <row r="515" spans="4:24">
      <c r="D515" s="359"/>
      <c r="E515" s="359"/>
      <c r="F515" s="42"/>
      <c r="G515" s="265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42"/>
      <c r="U515" s="42"/>
      <c r="V515" s="42"/>
      <c r="W515" s="42"/>
      <c r="X515" s="42"/>
    </row>
    <row r="516" spans="4:24">
      <c r="D516" s="359"/>
      <c r="E516" s="359"/>
      <c r="F516" s="42"/>
      <c r="G516" s="265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42"/>
      <c r="U516" s="42"/>
      <c r="V516" s="42"/>
      <c r="W516" s="42"/>
      <c r="X516" s="42"/>
    </row>
    <row r="517" spans="4:24">
      <c r="D517" s="359"/>
      <c r="E517" s="359"/>
      <c r="F517" s="42"/>
      <c r="G517" s="265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42"/>
      <c r="U517" s="42"/>
      <c r="V517" s="42"/>
      <c r="W517" s="42"/>
      <c r="X517" s="42"/>
    </row>
    <row r="518" spans="4:24">
      <c r="D518" s="359"/>
      <c r="E518" s="359"/>
      <c r="F518" s="42"/>
      <c r="G518" s="265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42"/>
      <c r="U518" s="42"/>
      <c r="V518" s="42"/>
      <c r="W518" s="42"/>
      <c r="X518" s="42"/>
    </row>
    <row r="519" spans="4:24">
      <c r="D519" s="359"/>
      <c r="E519" s="359"/>
      <c r="F519" s="42"/>
      <c r="G519" s="265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42"/>
      <c r="U519" s="42"/>
      <c r="V519" s="42"/>
      <c r="W519" s="42"/>
      <c r="X519" s="42"/>
    </row>
    <row r="520" spans="4:24">
      <c r="D520" s="359"/>
      <c r="E520" s="359"/>
      <c r="F520" s="42"/>
      <c r="G520" s="265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42"/>
      <c r="U520" s="42"/>
      <c r="V520" s="42"/>
      <c r="W520" s="42"/>
      <c r="X520" s="42"/>
    </row>
    <row r="521" spans="4:24">
      <c r="D521" s="359"/>
      <c r="E521" s="359"/>
      <c r="F521" s="42"/>
      <c r="G521" s="265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42"/>
      <c r="U521" s="42"/>
      <c r="V521" s="42"/>
      <c r="W521" s="42"/>
      <c r="X521" s="42"/>
    </row>
    <row r="522" spans="4:24">
      <c r="D522" s="359"/>
      <c r="E522" s="359"/>
      <c r="F522" s="42"/>
      <c r="G522" s="265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42"/>
      <c r="U522" s="42"/>
      <c r="V522" s="42"/>
      <c r="W522" s="42"/>
      <c r="X522" s="42"/>
    </row>
    <row r="523" spans="4:24">
      <c r="D523" s="359"/>
      <c r="E523" s="359"/>
      <c r="F523" s="42"/>
      <c r="G523" s="265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42"/>
      <c r="U523" s="42"/>
      <c r="V523" s="42"/>
      <c r="W523" s="42"/>
      <c r="X523" s="42"/>
    </row>
    <row r="524" spans="4:24">
      <c r="D524" s="359"/>
      <c r="E524" s="359"/>
      <c r="F524" s="42"/>
      <c r="G524" s="265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42"/>
      <c r="U524" s="42"/>
      <c r="V524" s="42"/>
      <c r="W524" s="42"/>
      <c r="X524" s="42"/>
    </row>
    <row r="525" spans="4:24">
      <c r="D525" s="359"/>
      <c r="E525" s="359"/>
      <c r="F525" s="42"/>
      <c r="G525" s="265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42"/>
      <c r="U525" s="42"/>
      <c r="V525" s="42"/>
      <c r="W525" s="42"/>
      <c r="X525" s="42"/>
    </row>
    <row r="526" spans="4:24">
      <c r="D526" s="359"/>
      <c r="E526" s="359"/>
      <c r="F526" s="42"/>
      <c r="G526" s="265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42"/>
      <c r="U526" s="42"/>
      <c r="V526" s="42"/>
      <c r="W526" s="42"/>
      <c r="X526" s="42"/>
    </row>
    <row r="527" spans="4:24">
      <c r="D527" s="359"/>
      <c r="E527" s="359"/>
      <c r="F527" s="42"/>
      <c r="G527" s="265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42"/>
      <c r="U527" s="42"/>
      <c r="V527" s="42"/>
      <c r="W527" s="42"/>
      <c r="X527" s="42"/>
    </row>
    <row r="528" spans="4:24">
      <c r="D528" s="359"/>
      <c r="E528" s="359"/>
      <c r="F528" s="42"/>
      <c r="G528" s="265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42"/>
      <c r="U528" s="42"/>
      <c r="V528" s="42"/>
      <c r="W528" s="42"/>
      <c r="X528" s="42"/>
    </row>
    <row r="529" spans="4:24">
      <c r="D529" s="359"/>
      <c r="E529" s="359"/>
      <c r="F529" s="42"/>
      <c r="G529" s="265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42"/>
      <c r="U529" s="42"/>
      <c r="V529" s="42"/>
      <c r="W529" s="42"/>
      <c r="X529" s="42"/>
    </row>
    <row r="530" spans="4:24">
      <c r="D530" s="359"/>
      <c r="E530" s="359"/>
      <c r="F530" s="42"/>
      <c r="G530" s="265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42"/>
      <c r="U530" s="42"/>
      <c r="V530" s="42"/>
      <c r="W530" s="42"/>
      <c r="X530" s="42"/>
    </row>
    <row r="531" spans="4:24">
      <c r="D531" s="359"/>
      <c r="E531" s="359"/>
      <c r="F531" s="42"/>
      <c r="G531" s="265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42"/>
      <c r="U531" s="42"/>
      <c r="V531" s="42"/>
      <c r="W531" s="42"/>
      <c r="X531" s="42"/>
    </row>
    <row r="532" spans="4:24">
      <c r="D532" s="359"/>
      <c r="E532" s="359"/>
      <c r="F532" s="42"/>
      <c r="G532" s="265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42"/>
      <c r="U532" s="42"/>
      <c r="V532" s="42"/>
      <c r="W532" s="42"/>
      <c r="X532" s="42"/>
    </row>
    <row r="533" spans="4:24">
      <c r="D533" s="359"/>
      <c r="E533" s="359"/>
      <c r="F533" s="42"/>
      <c r="G533" s="265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42"/>
      <c r="U533" s="42"/>
      <c r="V533" s="42"/>
      <c r="W533" s="42"/>
      <c r="X533" s="42"/>
    </row>
    <row r="534" spans="4:24">
      <c r="D534" s="359"/>
      <c r="E534" s="359"/>
      <c r="F534" s="42"/>
      <c r="G534" s="265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42"/>
      <c r="U534" s="42"/>
      <c r="V534" s="42"/>
      <c r="W534" s="42"/>
      <c r="X534" s="42"/>
    </row>
    <row r="535" spans="4:24">
      <c r="D535" s="359"/>
      <c r="E535" s="359"/>
      <c r="F535" s="42"/>
      <c r="G535" s="265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42"/>
      <c r="U535" s="42"/>
      <c r="V535" s="42"/>
      <c r="W535" s="42"/>
      <c r="X535" s="42"/>
    </row>
    <row r="536" spans="4:24">
      <c r="D536" s="359"/>
      <c r="E536" s="359"/>
      <c r="F536" s="42"/>
      <c r="G536" s="265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42"/>
      <c r="U536" s="42"/>
      <c r="V536" s="42"/>
      <c r="W536" s="42"/>
      <c r="X536" s="42"/>
    </row>
    <row r="537" spans="4:24">
      <c r="D537" s="359"/>
      <c r="E537" s="359"/>
      <c r="F537" s="42"/>
      <c r="G537" s="265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42"/>
      <c r="U537" s="42"/>
      <c r="V537" s="42"/>
      <c r="W537" s="42"/>
      <c r="X537" s="42"/>
    </row>
    <row r="538" spans="4:24">
      <c r="D538" s="359"/>
      <c r="E538" s="359"/>
      <c r="F538" s="42"/>
      <c r="G538" s="265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42"/>
      <c r="U538" s="42"/>
      <c r="V538" s="42"/>
      <c r="W538" s="42"/>
      <c r="X538" s="42"/>
    </row>
    <row r="539" spans="4:24">
      <c r="D539" s="359"/>
      <c r="E539" s="359"/>
      <c r="F539" s="42"/>
      <c r="G539" s="265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42"/>
      <c r="U539" s="42"/>
      <c r="V539" s="42"/>
      <c r="W539" s="42"/>
      <c r="X539" s="42"/>
    </row>
    <row r="540" spans="4:24">
      <c r="D540" s="359"/>
      <c r="E540" s="359"/>
      <c r="F540" s="42"/>
      <c r="G540" s="265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42"/>
      <c r="U540" s="42"/>
      <c r="V540" s="42"/>
      <c r="W540" s="42"/>
      <c r="X540" s="42"/>
    </row>
    <row r="541" spans="4:24">
      <c r="D541" s="359"/>
      <c r="E541" s="359"/>
      <c r="F541" s="42"/>
      <c r="G541" s="265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42"/>
      <c r="U541" s="42"/>
      <c r="V541" s="42"/>
      <c r="W541" s="42"/>
      <c r="X541" s="42"/>
    </row>
    <row r="542" spans="4:24">
      <c r="D542" s="359"/>
      <c r="E542" s="359"/>
      <c r="F542" s="42"/>
      <c r="G542" s="265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42"/>
      <c r="U542" s="42"/>
      <c r="V542" s="42"/>
      <c r="W542" s="42"/>
      <c r="X542" s="42"/>
    </row>
    <row r="543" spans="4:24">
      <c r="D543" s="359"/>
      <c r="E543" s="359"/>
      <c r="F543" s="42"/>
      <c r="G543" s="265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42"/>
      <c r="U543" s="42"/>
      <c r="V543" s="42"/>
      <c r="W543" s="42"/>
      <c r="X543" s="42"/>
    </row>
    <row r="544" spans="4:24">
      <c r="D544" s="359"/>
      <c r="E544" s="359"/>
      <c r="F544" s="42"/>
      <c r="G544" s="265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42"/>
      <c r="U544" s="42"/>
      <c r="V544" s="42"/>
      <c r="W544" s="42"/>
      <c r="X544" s="42"/>
    </row>
    <row r="545" spans="4:24">
      <c r="D545" s="339"/>
      <c r="E545" s="339"/>
      <c r="F545" s="42"/>
      <c r="G545" s="265"/>
      <c r="H545" s="339"/>
      <c r="I545" s="339"/>
      <c r="J545" s="339"/>
      <c r="K545" s="339"/>
      <c r="L545" s="339"/>
      <c r="M545" s="339"/>
      <c r="N545" s="359"/>
      <c r="O545" s="339"/>
      <c r="P545" s="339"/>
      <c r="Q545" s="339"/>
      <c r="R545" s="359"/>
      <c r="S545" s="339"/>
      <c r="T545" s="42"/>
      <c r="U545" s="42"/>
      <c r="V545" s="42"/>
      <c r="W545" s="42"/>
      <c r="X545" s="42"/>
    </row>
  </sheetData>
  <mergeCells count="2">
    <mergeCell ref="G3:H3"/>
    <mergeCell ref="J2:V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7"/>
  <sheetViews>
    <sheetView topLeftCell="B15" workbookViewId="0">
      <selection activeCell="J30" sqref="J30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</cols>
  <sheetData>
    <row r="3" spans="2:11">
      <c r="E3" s="385"/>
      <c r="F3" s="385"/>
      <c r="G3" s="385"/>
      <c r="H3" s="385"/>
      <c r="I3" s="385"/>
      <c r="J3" s="385"/>
      <c r="K3" s="385"/>
    </row>
    <row r="4" spans="2:11">
      <c r="B4" s="204" t="s">
        <v>1193</v>
      </c>
      <c r="C4" s="42" t="s">
        <v>1194</v>
      </c>
      <c r="D4" s="42" t="s">
        <v>1195</v>
      </c>
      <c r="E4" s="383" t="s">
        <v>1579</v>
      </c>
      <c r="F4" s="384"/>
      <c r="G4" s="384"/>
      <c r="H4" s="384"/>
      <c r="I4" s="384"/>
      <c r="J4" s="384"/>
      <c r="K4" s="384"/>
    </row>
    <row r="5" spans="2:11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1539</v>
      </c>
      <c r="H5" s="173" t="s">
        <v>1683</v>
      </c>
      <c r="I5" s="173" t="s">
        <v>1901</v>
      </c>
      <c r="J5" s="173" t="s">
        <v>1961</v>
      </c>
    </row>
    <row r="6" spans="2:11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</row>
    <row r="7" spans="2:11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</row>
    <row r="8" spans="2:11">
      <c r="B8" s="269">
        <v>3</v>
      </c>
      <c r="C8" s="42" t="s">
        <v>1290</v>
      </c>
      <c r="D8" s="42" t="s">
        <v>1198</v>
      </c>
      <c r="E8" s="42">
        <f t="shared" ref="E8:J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</row>
    <row r="9" spans="2:11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</row>
    <row r="10" spans="2:11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</row>
    <row r="11" spans="2:11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</row>
    <row r="12" spans="2:11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</row>
    <row r="13" spans="2:11">
      <c r="B13" s="269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3">
        <v>0</v>
      </c>
      <c r="I13" s="173">
        <v>0</v>
      </c>
      <c r="J13" s="173">
        <v>550</v>
      </c>
    </row>
    <row r="14" spans="2:11">
      <c r="B14" s="269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3">
        <v>12380</v>
      </c>
      <c r="I14" s="173">
        <v>1741</v>
      </c>
      <c r="J14" s="173">
        <v>8785.91</v>
      </c>
    </row>
    <row r="15" spans="2:11">
      <c r="B15" s="361">
        <v>10</v>
      </c>
      <c r="C15" s="42" t="s">
        <v>1542</v>
      </c>
      <c r="D15" s="42" t="s">
        <v>1198</v>
      </c>
      <c r="E15" s="42">
        <v>0</v>
      </c>
      <c r="F15" s="42">
        <v>0</v>
      </c>
      <c r="G15" s="42">
        <v>419</v>
      </c>
      <c r="H15" s="173">
        <v>0</v>
      </c>
      <c r="I15" s="173">
        <v>0</v>
      </c>
      <c r="J15" s="173">
        <v>0</v>
      </c>
    </row>
    <row r="16" spans="2:11">
      <c r="B16" s="361">
        <v>11</v>
      </c>
      <c r="C16" s="42" t="s">
        <v>1684</v>
      </c>
      <c r="D16" s="42" t="s">
        <v>1198</v>
      </c>
      <c r="E16" s="42"/>
      <c r="F16" s="42"/>
      <c r="G16" s="42"/>
      <c r="H16" s="173">
        <v>3120</v>
      </c>
      <c r="I16" s="173">
        <v>2272</v>
      </c>
      <c r="J16" s="42">
        <v>766</v>
      </c>
    </row>
    <row r="17" spans="2:10">
      <c r="B17" s="361"/>
      <c r="C17" s="42" t="s">
        <v>1956</v>
      </c>
      <c r="D17" s="42" t="s">
        <v>1198</v>
      </c>
      <c r="E17" s="42"/>
      <c r="F17" s="42"/>
      <c r="G17" s="42"/>
      <c r="H17" s="173"/>
      <c r="I17" s="173"/>
      <c r="J17" s="42">
        <v>386</v>
      </c>
    </row>
    <row r="18" spans="2:10">
      <c r="B18" s="361">
        <v>12</v>
      </c>
      <c r="C18" s="42" t="s">
        <v>1685</v>
      </c>
      <c r="D18" s="42" t="s">
        <v>1198</v>
      </c>
      <c r="E18" s="42"/>
      <c r="F18" s="42"/>
      <c r="G18" s="42"/>
      <c r="H18" s="173">
        <v>2567</v>
      </c>
      <c r="I18" s="173">
        <v>0</v>
      </c>
      <c r="J18" s="42">
        <v>215</v>
      </c>
    </row>
    <row r="19" spans="2:10">
      <c r="B19" s="361">
        <v>13</v>
      </c>
      <c r="C19" s="42" t="s">
        <v>1659</v>
      </c>
      <c r="D19" s="42" t="s">
        <v>1198</v>
      </c>
      <c r="E19" s="42"/>
      <c r="F19" s="42"/>
      <c r="G19" s="42"/>
      <c r="H19" s="173">
        <v>876</v>
      </c>
      <c r="I19" s="173">
        <v>0</v>
      </c>
      <c r="J19" s="42">
        <v>0</v>
      </c>
    </row>
    <row r="20" spans="2:10">
      <c r="B20" s="361">
        <v>14</v>
      </c>
      <c r="C20" s="173" t="s">
        <v>1291</v>
      </c>
      <c r="D20" s="42" t="s">
        <v>1198</v>
      </c>
      <c r="E20" s="42"/>
      <c r="F20" s="42">
        <v>1215</v>
      </c>
      <c r="G20" s="42">
        <v>900</v>
      </c>
      <c r="H20" s="173">
        <v>0</v>
      </c>
      <c r="I20" s="173">
        <v>1103</v>
      </c>
      <c r="J20" s="173">
        <v>0</v>
      </c>
    </row>
    <row r="21" spans="2:10">
      <c r="B21" s="361">
        <v>15</v>
      </c>
      <c r="C21" s="42" t="s">
        <v>1541</v>
      </c>
      <c r="D21" s="42" t="s">
        <v>1198</v>
      </c>
      <c r="E21" s="42">
        <v>22</v>
      </c>
      <c r="F21" s="42">
        <v>23</v>
      </c>
      <c r="G21" s="42">
        <v>51</v>
      </c>
      <c r="H21" s="173">
        <v>7</v>
      </c>
      <c r="I21" s="173">
        <v>1</v>
      </c>
      <c r="J21" s="173">
        <v>43.5</v>
      </c>
    </row>
    <row r="22" spans="2:10">
      <c r="B22" s="359"/>
      <c r="C22" s="42" t="s">
        <v>1957</v>
      </c>
      <c r="D22" s="42" t="s">
        <v>1198</v>
      </c>
      <c r="E22" s="42"/>
      <c r="F22" s="42"/>
      <c r="G22" s="42"/>
      <c r="H22" s="173"/>
      <c r="I22" s="173"/>
      <c r="J22" s="173">
        <v>50</v>
      </c>
    </row>
    <row r="23" spans="2:10">
      <c r="B23" s="339">
        <v>16</v>
      </c>
      <c r="C23" s="42" t="s">
        <v>1540</v>
      </c>
      <c r="D23" s="42" t="s">
        <v>1198</v>
      </c>
      <c r="E23" s="42">
        <v>33</v>
      </c>
      <c r="F23" s="42">
        <v>396</v>
      </c>
      <c r="G23" s="42">
        <v>402.16</v>
      </c>
      <c r="H23" s="173">
        <v>1399</v>
      </c>
      <c r="I23" s="173">
        <v>186</v>
      </c>
      <c r="J23" s="173">
        <v>680.4</v>
      </c>
    </row>
    <row r="24" spans="2:10" ht="23.25">
      <c r="B24" s="339">
        <v>17</v>
      </c>
      <c r="C24" s="42" t="s">
        <v>1204</v>
      </c>
      <c r="D24" s="42" t="s">
        <v>1205</v>
      </c>
      <c r="E24" s="244">
        <v>5</v>
      </c>
      <c r="F24" s="244">
        <v>7</v>
      </c>
      <c r="G24" s="244">
        <v>10</v>
      </c>
      <c r="H24" s="244">
        <v>11</v>
      </c>
      <c r="I24" s="244">
        <v>4</v>
      </c>
      <c r="J24" s="244">
        <v>12</v>
      </c>
    </row>
    <row r="25" spans="2:10" ht="23.25">
      <c r="B25" s="339">
        <v>18</v>
      </c>
      <c r="C25" s="42" t="s">
        <v>1577</v>
      </c>
      <c r="D25" s="42" t="s">
        <v>1578</v>
      </c>
      <c r="E25" s="244">
        <v>29</v>
      </c>
      <c r="F25" s="244">
        <v>26</v>
      </c>
      <c r="G25" s="244">
        <v>85</v>
      </c>
      <c r="H25" s="244">
        <v>95.68</v>
      </c>
      <c r="I25" s="244">
        <v>17</v>
      </c>
      <c r="J25" s="244">
        <v>75.5</v>
      </c>
    </row>
    <row r="26" spans="2:10" ht="23.25">
      <c r="B26" s="339">
        <v>19</v>
      </c>
      <c r="C26" s="42" t="s">
        <v>1206</v>
      </c>
      <c r="D26" s="42" t="s">
        <v>1213</v>
      </c>
      <c r="E26" s="244">
        <v>5876</v>
      </c>
      <c r="F26" s="244">
        <v>9069</v>
      </c>
      <c r="G26" s="244">
        <v>19344</v>
      </c>
      <c r="H26" s="244">
        <v>26743</v>
      </c>
      <c r="I26" s="244">
        <v>5756</v>
      </c>
      <c r="J26" s="244">
        <v>19633</v>
      </c>
    </row>
    <row r="27" spans="2:10" ht="23.25">
      <c r="B27" s="339">
        <v>20</v>
      </c>
      <c r="C27" s="42" t="s">
        <v>1207</v>
      </c>
      <c r="D27" s="42" t="s">
        <v>1214</v>
      </c>
      <c r="E27" s="244">
        <f t="shared" ref="E27:J27" si="1">E26/E24</f>
        <v>1175.2</v>
      </c>
      <c r="F27" s="244">
        <f t="shared" si="1"/>
        <v>1295.5714285714287</v>
      </c>
      <c r="G27" s="244">
        <f t="shared" si="1"/>
        <v>1934.4</v>
      </c>
      <c r="H27" s="244">
        <f t="shared" si="1"/>
        <v>2431.181818181818</v>
      </c>
      <c r="I27" s="244">
        <f t="shared" si="1"/>
        <v>1439</v>
      </c>
      <c r="J27" s="244">
        <f t="shared" si="1"/>
        <v>1636.0833333333333</v>
      </c>
    </row>
    <row r="28" spans="2:10" ht="23.25">
      <c r="B28" s="339">
        <v>21</v>
      </c>
      <c r="C28" s="42" t="s">
        <v>1209</v>
      </c>
      <c r="D28" s="42" t="s">
        <v>1213</v>
      </c>
      <c r="E28" s="244">
        <f t="shared" ref="E28:J28" si="2">E26-E9</f>
        <v>533</v>
      </c>
      <c r="F28" s="244">
        <f t="shared" si="2"/>
        <v>639</v>
      </c>
      <c r="G28" s="244">
        <f t="shared" si="2"/>
        <v>1054</v>
      </c>
      <c r="H28" s="244">
        <f t="shared" si="2"/>
        <v>1735</v>
      </c>
      <c r="I28" s="244">
        <f t="shared" si="2"/>
        <v>558</v>
      </c>
      <c r="J28" s="244">
        <f t="shared" si="2"/>
        <v>1116.4500000000007</v>
      </c>
    </row>
    <row r="29" spans="2:10" ht="23.25">
      <c r="B29" s="339">
        <v>22</v>
      </c>
      <c r="C29" s="42" t="s">
        <v>1212</v>
      </c>
      <c r="D29" s="42" t="s">
        <v>1214</v>
      </c>
      <c r="E29" s="244">
        <f t="shared" ref="E29:J29" si="3">E28/E24</f>
        <v>106.6</v>
      </c>
      <c r="F29" s="244">
        <f t="shared" si="3"/>
        <v>91.285714285714292</v>
      </c>
      <c r="G29" s="244">
        <f t="shared" si="3"/>
        <v>105.4</v>
      </c>
      <c r="H29" s="244">
        <f t="shared" si="3"/>
        <v>157.72727272727272</v>
      </c>
      <c r="I29" s="244">
        <f t="shared" si="3"/>
        <v>139.5</v>
      </c>
      <c r="J29" s="244">
        <f t="shared" si="3"/>
        <v>93.037500000000065</v>
      </c>
    </row>
    <row r="30" spans="2:10" ht="23.25">
      <c r="B30" s="339">
        <v>23</v>
      </c>
      <c r="C30" s="42" t="s">
        <v>1674</v>
      </c>
      <c r="D30" s="42" t="s">
        <v>1675</v>
      </c>
      <c r="E30" s="244">
        <f>E28/E25</f>
        <v>18.379310344827587</v>
      </c>
      <c r="F30" s="244">
        <f t="shared" ref="F30:J30" si="4">F28/F25</f>
        <v>24.576923076923077</v>
      </c>
      <c r="G30" s="244">
        <f t="shared" si="4"/>
        <v>12.4</v>
      </c>
      <c r="H30" s="244">
        <f t="shared" si="4"/>
        <v>18.133361204013376</v>
      </c>
      <c r="I30" s="244">
        <f t="shared" si="4"/>
        <v>32.823529411764703</v>
      </c>
      <c r="J30" s="244">
        <f t="shared" si="4"/>
        <v>14.787417218543055</v>
      </c>
    </row>
    <row r="31" spans="2:10" ht="23.25">
      <c r="B31" s="339">
        <v>24</v>
      </c>
      <c r="C31" s="42" t="s">
        <v>1210</v>
      </c>
      <c r="D31" s="42" t="s">
        <v>1213</v>
      </c>
      <c r="E31" s="244">
        <f t="shared" ref="E31:J31" si="5">E28/2</f>
        <v>266.5</v>
      </c>
      <c r="F31" s="244">
        <f t="shared" si="5"/>
        <v>319.5</v>
      </c>
      <c r="G31" s="244">
        <f t="shared" si="5"/>
        <v>527</v>
      </c>
      <c r="H31" s="244">
        <f t="shared" si="5"/>
        <v>867.5</v>
      </c>
      <c r="I31" s="244">
        <f t="shared" si="5"/>
        <v>279</v>
      </c>
      <c r="J31" s="244">
        <f t="shared" si="5"/>
        <v>558.22500000000036</v>
      </c>
    </row>
    <row r="32" spans="2:10" ht="23.25">
      <c r="B32" s="339">
        <v>25</v>
      </c>
      <c r="C32" s="42" t="s">
        <v>1686</v>
      </c>
      <c r="D32" s="42" t="s">
        <v>1215</v>
      </c>
      <c r="E32" s="245">
        <f t="shared" ref="E32:J32" si="6">(E26/(E9/100))-100</f>
        <v>9.9756690997566864</v>
      </c>
      <c r="F32" s="245">
        <f t="shared" si="6"/>
        <v>7.580071174377224</v>
      </c>
      <c r="G32" s="245">
        <f t="shared" si="6"/>
        <v>5.7627118644067821</v>
      </c>
      <c r="H32" s="245">
        <f t="shared" si="6"/>
        <v>6.9377799104286595</v>
      </c>
      <c r="I32" s="245">
        <f t="shared" si="6"/>
        <v>10.734898037706813</v>
      </c>
      <c r="J32" s="245">
        <f t="shared" si="6"/>
        <v>6.0294709327601623</v>
      </c>
    </row>
    <row r="33" spans="1:19" ht="23.25">
      <c r="B33" s="339">
        <v>26</v>
      </c>
      <c r="C33" s="42" t="s">
        <v>1216</v>
      </c>
      <c r="D33" s="42" t="s">
        <v>1215</v>
      </c>
      <c r="E33" s="245">
        <f>E28*100/E26</f>
        <v>9.0707964601769913</v>
      </c>
      <c r="F33" s="245">
        <f t="shared" ref="F33:J33" si="7">F28*100/F26</f>
        <v>7.0459808137611644</v>
      </c>
      <c r="G33" s="245">
        <f t="shared" si="7"/>
        <v>5.4487179487179489</v>
      </c>
      <c r="H33" s="245">
        <f t="shared" si="7"/>
        <v>6.4876790188086604</v>
      </c>
      <c r="I33" s="245">
        <f t="shared" si="7"/>
        <v>9.6942321056289096</v>
      </c>
      <c r="J33" s="245">
        <f t="shared" si="7"/>
        <v>5.6865990933632187</v>
      </c>
    </row>
    <row r="34" spans="1:19">
      <c r="B34" s="339">
        <v>27</v>
      </c>
      <c r="C34" s="42" t="s">
        <v>1208</v>
      </c>
      <c r="D34" s="42" t="s">
        <v>1213</v>
      </c>
      <c r="E34" s="42">
        <v>516</v>
      </c>
      <c r="F34" s="42">
        <v>0</v>
      </c>
      <c r="G34" s="42">
        <v>4000</v>
      </c>
      <c r="H34" s="271">
        <v>0</v>
      </c>
      <c r="I34" s="173">
        <v>0</v>
      </c>
      <c r="J34" s="173">
        <v>0</v>
      </c>
    </row>
    <row r="35" spans="1:19">
      <c r="B35" s="339">
        <v>28</v>
      </c>
      <c r="C35" s="321" t="s">
        <v>1211</v>
      </c>
      <c r="D35" s="321" t="s">
        <v>1213</v>
      </c>
      <c r="E35" s="321">
        <f t="shared" ref="E35:J35" si="8">E28-E34</f>
        <v>17</v>
      </c>
      <c r="F35" s="321">
        <f t="shared" si="8"/>
        <v>639</v>
      </c>
      <c r="G35" s="321">
        <f t="shared" si="8"/>
        <v>-2946</v>
      </c>
      <c r="H35" s="321">
        <f t="shared" si="8"/>
        <v>1735</v>
      </c>
      <c r="I35" s="42">
        <f t="shared" si="8"/>
        <v>558</v>
      </c>
      <c r="J35" s="42">
        <f t="shared" si="8"/>
        <v>1116.4500000000007</v>
      </c>
    </row>
    <row r="36" spans="1:19">
      <c r="A36">
        <f>SUM(E36:U36)</f>
        <v>3516</v>
      </c>
      <c r="B36" s="339">
        <v>29</v>
      </c>
      <c r="C36" s="173" t="s">
        <v>1687</v>
      </c>
      <c r="D36" s="42"/>
      <c r="E36" s="42">
        <v>516</v>
      </c>
      <c r="F36" s="42">
        <v>0</v>
      </c>
      <c r="G36" s="42">
        <v>3000</v>
      </c>
      <c r="H36" s="42">
        <v>0</v>
      </c>
      <c r="I36" s="42">
        <v>0</v>
      </c>
      <c r="J36" s="42"/>
      <c r="K36" s="317"/>
      <c r="L36" s="42"/>
      <c r="M36" s="42"/>
      <c r="N36" s="42"/>
      <c r="O36" s="42"/>
      <c r="P36" s="42"/>
      <c r="Q36" s="42"/>
      <c r="R36" s="42"/>
      <c r="S36" s="42"/>
    </row>
    <row r="37" spans="1:19">
      <c r="A37">
        <f>SUM(E37:U37)</f>
        <v>1000</v>
      </c>
      <c r="B37" s="339">
        <v>30</v>
      </c>
      <c r="C37" s="173" t="s">
        <v>1688</v>
      </c>
      <c r="D37" s="42"/>
      <c r="E37" s="42">
        <v>0</v>
      </c>
      <c r="F37" s="42">
        <v>0</v>
      </c>
      <c r="G37" s="42">
        <v>1000</v>
      </c>
      <c r="H37" s="42">
        <v>0</v>
      </c>
      <c r="I37" s="42">
        <v>0</v>
      </c>
      <c r="J37" s="42"/>
      <c r="K37" s="317"/>
      <c r="L37" s="42"/>
      <c r="M37" s="42"/>
      <c r="N37" s="42"/>
      <c r="O37" s="42"/>
      <c r="P37" s="42"/>
      <c r="Q37" s="42"/>
      <c r="R37" s="42"/>
      <c r="S37" s="42"/>
    </row>
  </sheetData>
  <mergeCells count="2">
    <mergeCell ref="E3:K3"/>
    <mergeCell ref="E4:K4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G22" sqref="G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1690</v>
      </c>
      <c r="L3" s="385" t="s">
        <v>1708</v>
      </c>
      <c r="M3" s="385"/>
      <c r="N3" s="385"/>
    </row>
    <row r="4" spans="1:15" s="323" customFormat="1" ht="39" customHeight="1">
      <c r="A4" s="323" t="s">
        <v>1710</v>
      </c>
      <c r="B4" s="323" t="s">
        <v>1695</v>
      </c>
      <c r="C4" s="323" t="s">
        <v>1689</v>
      </c>
      <c r="D4" s="323" t="s">
        <v>1692</v>
      </c>
      <c r="E4" s="323" t="s">
        <v>1693</v>
      </c>
      <c r="F4" s="323" t="s">
        <v>1694</v>
      </c>
      <c r="G4" s="323" t="s">
        <v>1691</v>
      </c>
      <c r="H4" s="323" t="s">
        <v>1538</v>
      </c>
      <c r="I4" s="323" t="s">
        <v>1698</v>
      </c>
      <c r="J4" s="323" t="s">
        <v>1709</v>
      </c>
      <c r="K4" s="323" t="s">
        <v>1707</v>
      </c>
      <c r="L4" s="323" t="s">
        <v>1536</v>
      </c>
      <c r="M4" s="323" t="s">
        <v>1537</v>
      </c>
      <c r="N4" s="323" t="s">
        <v>1538</v>
      </c>
    </row>
    <row r="5" spans="1:15">
      <c r="B5">
        <v>1</v>
      </c>
      <c r="C5" t="s">
        <v>1696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1712</v>
      </c>
      <c r="B6">
        <v>2</v>
      </c>
      <c r="C6" t="s">
        <v>1697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1711</v>
      </c>
      <c r="B7">
        <v>3</v>
      </c>
      <c r="C7" t="s">
        <v>1699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1713</v>
      </c>
      <c r="B8">
        <v>4</v>
      </c>
      <c r="C8" t="s">
        <v>1700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1717</v>
      </c>
      <c r="B9">
        <v>5</v>
      </c>
      <c r="C9" t="s">
        <v>1701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1714</v>
      </c>
      <c r="B10">
        <v>6</v>
      </c>
      <c r="C10" t="s">
        <v>1702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1703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1715</v>
      </c>
      <c r="B12">
        <v>8</v>
      </c>
      <c r="C12" t="s">
        <v>1704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1716</v>
      </c>
    </row>
    <row r="13" spans="1:15">
      <c r="B13">
        <v>9</v>
      </c>
      <c r="C13" t="s">
        <v>1705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1908</v>
      </c>
      <c r="D17" t="s">
        <v>1902</v>
      </c>
      <c r="E17" t="s">
        <v>1691</v>
      </c>
      <c r="F17" t="s">
        <v>1538</v>
      </c>
      <c r="G17" t="s">
        <v>1903</v>
      </c>
    </row>
    <row r="18" spans="3:7">
      <c r="C18" t="s">
        <v>1909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1904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1905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1906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1907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70" t="s">
        <v>2</v>
      </c>
      <c r="B4" s="370" t="s">
        <v>3</v>
      </c>
      <c r="C4" s="370" t="s">
        <v>4</v>
      </c>
      <c r="D4" s="387" t="s">
        <v>5</v>
      </c>
      <c r="E4" s="386" t="s">
        <v>6</v>
      </c>
      <c r="F4" s="386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70"/>
      <c r="B5" s="370"/>
      <c r="C5" s="370"/>
      <c r="D5" s="388"/>
      <c r="E5" s="386"/>
      <c r="F5" s="386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70" t="s">
        <v>2</v>
      </c>
      <c r="B1" s="370" t="s">
        <v>3</v>
      </c>
      <c r="C1" s="370" t="s">
        <v>4</v>
      </c>
    </row>
    <row r="2" spans="1:7" s="6" customFormat="1" ht="13.5" customHeight="1">
      <c r="A2" s="370"/>
      <c r="B2" s="370"/>
      <c r="C2" s="370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89" t="s">
        <v>1030</v>
      </c>
      <c r="B251" s="389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1847</v>
      </c>
      <c r="C3" s="73" t="s">
        <v>1848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1849</v>
      </c>
      <c r="C9" s="73" t="s">
        <v>1850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1851</v>
      </c>
      <c r="C10" s="73" t="s">
        <v>1852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1853</v>
      </c>
      <c r="C14" s="73" t="s">
        <v>1854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1855</v>
      </c>
      <c r="C15" s="73" t="s">
        <v>1856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1857</v>
      </c>
      <c r="C21" s="73" t="s">
        <v>1858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1859</v>
      </c>
      <c r="C24" s="73" t="s">
        <v>1860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1861</v>
      </c>
      <c r="C27" s="73" t="s">
        <v>1862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1863</v>
      </c>
      <c r="C28" s="73" t="s">
        <v>1864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9"/>
  <sheetViews>
    <sheetView topLeftCell="DR20" workbookViewId="0">
      <selection activeCell="A3" sqref="A3:DZ35"/>
    </sheetView>
  </sheetViews>
  <sheetFormatPr defaultRowHeight="12.75"/>
  <cols>
    <col min="1" max="1" width="10.5703125" customWidth="1"/>
    <col min="2" max="2" width="20.5703125" bestFit="1" customWidth="1"/>
    <col min="4" max="4" width="10" customWidth="1"/>
  </cols>
  <sheetData>
    <row r="1" spans="1:130" ht="60">
      <c r="A1" s="370" t="s">
        <v>2</v>
      </c>
      <c r="B1" s="370" t="s">
        <v>3</v>
      </c>
      <c r="C1" s="370" t="s">
        <v>4</v>
      </c>
      <c r="D1" s="370" t="s">
        <v>254</v>
      </c>
      <c r="E1" s="371" t="s">
        <v>255</v>
      </c>
      <c r="F1" s="372" t="s">
        <v>256</v>
      </c>
      <c r="G1" s="373"/>
      <c r="H1" s="373"/>
      <c r="I1" s="373"/>
      <c r="J1" s="373"/>
      <c r="K1" s="373"/>
      <c r="L1" s="373"/>
      <c r="M1" s="373"/>
      <c r="N1" s="373"/>
      <c r="O1" s="373"/>
      <c r="P1" s="373"/>
      <c r="Q1" s="374"/>
      <c r="R1" s="370" t="s">
        <v>257</v>
      </c>
      <c r="S1" s="372" t="s">
        <v>258</v>
      </c>
      <c r="T1" s="373"/>
      <c r="U1" s="373"/>
      <c r="V1" s="373"/>
      <c r="W1" s="373"/>
      <c r="X1" s="373"/>
      <c r="Y1" s="373"/>
      <c r="Z1" s="374"/>
      <c r="AA1" s="370" t="s">
        <v>1888</v>
      </c>
      <c r="AB1" s="370" t="s">
        <v>1887</v>
      </c>
      <c r="AC1" s="370" t="s">
        <v>1003</v>
      </c>
      <c r="AD1" s="370" t="s">
        <v>1004</v>
      </c>
      <c r="AE1" s="370" t="s">
        <v>259</v>
      </c>
      <c r="AF1" s="370"/>
      <c r="AG1" s="370"/>
      <c r="AH1" s="363" t="s">
        <v>260</v>
      </c>
      <c r="AI1" s="364"/>
      <c r="AJ1" s="364"/>
      <c r="AK1" s="364"/>
      <c r="AL1" s="364"/>
      <c r="AM1" s="364"/>
      <c r="AN1" s="364"/>
      <c r="AO1" s="364"/>
      <c r="AP1" s="364"/>
      <c r="AQ1" s="365"/>
      <c r="AR1" s="363" t="s">
        <v>261</v>
      </c>
      <c r="AS1" s="364"/>
      <c r="AT1" s="364"/>
      <c r="AU1" s="365"/>
      <c r="AV1" s="363" t="s">
        <v>262</v>
      </c>
      <c r="AW1" s="364"/>
      <c r="AX1" s="364"/>
      <c r="AY1" s="364"/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5"/>
      <c r="BP1" s="363" t="s">
        <v>263</v>
      </c>
      <c r="BQ1" s="364"/>
      <c r="BR1" s="364"/>
      <c r="BS1" s="365"/>
      <c r="BT1" s="363" t="s">
        <v>264</v>
      </c>
      <c r="BU1" s="364"/>
      <c r="BV1" s="364"/>
      <c r="BW1" s="364"/>
      <c r="BX1" s="364"/>
      <c r="BY1" s="364"/>
      <c r="BZ1" s="364"/>
      <c r="CA1" s="364"/>
      <c r="CB1" s="364"/>
      <c r="CC1" s="364"/>
      <c r="CD1" s="364"/>
      <c r="CE1" s="364"/>
      <c r="CF1" s="365"/>
      <c r="CG1" s="363" t="s">
        <v>265</v>
      </c>
      <c r="CH1" s="364"/>
      <c r="CI1" s="364"/>
      <c r="CJ1" s="364"/>
      <c r="CK1" s="364"/>
      <c r="CL1" s="364"/>
      <c r="CM1" s="364"/>
      <c r="CN1" s="364"/>
      <c r="CO1" s="364"/>
      <c r="CP1" s="364"/>
      <c r="CQ1" s="365"/>
      <c r="CR1" s="363" t="s">
        <v>1000</v>
      </c>
      <c r="CS1" s="364"/>
      <c r="CT1" s="364"/>
      <c r="CU1" s="365"/>
      <c r="CV1" s="366" t="s">
        <v>266</v>
      </c>
      <c r="CW1" s="366"/>
      <c r="CX1" s="366"/>
      <c r="CY1" s="366"/>
      <c r="CZ1" s="366"/>
      <c r="DA1" s="366"/>
      <c r="DB1" s="366"/>
      <c r="DC1" s="366"/>
      <c r="DD1" s="337" t="s">
        <v>267</v>
      </c>
      <c r="DE1" s="363" t="s">
        <v>268</v>
      </c>
      <c r="DF1" s="365"/>
      <c r="DG1" s="367" t="s">
        <v>269</v>
      </c>
      <c r="DH1" s="368"/>
      <c r="DI1" s="368"/>
      <c r="DJ1" s="369"/>
      <c r="DK1" s="362" t="s">
        <v>270</v>
      </c>
      <c r="DL1" s="362"/>
      <c r="DM1" s="367" t="s">
        <v>271</v>
      </c>
      <c r="DN1" s="368"/>
      <c r="DO1" s="368"/>
      <c r="DP1" s="368"/>
      <c r="DQ1" s="368"/>
      <c r="DR1" s="369"/>
      <c r="DS1" s="362" t="s">
        <v>272</v>
      </c>
      <c r="DT1" s="362"/>
      <c r="DU1" s="362"/>
      <c r="DV1" s="24" t="s">
        <v>273</v>
      </c>
      <c r="DW1" s="24" t="s">
        <v>274</v>
      </c>
      <c r="DX1" s="337" t="s">
        <v>275</v>
      </c>
      <c r="DY1" s="338" t="s">
        <v>276</v>
      </c>
      <c r="DZ1" s="26" t="s">
        <v>277</v>
      </c>
    </row>
    <row r="2" spans="1:130" ht="38.25">
      <c r="A2" s="370"/>
      <c r="B2" s="370"/>
      <c r="C2" s="370"/>
      <c r="D2" s="370"/>
      <c r="E2" s="371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70"/>
      <c r="S2" s="338" t="s">
        <v>290</v>
      </c>
      <c r="T2" s="338" t="s">
        <v>292</v>
      </c>
      <c r="U2" s="338" t="s">
        <v>291</v>
      </c>
      <c r="V2" s="338" t="s">
        <v>1307</v>
      </c>
      <c r="W2" s="338" t="s">
        <v>1001</v>
      </c>
      <c r="X2" s="338" t="s">
        <v>1002</v>
      </c>
      <c r="Y2" s="338" t="s">
        <v>1511</v>
      </c>
      <c r="Z2" s="338" t="s">
        <v>293</v>
      </c>
      <c r="AA2" s="370"/>
      <c r="AB2" s="370"/>
      <c r="AC2" s="370"/>
      <c r="AD2" s="370"/>
      <c r="AE2" s="338" t="s">
        <v>294</v>
      </c>
      <c r="AF2" s="338" t="s">
        <v>295</v>
      </c>
      <c r="AG2" s="338" t="s">
        <v>296</v>
      </c>
      <c r="AH2" s="337" t="s">
        <v>300</v>
      </c>
      <c r="AI2" s="337" t="s">
        <v>301</v>
      </c>
      <c r="AJ2" s="337" t="s">
        <v>302</v>
      </c>
      <c r="AK2" s="337" t="s">
        <v>298</v>
      </c>
      <c r="AL2" s="337" t="s">
        <v>297</v>
      </c>
      <c r="AM2" s="337" t="s">
        <v>299</v>
      </c>
      <c r="AN2" s="337" t="s">
        <v>303</v>
      </c>
      <c r="AO2" s="337" t="s">
        <v>304</v>
      </c>
      <c r="AP2" s="337" t="s">
        <v>306</v>
      </c>
      <c r="AQ2" s="28" t="s">
        <v>305</v>
      </c>
      <c r="AR2" s="337" t="s">
        <v>307</v>
      </c>
      <c r="AS2" s="337" t="s">
        <v>1531</v>
      </c>
      <c r="AT2" s="337" t="s">
        <v>309</v>
      </c>
      <c r="AU2" s="337" t="s">
        <v>308</v>
      </c>
      <c r="AV2" s="289" t="s">
        <v>1534</v>
      </c>
      <c r="AW2" s="289" t="s">
        <v>321</v>
      </c>
      <c r="AX2" s="289" t="s">
        <v>322</v>
      </c>
      <c r="AY2" s="289" t="s">
        <v>1532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1306</v>
      </c>
      <c r="BE2" s="289" t="s">
        <v>323</v>
      </c>
      <c r="BF2" s="290" t="s">
        <v>319</v>
      </c>
      <c r="BG2" s="289" t="s">
        <v>320</v>
      </c>
      <c r="BH2" s="289" t="s">
        <v>1533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1528</v>
      </c>
      <c r="BN2" s="289" t="s">
        <v>317</v>
      </c>
      <c r="BO2" s="289" t="s">
        <v>1527</v>
      </c>
      <c r="BP2" s="337" t="s">
        <v>324</v>
      </c>
      <c r="BQ2" s="337" t="s">
        <v>325</v>
      </c>
      <c r="BR2" s="337" t="s">
        <v>326</v>
      </c>
      <c r="BS2" s="337" t="s">
        <v>327</v>
      </c>
      <c r="BT2" s="337" t="s">
        <v>328</v>
      </c>
      <c r="BU2" s="337" t="s">
        <v>329</v>
      </c>
      <c r="BV2" s="337" t="s">
        <v>330</v>
      </c>
      <c r="BW2" s="337" t="s">
        <v>331</v>
      </c>
      <c r="BX2" s="337" t="s">
        <v>332</v>
      </c>
      <c r="BY2" s="337" t="s">
        <v>333</v>
      </c>
      <c r="BZ2" s="337" t="s">
        <v>334</v>
      </c>
      <c r="CA2" s="337" t="s">
        <v>335</v>
      </c>
      <c r="CB2" s="337" t="s">
        <v>336</v>
      </c>
      <c r="CC2" s="337" t="s">
        <v>337</v>
      </c>
      <c r="CD2" s="337" t="s">
        <v>338</v>
      </c>
      <c r="CE2" s="337" t="s">
        <v>339</v>
      </c>
      <c r="CF2" s="337" t="s">
        <v>535</v>
      </c>
      <c r="CG2" s="337" t="s">
        <v>340</v>
      </c>
      <c r="CH2" s="337" t="s">
        <v>341</v>
      </c>
      <c r="CI2" s="337" t="s">
        <v>342</v>
      </c>
      <c r="CJ2" s="246" t="s">
        <v>1259</v>
      </c>
      <c r="CK2" s="337" t="s">
        <v>343</v>
      </c>
      <c r="CL2" s="337" t="s">
        <v>344</v>
      </c>
      <c r="CM2" s="337" t="s">
        <v>347</v>
      </c>
      <c r="CN2" s="337" t="s">
        <v>348</v>
      </c>
      <c r="CO2" s="337" t="s">
        <v>345</v>
      </c>
      <c r="CP2" s="337" t="s">
        <v>346</v>
      </c>
      <c r="CQ2" s="337" t="s">
        <v>349</v>
      </c>
      <c r="CR2" s="337" t="s">
        <v>350</v>
      </c>
      <c r="CS2" s="337" t="s">
        <v>352</v>
      </c>
      <c r="CT2" s="337" t="s">
        <v>353</v>
      </c>
      <c r="CU2" s="337" t="s">
        <v>351</v>
      </c>
      <c r="CV2" s="337" t="s">
        <v>354</v>
      </c>
      <c r="CW2" s="337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37" t="s">
        <v>359</v>
      </c>
      <c r="DC2" s="337" t="s">
        <v>360</v>
      </c>
      <c r="DD2" s="337" t="s">
        <v>361</v>
      </c>
      <c r="DE2" s="247" t="s">
        <v>1260</v>
      </c>
      <c r="DF2" s="337" t="s">
        <v>362</v>
      </c>
      <c r="DG2" s="28" t="s">
        <v>363</v>
      </c>
      <c r="DH2" s="337" t="s">
        <v>364</v>
      </c>
      <c r="DI2" s="337" t="s">
        <v>366</v>
      </c>
      <c r="DJ2" s="337" t="s">
        <v>365</v>
      </c>
      <c r="DK2" s="337" t="s">
        <v>367</v>
      </c>
      <c r="DL2" s="337" t="s">
        <v>368</v>
      </c>
      <c r="DM2" s="337" t="s">
        <v>1535</v>
      </c>
      <c r="DN2" s="283" t="s">
        <v>370</v>
      </c>
      <c r="DO2" s="283" t="s">
        <v>369</v>
      </c>
      <c r="DP2" s="28" t="s">
        <v>372</v>
      </c>
      <c r="DQ2" s="28" t="s">
        <v>1315</v>
      </c>
      <c r="DR2" s="28" t="s">
        <v>371</v>
      </c>
      <c r="DS2" s="28" t="s">
        <v>373</v>
      </c>
      <c r="DT2" s="28" t="s">
        <v>1254</v>
      </c>
      <c r="DU2" s="337" t="s">
        <v>374</v>
      </c>
      <c r="DV2" s="24" t="s">
        <v>375</v>
      </c>
      <c r="DW2" s="24" t="s">
        <v>376</v>
      </c>
      <c r="DX2" s="337"/>
      <c r="DY2" s="338"/>
      <c r="DZ2" s="26"/>
    </row>
    <row r="3" spans="1:130">
      <c r="A3" s="134"/>
      <c r="B3" s="134" t="s">
        <v>1876</v>
      </c>
      <c r="C3" s="134">
        <v>1</v>
      </c>
      <c r="D3" s="134" t="s">
        <v>703</v>
      </c>
      <c r="E3" s="134" t="s">
        <v>378</v>
      </c>
      <c r="F3" s="134"/>
      <c r="G3" s="134">
        <v>1</v>
      </c>
      <c r="H3" s="134"/>
      <c r="I3" s="134"/>
      <c r="J3" s="134"/>
      <c r="K3" s="134">
        <v>1</v>
      </c>
      <c r="L3" s="134"/>
      <c r="M3" s="134"/>
      <c r="N3" s="134"/>
      <c r="O3" s="134"/>
      <c r="P3" s="134"/>
      <c r="Q3" s="134"/>
      <c r="R3" s="134" t="s">
        <v>392</v>
      </c>
      <c r="S3" s="134">
        <v>1</v>
      </c>
      <c r="T3" s="134"/>
      <c r="U3" s="134"/>
      <c r="V3" s="134"/>
      <c r="W3" s="134"/>
      <c r="X3" s="134"/>
      <c r="Y3" s="134"/>
      <c r="Z3" s="134">
        <v>1</v>
      </c>
      <c r="AA3" s="134"/>
      <c r="AB3" s="134"/>
      <c r="AC3" s="134"/>
      <c r="AD3" s="134"/>
      <c r="AE3" s="134"/>
      <c r="AF3" s="134">
        <v>1</v>
      </c>
      <c r="AG3" s="134"/>
      <c r="AH3" s="134"/>
      <c r="AI3" s="134"/>
      <c r="AJ3" s="134"/>
      <c r="AK3" s="134">
        <v>1</v>
      </c>
      <c r="AL3" s="134"/>
      <c r="AM3" s="134"/>
      <c r="AN3" s="134"/>
      <c r="AO3" s="134"/>
      <c r="AP3" s="134"/>
      <c r="AQ3" s="134"/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>
        <v>1</v>
      </c>
      <c r="BU3" s="134"/>
      <c r="BV3" s="134"/>
      <c r="BW3" s="134"/>
      <c r="BX3" s="134"/>
      <c r="BY3" s="134">
        <v>1</v>
      </c>
      <c r="BZ3" s="134"/>
      <c r="CA3" s="134"/>
      <c r="CB3" s="134"/>
      <c r="CC3" s="134"/>
      <c r="CD3" s="134"/>
      <c r="CE3" s="134"/>
      <c r="CF3" s="134"/>
      <c r="CG3" s="134">
        <v>1</v>
      </c>
      <c r="CH3" s="134"/>
      <c r="CI3" s="134"/>
      <c r="CJ3" s="134"/>
      <c r="CK3" s="134"/>
      <c r="CL3" s="134"/>
      <c r="CM3" s="134"/>
      <c r="CN3" s="134"/>
      <c r="CO3" s="134"/>
      <c r="CP3" s="134"/>
      <c r="CQ3" s="134"/>
      <c r="CR3" s="134"/>
      <c r="CS3" s="134"/>
      <c r="CT3" s="134"/>
      <c r="CU3" s="134"/>
      <c r="CV3" s="134"/>
      <c r="CW3" s="134"/>
      <c r="CX3" s="134"/>
      <c r="CY3" s="134"/>
      <c r="CZ3" s="134"/>
      <c r="DA3" s="134"/>
      <c r="DB3" s="134"/>
      <c r="DC3" s="134"/>
      <c r="DD3" s="134"/>
      <c r="DE3" s="134"/>
      <c r="DF3" s="134"/>
      <c r="DG3" s="134"/>
      <c r="DH3" s="134"/>
      <c r="DI3" s="134"/>
      <c r="DJ3" s="134"/>
      <c r="DK3" s="134"/>
      <c r="DL3" s="134"/>
      <c r="DM3" s="134"/>
      <c r="DN3" s="134"/>
      <c r="DO3" s="134"/>
      <c r="DP3" s="134"/>
      <c r="DQ3" s="134"/>
      <c r="DR3" s="134"/>
      <c r="DS3" s="134"/>
      <c r="DT3" s="134"/>
      <c r="DU3" s="134"/>
      <c r="DV3" s="134"/>
      <c r="DW3" s="134"/>
      <c r="DX3" s="134"/>
      <c r="DY3" s="134"/>
      <c r="DZ3" s="134"/>
    </row>
    <row r="4" spans="1:130">
      <c r="A4" s="134"/>
      <c r="B4" s="134" t="s">
        <v>1876</v>
      </c>
      <c r="C4" s="134">
        <v>4</v>
      </c>
      <c r="D4" s="134" t="s">
        <v>703</v>
      </c>
      <c r="E4" s="134" t="s">
        <v>378</v>
      </c>
      <c r="F4" s="134"/>
      <c r="G4" s="134">
        <v>1</v>
      </c>
      <c r="H4" s="134"/>
      <c r="I4" s="134"/>
      <c r="J4" s="134"/>
      <c r="K4" s="134">
        <v>1</v>
      </c>
      <c r="L4" s="134"/>
      <c r="M4" s="134"/>
      <c r="N4" s="134"/>
      <c r="O4" s="134"/>
      <c r="P4" s="134"/>
      <c r="Q4" s="134"/>
      <c r="R4" s="134" t="s">
        <v>392</v>
      </c>
      <c r="S4" s="134">
        <v>1</v>
      </c>
      <c r="T4" s="134"/>
      <c r="U4" s="134"/>
      <c r="V4" s="134"/>
      <c r="W4" s="134"/>
      <c r="X4" s="134"/>
      <c r="Y4" s="134"/>
      <c r="Z4" s="134">
        <v>1</v>
      </c>
      <c r="AA4" s="134"/>
      <c r="AB4" s="134"/>
      <c r="AC4" s="134"/>
      <c r="AD4" s="134"/>
      <c r="AE4" s="134"/>
      <c r="AF4" s="134">
        <v>1</v>
      </c>
      <c r="AG4" s="134"/>
      <c r="AH4" s="134"/>
      <c r="AI4" s="134"/>
      <c r="AJ4" s="134"/>
      <c r="AK4" s="134">
        <v>1</v>
      </c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4"/>
      <c r="BM4" s="134"/>
      <c r="BN4" s="134"/>
      <c r="BO4" s="134"/>
      <c r="BP4" s="134"/>
      <c r="BQ4" s="134"/>
      <c r="BR4" s="134"/>
      <c r="BS4" s="134"/>
      <c r="BT4" s="134">
        <v>1</v>
      </c>
      <c r="BU4" s="134"/>
      <c r="BV4" s="134"/>
      <c r="BW4" s="134"/>
      <c r="BX4" s="134"/>
      <c r="BY4" s="134">
        <v>1</v>
      </c>
      <c r="BZ4" s="134"/>
      <c r="CA4" s="134"/>
      <c r="CB4" s="134"/>
      <c r="CC4" s="134"/>
      <c r="CD4" s="134"/>
      <c r="CE4" s="134"/>
      <c r="CF4" s="134"/>
      <c r="CG4" s="134">
        <v>1</v>
      </c>
      <c r="CH4" s="134"/>
      <c r="CI4" s="134"/>
      <c r="CJ4" s="134"/>
      <c r="CK4" s="134"/>
      <c r="CL4" s="134"/>
      <c r="CM4" s="134"/>
      <c r="CN4" s="134"/>
      <c r="CO4" s="134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34"/>
      <c r="DI4" s="134"/>
      <c r="DJ4" s="134"/>
      <c r="DK4" s="134"/>
      <c r="DL4" s="134"/>
      <c r="DM4" s="134"/>
      <c r="DN4" s="134"/>
      <c r="DO4" s="134"/>
      <c r="DP4" s="134"/>
      <c r="DQ4" s="134"/>
      <c r="DR4" s="134"/>
      <c r="DS4" s="134"/>
      <c r="DT4" s="134"/>
      <c r="DU4" s="134"/>
      <c r="DV4" s="134"/>
      <c r="DW4" s="134"/>
      <c r="DX4" s="134"/>
      <c r="DY4" s="134"/>
      <c r="DZ4" s="134"/>
    </row>
    <row r="5" spans="1:130">
      <c r="A5" s="134"/>
      <c r="B5" s="134" t="s">
        <v>1876</v>
      </c>
      <c r="C5" s="134">
        <v>5</v>
      </c>
      <c r="D5" s="134" t="s">
        <v>703</v>
      </c>
      <c r="E5" s="134" t="s">
        <v>378</v>
      </c>
      <c r="F5" s="134"/>
      <c r="G5" s="134">
        <v>1</v>
      </c>
      <c r="H5" s="134"/>
      <c r="I5" s="134"/>
      <c r="J5" s="134"/>
      <c r="K5" s="134">
        <v>1</v>
      </c>
      <c r="L5" s="134"/>
      <c r="M5" s="134"/>
      <c r="N5" s="134"/>
      <c r="O5" s="134"/>
      <c r="P5" s="134"/>
      <c r="Q5" s="134"/>
      <c r="R5" s="134" t="s">
        <v>392</v>
      </c>
      <c r="S5" s="134">
        <v>1</v>
      </c>
      <c r="T5" s="134"/>
      <c r="U5" s="134"/>
      <c r="V5" s="134"/>
      <c r="W5" s="134"/>
      <c r="X5" s="134"/>
      <c r="Y5" s="134"/>
      <c r="Z5" s="134">
        <v>1</v>
      </c>
      <c r="AA5" s="134"/>
      <c r="AB5" s="134"/>
      <c r="AC5" s="134"/>
      <c r="AD5" s="134"/>
      <c r="AE5" s="134"/>
      <c r="AF5" s="134">
        <v>1</v>
      </c>
      <c r="AG5" s="134"/>
      <c r="AH5" s="134"/>
      <c r="AI5" s="134"/>
      <c r="AJ5" s="134"/>
      <c r="AK5" s="134">
        <v>1</v>
      </c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4"/>
      <c r="BM5" s="134"/>
      <c r="BN5" s="134"/>
      <c r="BO5" s="134"/>
      <c r="BP5" s="134"/>
      <c r="BQ5" s="134"/>
      <c r="BR5" s="134"/>
      <c r="BS5" s="134"/>
      <c r="BT5" s="134">
        <v>1</v>
      </c>
      <c r="BU5" s="134"/>
      <c r="BV5" s="134"/>
      <c r="BW5" s="134"/>
      <c r="BX5" s="134"/>
      <c r="BY5" s="134">
        <v>1</v>
      </c>
      <c r="BZ5" s="134"/>
      <c r="CA5" s="134"/>
      <c r="CB5" s="134"/>
      <c r="CC5" s="134"/>
      <c r="CD5" s="134"/>
      <c r="CE5" s="134"/>
      <c r="CF5" s="134"/>
      <c r="CG5" s="134">
        <v>1</v>
      </c>
      <c r="CH5" s="134"/>
      <c r="CI5" s="134"/>
      <c r="CJ5" s="134"/>
      <c r="CK5" s="134"/>
      <c r="CL5" s="134"/>
      <c r="CM5" s="134"/>
      <c r="CN5" s="134"/>
      <c r="CO5" s="134"/>
      <c r="CP5" s="134"/>
      <c r="CQ5" s="134"/>
      <c r="CR5" s="134"/>
      <c r="CS5" s="134"/>
      <c r="CT5" s="134"/>
      <c r="CU5" s="134"/>
      <c r="CV5" s="134"/>
      <c r="CW5" s="134"/>
      <c r="CX5" s="134"/>
      <c r="CY5" s="134"/>
      <c r="CZ5" s="134"/>
      <c r="DA5" s="134"/>
      <c r="DB5" s="134"/>
      <c r="DC5" s="134"/>
      <c r="DD5" s="134"/>
      <c r="DE5" s="134"/>
      <c r="DF5" s="134"/>
      <c r="DG5" s="134"/>
      <c r="DH5" s="134"/>
      <c r="DI5" s="134"/>
      <c r="DJ5" s="134"/>
      <c r="DK5" s="134"/>
      <c r="DL5" s="134"/>
      <c r="DM5" s="134"/>
      <c r="DN5" s="134"/>
      <c r="DO5" s="134"/>
      <c r="DP5" s="134"/>
      <c r="DQ5" s="134"/>
      <c r="DR5" s="134"/>
      <c r="DS5" s="134"/>
      <c r="DT5" s="134"/>
      <c r="DU5" s="134"/>
      <c r="DV5" s="134"/>
      <c r="DW5" s="134"/>
      <c r="DX5" s="134"/>
      <c r="DY5" s="134"/>
      <c r="DZ5" s="134"/>
    </row>
    <row r="6" spans="1:130">
      <c r="A6" s="134"/>
      <c r="B6" s="134" t="s">
        <v>1876</v>
      </c>
      <c r="C6" s="134">
        <v>20</v>
      </c>
      <c r="D6" s="134" t="s">
        <v>703</v>
      </c>
      <c r="E6" s="134" t="s">
        <v>378</v>
      </c>
      <c r="F6" s="134"/>
      <c r="G6" s="134">
        <v>1</v>
      </c>
      <c r="H6" s="134"/>
      <c r="I6" s="134"/>
      <c r="J6" s="134"/>
      <c r="K6" s="134">
        <v>1</v>
      </c>
      <c r="L6" s="134"/>
      <c r="M6" s="134"/>
      <c r="N6" s="134"/>
      <c r="O6" s="134"/>
      <c r="P6" s="134"/>
      <c r="Q6" s="134"/>
      <c r="R6" s="134" t="s">
        <v>392</v>
      </c>
      <c r="S6" s="134">
        <v>1</v>
      </c>
      <c r="T6" s="134"/>
      <c r="U6" s="134"/>
      <c r="V6" s="134"/>
      <c r="W6" s="134"/>
      <c r="X6" s="134"/>
      <c r="Y6" s="134"/>
      <c r="Z6" s="134">
        <v>1</v>
      </c>
      <c r="AA6" s="134"/>
      <c r="AB6" s="134"/>
      <c r="AC6" s="134"/>
      <c r="AD6" s="134"/>
      <c r="AE6" s="134"/>
      <c r="AF6" s="134">
        <v>1</v>
      </c>
      <c r="AG6" s="134"/>
      <c r="AH6" s="134"/>
      <c r="AI6" s="134"/>
      <c r="AJ6" s="134"/>
      <c r="AK6" s="134">
        <v>1</v>
      </c>
      <c r="AL6" s="134"/>
      <c r="AM6" s="134"/>
      <c r="AN6" s="134"/>
      <c r="AO6" s="134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4"/>
      <c r="BM6" s="134"/>
      <c r="BN6" s="134"/>
      <c r="BO6" s="134"/>
      <c r="BP6" s="134"/>
      <c r="BQ6" s="134"/>
      <c r="BR6" s="134"/>
      <c r="BS6" s="134"/>
      <c r="BT6" s="134">
        <v>1</v>
      </c>
      <c r="BU6" s="134"/>
      <c r="BV6" s="134"/>
      <c r="BW6" s="134"/>
      <c r="BX6" s="134"/>
      <c r="BY6" s="134">
        <v>1</v>
      </c>
      <c r="BZ6" s="134"/>
      <c r="CA6" s="134"/>
      <c r="CB6" s="134"/>
      <c r="CC6" s="134"/>
      <c r="CD6" s="134"/>
      <c r="CE6" s="134"/>
      <c r="CF6" s="134"/>
      <c r="CG6" s="134">
        <v>1</v>
      </c>
      <c r="CH6" s="134"/>
      <c r="CI6" s="134"/>
      <c r="CJ6" s="134"/>
      <c r="CK6" s="134"/>
      <c r="CL6" s="134"/>
      <c r="CM6" s="134"/>
      <c r="CN6" s="134"/>
      <c r="CO6" s="134"/>
      <c r="CP6" s="134"/>
      <c r="CQ6" s="134"/>
      <c r="CR6" s="134"/>
      <c r="CS6" s="134"/>
      <c r="CT6" s="134"/>
      <c r="CU6" s="134"/>
      <c r="CV6" s="134"/>
      <c r="CW6" s="134"/>
      <c r="CX6" s="134"/>
      <c r="CY6" s="134"/>
      <c r="CZ6" s="134"/>
      <c r="DA6" s="134"/>
      <c r="DB6" s="134"/>
      <c r="DC6" s="134"/>
      <c r="DD6" s="134"/>
      <c r="DE6" s="134"/>
      <c r="DF6" s="134"/>
      <c r="DG6" s="134"/>
      <c r="DH6" s="134"/>
      <c r="DI6" s="134"/>
      <c r="DJ6" s="134"/>
      <c r="DK6" s="134"/>
      <c r="DL6" s="134"/>
      <c r="DM6" s="134"/>
      <c r="DN6" s="134"/>
      <c r="DO6" s="134"/>
      <c r="DP6" s="134"/>
      <c r="DQ6" s="134"/>
      <c r="DR6" s="134"/>
      <c r="DS6" s="134"/>
      <c r="DT6" s="134"/>
      <c r="DU6" s="134"/>
      <c r="DV6" s="134"/>
      <c r="DW6" s="134"/>
      <c r="DX6" s="134"/>
      <c r="DY6" s="134"/>
      <c r="DZ6" s="134"/>
    </row>
    <row r="7" spans="1:130">
      <c r="A7" s="138"/>
      <c r="B7" s="138" t="s">
        <v>1877</v>
      </c>
      <c r="C7" s="138">
        <v>1</v>
      </c>
      <c r="D7" s="138" t="s">
        <v>971</v>
      </c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>
        <v>1</v>
      </c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>
        <v>1</v>
      </c>
      <c r="BO7" s="138"/>
      <c r="BP7" s="138"/>
      <c r="BQ7" s="138"/>
      <c r="BR7" s="138"/>
      <c r="BS7" s="138"/>
      <c r="BT7" s="138"/>
      <c r="BU7" s="138"/>
      <c r="BV7" s="138"/>
      <c r="BW7" s="138"/>
      <c r="BX7" s="138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38"/>
      <c r="CN7" s="138"/>
      <c r="CO7" s="138"/>
      <c r="CP7" s="138"/>
      <c r="CQ7" s="138"/>
      <c r="CR7" s="138"/>
      <c r="CS7" s="138"/>
      <c r="CT7" s="138"/>
      <c r="CU7" s="138"/>
      <c r="CV7" s="138"/>
      <c r="CW7" s="138"/>
      <c r="CX7" s="138"/>
      <c r="CY7" s="138"/>
      <c r="CZ7" s="138"/>
      <c r="DA7" s="138"/>
      <c r="DB7" s="138"/>
      <c r="DC7" s="138"/>
      <c r="DD7" s="138"/>
      <c r="DE7" s="138"/>
      <c r="DF7" s="138"/>
      <c r="DG7" s="138"/>
      <c r="DH7" s="138"/>
      <c r="DI7" s="138"/>
      <c r="DJ7" s="138"/>
      <c r="DK7" s="138"/>
      <c r="DL7" s="138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</row>
    <row r="8" spans="1:130">
      <c r="A8" s="138"/>
      <c r="B8" s="138" t="s">
        <v>1877</v>
      </c>
      <c r="C8" s="138">
        <v>4</v>
      </c>
      <c r="D8" s="138" t="s">
        <v>971</v>
      </c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>
        <v>1</v>
      </c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>
        <v>1</v>
      </c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</row>
    <row r="9" spans="1:130">
      <c r="A9" s="138"/>
      <c r="B9" s="138" t="s">
        <v>1877</v>
      </c>
      <c r="C9" s="138">
        <v>60</v>
      </c>
      <c r="D9" s="138" t="s">
        <v>971</v>
      </c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>
        <v>1</v>
      </c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>
        <v>1</v>
      </c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/>
      <c r="CW9" s="138"/>
      <c r="CX9" s="138"/>
      <c r="CY9" s="138"/>
      <c r="CZ9" s="138"/>
      <c r="DA9" s="138"/>
      <c r="DB9" s="138"/>
      <c r="DC9" s="138"/>
      <c r="DD9" s="138"/>
      <c r="DE9" s="138"/>
      <c r="DF9" s="138"/>
      <c r="DG9" s="138"/>
      <c r="DH9" s="138"/>
      <c r="DI9" s="138"/>
      <c r="DJ9" s="138"/>
      <c r="DK9" s="138"/>
      <c r="DL9" s="138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</row>
    <row r="10" spans="1:130">
      <c r="A10" s="149"/>
      <c r="B10" s="149" t="s">
        <v>1878</v>
      </c>
      <c r="C10" s="149">
        <v>1</v>
      </c>
      <c r="D10" s="149" t="s">
        <v>968</v>
      </c>
      <c r="E10" s="149" t="s">
        <v>287</v>
      </c>
      <c r="F10" s="149"/>
      <c r="G10" s="149"/>
      <c r="H10" s="149"/>
      <c r="I10" s="149"/>
      <c r="J10" s="149"/>
      <c r="K10" s="149"/>
      <c r="L10" s="149"/>
      <c r="M10" s="149"/>
      <c r="N10" s="149"/>
      <c r="O10" s="149">
        <v>1</v>
      </c>
      <c r="P10" s="149"/>
      <c r="Q10" s="149"/>
      <c r="R10" s="149" t="s">
        <v>397</v>
      </c>
      <c r="S10" s="149"/>
      <c r="T10" s="149"/>
      <c r="U10" s="149">
        <v>1</v>
      </c>
      <c r="V10" s="149"/>
      <c r="W10" s="149"/>
      <c r="X10" s="149"/>
      <c r="Y10" s="149"/>
      <c r="Z10" s="149">
        <v>1</v>
      </c>
      <c r="AA10" s="149"/>
      <c r="AB10" s="149"/>
      <c r="AC10" s="149"/>
      <c r="AD10" s="149"/>
      <c r="AE10" s="149"/>
      <c r="AF10" s="149"/>
      <c r="AG10" s="149"/>
      <c r="AH10" s="149">
        <v>1</v>
      </c>
      <c r="AI10" s="149"/>
      <c r="AJ10" s="149"/>
      <c r="AK10" s="149"/>
      <c r="AL10" s="149"/>
      <c r="AM10" s="149">
        <v>1</v>
      </c>
      <c r="AN10" s="149"/>
      <c r="AO10" s="149">
        <v>1</v>
      </c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>
        <v>1</v>
      </c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>
        <v>1</v>
      </c>
      <c r="BQ10" s="149">
        <v>1</v>
      </c>
      <c r="BR10" s="149"/>
      <c r="BS10" s="149"/>
      <c r="BT10" s="149"/>
      <c r="BU10" s="149"/>
      <c r="BV10" s="149"/>
      <c r="BW10" s="149"/>
      <c r="BX10" s="149"/>
      <c r="BY10" s="149">
        <v>1</v>
      </c>
      <c r="BZ10" s="149">
        <v>1</v>
      </c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>
        <v>1</v>
      </c>
      <c r="CS10" s="149"/>
      <c r="CT10" s="149"/>
      <c r="CU10" s="149"/>
      <c r="CV10" s="149"/>
      <c r="CW10" s="149"/>
      <c r="CX10" s="149"/>
      <c r="CY10" s="149"/>
      <c r="CZ10" s="149"/>
      <c r="DA10" s="149"/>
      <c r="DB10" s="149">
        <v>1</v>
      </c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</row>
    <row r="11" spans="1:130">
      <c r="A11" s="149"/>
      <c r="B11" s="149" t="s">
        <v>1878</v>
      </c>
      <c r="C11" s="149">
        <v>4</v>
      </c>
      <c r="D11" s="149" t="s">
        <v>968</v>
      </c>
      <c r="E11" s="149" t="s">
        <v>287</v>
      </c>
      <c r="F11" s="149"/>
      <c r="G11" s="149"/>
      <c r="H11" s="149"/>
      <c r="I11" s="149"/>
      <c r="J11" s="149"/>
      <c r="K11" s="149"/>
      <c r="L11" s="149"/>
      <c r="M11" s="149"/>
      <c r="N11" s="149"/>
      <c r="O11" s="149">
        <v>1</v>
      </c>
      <c r="P11" s="149"/>
      <c r="Q11" s="149"/>
      <c r="R11" s="149" t="s">
        <v>397</v>
      </c>
      <c r="S11" s="149"/>
      <c r="T11" s="149"/>
      <c r="U11" s="149">
        <v>1</v>
      </c>
      <c r="V11" s="149"/>
      <c r="W11" s="149"/>
      <c r="X11" s="149"/>
      <c r="Y11" s="149"/>
      <c r="Z11" s="149">
        <v>1</v>
      </c>
      <c r="AA11" s="149"/>
      <c r="AB11" s="149"/>
      <c r="AC11" s="149"/>
      <c r="AD11" s="149"/>
      <c r="AE11" s="149"/>
      <c r="AF11" s="149"/>
      <c r="AG11" s="149"/>
      <c r="AH11" s="149">
        <v>1</v>
      </c>
      <c r="AI11" s="149"/>
      <c r="AJ11" s="149"/>
      <c r="AK11" s="149"/>
      <c r="AL11" s="149"/>
      <c r="AM11" s="149">
        <v>1</v>
      </c>
      <c r="AN11" s="149"/>
      <c r="AO11" s="149">
        <v>1</v>
      </c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>
        <v>1</v>
      </c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>
        <v>1</v>
      </c>
      <c r="BQ11" s="149">
        <v>1</v>
      </c>
      <c r="BR11" s="149"/>
      <c r="BS11" s="149"/>
      <c r="BT11" s="149"/>
      <c r="BU11" s="149"/>
      <c r="BV11" s="149"/>
      <c r="BW11" s="149"/>
      <c r="BX11" s="149"/>
      <c r="BY11" s="149">
        <v>1</v>
      </c>
      <c r="BZ11" s="149">
        <v>1</v>
      </c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>
        <v>1</v>
      </c>
      <c r="CS11" s="149"/>
      <c r="CT11" s="149"/>
      <c r="CU11" s="149"/>
      <c r="CV11" s="149"/>
      <c r="CW11" s="149"/>
      <c r="CX11" s="149"/>
      <c r="CY11" s="149"/>
      <c r="CZ11" s="149"/>
      <c r="DA11" s="149"/>
      <c r="DB11" s="149">
        <v>1</v>
      </c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</row>
    <row r="12" spans="1:130">
      <c r="A12" s="149"/>
      <c r="B12" s="149" t="s">
        <v>1878</v>
      </c>
      <c r="C12" s="149">
        <v>5</v>
      </c>
      <c r="D12" s="149" t="s">
        <v>968</v>
      </c>
      <c r="E12" s="149" t="s">
        <v>287</v>
      </c>
      <c r="F12" s="149"/>
      <c r="G12" s="149"/>
      <c r="H12" s="149"/>
      <c r="I12" s="149"/>
      <c r="J12" s="149"/>
      <c r="K12" s="149"/>
      <c r="L12" s="149"/>
      <c r="M12" s="149"/>
      <c r="N12" s="149"/>
      <c r="O12" s="149">
        <v>1</v>
      </c>
      <c r="P12" s="149"/>
      <c r="Q12" s="149"/>
      <c r="R12" s="149" t="s">
        <v>397</v>
      </c>
      <c r="S12" s="149"/>
      <c r="T12" s="149"/>
      <c r="U12" s="149">
        <v>1</v>
      </c>
      <c r="V12" s="149"/>
      <c r="W12" s="149"/>
      <c r="X12" s="149"/>
      <c r="Y12" s="149"/>
      <c r="Z12" s="149">
        <v>1</v>
      </c>
      <c r="AA12" s="149"/>
      <c r="AB12" s="149"/>
      <c r="AC12" s="149"/>
      <c r="AD12" s="149"/>
      <c r="AE12" s="149"/>
      <c r="AF12" s="149"/>
      <c r="AG12" s="149"/>
      <c r="AH12" s="149">
        <v>1</v>
      </c>
      <c r="AI12" s="149"/>
      <c r="AJ12" s="149"/>
      <c r="AK12" s="149"/>
      <c r="AL12" s="149"/>
      <c r="AM12" s="149">
        <v>1</v>
      </c>
      <c r="AN12" s="149"/>
      <c r="AO12" s="149">
        <v>1</v>
      </c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>
        <v>1</v>
      </c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>
        <v>1</v>
      </c>
      <c r="BQ12" s="149">
        <v>1</v>
      </c>
      <c r="BR12" s="149"/>
      <c r="BS12" s="149"/>
      <c r="BT12" s="149"/>
      <c r="BU12" s="149"/>
      <c r="BV12" s="149"/>
      <c r="BW12" s="149"/>
      <c r="BX12" s="149"/>
      <c r="BY12" s="149">
        <v>1</v>
      </c>
      <c r="BZ12" s="149">
        <v>1</v>
      </c>
      <c r="CA12" s="149"/>
      <c r="CB12" s="149"/>
      <c r="CC12" s="149"/>
      <c r="CD12" s="149"/>
      <c r="CE12" s="149"/>
      <c r="CF12" s="149"/>
      <c r="CG12" s="149"/>
      <c r="CH12" s="149"/>
      <c r="CI12" s="149"/>
      <c r="CJ12" s="149"/>
      <c r="CK12" s="149"/>
      <c r="CL12" s="149"/>
      <c r="CM12" s="149"/>
      <c r="CN12" s="149"/>
      <c r="CO12" s="149"/>
      <c r="CP12" s="149"/>
      <c r="CQ12" s="149"/>
      <c r="CR12" s="149">
        <v>1</v>
      </c>
      <c r="CS12" s="149"/>
      <c r="CT12" s="149"/>
      <c r="CU12" s="149"/>
      <c r="CV12" s="149"/>
      <c r="CW12" s="149"/>
      <c r="CX12" s="149"/>
      <c r="CY12" s="149"/>
      <c r="CZ12" s="149"/>
      <c r="DA12" s="149"/>
      <c r="DB12" s="149">
        <v>1</v>
      </c>
      <c r="DC12" s="149"/>
      <c r="DD12" s="149"/>
      <c r="DE12" s="149"/>
      <c r="DF12" s="149"/>
      <c r="DG12" s="149"/>
      <c r="DH12" s="149"/>
      <c r="DI12" s="149"/>
      <c r="DJ12" s="149"/>
      <c r="DK12" s="149"/>
      <c r="DL12" s="149"/>
      <c r="DM12" s="149"/>
      <c r="DN12" s="149"/>
      <c r="DO12" s="149"/>
      <c r="DP12" s="149"/>
      <c r="DQ12" s="149"/>
      <c r="DR12" s="149"/>
      <c r="DS12" s="149"/>
      <c r="DT12" s="149"/>
      <c r="DU12" s="149"/>
      <c r="DV12" s="149"/>
      <c r="DW12" s="149"/>
      <c r="DX12" s="149"/>
      <c r="DY12" s="149"/>
      <c r="DZ12" s="149"/>
    </row>
    <row r="13" spans="1:130">
      <c r="A13" s="149"/>
      <c r="B13" s="149" t="s">
        <v>1878</v>
      </c>
      <c r="C13" s="149">
        <v>20</v>
      </c>
      <c r="D13" s="149" t="s">
        <v>968</v>
      </c>
      <c r="E13" s="149" t="s">
        <v>287</v>
      </c>
      <c r="F13" s="149"/>
      <c r="G13" s="149"/>
      <c r="H13" s="149"/>
      <c r="I13" s="149"/>
      <c r="J13" s="149"/>
      <c r="K13" s="149"/>
      <c r="L13" s="149"/>
      <c r="M13" s="149"/>
      <c r="N13" s="149"/>
      <c r="O13" s="149">
        <v>1</v>
      </c>
      <c r="P13" s="149"/>
      <c r="Q13" s="149"/>
      <c r="R13" s="149" t="s">
        <v>397</v>
      </c>
      <c r="S13" s="149"/>
      <c r="T13" s="149"/>
      <c r="U13" s="149">
        <v>1</v>
      </c>
      <c r="V13" s="149"/>
      <c r="W13" s="149"/>
      <c r="X13" s="149"/>
      <c r="Y13" s="149"/>
      <c r="Z13" s="149">
        <v>1</v>
      </c>
      <c r="AA13" s="149"/>
      <c r="AB13" s="149"/>
      <c r="AC13" s="149"/>
      <c r="AD13" s="149"/>
      <c r="AE13" s="149"/>
      <c r="AF13" s="149"/>
      <c r="AG13" s="149"/>
      <c r="AH13" s="149">
        <v>1</v>
      </c>
      <c r="AI13" s="149"/>
      <c r="AJ13" s="149"/>
      <c r="AK13" s="149"/>
      <c r="AL13" s="149"/>
      <c r="AM13" s="149">
        <v>1</v>
      </c>
      <c r="AN13" s="149"/>
      <c r="AO13" s="149">
        <v>1</v>
      </c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>
        <v>1</v>
      </c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>
        <v>1</v>
      </c>
      <c r="BQ13" s="149">
        <v>1</v>
      </c>
      <c r="BR13" s="149"/>
      <c r="BS13" s="149"/>
      <c r="BT13" s="149"/>
      <c r="BU13" s="149"/>
      <c r="BV13" s="149"/>
      <c r="BW13" s="149"/>
      <c r="BX13" s="149"/>
      <c r="BY13" s="149">
        <v>1</v>
      </c>
      <c r="BZ13" s="149">
        <v>1</v>
      </c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>
        <v>1</v>
      </c>
      <c r="CS13" s="149"/>
      <c r="CT13" s="149"/>
      <c r="CU13" s="149"/>
      <c r="CV13" s="149"/>
      <c r="CW13" s="149"/>
      <c r="CX13" s="149"/>
      <c r="CY13" s="149"/>
      <c r="CZ13" s="149"/>
      <c r="DA13" s="149"/>
      <c r="DB13" s="149">
        <v>1</v>
      </c>
      <c r="DC13" s="149"/>
      <c r="DD13" s="149"/>
      <c r="DE13" s="149"/>
      <c r="DF13" s="149"/>
      <c r="DG13" s="149"/>
      <c r="DH13" s="149"/>
      <c r="DI13" s="149"/>
      <c r="DJ13" s="149"/>
      <c r="DK13" s="149"/>
      <c r="DL13" s="149"/>
      <c r="DM13" s="149"/>
      <c r="DN13" s="149"/>
      <c r="DO13" s="149"/>
      <c r="DP13" s="149"/>
      <c r="DQ13" s="149"/>
      <c r="DR13" s="149"/>
      <c r="DS13" s="149"/>
      <c r="DT13" s="149"/>
      <c r="DU13" s="149"/>
      <c r="DV13" s="149"/>
      <c r="DW13" s="149"/>
      <c r="DX13" s="149"/>
      <c r="DY13" s="149"/>
      <c r="DZ13" s="149"/>
    </row>
    <row r="14" spans="1:130">
      <c r="A14" s="207"/>
      <c r="B14" s="207" t="s">
        <v>1879</v>
      </c>
      <c r="C14" s="207">
        <v>1</v>
      </c>
      <c r="D14" s="207" t="s">
        <v>742</v>
      </c>
      <c r="E14" s="207" t="s">
        <v>1886</v>
      </c>
      <c r="F14" s="207">
        <v>1</v>
      </c>
      <c r="G14" s="207"/>
      <c r="H14" s="207">
        <v>1</v>
      </c>
      <c r="I14" s="207">
        <v>1</v>
      </c>
      <c r="J14" s="207"/>
      <c r="K14" s="207"/>
      <c r="L14" s="207">
        <v>1</v>
      </c>
      <c r="M14" s="207"/>
      <c r="N14" s="207"/>
      <c r="O14" s="207"/>
      <c r="P14" s="207"/>
      <c r="Q14" s="207"/>
      <c r="R14" s="207" t="s">
        <v>392</v>
      </c>
      <c r="S14" s="207">
        <v>1</v>
      </c>
      <c r="T14" s="207"/>
      <c r="U14" s="207"/>
      <c r="V14" s="207"/>
      <c r="W14" s="207"/>
      <c r="X14" s="207"/>
      <c r="Y14" s="207"/>
      <c r="Z14" s="207">
        <v>1</v>
      </c>
      <c r="AA14" s="207"/>
      <c r="AB14" s="207">
        <v>1</v>
      </c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207">
        <v>1</v>
      </c>
      <c r="AX14" s="207">
        <v>1</v>
      </c>
      <c r="AY14" s="207">
        <v>1</v>
      </c>
      <c r="AZ14" s="207">
        <v>1</v>
      </c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7"/>
      <c r="BS14" s="207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7"/>
      <c r="CJ14" s="207"/>
      <c r="CK14" s="207"/>
      <c r="CL14" s="207"/>
      <c r="CM14" s="207"/>
      <c r="CN14" s="207"/>
      <c r="CO14" s="207"/>
      <c r="CP14" s="207"/>
      <c r="CQ14" s="207"/>
      <c r="CR14" s="207"/>
      <c r="CS14" s="207"/>
      <c r="CT14" s="207"/>
      <c r="CU14" s="207"/>
      <c r="CV14" s="207"/>
      <c r="CW14" s="207"/>
      <c r="CX14" s="207"/>
      <c r="CY14" s="207"/>
      <c r="CZ14" s="207"/>
      <c r="DA14" s="207"/>
      <c r="DB14" s="207"/>
      <c r="DC14" s="207"/>
      <c r="DD14" s="207"/>
      <c r="DE14" s="207"/>
      <c r="DF14" s="207"/>
      <c r="DG14" s="207"/>
      <c r="DH14" s="207"/>
      <c r="DI14" s="207"/>
      <c r="DJ14" s="207"/>
      <c r="DK14" s="207"/>
      <c r="DL14" s="207"/>
      <c r="DM14" s="207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</row>
    <row r="15" spans="1:130">
      <c r="A15" s="207"/>
      <c r="B15" s="207" t="s">
        <v>1879</v>
      </c>
      <c r="C15" s="207">
        <v>4</v>
      </c>
      <c r="D15" s="207" t="s">
        <v>742</v>
      </c>
      <c r="E15" s="207" t="s">
        <v>1886</v>
      </c>
      <c r="F15" s="207">
        <v>1</v>
      </c>
      <c r="G15" s="207"/>
      <c r="H15" s="207">
        <v>1</v>
      </c>
      <c r="I15" s="207">
        <v>1</v>
      </c>
      <c r="J15" s="207"/>
      <c r="K15" s="207"/>
      <c r="L15" s="207">
        <v>1</v>
      </c>
      <c r="M15" s="207"/>
      <c r="N15" s="207"/>
      <c r="O15" s="207"/>
      <c r="P15" s="207"/>
      <c r="Q15" s="207"/>
      <c r="R15" s="207" t="s">
        <v>392</v>
      </c>
      <c r="S15" s="207">
        <v>1</v>
      </c>
      <c r="T15" s="207"/>
      <c r="U15" s="207"/>
      <c r="V15" s="207"/>
      <c r="W15" s="207"/>
      <c r="X15" s="207"/>
      <c r="Y15" s="207"/>
      <c r="Z15" s="207">
        <v>1</v>
      </c>
      <c r="AA15" s="207"/>
      <c r="AB15" s="207">
        <v>1</v>
      </c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  <c r="AQ15" s="207"/>
      <c r="AR15" s="207"/>
      <c r="AS15" s="207"/>
      <c r="AT15" s="207"/>
      <c r="AU15" s="207"/>
      <c r="AV15" s="207"/>
      <c r="AW15" s="207">
        <v>1</v>
      </c>
      <c r="AX15" s="207">
        <v>1</v>
      </c>
      <c r="AY15" s="207">
        <v>1</v>
      </c>
      <c r="AZ15" s="207">
        <v>1</v>
      </c>
      <c r="BA15" s="207"/>
      <c r="BB15" s="207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7"/>
      <c r="BS15" s="207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7"/>
      <c r="CJ15" s="207"/>
      <c r="CK15" s="207"/>
      <c r="CL15" s="207"/>
      <c r="CM15" s="207"/>
      <c r="CN15" s="207"/>
      <c r="CO15" s="207"/>
      <c r="CP15" s="207"/>
      <c r="CQ15" s="207"/>
      <c r="CR15" s="207"/>
      <c r="CS15" s="207"/>
      <c r="CT15" s="207"/>
      <c r="CU15" s="207"/>
      <c r="CV15" s="207"/>
      <c r="CW15" s="207"/>
      <c r="CX15" s="207"/>
      <c r="CY15" s="207"/>
      <c r="CZ15" s="207"/>
      <c r="DA15" s="207"/>
      <c r="DB15" s="207"/>
      <c r="DC15" s="207"/>
      <c r="DD15" s="207"/>
      <c r="DE15" s="207"/>
      <c r="DF15" s="207"/>
      <c r="DG15" s="207"/>
      <c r="DH15" s="207"/>
      <c r="DI15" s="207"/>
      <c r="DJ15" s="207"/>
      <c r="DK15" s="207"/>
      <c r="DL15" s="207"/>
      <c r="DM15" s="207"/>
      <c r="DN15" s="207"/>
      <c r="DO15" s="207"/>
      <c r="DP15" s="207"/>
      <c r="DQ15" s="207"/>
      <c r="DR15" s="207"/>
      <c r="DS15" s="207"/>
      <c r="DT15" s="207"/>
      <c r="DU15" s="207"/>
      <c r="DV15" s="207"/>
      <c r="DW15" s="207"/>
      <c r="DX15" s="207"/>
      <c r="DY15" s="207"/>
      <c r="DZ15" s="207"/>
    </row>
    <row r="16" spans="1:130">
      <c r="A16" s="207"/>
      <c r="B16" s="207" t="s">
        <v>1879</v>
      </c>
      <c r="C16" s="207">
        <v>60</v>
      </c>
      <c r="D16" s="207" t="s">
        <v>742</v>
      </c>
      <c r="E16" s="207" t="s">
        <v>1886</v>
      </c>
      <c r="F16" s="207">
        <v>1</v>
      </c>
      <c r="G16" s="207"/>
      <c r="H16" s="207">
        <v>1</v>
      </c>
      <c r="I16" s="207">
        <v>1</v>
      </c>
      <c r="J16" s="207"/>
      <c r="K16" s="207"/>
      <c r="L16" s="207">
        <v>1</v>
      </c>
      <c r="M16" s="207"/>
      <c r="N16" s="207"/>
      <c r="O16" s="207"/>
      <c r="P16" s="207"/>
      <c r="Q16" s="207"/>
      <c r="R16" s="207" t="s">
        <v>392</v>
      </c>
      <c r="S16" s="207">
        <v>1</v>
      </c>
      <c r="T16" s="207"/>
      <c r="U16" s="207"/>
      <c r="V16" s="207"/>
      <c r="W16" s="207"/>
      <c r="X16" s="207"/>
      <c r="Y16" s="207"/>
      <c r="Z16" s="207">
        <v>1</v>
      </c>
      <c r="AA16" s="207"/>
      <c r="AB16" s="207">
        <v>1</v>
      </c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>
        <v>1</v>
      </c>
      <c r="AX16" s="207">
        <v>1</v>
      </c>
      <c r="AY16" s="207">
        <v>1</v>
      </c>
      <c r="AZ16" s="207">
        <v>1</v>
      </c>
      <c r="BA16" s="207"/>
      <c r="BB16" s="207"/>
      <c r="BC16" s="207"/>
      <c r="BD16" s="207"/>
      <c r="BE16" s="207"/>
      <c r="BF16" s="207"/>
      <c r="BG16" s="207"/>
      <c r="BH16" s="207"/>
      <c r="BI16" s="207"/>
      <c r="BJ16" s="207"/>
      <c r="BK16" s="207"/>
      <c r="BL16" s="207"/>
      <c r="BM16" s="207"/>
      <c r="BN16" s="207"/>
      <c r="BO16" s="207"/>
      <c r="BP16" s="207"/>
      <c r="BQ16" s="207"/>
      <c r="BR16" s="207"/>
      <c r="BS16" s="207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7"/>
      <c r="CJ16" s="207"/>
      <c r="CK16" s="207"/>
      <c r="CL16" s="207"/>
      <c r="CM16" s="207"/>
      <c r="CN16" s="207"/>
      <c r="CO16" s="207"/>
      <c r="CP16" s="207"/>
      <c r="CQ16" s="207"/>
      <c r="CR16" s="207"/>
      <c r="CS16" s="207"/>
      <c r="CT16" s="207"/>
      <c r="CU16" s="207"/>
      <c r="CV16" s="207"/>
      <c r="CW16" s="207"/>
      <c r="CX16" s="207"/>
      <c r="CY16" s="207"/>
      <c r="CZ16" s="207"/>
      <c r="DA16" s="207"/>
      <c r="DB16" s="207"/>
      <c r="DC16" s="207"/>
      <c r="DD16" s="207"/>
      <c r="DE16" s="207"/>
      <c r="DF16" s="207"/>
      <c r="DG16" s="207"/>
      <c r="DH16" s="207"/>
      <c r="DI16" s="207"/>
      <c r="DJ16" s="207"/>
      <c r="DK16" s="207"/>
      <c r="DL16" s="207"/>
      <c r="DM16" s="207"/>
      <c r="DN16" s="207"/>
      <c r="DO16" s="207"/>
      <c r="DP16" s="207"/>
      <c r="DQ16" s="207"/>
      <c r="DR16" s="207"/>
      <c r="DS16" s="207"/>
      <c r="DT16" s="207"/>
      <c r="DU16" s="207"/>
      <c r="DV16" s="207"/>
      <c r="DW16" s="207"/>
      <c r="DX16" s="207"/>
      <c r="DY16" s="207"/>
      <c r="DZ16" s="207"/>
    </row>
    <row r="17" spans="1:130">
      <c r="A17" s="138"/>
      <c r="B17" s="138" t="s">
        <v>1880</v>
      </c>
      <c r="C17" s="138">
        <v>1</v>
      </c>
      <c r="D17" s="138" t="s">
        <v>742</v>
      </c>
      <c r="E17" s="138" t="s">
        <v>287</v>
      </c>
      <c r="F17" s="138"/>
      <c r="G17" s="138"/>
      <c r="H17" s="138"/>
      <c r="I17" s="138"/>
      <c r="J17" s="138"/>
      <c r="K17" s="138"/>
      <c r="L17" s="138"/>
      <c r="M17" s="138"/>
      <c r="N17" s="138"/>
      <c r="O17" s="138">
        <v>1</v>
      </c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>
        <v>1</v>
      </c>
      <c r="AN17" s="138"/>
      <c r="AO17" s="138">
        <v>1</v>
      </c>
      <c r="AP17" s="138">
        <v>1</v>
      </c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>
        <v>1</v>
      </c>
      <c r="BV17" s="138"/>
      <c r="BW17" s="138"/>
      <c r="BX17" s="138"/>
      <c r="BY17" s="138">
        <v>1</v>
      </c>
      <c r="BZ17" s="138">
        <v>1</v>
      </c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38"/>
      <c r="DB17" s="138"/>
      <c r="DC17" s="138"/>
      <c r="DD17" s="138"/>
      <c r="DE17" s="138"/>
      <c r="DF17" s="138"/>
      <c r="DG17" s="138"/>
      <c r="DH17" s="138"/>
      <c r="DI17" s="138"/>
      <c r="DJ17" s="138"/>
      <c r="DK17" s="138"/>
      <c r="DL17" s="138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</row>
    <row r="18" spans="1:130">
      <c r="A18" s="138"/>
      <c r="B18" s="138" t="s">
        <v>1880</v>
      </c>
      <c r="C18" s="138">
        <v>4</v>
      </c>
      <c r="D18" s="138" t="s">
        <v>742</v>
      </c>
      <c r="E18" s="138" t="s">
        <v>287</v>
      </c>
      <c r="F18" s="138"/>
      <c r="G18" s="138"/>
      <c r="H18" s="138"/>
      <c r="I18" s="138"/>
      <c r="J18" s="138"/>
      <c r="K18" s="138"/>
      <c r="L18" s="138"/>
      <c r="M18" s="138"/>
      <c r="N18" s="138"/>
      <c r="O18" s="138">
        <v>1</v>
      </c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>
        <v>1</v>
      </c>
      <c r="AN18" s="138"/>
      <c r="AO18" s="138">
        <v>1</v>
      </c>
      <c r="AP18" s="138">
        <v>1</v>
      </c>
      <c r="AQ18" s="138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>
        <v>1</v>
      </c>
      <c r="BV18" s="138"/>
      <c r="BW18" s="138"/>
      <c r="BX18" s="138"/>
      <c r="BY18" s="138">
        <v>1</v>
      </c>
      <c r="BZ18" s="138">
        <v>1</v>
      </c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38"/>
      <c r="CN18" s="138"/>
      <c r="CO18" s="138"/>
      <c r="CP18" s="138"/>
      <c r="CQ18" s="138"/>
      <c r="CR18" s="138"/>
      <c r="CS18" s="138"/>
      <c r="CT18" s="138"/>
      <c r="CU18" s="138"/>
      <c r="CV18" s="138"/>
      <c r="CW18" s="138"/>
      <c r="CX18" s="138"/>
      <c r="CY18" s="138"/>
      <c r="CZ18" s="138"/>
      <c r="DA18" s="138"/>
      <c r="DB18" s="138"/>
      <c r="DC18" s="138"/>
      <c r="DD18" s="138"/>
      <c r="DE18" s="138"/>
      <c r="DF18" s="138"/>
      <c r="DG18" s="138"/>
      <c r="DH18" s="138"/>
      <c r="DI18" s="138"/>
      <c r="DJ18" s="138"/>
      <c r="DK18" s="138"/>
      <c r="DL18" s="138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</row>
    <row r="19" spans="1:130">
      <c r="A19" s="138"/>
      <c r="B19" s="138" t="s">
        <v>1880</v>
      </c>
      <c r="C19" s="138">
        <v>60</v>
      </c>
      <c r="D19" s="138" t="s">
        <v>742</v>
      </c>
      <c r="E19" s="138" t="s">
        <v>287</v>
      </c>
      <c r="F19" s="138"/>
      <c r="G19" s="138"/>
      <c r="H19" s="138"/>
      <c r="I19" s="138"/>
      <c r="J19" s="138"/>
      <c r="K19" s="138"/>
      <c r="L19" s="138"/>
      <c r="M19" s="138"/>
      <c r="N19" s="138"/>
      <c r="O19" s="138">
        <v>1</v>
      </c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>
        <v>1</v>
      </c>
      <c r="AN19" s="138"/>
      <c r="AO19" s="138">
        <v>1</v>
      </c>
      <c r="AP19" s="138">
        <v>1</v>
      </c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>
        <v>1</v>
      </c>
      <c r="BV19" s="138"/>
      <c r="BW19" s="138"/>
      <c r="BX19" s="138"/>
      <c r="BY19" s="138">
        <v>1</v>
      </c>
      <c r="BZ19" s="138">
        <v>1</v>
      </c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38"/>
      <c r="CN19" s="138"/>
      <c r="CO19" s="138"/>
      <c r="CP19" s="138"/>
      <c r="CQ19" s="138"/>
      <c r="CR19" s="138"/>
      <c r="CS19" s="138"/>
      <c r="CT19" s="138"/>
      <c r="CU19" s="138"/>
      <c r="CV19" s="138"/>
      <c r="CW19" s="138"/>
      <c r="CX19" s="138"/>
      <c r="CY19" s="138"/>
      <c r="CZ19" s="138"/>
      <c r="DA19" s="138"/>
      <c r="DB19" s="138"/>
      <c r="DC19" s="138"/>
      <c r="DD19" s="138"/>
      <c r="DE19" s="138"/>
      <c r="DF19" s="138"/>
      <c r="DG19" s="138"/>
      <c r="DH19" s="138"/>
      <c r="DI19" s="138"/>
      <c r="DJ19" s="138"/>
      <c r="DK19" s="138"/>
      <c r="DL19" s="138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</row>
    <row r="20" spans="1:130">
      <c r="A20" s="273"/>
      <c r="B20" s="273" t="s">
        <v>1881</v>
      </c>
      <c r="C20" s="273">
        <v>1</v>
      </c>
      <c r="D20" s="273" t="s">
        <v>742</v>
      </c>
      <c r="E20" s="273" t="s">
        <v>286</v>
      </c>
      <c r="F20" s="273"/>
      <c r="G20" s="273"/>
      <c r="H20" s="273"/>
      <c r="I20" s="273"/>
      <c r="J20" s="273"/>
      <c r="K20" s="273"/>
      <c r="L20" s="273"/>
      <c r="M20" s="273"/>
      <c r="N20" s="273">
        <v>1</v>
      </c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73"/>
      <c r="AQ20" s="273"/>
      <c r="AR20" s="273"/>
      <c r="AS20" s="273"/>
      <c r="AT20" s="273"/>
      <c r="AU20" s="273"/>
      <c r="AV20" s="273"/>
      <c r="AW20" s="273"/>
      <c r="AX20" s="273"/>
      <c r="AY20" s="273"/>
      <c r="AZ20" s="273"/>
      <c r="BA20" s="273"/>
      <c r="BB20" s="273"/>
      <c r="BC20" s="273"/>
      <c r="BD20" s="273"/>
      <c r="BE20" s="273"/>
      <c r="BF20" s="273"/>
      <c r="BG20" s="273"/>
      <c r="BH20" s="273"/>
      <c r="BI20" s="273"/>
      <c r="BJ20" s="273"/>
      <c r="BK20" s="273"/>
      <c r="BL20" s="273"/>
      <c r="BM20" s="273"/>
      <c r="BN20" s="273"/>
      <c r="BO20" s="273"/>
      <c r="BP20" s="273"/>
      <c r="BQ20" s="273"/>
      <c r="BR20" s="273"/>
      <c r="BS20" s="273"/>
      <c r="BT20" s="273"/>
      <c r="BU20" s="273"/>
      <c r="BV20" s="273"/>
      <c r="BW20" s="273"/>
      <c r="BX20" s="273"/>
      <c r="BY20" s="273"/>
      <c r="BZ20" s="273"/>
      <c r="CA20" s="273"/>
      <c r="CB20" s="273"/>
      <c r="CC20" s="273"/>
      <c r="CD20" s="273"/>
      <c r="CE20" s="273"/>
      <c r="CF20" s="273"/>
      <c r="CG20" s="273"/>
      <c r="CH20" s="273"/>
      <c r="CI20" s="273"/>
      <c r="CJ20" s="273"/>
      <c r="CK20" s="273"/>
      <c r="CL20" s="273"/>
      <c r="CM20" s="273"/>
      <c r="CN20" s="273"/>
      <c r="CO20" s="273">
        <v>1</v>
      </c>
      <c r="CP20" s="273"/>
      <c r="CQ20" s="273"/>
      <c r="CR20" s="273"/>
      <c r="CS20" s="273"/>
      <c r="CT20" s="273"/>
      <c r="CU20" s="273"/>
      <c r="CV20" s="273"/>
      <c r="CW20" s="273"/>
      <c r="CX20" s="273"/>
      <c r="CY20" s="273"/>
      <c r="CZ20" s="273"/>
      <c r="DA20" s="273"/>
      <c r="DB20" s="273"/>
      <c r="DC20" s="273"/>
      <c r="DD20" s="273"/>
      <c r="DE20" s="273"/>
      <c r="DF20" s="273"/>
      <c r="DG20" s="273">
        <v>1</v>
      </c>
      <c r="DH20" s="273"/>
      <c r="DI20" s="273"/>
      <c r="DJ20" s="273"/>
      <c r="DK20" s="273"/>
      <c r="DL20" s="273"/>
      <c r="DM20" s="273"/>
      <c r="DN20" s="273"/>
      <c r="DO20" s="273"/>
      <c r="DP20" s="273"/>
      <c r="DQ20" s="273"/>
      <c r="DR20" s="273"/>
      <c r="DS20" s="273"/>
      <c r="DT20" s="273"/>
      <c r="DU20" s="273"/>
      <c r="DV20" s="273"/>
      <c r="DW20" s="273"/>
      <c r="DX20" s="273"/>
      <c r="DY20" s="273"/>
      <c r="DZ20" s="273"/>
    </row>
    <row r="21" spans="1:130">
      <c r="A21" s="273"/>
      <c r="B21" s="273" t="s">
        <v>1881</v>
      </c>
      <c r="C21" s="273">
        <v>4</v>
      </c>
      <c r="D21" s="273" t="s">
        <v>742</v>
      </c>
      <c r="E21" s="273" t="s">
        <v>286</v>
      </c>
      <c r="F21" s="273"/>
      <c r="G21" s="273"/>
      <c r="H21" s="273"/>
      <c r="I21" s="273"/>
      <c r="J21" s="273"/>
      <c r="K21" s="273"/>
      <c r="L21" s="273"/>
      <c r="M21" s="273"/>
      <c r="N21" s="273">
        <v>1</v>
      </c>
      <c r="O21" s="273"/>
      <c r="P21" s="273"/>
      <c r="Q21" s="273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73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73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73"/>
      <c r="BN21" s="273"/>
      <c r="BO21" s="273"/>
      <c r="BP21" s="273"/>
      <c r="BQ21" s="273"/>
      <c r="BR21" s="273"/>
      <c r="BS21" s="273"/>
      <c r="BT21" s="273"/>
      <c r="BU21" s="273"/>
      <c r="BV21" s="273"/>
      <c r="BW21" s="273"/>
      <c r="BX21" s="273"/>
      <c r="BY21" s="273"/>
      <c r="BZ21" s="273"/>
      <c r="CA21" s="273"/>
      <c r="CB21" s="273"/>
      <c r="CC21" s="273"/>
      <c r="CD21" s="273"/>
      <c r="CE21" s="273"/>
      <c r="CF21" s="273"/>
      <c r="CG21" s="273"/>
      <c r="CH21" s="273"/>
      <c r="CI21" s="273"/>
      <c r="CJ21" s="273"/>
      <c r="CK21" s="273"/>
      <c r="CL21" s="273"/>
      <c r="CM21" s="273"/>
      <c r="CN21" s="273"/>
      <c r="CO21" s="273">
        <v>1</v>
      </c>
      <c r="CP21" s="273"/>
      <c r="CQ21" s="273"/>
      <c r="CR21" s="273"/>
      <c r="CS21" s="273"/>
      <c r="CT21" s="273"/>
      <c r="CU21" s="273"/>
      <c r="CV21" s="273"/>
      <c r="CW21" s="273"/>
      <c r="CX21" s="273"/>
      <c r="CY21" s="273"/>
      <c r="CZ21" s="273"/>
      <c r="DA21" s="273"/>
      <c r="DB21" s="273"/>
      <c r="DC21" s="273"/>
      <c r="DD21" s="273"/>
      <c r="DE21" s="273"/>
      <c r="DF21" s="273"/>
      <c r="DG21" s="273">
        <v>1</v>
      </c>
      <c r="DH21" s="273"/>
      <c r="DI21" s="273"/>
      <c r="DJ21" s="273"/>
      <c r="DK21" s="273"/>
      <c r="DL21" s="273"/>
      <c r="DM21" s="273"/>
      <c r="DN21" s="273"/>
      <c r="DO21" s="273"/>
      <c r="DP21" s="273"/>
      <c r="DQ21" s="273"/>
      <c r="DR21" s="273"/>
      <c r="DS21" s="273"/>
      <c r="DT21" s="273"/>
      <c r="DU21" s="273"/>
      <c r="DV21" s="273"/>
      <c r="DW21" s="273"/>
      <c r="DX21" s="273"/>
      <c r="DY21" s="273"/>
      <c r="DZ21" s="273"/>
    </row>
    <row r="22" spans="1:130">
      <c r="A22" s="273"/>
      <c r="B22" s="273" t="s">
        <v>1881</v>
      </c>
      <c r="C22" s="273">
        <v>60</v>
      </c>
      <c r="D22" s="273" t="s">
        <v>742</v>
      </c>
      <c r="E22" s="273" t="s">
        <v>286</v>
      </c>
      <c r="F22" s="273"/>
      <c r="G22" s="273"/>
      <c r="H22" s="273"/>
      <c r="I22" s="273"/>
      <c r="J22" s="273"/>
      <c r="K22" s="273"/>
      <c r="L22" s="273"/>
      <c r="M22" s="273"/>
      <c r="N22" s="273">
        <v>1</v>
      </c>
      <c r="O22" s="273"/>
      <c r="P22" s="273"/>
      <c r="Q22" s="273"/>
      <c r="R22" s="273"/>
      <c r="S22" s="273"/>
      <c r="T22" s="273"/>
      <c r="U22" s="273"/>
      <c r="V22" s="273"/>
      <c r="W22" s="273"/>
      <c r="X22" s="273"/>
      <c r="Y22" s="273"/>
      <c r="Z22" s="273"/>
      <c r="AA22" s="273"/>
      <c r="AB22" s="273"/>
      <c r="AC22" s="273"/>
      <c r="AD22" s="273"/>
      <c r="AE22" s="273"/>
      <c r="AF22" s="273"/>
      <c r="AG22" s="273"/>
      <c r="AH22" s="273"/>
      <c r="AI22" s="273"/>
      <c r="AJ22" s="273"/>
      <c r="AK22" s="273"/>
      <c r="AL22" s="273"/>
      <c r="AM22" s="273"/>
      <c r="AN22" s="273"/>
      <c r="AO22" s="273"/>
      <c r="AP22" s="273"/>
      <c r="AQ22" s="273"/>
      <c r="AR22" s="273"/>
      <c r="AS22" s="273"/>
      <c r="AT22" s="273"/>
      <c r="AU22" s="273"/>
      <c r="AV22" s="273"/>
      <c r="AW22" s="273"/>
      <c r="AX22" s="273"/>
      <c r="AY22" s="273"/>
      <c r="AZ22" s="273"/>
      <c r="BA22" s="273"/>
      <c r="BB22" s="273"/>
      <c r="BC22" s="273"/>
      <c r="BD22" s="273"/>
      <c r="BE22" s="273"/>
      <c r="BF22" s="273"/>
      <c r="BG22" s="273"/>
      <c r="BH22" s="273"/>
      <c r="BI22" s="273"/>
      <c r="BJ22" s="273"/>
      <c r="BK22" s="273"/>
      <c r="BL22" s="273"/>
      <c r="BM22" s="273"/>
      <c r="BN22" s="273"/>
      <c r="BO22" s="273"/>
      <c r="BP22" s="273"/>
      <c r="BQ22" s="273"/>
      <c r="BR22" s="273"/>
      <c r="BS22" s="273"/>
      <c r="BT22" s="273"/>
      <c r="BU22" s="273"/>
      <c r="BV22" s="273"/>
      <c r="BW22" s="273"/>
      <c r="BX22" s="273"/>
      <c r="BY22" s="273"/>
      <c r="BZ22" s="273"/>
      <c r="CA22" s="273"/>
      <c r="CB22" s="273"/>
      <c r="CC22" s="273"/>
      <c r="CD22" s="273"/>
      <c r="CE22" s="273"/>
      <c r="CF22" s="273"/>
      <c r="CG22" s="273"/>
      <c r="CH22" s="273"/>
      <c r="CI22" s="273"/>
      <c r="CJ22" s="273"/>
      <c r="CK22" s="273"/>
      <c r="CL22" s="273"/>
      <c r="CM22" s="273"/>
      <c r="CN22" s="273"/>
      <c r="CO22" s="273">
        <v>1</v>
      </c>
      <c r="CP22" s="273"/>
      <c r="CQ22" s="273"/>
      <c r="CR22" s="273"/>
      <c r="CS22" s="273"/>
      <c r="CT22" s="273"/>
      <c r="CU22" s="273"/>
      <c r="CV22" s="273"/>
      <c r="CW22" s="273"/>
      <c r="CX22" s="273"/>
      <c r="CY22" s="273"/>
      <c r="CZ22" s="273"/>
      <c r="DA22" s="273"/>
      <c r="DB22" s="273"/>
      <c r="DC22" s="273"/>
      <c r="DD22" s="273"/>
      <c r="DE22" s="273"/>
      <c r="DF22" s="273"/>
      <c r="DG22" s="273">
        <v>1</v>
      </c>
      <c r="DH22" s="273"/>
      <c r="DI22" s="273"/>
      <c r="DJ22" s="273"/>
      <c r="DK22" s="273"/>
      <c r="DL22" s="273"/>
      <c r="DM22" s="273"/>
      <c r="DN22" s="273"/>
      <c r="DO22" s="273"/>
      <c r="DP22" s="273"/>
      <c r="DQ22" s="273"/>
      <c r="DR22" s="273"/>
      <c r="DS22" s="273"/>
      <c r="DT22" s="273"/>
      <c r="DU22" s="273"/>
      <c r="DV22" s="273"/>
      <c r="DW22" s="273"/>
      <c r="DX22" s="273"/>
      <c r="DY22" s="273"/>
      <c r="DZ22" s="273"/>
    </row>
    <row r="23" spans="1:130">
      <c r="A23" s="158"/>
      <c r="B23" s="158" t="s">
        <v>1882</v>
      </c>
      <c r="C23" s="158">
        <v>1</v>
      </c>
      <c r="D23" s="158" t="s">
        <v>968</v>
      </c>
      <c r="E23" s="158" t="s">
        <v>378</v>
      </c>
      <c r="F23" s="158"/>
      <c r="G23" s="158">
        <v>1</v>
      </c>
      <c r="H23" s="158"/>
      <c r="I23" s="158"/>
      <c r="J23" s="158"/>
      <c r="K23" s="158">
        <v>1</v>
      </c>
      <c r="L23" s="158"/>
      <c r="M23" s="158"/>
      <c r="N23" s="158"/>
      <c r="O23" s="158"/>
      <c r="P23" s="158"/>
      <c r="Q23" s="158"/>
      <c r="R23" s="158" t="s">
        <v>397</v>
      </c>
      <c r="S23" s="158"/>
      <c r="T23" s="158"/>
      <c r="U23" s="158">
        <v>1</v>
      </c>
      <c r="V23" s="158"/>
      <c r="W23" s="158"/>
      <c r="X23" s="158"/>
      <c r="Y23" s="158"/>
      <c r="Z23" s="158">
        <v>1</v>
      </c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>
        <v>1</v>
      </c>
      <c r="AM23" s="158"/>
      <c r="AN23" s="158">
        <v>1</v>
      </c>
      <c r="AO23" s="158"/>
      <c r="AP23" s="158"/>
      <c r="AQ23" s="158"/>
      <c r="AR23" s="158">
        <v>1</v>
      </c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>
        <v>1</v>
      </c>
      <c r="BQ23" s="158">
        <v>1</v>
      </c>
      <c r="BR23" s="158"/>
      <c r="BS23" s="158"/>
      <c r="BT23" s="158"/>
      <c r="BU23" s="158">
        <v>1</v>
      </c>
      <c r="BV23" s="158"/>
      <c r="BW23" s="158"/>
      <c r="BX23" s="158"/>
      <c r="BY23" s="158">
        <v>1</v>
      </c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>
        <v>1</v>
      </c>
      <c r="CS23" s="158"/>
      <c r="CT23" s="158"/>
      <c r="CU23" s="158"/>
      <c r="CV23" s="158"/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</row>
    <row r="24" spans="1:130">
      <c r="A24" s="158"/>
      <c r="B24" s="158" t="s">
        <v>1882</v>
      </c>
      <c r="C24" s="158">
        <v>4</v>
      </c>
      <c r="D24" s="158" t="s">
        <v>968</v>
      </c>
      <c r="E24" s="158" t="s">
        <v>378</v>
      </c>
      <c r="F24" s="158"/>
      <c r="G24" s="158">
        <v>1</v>
      </c>
      <c r="H24" s="158"/>
      <c r="I24" s="158"/>
      <c r="J24" s="158"/>
      <c r="K24" s="158">
        <v>1</v>
      </c>
      <c r="L24" s="158"/>
      <c r="M24" s="158"/>
      <c r="N24" s="158"/>
      <c r="O24" s="158"/>
      <c r="P24" s="158"/>
      <c r="Q24" s="158"/>
      <c r="R24" s="158" t="s">
        <v>397</v>
      </c>
      <c r="S24" s="158"/>
      <c r="T24" s="158"/>
      <c r="U24" s="158">
        <v>1</v>
      </c>
      <c r="V24" s="158"/>
      <c r="W24" s="158"/>
      <c r="X24" s="158"/>
      <c r="Y24" s="158"/>
      <c r="Z24" s="158">
        <v>1</v>
      </c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>
        <v>1</v>
      </c>
      <c r="AM24" s="158"/>
      <c r="AN24" s="158">
        <v>1</v>
      </c>
      <c r="AO24" s="158"/>
      <c r="AP24" s="158"/>
      <c r="AQ24" s="158"/>
      <c r="AR24" s="158">
        <v>1</v>
      </c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>
        <v>1</v>
      </c>
      <c r="BQ24" s="158">
        <v>1</v>
      </c>
      <c r="BR24" s="158"/>
      <c r="BS24" s="158"/>
      <c r="BT24" s="158"/>
      <c r="BU24" s="158">
        <v>1</v>
      </c>
      <c r="BV24" s="158"/>
      <c r="BW24" s="158"/>
      <c r="BX24" s="158"/>
      <c r="BY24" s="158">
        <v>1</v>
      </c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>
        <v>1</v>
      </c>
      <c r="CS24" s="158"/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</row>
    <row r="25" spans="1:130">
      <c r="A25" s="158"/>
      <c r="B25" s="158" t="s">
        <v>1882</v>
      </c>
      <c r="C25" s="158">
        <v>60</v>
      </c>
      <c r="D25" s="158" t="s">
        <v>968</v>
      </c>
      <c r="E25" s="158" t="s">
        <v>378</v>
      </c>
      <c r="F25" s="158"/>
      <c r="G25" s="158">
        <v>1</v>
      </c>
      <c r="H25" s="158"/>
      <c r="I25" s="158"/>
      <c r="J25" s="158"/>
      <c r="K25" s="158">
        <v>1</v>
      </c>
      <c r="L25" s="158"/>
      <c r="M25" s="158"/>
      <c r="N25" s="158"/>
      <c r="O25" s="158"/>
      <c r="P25" s="158"/>
      <c r="Q25" s="158"/>
      <c r="R25" s="158" t="s">
        <v>397</v>
      </c>
      <c r="S25" s="158"/>
      <c r="T25" s="158"/>
      <c r="U25" s="158">
        <v>1</v>
      </c>
      <c r="V25" s="158"/>
      <c r="W25" s="158"/>
      <c r="X25" s="158"/>
      <c r="Y25" s="158"/>
      <c r="Z25" s="158">
        <v>1</v>
      </c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>
        <v>1</v>
      </c>
      <c r="AM25" s="158"/>
      <c r="AN25" s="158">
        <v>1</v>
      </c>
      <c r="AO25" s="158"/>
      <c r="AP25" s="158"/>
      <c r="AQ25" s="158"/>
      <c r="AR25" s="158">
        <v>1</v>
      </c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>
        <v>1</v>
      </c>
      <c r="BQ25" s="158">
        <v>1</v>
      </c>
      <c r="BR25" s="158"/>
      <c r="BS25" s="158"/>
      <c r="BT25" s="158"/>
      <c r="BU25" s="158">
        <v>1</v>
      </c>
      <c r="BV25" s="158"/>
      <c r="BW25" s="158"/>
      <c r="BX25" s="158"/>
      <c r="BY25" s="158">
        <v>1</v>
      </c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>
        <v>1</v>
      </c>
      <c r="CS25" s="158"/>
      <c r="CT25" s="158"/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</row>
    <row r="26" spans="1:130">
      <c r="A26" s="146"/>
      <c r="B26" s="146" t="s">
        <v>1883</v>
      </c>
      <c r="C26" s="146">
        <v>1</v>
      </c>
      <c r="D26" s="146" t="s">
        <v>742</v>
      </c>
      <c r="E26" s="146" t="s">
        <v>288</v>
      </c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>
        <v>1</v>
      </c>
      <c r="Q26" s="146"/>
      <c r="R26" s="146"/>
      <c r="S26" s="146"/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>
        <v>1</v>
      </c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</row>
    <row r="27" spans="1:130">
      <c r="A27" s="146"/>
      <c r="B27" s="146" t="s">
        <v>1883</v>
      </c>
      <c r="C27" s="146">
        <v>4</v>
      </c>
      <c r="D27" s="146" t="s">
        <v>742</v>
      </c>
      <c r="E27" s="146" t="s">
        <v>288</v>
      </c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>
        <v>1</v>
      </c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>
        <v>1</v>
      </c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>
        <v>1</v>
      </c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</row>
    <row r="28" spans="1:130">
      <c r="A28" s="146"/>
      <c r="B28" s="146" t="s">
        <v>1883</v>
      </c>
      <c r="C28" s="146">
        <v>60</v>
      </c>
      <c r="D28" s="146" t="s">
        <v>742</v>
      </c>
      <c r="E28" s="146" t="s">
        <v>288</v>
      </c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>
        <v>1</v>
      </c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>
        <v>1</v>
      </c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>
        <v>1</v>
      </c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</row>
    <row r="29" spans="1:130">
      <c r="A29" s="275"/>
      <c r="B29" s="275" t="s">
        <v>1884</v>
      </c>
      <c r="C29" s="275">
        <v>1</v>
      </c>
      <c r="D29" s="275" t="s">
        <v>742</v>
      </c>
      <c r="E29" s="275" t="s">
        <v>287</v>
      </c>
      <c r="F29" s="275"/>
      <c r="G29" s="275"/>
      <c r="H29" s="275"/>
      <c r="I29" s="275"/>
      <c r="J29" s="275"/>
      <c r="K29" s="275"/>
      <c r="L29" s="275"/>
      <c r="M29" s="275"/>
      <c r="N29" s="275"/>
      <c r="O29" s="275">
        <v>1</v>
      </c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5"/>
      <c r="AK29" s="275"/>
      <c r="AL29" s="275"/>
      <c r="AM29" s="275"/>
      <c r="AN29" s="275"/>
      <c r="AO29" s="275">
        <v>1</v>
      </c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275"/>
      <c r="BD29" s="275"/>
      <c r="BE29" s="275"/>
      <c r="BF29" s="275"/>
      <c r="BG29" s="275"/>
      <c r="BH29" s="275"/>
      <c r="BI29" s="275"/>
      <c r="BJ29" s="275"/>
      <c r="BK29" s="275"/>
      <c r="BL29" s="275"/>
      <c r="BM29" s="275"/>
      <c r="BN29" s="275"/>
      <c r="BO29" s="275"/>
      <c r="BP29" s="275"/>
      <c r="BQ29" s="275"/>
      <c r="BR29" s="275"/>
      <c r="BS29" s="275"/>
      <c r="BT29" s="275"/>
      <c r="BU29" s="275"/>
      <c r="BV29" s="275"/>
      <c r="BW29" s="275"/>
      <c r="BX29" s="275">
        <v>1</v>
      </c>
      <c r="BY29" s="275"/>
      <c r="BZ29" s="275"/>
      <c r="CA29" s="275"/>
      <c r="CB29" s="275"/>
      <c r="CC29" s="275">
        <v>1</v>
      </c>
      <c r="CD29" s="275"/>
      <c r="CE29" s="275"/>
      <c r="CF29" s="275"/>
      <c r="CG29" s="275"/>
      <c r="CH29" s="275"/>
      <c r="CI29" s="275"/>
      <c r="CJ29" s="275"/>
      <c r="CK29" s="275"/>
      <c r="CL29" s="275"/>
      <c r="CM29" s="275"/>
      <c r="CN29" s="275"/>
      <c r="CO29" s="275"/>
      <c r="CP29" s="275"/>
      <c r="CQ29" s="275"/>
      <c r="CR29" s="275"/>
      <c r="CS29" s="275"/>
      <c r="CT29" s="275">
        <v>1</v>
      </c>
      <c r="CU29" s="275"/>
      <c r="CV29" s="275"/>
      <c r="CW29" s="275"/>
      <c r="CX29" s="275"/>
      <c r="CY29" s="275"/>
      <c r="CZ29" s="275"/>
      <c r="DA29" s="275"/>
      <c r="DB29" s="275"/>
      <c r="DC29" s="275"/>
      <c r="DD29" s="275"/>
      <c r="DE29" s="275"/>
      <c r="DF29" s="275"/>
      <c r="DG29" s="275"/>
      <c r="DH29" s="275"/>
      <c r="DI29" s="275"/>
      <c r="DJ29" s="275"/>
      <c r="DK29" s="275"/>
      <c r="DL29" s="275"/>
      <c r="DM29" s="275"/>
      <c r="DN29" s="275"/>
      <c r="DO29" s="275"/>
      <c r="DP29" s="275"/>
      <c r="DQ29" s="275"/>
      <c r="DR29" s="275"/>
      <c r="DS29" s="275"/>
      <c r="DT29" s="275"/>
      <c r="DU29" s="275"/>
      <c r="DV29" s="275"/>
      <c r="DW29" s="275"/>
      <c r="DX29" s="275"/>
      <c r="DY29" s="275"/>
      <c r="DZ29" s="275"/>
    </row>
    <row r="30" spans="1:130">
      <c r="A30" s="275"/>
      <c r="B30" s="275" t="s">
        <v>1884</v>
      </c>
      <c r="C30" s="275">
        <v>4</v>
      </c>
      <c r="D30" s="275" t="s">
        <v>742</v>
      </c>
      <c r="E30" s="275" t="s">
        <v>287</v>
      </c>
      <c r="F30" s="275"/>
      <c r="G30" s="275"/>
      <c r="H30" s="275"/>
      <c r="I30" s="275"/>
      <c r="J30" s="275"/>
      <c r="K30" s="275"/>
      <c r="L30" s="275"/>
      <c r="M30" s="275"/>
      <c r="N30" s="275"/>
      <c r="O30" s="275">
        <v>1</v>
      </c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275"/>
      <c r="AF30" s="275"/>
      <c r="AG30" s="275"/>
      <c r="AH30" s="275"/>
      <c r="AI30" s="275"/>
      <c r="AJ30" s="275"/>
      <c r="AK30" s="275"/>
      <c r="AL30" s="275"/>
      <c r="AM30" s="275"/>
      <c r="AN30" s="275"/>
      <c r="AO30" s="275">
        <v>1</v>
      </c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275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275"/>
      <c r="BV30" s="275"/>
      <c r="BW30" s="275"/>
      <c r="BX30" s="275">
        <v>1</v>
      </c>
      <c r="BY30" s="275"/>
      <c r="BZ30" s="275"/>
      <c r="CA30" s="275"/>
      <c r="CB30" s="275"/>
      <c r="CC30" s="275">
        <v>1</v>
      </c>
      <c r="CD30" s="275"/>
      <c r="CE30" s="275"/>
      <c r="CF30" s="275"/>
      <c r="CG30" s="275"/>
      <c r="CH30" s="275"/>
      <c r="CI30" s="275"/>
      <c r="CJ30" s="275"/>
      <c r="CK30" s="275"/>
      <c r="CL30" s="275"/>
      <c r="CM30" s="275"/>
      <c r="CN30" s="275"/>
      <c r="CO30" s="275"/>
      <c r="CP30" s="275"/>
      <c r="CQ30" s="275"/>
      <c r="CR30" s="275"/>
      <c r="CS30" s="275"/>
      <c r="CT30" s="275">
        <v>1</v>
      </c>
      <c r="CU30" s="275"/>
      <c r="CV30" s="275"/>
      <c r="CW30" s="275"/>
      <c r="CX30" s="275"/>
      <c r="CY30" s="275"/>
      <c r="CZ30" s="275"/>
      <c r="DA30" s="275"/>
      <c r="DB30" s="275"/>
      <c r="DC30" s="275"/>
      <c r="DD30" s="275"/>
      <c r="DE30" s="275"/>
      <c r="DF30" s="275"/>
      <c r="DG30" s="275"/>
      <c r="DH30" s="275"/>
      <c r="DI30" s="275"/>
      <c r="DJ30" s="275"/>
      <c r="DK30" s="275"/>
      <c r="DL30" s="275"/>
      <c r="DM30" s="275"/>
      <c r="DN30" s="275"/>
      <c r="DO30" s="275"/>
      <c r="DP30" s="275"/>
      <c r="DQ30" s="275"/>
      <c r="DR30" s="275"/>
      <c r="DS30" s="275"/>
      <c r="DT30" s="275"/>
      <c r="DU30" s="275"/>
      <c r="DV30" s="275"/>
      <c r="DW30" s="275"/>
      <c r="DX30" s="275"/>
      <c r="DY30" s="275"/>
      <c r="DZ30" s="275"/>
    </row>
    <row r="31" spans="1:130">
      <c r="A31" s="275"/>
      <c r="B31" s="275" t="s">
        <v>1884</v>
      </c>
      <c r="C31" s="275">
        <v>5</v>
      </c>
      <c r="D31" s="275" t="s">
        <v>742</v>
      </c>
      <c r="E31" s="275" t="s">
        <v>287</v>
      </c>
      <c r="F31" s="275"/>
      <c r="G31" s="275"/>
      <c r="H31" s="275"/>
      <c r="I31" s="275"/>
      <c r="J31" s="275"/>
      <c r="K31" s="275"/>
      <c r="L31" s="275"/>
      <c r="M31" s="275"/>
      <c r="N31" s="275"/>
      <c r="O31" s="275">
        <v>1</v>
      </c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  <c r="AE31" s="275"/>
      <c r="AF31" s="275"/>
      <c r="AG31" s="275"/>
      <c r="AH31" s="275"/>
      <c r="AI31" s="275"/>
      <c r="AJ31" s="275"/>
      <c r="AK31" s="275"/>
      <c r="AL31" s="275"/>
      <c r="AM31" s="275"/>
      <c r="AN31" s="275"/>
      <c r="AO31" s="275">
        <v>1</v>
      </c>
      <c r="AP31" s="275"/>
      <c r="AQ31" s="275"/>
      <c r="AR31" s="275"/>
      <c r="AS31" s="275"/>
      <c r="AT31" s="275"/>
      <c r="AU31" s="275"/>
      <c r="AV31" s="275"/>
      <c r="AW31" s="275"/>
      <c r="AX31" s="275"/>
      <c r="AY31" s="275"/>
      <c r="AZ31" s="275"/>
      <c r="BA31" s="275"/>
      <c r="BB31" s="275"/>
      <c r="BC31" s="275"/>
      <c r="BD31" s="275"/>
      <c r="BE31" s="275"/>
      <c r="BF31" s="275"/>
      <c r="BG31" s="275"/>
      <c r="BH31" s="275"/>
      <c r="BI31" s="275"/>
      <c r="BJ31" s="275"/>
      <c r="BK31" s="275"/>
      <c r="BL31" s="275"/>
      <c r="BM31" s="275"/>
      <c r="BN31" s="275"/>
      <c r="BO31" s="275"/>
      <c r="BP31" s="275"/>
      <c r="BQ31" s="275"/>
      <c r="BR31" s="275"/>
      <c r="BS31" s="275"/>
      <c r="BT31" s="275"/>
      <c r="BU31" s="275"/>
      <c r="BV31" s="275"/>
      <c r="BW31" s="275"/>
      <c r="BX31" s="275">
        <v>1</v>
      </c>
      <c r="BY31" s="275"/>
      <c r="BZ31" s="275"/>
      <c r="CA31" s="275"/>
      <c r="CB31" s="275"/>
      <c r="CC31" s="275">
        <v>1</v>
      </c>
      <c r="CD31" s="275"/>
      <c r="CE31" s="275"/>
      <c r="CF31" s="275"/>
      <c r="CG31" s="275"/>
      <c r="CH31" s="275"/>
      <c r="CI31" s="275"/>
      <c r="CJ31" s="275"/>
      <c r="CK31" s="275"/>
      <c r="CL31" s="275"/>
      <c r="CM31" s="275"/>
      <c r="CN31" s="275"/>
      <c r="CO31" s="275"/>
      <c r="CP31" s="275"/>
      <c r="CQ31" s="275"/>
      <c r="CR31" s="275"/>
      <c r="CS31" s="275"/>
      <c r="CT31" s="275">
        <v>1</v>
      </c>
      <c r="CU31" s="275"/>
      <c r="CV31" s="275"/>
      <c r="CW31" s="275"/>
      <c r="CX31" s="275"/>
      <c r="CY31" s="275"/>
      <c r="CZ31" s="275"/>
      <c r="DA31" s="275"/>
      <c r="DB31" s="275"/>
      <c r="DC31" s="275"/>
      <c r="DD31" s="275"/>
      <c r="DE31" s="275"/>
      <c r="DF31" s="275"/>
      <c r="DG31" s="275"/>
      <c r="DH31" s="275"/>
      <c r="DI31" s="275"/>
      <c r="DJ31" s="275"/>
      <c r="DK31" s="275"/>
      <c r="DL31" s="275"/>
      <c r="DM31" s="275"/>
      <c r="DN31" s="275"/>
      <c r="DO31" s="275"/>
      <c r="DP31" s="275"/>
      <c r="DQ31" s="275"/>
      <c r="DR31" s="275"/>
      <c r="DS31" s="275"/>
      <c r="DT31" s="275"/>
      <c r="DU31" s="275"/>
      <c r="DV31" s="275"/>
      <c r="DW31" s="275"/>
      <c r="DX31" s="275"/>
      <c r="DY31" s="275"/>
      <c r="DZ31" s="275"/>
    </row>
    <row r="32" spans="1:130">
      <c r="A32" s="275"/>
      <c r="B32" s="275" t="s">
        <v>1884</v>
      </c>
      <c r="C32" s="275">
        <v>20</v>
      </c>
      <c r="D32" s="275" t="s">
        <v>742</v>
      </c>
      <c r="E32" s="275" t="s">
        <v>287</v>
      </c>
      <c r="F32" s="275"/>
      <c r="G32" s="275"/>
      <c r="H32" s="275"/>
      <c r="I32" s="275"/>
      <c r="J32" s="275"/>
      <c r="K32" s="275"/>
      <c r="L32" s="275"/>
      <c r="M32" s="275"/>
      <c r="N32" s="275"/>
      <c r="O32" s="275">
        <v>1</v>
      </c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275"/>
      <c r="AL32" s="275"/>
      <c r="AM32" s="275"/>
      <c r="AN32" s="275"/>
      <c r="AO32" s="275">
        <v>1</v>
      </c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275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275"/>
      <c r="BV32" s="275"/>
      <c r="BW32" s="275"/>
      <c r="BX32" s="275">
        <v>1</v>
      </c>
      <c r="BY32" s="275"/>
      <c r="BZ32" s="275"/>
      <c r="CA32" s="275"/>
      <c r="CB32" s="275"/>
      <c r="CC32" s="275">
        <v>1</v>
      </c>
      <c r="CD32" s="275"/>
      <c r="CE32" s="275"/>
      <c r="CF32" s="275"/>
      <c r="CG32" s="275"/>
      <c r="CH32" s="275"/>
      <c r="CI32" s="275"/>
      <c r="CJ32" s="275"/>
      <c r="CK32" s="275"/>
      <c r="CL32" s="275"/>
      <c r="CM32" s="275"/>
      <c r="CN32" s="275"/>
      <c r="CO32" s="275"/>
      <c r="CP32" s="275"/>
      <c r="CQ32" s="275"/>
      <c r="CR32" s="275"/>
      <c r="CS32" s="275"/>
      <c r="CT32" s="275">
        <v>1</v>
      </c>
      <c r="CU32" s="275"/>
      <c r="CV32" s="275"/>
      <c r="CW32" s="275"/>
      <c r="CX32" s="275"/>
      <c r="CY32" s="275"/>
      <c r="CZ32" s="275"/>
      <c r="DA32" s="275"/>
      <c r="DB32" s="275"/>
      <c r="DC32" s="275"/>
      <c r="DD32" s="275"/>
      <c r="DE32" s="275"/>
      <c r="DF32" s="275"/>
      <c r="DG32" s="275"/>
      <c r="DH32" s="275"/>
      <c r="DI32" s="275"/>
      <c r="DJ32" s="275"/>
      <c r="DK32" s="275"/>
      <c r="DL32" s="275"/>
      <c r="DM32" s="275"/>
      <c r="DN32" s="275"/>
      <c r="DO32" s="275"/>
      <c r="DP32" s="275"/>
      <c r="DQ32" s="275"/>
      <c r="DR32" s="275"/>
      <c r="DS32" s="275"/>
      <c r="DT32" s="275"/>
      <c r="DU32" s="275"/>
      <c r="DV32" s="275"/>
      <c r="DW32" s="275"/>
      <c r="DX32" s="275"/>
      <c r="DY32" s="275"/>
      <c r="DZ32" s="275"/>
    </row>
    <row r="33" spans="1:130">
      <c r="A33" s="136"/>
      <c r="B33" s="136" t="s">
        <v>1885</v>
      </c>
      <c r="C33" s="136">
        <v>1</v>
      </c>
      <c r="D33" s="136" t="s">
        <v>972</v>
      </c>
      <c r="E33" s="136" t="s">
        <v>422</v>
      </c>
      <c r="F33" s="136"/>
      <c r="G33" s="136"/>
      <c r="H33" s="136"/>
      <c r="I33" s="136"/>
      <c r="J33" s="136"/>
      <c r="K33" s="136"/>
      <c r="L33" s="136"/>
      <c r="M33" s="136"/>
      <c r="N33" s="136">
        <v>1</v>
      </c>
      <c r="O33" s="136">
        <v>1</v>
      </c>
      <c r="P33" s="136"/>
      <c r="Q33" s="136"/>
      <c r="R33" s="136" t="s">
        <v>397</v>
      </c>
      <c r="S33" s="136"/>
      <c r="T33" s="136"/>
      <c r="U33" s="136">
        <v>1</v>
      </c>
      <c r="V33" s="136"/>
      <c r="W33" s="136"/>
      <c r="X33" s="136"/>
      <c r="Y33" s="136"/>
      <c r="Z33" s="136">
        <v>1</v>
      </c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>
        <v>1</v>
      </c>
      <c r="AN33" s="136"/>
      <c r="AO33" s="136">
        <v>1</v>
      </c>
      <c r="AP33" s="136"/>
      <c r="AQ33" s="136"/>
      <c r="AR33" s="136"/>
      <c r="AS33" s="136"/>
      <c r="AT33" s="136">
        <v>1</v>
      </c>
      <c r="AU33" s="136"/>
      <c r="AV33" s="136"/>
      <c r="AW33" s="136"/>
      <c r="AX33" s="136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  <c r="BI33" s="136"/>
      <c r="BJ33" s="136"/>
      <c r="BK33" s="136"/>
      <c r="BL33" s="136"/>
      <c r="BM33" s="136"/>
      <c r="BN33" s="136"/>
      <c r="BO33" s="136"/>
      <c r="BP33" s="136"/>
      <c r="BQ33" s="136"/>
      <c r="BR33" s="136"/>
      <c r="BS33" s="136"/>
      <c r="BT33" s="136"/>
      <c r="BU33" s="136"/>
      <c r="BV33" s="136"/>
      <c r="BW33" s="136"/>
      <c r="BX33" s="136"/>
      <c r="BY33" s="136"/>
      <c r="BZ33" s="136"/>
      <c r="CA33" s="136"/>
      <c r="CB33" s="136"/>
      <c r="CC33" s="136"/>
      <c r="CD33" s="136"/>
      <c r="CE33" s="136"/>
      <c r="CF33" s="136"/>
      <c r="CG33" s="136"/>
      <c r="CH33" s="136"/>
      <c r="CI33" s="136"/>
      <c r="CJ33" s="136"/>
      <c r="CK33" s="136"/>
      <c r="CL33" s="136"/>
      <c r="CM33" s="136"/>
      <c r="CN33" s="136"/>
      <c r="CO33" s="136"/>
      <c r="CP33" s="136">
        <v>1</v>
      </c>
      <c r="CQ33" s="136"/>
      <c r="CR33" s="136"/>
      <c r="CS33" s="136"/>
      <c r="CT33" s="136"/>
      <c r="CU33" s="136"/>
      <c r="CV33" s="136"/>
      <c r="CW33" s="136"/>
      <c r="CX33" s="136"/>
      <c r="CY33" s="136"/>
      <c r="CZ33" s="136"/>
      <c r="DA33" s="136"/>
      <c r="DB33" s="136"/>
      <c r="DC33" s="136"/>
      <c r="DD33" s="136"/>
      <c r="DE33" s="136"/>
      <c r="DF33" s="136"/>
      <c r="DG33" s="136"/>
      <c r="DH33" s="136"/>
      <c r="DI33" s="136"/>
      <c r="DJ33" s="136"/>
      <c r="DK33" s="136"/>
      <c r="DL33" s="136"/>
      <c r="DM33" s="136"/>
      <c r="DN33" s="136"/>
      <c r="DO33" s="136"/>
      <c r="DP33" s="136"/>
      <c r="DQ33" s="136"/>
      <c r="DR33" s="136"/>
      <c r="DS33" s="136"/>
      <c r="DT33" s="136"/>
      <c r="DU33" s="136"/>
      <c r="DV33" s="136"/>
      <c r="DW33" s="136"/>
      <c r="DX33" s="136"/>
      <c r="DY33" s="136"/>
      <c r="DZ33" s="136"/>
    </row>
    <row r="34" spans="1:130">
      <c r="A34" s="136"/>
      <c r="B34" s="136" t="s">
        <v>1885</v>
      </c>
      <c r="C34" s="136">
        <v>4</v>
      </c>
      <c r="D34" s="136" t="s">
        <v>972</v>
      </c>
      <c r="E34" s="136" t="s">
        <v>422</v>
      </c>
      <c r="F34" s="136"/>
      <c r="G34" s="136"/>
      <c r="H34" s="136"/>
      <c r="I34" s="136"/>
      <c r="J34" s="136"/>
      <c r="K34" s="136"/>
      <c r="L34" s="136"/>
      <c r="M34" s="136"/>
      <c r="N34" s="136">
        <v>1</v>
      </c>
      <c r="O34" s="136">
        <v>1</v>
      </c>
      <c r="P34" s="136"/>
      <c r="Q34" s="136"/>
      <c r="R34" s="136" t="s">
        <v>397</v>
      </c>
      <c r="S34" s="136"/>
      <c r="T34" s="136"/>
      <c r="U34" s="136">
        <v>1</v>
      </c>
      <c r="V34" s="136"/>
      <c r="W34" s="136"/>
      <c r="X34" s="136"/>
      <c r="Y34" s="136"/>
      <c r="Z34" s="136">
        <v>1</v>
      </c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6"/>
      <c r="AL34" s="136"/>
      <c r="AM34" s="136">
        <v>1</v>
      </c>
      <c r="AN34" s="136"/>
      <c r="AO34" s="136">
        <v>1</v>
      </c>
      <c r="AP34" s="136"/>
      <c r="AQ34" s="136"/>
      <c r="AR34" s="136"/>
      <c r="AS34" s="136"/>
      <c r="AT34" s="136">
        <v>1</v>
      </c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6"/>
      <c r="BP34" s="136"/>
      <c r="BQ34" s="136"/>
      <c r="BR34" s="136"/>
      <c r="BS34" s="136"/>
      <c r="BT34" s="136"/>
      <c r="BU34" s="136"/>
      <c r="BV34" s="136"/>
      <c r="BW34" s="136"/>
      <c r="BX34" s="136"/>
      <c r="BY34" s="136"/>
      <c r="BZ34" s="136"/>
      <c r="CA34" s="136"/>
      <c r="CB34" s="136"/>
      <c r="CC34" s="136"/>
      <c r="CD34" s="136"/>
      <c r="CE34" s="136"/>
      <c r="CF34" s="136"/>
      <c r="CG34" s="136"/>
      <c r="CH34" s="136"/>
      <c r="CI34" s="136"/>
      <c r="CJ34" s="136"/>
      <c r="CK34" s="136"/>
      <c r="CL34" s="136"/>
      <c r="CM34" s="136"/>
      <c r="CN34" s="136"/>
      <c r="CO34" s="136"/>
      <c r="CP34" s="136">
        <v>1</v>
      </c>
      <c r="CQ34" s="136"/>
      <c r="CR34" s="136"/>
      <c r="CS34" s="136"/>
      <c r="CT34" s="136"/>
      <c r="CU34" s="136"/>
      <c r="CV34" s="136"/>
      <c r="CW34" s="136"/>
      <c r="CX34" s="136"/>
      <c r="CY34" s="136"/>
      <c r="CZ34" s="136"/>
      <c r="DA34" s="136"/>
      <c r="DB34" s="136"/>
      <c r="DC34" s="136"/>
      <c r="DD34" s="136"/>
      <c r="DE34" s="136"/>
      <c r="DF34" s="136"/>
      <c r="DG34" s="136"/>
      <c r="DH34" s="136"/>
      <c r="DI34" s="136"/>
      <c r="DJ34" s="136"/>
      <c r="DK34" s="136"/>
      <c r="DL34" s="136"/>
      <c r="DM34" s="136"/>
      <c r="DN34" s="136"/>
      <c r="DO34" s="136"/>
      <c r="DP34" s="136"/>
      <c r="DQ34" s="136"/>
      <c r="DR34" s="136"/>
      <c r="DS34" s="136"/>
      <c r="DT34" s="136"/>
      <c r="DU34" s="136"/>
      <c r="DV34" s="136"/>
      <c r="DW34" s="136"/>
      <c r="DX34" s="136"/>
      <c r="DY34" s="136"/>
      <c r="DZ34" s="136"/>
    </row>
    <row r="35" spans="1:130">
      <c r="A35" s="136"/>
      <c r="B35" s="136" t="s">
        <v>1885</v>
      </c>
      <c r="C35" s="136">
        <v>20</v>
      </c>
      <c r="D35" s="136" t="s">
        <v>972</v>
      </c>
      <c r="E35" s="136" t="s">
        <v>422</v>
      </c>
      <c r="F35" s="136"/>
      <c r="G35" s="136"/>
      <c r="H35" s="136"/>
      <c r="I35" s="136"/>
      <c r="J35" s="136"/>
      <c r="K35" s="136"/>
      <c r="L35" s="136"/>
      <c r="M35" s="136"/>
      <c r="N35" s="136">
        <v>1</v>
      </c>
      <c r="O35" s="136">
        <v>1</v>
      </c>
      <c r="P35" s="136"/>
      <c r="Q35" s="136"/>
      <c r="R35" s="136" t="s">
        <v>397</v>
      </c>
      <c r="S35" s="136"/>
      <c r="T35" s="136"/>
      <c r="U35" s="136">
        <v>1</v>
      </c>
      <c r="V35" s="136"/>
      <c r="W35" s="136"/>
      <c r="X35" s="136"/>
      <c r="Y35" s="136"/>
      <c r="Z35" s="136">
        <v>1</v>
      </c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>
        <v>1</v>
      </c>
      <c r="AN35" s="136"/>
      <c r="AO35" s="136">
        <v>1</v>
      </c>
      <c r="AP35" s="136"/>
      <c r="AQ35" s="136"/>
      <c r="AR35" s="136"/>
      <c r="AS35" s="136"/>
      <c r="AT35" s="136">
        <v>1</v>
      </c>
      <c r="AU35" s="136"/>
      <c r="AV35" s="136"/>
      <c r="AW35" s="136"/>
      <c r="AX35" s="136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6"/>
      <c r="BP35" s="136"/>
      <c r="BQ35" s="136"/>
      <c r="BR35" s="136"/>
      <c r="BS35" s="136"/>
      <c r="BT35" s="136"/>
      <c r="BU35" s="136"/>
      <c r="BV35" s="136"/>
      <c r="BW35" s="136"/>
      <c r="BX35" s="136"/>
      <c r="BY35" s="136"/>
      <c r="BZ35" s="136"/>
      <c r="CA35" s="136"/>
      <c r="CB35" s="136"/>
      <c r="CC35" s="136"/>
      <c r="CD35" s="136"/>
      <c r="CE35" s="136"/>
      <c r="CF35" s="136"/>
      <c r="CG35" s="136"/>
      <c r="CH35" s="136"/>
      <c r="CI35" s="136"/>
      <c r="CJ35" s="136"/>
      <c r="CK35" s="136"/>
      <c r="CL35" s="136"/>
      <c r="CM35" s="136"/>
      <c r="CN35" s="136"/>
      <c r="CO35" s="136"/>
      <c r="CP35" s="136">
        <v>1</v>
      </c>
      <c r="CQ35" s="136"/>
      <c r="CR35" s="136"/>
      <c r="CS35" s="136"/>
      <c r="CT35" s="136"/>
      <c r="CU35" s="136"/>
      <c r="CV35" s="136"/>
      <c r="CW35" s="136"/>
      <c r="CX35" s="136"/>
      <c r="CY35" s="136"/>
      <c r="CZ35" s="136"/>
      <c r="DA35" s="136"/>
      <c r="DB35" s="136"/>
      <c r="DC35" s="136"/>
      <c r="DD35" s="136"/>
      <c r="DE35" s="136"/>
      <c r="DF35" s="136"/>
      <c r="DG35" s="136"/>
      <c r="DH35" s="136"/>
      <c r="DI35" s="136"/>
      <c r="DJ35" s="136"/>
      <c r="DK35" s="136"/>
      <c r="DL35" s="136"/>
      <c r="DM35" s="136"/>
      <c r="DN35" s="136"/>
      <c r="DO35" s="136"/>
      <c r="DP35" s="136"/>
      <c r="DQ35" s="136"/>
      <c r="DR35" s="136"/>
      <c r="DS35" s="136"/>
      <c r="DT35" s="136"/>
      <c r="DU35" s="136"/>
      <c r="DV35" s="136"/>
      <c r="DW35" s="136"/>
      <c r="DX35" s="136"/>
      <c r="DY35" s="136"/>
      <c r="DZ35" s="136"/>
    </row>
    <row r="39" spans="1:130">
      <c r="B39" s="340"/>
    </row>
  </sheetData>
  <mergeCells count="26">
    <mergeCell ref="AH1:AQ1"/>
    <mergeCell ref="AB1:AB2"/>
    <mergeCell ref="A1:A2"/>
    <mergeCell ref="B1:B2"/>
    <mergeCell ref="C1:C2"/>
    <mergeCell ref="D1:D2"/>
    <mergeCell ref="E1:E2"/>
    <mergeCell ref="F1:Q1"/>
    <mergeCell ref="AA1:AA2"/>
    <mergeCell ref="R1:R2"/>
    <mergeCell ref="S1:Z1"/>
    <mergeCell ref="AC1:AC2"/>
    <mergeCell ref="AD1:AD2"/>
    <mergeCell ref="AE1:AG1"/>
    <mergeCell ref="DS1:DU1"/>
    <mergeCell ref="AR1:AU1"/>
    <mergeCell ref="AV1:BO1"/>
    <mergeCell ref="BP1:BS1"/>
    <mergeCell ref="BT1:CF1"/>
    <mergeCell ref="CG1:CQ1"/>
    <mergeCell ref="CR1:CU1"/>
    <mergeCell ref="CV1:DC1"/>
    <mergeCell ref="DE1:DF1"/>
    <mergeCell ref="DG1:DJ1"/>
    <mergeCell ref="DK1:DL1"/>
    <mergeCell ref="DM1:D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Лист3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2020-12-06T19:58:57Z</dcterms:modified>
</cp:coreProperties>
</file>