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Cheshta Gupta\Downloads\"/>
    </mc:Choice>
  </mc:AlternateContent>
  <xr:revisionPtr revIDLastSave="0" documentId="13_ncr:1_{ECA35DEA-FBAD-4B0F-983D-941595895E69}" xr6:coauthVersionLast="47" xr6:coauthVersionMax="47" xr10:uidLastSave="{00000000-0000-0000-0000-000000000000}"/>
  <bookViews>
    <workbookView xWindow="-108" yWindow="-108" windowWidth="23256" windowHeight="12456" activeTab="1" xr2:uid="{00000000-000D-0000-FFFF-FFFF00000000}"/>
  </bookViews>
  <sheets>
    <sheet name="Raw Data" sheetId="12" r:id="rId1"/>
    <sheet name="Clean Data" sheetId="4" r:id="rId2"/>
    <sheet name="PVT-1" sheetId="6" r:id="rId3"/>
    <sheet name="PVT-2" sheetId="7" r:id="rId4"/>
    <sheet name="PVT-3" sheetId="9" r:id="rId5"/>
    <sheet name="Data Analysis" sheetId="5" r:id="rId6"/>
  </sheets>
  <definedNames>
    <definedName name="_xlchart.v1.0" hidden="1">'Clean Data'!$H$2:$H$10</definedName>
    <definedName name="_xlchart.v1.1" hidden="1">'Clean Data'!$I$1</definedName>
    <definedName name="_xlchart.v1.2" hidden="1">'Clean Data'!$I$2:$I$10</definedName>
    <definedName name="_xlchart.v1.3" hidden="1">'Clean Data'!$J$1</definedName>
    <definedName name="_xlchart.v1.4" hidden="1">'Clean Data'!$J$2:$J$10</definedName>
    <definedName name="_xlcn.WorksheetConnection_deliveries.csvA1N180791">#REF!</definedName>
    <definedName name="Slicer_Month">#N/A</definedName>
    <definedName name="Slicer_Quarter">#N/A</definedName>
    <definedName name="Slicer_Region">#N/A</definedName>
  </definedNames>
  <calcPr calcId="191029"/>
  <pivotCaches>
    <pivotCache cacheId="80" r:id="rId7"/>
    <pivotCache cacheId="84" r:id="rId8"/>
    <pivotCache cacheId="8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9w3AmADzuB96Tn8jZpIzzH3pylsTyGHscU8jvS1zn48="/>
    </ext>
  </extLst>
</workbook>
</file>

<file path=xl/calcChain.xml><?xml version="1.0" encoding="utf-8"?>
<calcChain xmlns="http://schemas.openxmlformats.org/spreadsheetml/2006/main">
  <c r="E13" i="4" l="1"/>
  <c r="E14" i="4" s="1"/>
  <c r="E10" i="4"/>
  <c r="E11" i="4" s="1"/>
  <c r="E7" i="4"/>
  <c r="E8" i="4" s="1"/>
  <c r="E4" i="4"/>
  <c r="E3" i="4"/>
  <c r="E2" i="4"/>
</calcChain>
</file>

<file path=xl/sharedStrings.xml><?xml version="1.0" encoding="utf-8"?>
<sst xmlns="http://schemas.openxmlformats.org/spreadsheetml/2006/main" count="183" uniqueCount="40">
  <si>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</si>
  <si>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</si>
  <si>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</si>
  <si>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</si>
  <si>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</si>
  <si>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</si>
  <si>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</si>
  <si>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</si>
  <si>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</si>
  <si>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</si>
  <si>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</si>
  <si>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</si>
  <si>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</si>
  <si>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</si>
  <si>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</si>
  <si>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</si>
  <si>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</si>
  <si>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</si>
  <si>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</si>
  <si>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</si>
  <si>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Sum of Customers</t>
  </si>
  <si>
    <t>Sum of Profit</t>
  </si>
  <si>
    <t>Sum of Sales</t>
  </si>
  <si>
    <t>Average of Sales Completion Rate</t>
  </si>
  <si>
    <t>Sales Completion</t>
  </si>
  <si>
    <t>Sales Incompletion</t>
  </si>
  <si>
    <t>Grand Total</t>
  </si>
  <si>
    <t>Average of Profit Completion Rate</t>
  </si>
  <si>
    <t>Profit Completion</t>
  </si>
  <si>
    <t>Profit Incompletion</t>
  </si>
  <si>
    <t>Average of Customer Completion Rate</t>
  </si>
  <si>
    <t>Customer Completion</t>
  </si>
  <si>
    <t>Customer Incompletion</t>
  </si>
  <si>
    <t>Metric</t>
  </si>
  <si>
    <t>Amount</t>
  </si>
  <si>
    <t>Q3</t>
  </si>
  <si>
    <t xml:space="preserve">Sum of Sum of Sum of Target Sales </t>
  </si>
  <si>
    <t xml:space="preserve">Sum of Sum of Sum of Sales </t>
  </si>
  <si>
    <t>Sum of Sum of Sum of Customers</t>
  </si>
  <si>
    <t>Sum of Sum of 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</si>
</sst>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 #,##0_-;\-* #,##0_-;_-* &quot;-&quot;??_-;_-@"/>
  </numFmts>
  <fonts count="5" x14ac:knownFonts="1">
    <font>
      <sz val="12"/>
      <color theme="1"/>
      <name val="Calibri"/>
      <scheme val="minor"/>
    </font>
    <font>
      <sz val="12"/>
      <color theme="1"/>
      <name val="Calibri"/>
      <family val="2"/>
    </font>
    <font>
      <sz val="12"/>
      <color theme="1"/>
      <name val="Calibri"/>
      <family val="2"/>
    </font>
    <font>
      <b/>
      <sz val="12"/>
      <color theme="1"/>
      <name val="Calibri"/>
      <family val="2"/>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s>
  <cellStyleXfs count="1">
    <xf numFmtId="0" fontId="0" fillId="0" borderId="0"/>
  </cellStyleXfs>
  <cellXfs count="34">
    <xf numFmtId="0" fontId="0" fillId="0" borderId="0" xfId="0"/>
    <xf numFmtId="0" fontId="1" fillId="0" borderId="0" xfId="0" applyFont="1"/>
    <xf numFmtId="164" fontId="2" fillId="0" borderId="0" xfId="0" applyNumberFormat="1" applyFont="1"/>
    <xf numFmtId="0" fontId="1" fillId="0" borderId="1" xfId="0" applyFont="1" applyBorder="1"/>
    <xf numFmtId="0" fontId="2" fillId="0" borderId="1" xfId="0" applyFont="1" applyBorder="1"/>
    <xf numFmtId="0" fontId="2" fillId="0" borderId="1" xfId="0" applyFont="1" applyBorder="1" applyAlignment="1">
      <alignment horizontal="left"/>
    </xf>
    <xf numFmtId="164" fontId="2" fillId="0" borderId="1" xfId="0" applyNumberFormat="1" applyFont="1" applyBorder="1"/>
    <xf numFmtId="165" fontId="2" fillId="0" borderId="1" xfId="0" applyNumberFormat="1" applyFont="1" applyBorder="1"/>
    <xf numFmtId="9" fontId="2" fillId="0" borderId="1" xfId="0" applyNumberFormat="1" applyFont="1" applyBorder="1"/>
    <xf numFmtId="0" fontId="3" fillId="2" borderId="1" xfId="0" applyFont="1" applyFill="1" applyBorder="1"/>
    <xf numFmtId="0" fontId="0" fillId="0" borderId="2" xfId="0" applyBorder="1" applyAlignment="1">
      <alignment horizontal="left"/>
    </xf>
    <xf numFmtId="164" fontId="0" fillId="0" borderId="4" xfId="0" applyNumberFormat="1" applyBorder="1"/>
    <xf numFmtId="164" fontId="0" fillId="0" borderId="6" xfId="0" applyNumberFormat="1" applyBorder="1"/>
    <xf numFmtId="164" fontId="0" fillId="0" borderId="2" xfId="0" applyNumberFormat="1" applyBorder="1"/>
    <xf numFmtId="164" fontId="0" fillId="0" borderId="8" xfId="0" applyNumberFormat="1" applyBorder="1"/>
    <xf numFmtId="164" fontId="0" fillId="0" borderId="3" xfId="0" applyNumberFormat="1" applyBorder="1"/>
    <xf numFmtId="164" fontId="0" fillId="0" borderId="9" xfId="0" applyNumberFormat="1" applyBorder="1"/>
    <xf numFmtId="17" fontId="0" fillId="0" borderId="2" xfId="0" applyNumberFormat="1" applyBorder="1" applyAlignment="1">
      <alignment horizontal="left"/>
    </xf>
    <xf numFmtId="17" fontId="0" fillId="0" borderId="3" xfId="0" applyNumberFormat="1" applyBorder="1" applyAlignment="1">
      <alignment horizontal="left"/>
    </xf>
    <xf numFmtId="0" fontId="0" fillId="3" borderId="0" xfId="0" applyFill="1"/>
    <xf numFmtId="0" fontId="4" fillId="2" borderId="2" xfId="0" applyFont="1" applyFill="1" applyBorder="1"/>
    <xf numFmtId="0" fontId="4" fillId="2" borderId="8" xfId="0" applyFont="1" applyFill="1" applyBorder="1"/>
    <xf numFmtId="17" fontId="4" fillId="0" borderId="7" xfId="0" applyNumberFormat="1" applyFont="1" applyBorder="1" applyAlignment="1">
      <alignment horizontal="left"/>
    </xf>
    <xf numFmtId="0" fontId="4" fillId="0" borderId="7" xfId="0" applyFont="1" applyBorder="1" applyAlignment="1">
      <alignment horizontal="left"/>
    </xf>
    <xf numFmtId="0" fontId="4" fillId="2" borderId="2" xfId="0" pivotButton="1" applyFont="1" applyFill="1" applyBorder="1"/>
    <xf numFmtId="0" fontId="0" fillId="0" borderId="3" xfId="0" applyBorder="1" applyAlignment="1">
      <alignment horizontal="left" indent="1"/>
    </xf>
    <xf numFmtId="164" fontId="4" fillId="0" borderId="7" xfId="0" applyNumberFormat="1" applyFont="1" applyBorder="1"/>
    <xf numFmtId="164" fontId="4" fillId="0" borderId="10" xfId="0" applyNumberFormat="1" applyFont="1" applyBorder="1"/>
    <xf numFmtId="0" fontId="4" fillId="2" borderId="4" xfId="0" applyFont="1" applyFill="1" applyBorder="1"/>
    <xf numFmtId="164" fontId="4" fillId="0" borderId="5" xfId="0" applyNumberFormat="1" applyFont="1" applyBorder="1"/>
    <xf numFmtId="17"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cellXfs>
  <cellStyles count="1">
    <cellStyle name="Normal" xfId="0" builtinId="0"/>
  </cellStyles>
  <dxfs count="327">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ont>
        <b/>
        <family val="2"/>
      </font>
    </dxf>
    <dxf>
      <font>
        <b/>
        <family val="2"/>
      </font>
    </dxf>
    <dxf>
      <font>
        <b/>
        <family val="2"/>
      </font>
    </dxf>
    <dxf>
      <font>
        <b/>
        <family val="2"/>
      </font>
    </dxf>
    <dxf>
      <fill>
        <patternFill patternType="solid">
          <bgColor rgb="FFFFFF00"/>
        </patternFill>
      </fill>
    </dxf>
    <dxf>
      <fill>
        <patternFill patternType="solid">
          <bgColor rgb="FFFFFF00"/>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326"/>
      <tableStyleElement type="firstRowStripe" dxfId="325"/>
      <tableStyleElement type="secondRowStripe" dxfId="324"/>
    </tableStyle>
  </tableStyles>
  <colors>
    <mruColors>
      <color rgb="FF9427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[BLS Dashboard.xlsx]PVT-3!PivotTable3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'PVT-3'!$B$1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'PVT-3'!$A$2:$A$3</c:f>
              <c:strCache>
                <c:ptCount val="1"/>
                <c:pt idx="0">
                  <c:v>Los Angeles</c:v>
                </c:pt>
              </c:strCache>
            </c:strRef>
          </c:cat>
          <c:val>
            <c:numRef>
              <c:f>'PVT-3'!$B$2:$B$3</c:f>
              <c:numCache>
                <c:formatCode>_-* #,##0_-;\-* #,##0_-;_-* "-"??_-;_-@</c:formatCode>
                <c:ptCount val="1"/>
                <c:pt idx="0">
                  <c:v>126209</c:v>
                </c:pt>
              </c:numCache>
            </c:numRef>
          </c:val>
          <c:extLst>
            <c:ext xmlns:c16="http://schemas.microsoft.com/office/drawing/2014/chart" uri="{C3380CC4-5D6E-409C-BE32-E72D297353CC}">
              <c16:uniqueId val="{00000000-3056-487A-B740-65102E7028CB}"/>
            </c:ext>
          </c:extLst>
        </c:ser>
        <c:dLbls>
          <c:dLblPos val="ctr"/>
          <c:showLegendKey val="0"/>
          <c:showVal val="1"/>
          <c:showCatName val="0"/>
          <c:showSerName val="0"/>
          <c:showPercent val="0"/>
          <c:showBubbleSize val="0"/>
        </c:dLbls>
        <c:gapWidth val="60"/>
        <c:overlap val="100"/>
        <c:axId val="1018688687"/>
        <c:axId val="1018691567"/>
      </c:barChart>
      <c:catAx>
        <c:axId val="101868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91567"/>
        <c:crosses val="autoZero"/>
        <c:auto val="1"/>
        <c:lblAlgn val="ctr"/>
        <c:lblOffset val="100"/>
        <c:noMultiLvlLbl val="0"/>
      </c:catAx>
      <c:valAx>
        <c:axId val="1018691567"/>
        <c:scaling>
          <c:orientation val="minMax"/>
        </c:scaling>
        <c:delete val="0"/>
        <c:axPos val="b"/>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8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[BLS Dashboard.xlsx]PVT-1!PivotTable1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'PVT-1'!$B$1</c:f>
              <c:strCache>
                <c:ptCount val="1"/>
                <c:pt idx="0">
                  <c:v>Sum of Sum of Sum of Target 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'PVT-1'!$A$2:$A$8</c:f>
              <c:multiLvlStrCache>
                <c:ptCount val="3"/>
                <c:lvl>
                  <c:pt idx="0">
                    <c:v>Q3</c:v>
                  </c:pt>
                  <c:pt idx="1">
                    <c:v>Q3</c:v>
                  </c:pt>
                  <c:pt idx="2">
                    <c:v>Q3</c:v>
                  </c:pt>
                </c:lvl>
                <c:lvl>
                  <c:pt idx="0">
                    <c:v>Jul-23</c:v>
                  </c:pt>
                  <c:pt idx="1">
                    <c:v>Aug-23</c:v>
                  </c:pt>
                  <c:pt idx="2">
                    <c:v>Sep-23</c:v>
                  </c:pt>
                </c:lvl>
              </c:multiLvlStrCache>
            </c:multiLvlStrRef>
          </c:cat>
          <c:val>
            <c:numRef>
              <c:f>'PVT-1'!$B$2:$B$8</c:f>
              <c:numCache>
                <c:formatCode>_-* #,##0_-;\-* #,##0_-;_-* "-"??_-;_-@</c:formatCode>
                <c:ptCount val="3"/>
                <c:pt idx="0">
                  <c:v>5000.0000000000009</c:v>
                </c:pt>
                <c:pt idx="1">
                  <c:v>5000.0000000000009</c:v>
                </c:pt>
                <c:pt idx="2">
                  <c:v>2000.0000000000002</c:v>
                </c:pt>
              </c:numCache>
            </c:numRef>
          </c:val>
          <c:extLst>
            <c:ext xmlns:c16="http://schemas.microsoft.com/office/drawing/2014/chart" uri="{C3380CC4-5D6E-409C-BE32-E72D297353CC}">
              <c16:uniqueId val="{00000000-698E-4716-82F1-8FFECF1ADD54}"/>
            </c:ext>
          </c:extLst>
        </c:ser>
        <c:ser>
          <c:idx val="1"/>
          <c:order val="1"/>
          <c:tx>
            <c:strRef>
              <c:f>'PVT-1'!$C$1</c:f>
              <c:strCache>
                <c:ptCount val="1"/>
                <c:pt idx="0">
                  <c:v>Sum of Sum of Sum of Sales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'PVT-1'!$A$2:$A$8</c:f>
              <c:multiLvlStrCache>
                <c:ptCount val="3"/>
                <c:lvl>
                  <c:pt idx="0">
                    <c:v>Q3</c:v>
                  </c:pt>
                  <c:pt idx="1">
                    <c:v>Q3</c:v>
                  </c:pt>
                  <c:pt idx="2">
                    <c:v>Q3</c:v>
                  </c:pt>
                </c:lvl>
                <c:lvl>
                  <c:pt idx="0">
                    <c:v>Jul-23</c:v>
                  </c:pt>
                  <c:pt idx="1">
                    <c:v>Aug-23</c:v>
                  </c:pt>
                  <c:pt idx="2">
                    <c:v>Sep-23</c:v>
                  </c:pt>
                </c:lvl>
              </c:multiLvlStrCache>
            </c:multiLvlStrRef>
          </c:cat>
          <c:val>
            <c:numRef>
              <c:f>'PVT-1'!$C$2:$C$8</c:f>
              <c:numCache>
                <c:formatCode>_-* #,##0_-;\-* #,##0_-;_-* "-"??_-;_-@</c:formatCode>
                <c:ptCount val="3"/>
                <c:pt idx="0">
                  <c:v>129940.69999999998</c:v>
                </c:pt>
                <c:pt idx="1">
                  <c:v>130000.00000000003</c:v>
                </c:pt>
                <c:pt idx="2">
                  <c:v>125000</c:v>
                </c:pt>
              </c:numCache>
            </c:numRef>
          </c:val>
          <c:extLst>
            <c:ext xmlns:c16="http://schemas.microsoft.com/office/drawing/2014/chart" uri="{C3380CC4-5D6E-409C-BE32-E72D297353CC}">
              <c16:uniqueId val="{00000001-698E-4716-82F1-8FFECF1ADD54}"/>
            </c:ext>
          </c:extLst>
        </c:ser>
        <c:dLbls>
          <c:dLblPos val="ctr"/>
          <c:showLegendKey val="0"/>
          <c:showVal val="1"/>
          <c:showCatName val="0"/>
          <c:showSerName val="0"/>
          <c:showPercent val="0"/>
          <c:showBubbleSize val="0"/>
        </c:dLbls>
        <c:gapWidth val="150"/>
        <c:overlap val="100"/>
        <c:axId val="838157759"/>
        <c:axId val="838154879"/>
      </c:barChart>
      <c:catAx>
        <c:axId val="83815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54879"/>
        <c:crosses val="autoZero"/>
        <c:auto val="1"/>
        <c:lblAlgn val="ctr"/>
        <c:lblOffset val="100"/>
        <c:noMultiLvlLbl val="0"/>
      </c:catAx>
      <c:valAx>
        <c:axId val="838154879"/>
        <c:scaling>
          <c:orientation val="minMax"/>
        </c:scaling>
        <c:delete val="0"/>
        <c:axPos val="l"/>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5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[BLS Dashboard.xlsx]PVT-2!PivotTable2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'PVT-2'!$B$1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'PVT-2'!$A$2:$A$11</c:f>
              <c:strCache>
                <c:ptCount val="9"/>
                <c:pt idx="0">
                  <c:v>Jan-23</c:v>
                </c:pt>
                <c:pt idx="1">
                  <c:v>Feb-23</c:v>
                </c:pt>
                <c:pt idx="2">
                  <c:v>Mar-23</c:v>
                </c:pt>
                <c:pt idx="3">
                  <c:v>Apr-23</c:v>
                </c:pt>
                <c:pt idx="4">
                  <c:v>May-23</c:v>
                </c:pt>
                <c:pt idx="5">
                  <c:v>Jun-23</c:v>
                </c:pt>
                <c:pt idx="6">
                  <c:v>Jul-23</c:v>
                </c:pt>
                <c:pt idx="7">
                  <c:v>Aug-23</c:v>
                </c:pt>
                <c:pt idx="8">
                  <c:v>Sep-23</c:v>
                </c:pt>
              </c:strCache>
            </c:strRef>
          </c:cat>
          <c:val>
            <c:numRef>
              <c:f>'PVT-2'!$B$2:$B$11</c:f>
              <c:numCache>
                <c:formatCode>_-* #,##0_-;\-* #,##0_-;_-* "-"??_-;_-@</c:formatCode>
                <c:ptCount val="9"/>
                <c:pt idx="0">
                  <c:v>300</c:v>
                </c:pt>
                <c:pt idx="1">
                  <c:v>310</c:v>
                </c:pt>
                <c:pt idx="2">
                  <c:v>300</c:v>
                </c:pt>
                <c:pt idx="3">
                  <c:v>700</c:v>
                </c:pt>
                <c:pt idx="4">
                  <c:v>650</c:v>
                </c:pt>
                <c:pt idx="5">
                  <c:v>1600</c:v>
                </c:pt>
                <c:pt idx="6">
                  <c:v>1800</c:v>
                </c:pt>
                <c:pt idx="7">
                  <c:v>1700</c:v>
                </c:pt>
                <c:pt idx="8">
                  <c:v>2000</c:v>
                </c:pt>
              </c:numCache>
            </c:numRef>
          </c:val>
          <c:smooth val="0"/>
          <c:extLst>
            <c:ext xmlns:c16="http://schemas.microsoft.com/office/drawing/2014/chart" uri="{C3380CC4-5D6E-409C-BE32-E72D297353CC}">
              <c16:uniqueId val="{00000000-1741-4BB3-8764-E4670543BC94}"/>
            </c:ext>
          </c:extLst>
        </c:ser>
        <c:dLbls>
          <c:dLblPos val="t"/>
          <c:showLegendKey val="0"/>
          <c:showVal val="1"/>
          <c:showCatName val="0"/>
          <c:showSerName val="0"/>
          <c:showPercent val="0"/>
          <c:showBubbleSize val="0"/>
        </c:dLbls>
        <c:smooth val="0"/>
        <c:axId val="919708303"/>
        <c:axId val="919709743"/>
      </c:lineChart>
      <c:catAx>
        <c:axId val="91970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09743"/>
        <c:crosses val="autoZero"/>
        <c:auto val="1"/>
        <c:lblAlgn val="ctr"/>
        <c:lblOffset val="100"/>
        <c:noMultiLvlLbl val="0"/>
      </c:catAx>
      <c:valAx>
        <c:axId val="9197097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0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[BLS Dashboard.xlsx]PVT-3!PivotTable3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'PVT-3'!$B$1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'PVT-3'!$A$2:$A$3</c:f>
              <c:strCache>
                <c:ptCount val="1"/>
                <c:pt idx="0">
                  <c:v>Los Angeles</c:v>
                </c:pt>
              </c:strCache>
            </c:strRef>
          </c:cat>
          <c:val>
            <c:numRef>
              <c:f>'PVT-3'!$B$2:$B$3</c:f>
              <c:numCache>
                <c:formatCode>_-* #,##0_-;\-* #,##0_-;_-* "-"??_-;_-@</c:formatCode>
                <c:ptCount val="1"/>
                <c:pt idx="0">
                  <c:v>126209</c:v>
                </c:pt>
              </c:numCache>
            </c:numRef>
          </c:val>
          <c:extLst>
            <c:ext xmlns:c16="http://schemas.microsoft.com/office/drawing/2014/chart" uri="{C3380CC4-5D6E-409C-BE32-E72D297353CC}">
              <c16:uniqueId val="{00000000-7637-4149-A1FA-9395801694C8}"/>
            </c:ext>
          </c:extLst>
        </c:ser>
        <c:dLbls>
          <c:dLblPos val="ctr"/>
          <c:showLegendKey val="0"/>
          <c:showVal val="1"/>
          <c:showCatName val="0"/>
          <c:showSerName val="0"/>
          <c:showPercent val="0"/>
          <c:showBubbleSize val="0"/>
        </c:dLbls>
        <c:gapWidth val="150"/>
        <c:overlap val="100"/>
        <c:axId val="1018688687"/>
        <c:axId val="1018691567"/>
      </c:barChart>
      <c:catAx>
        <c:axId val="101868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91567"/>
        <c:crosses val="autoZero"/>
        <c:auto val="1"/>
        <c:lblAlgn val="ctr"/>
        <c:lblOffset val="100"/>
        <c:noMultiLvlLbl val="0"/>
      </c:catAx>
      <c:valAx>
        <c:axId val="1018691567"/>
        <c:scaling>
          <c:orientation val="minMax"/>
        </c:scaling>
        <c:delete val="0"/>
        <c:axPos val="b"/>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68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23-40BC-97CD-93286F16D014}"/>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CC23-40BC-97CD-93286F16D014}"/>
              </c:ext>
            </c:extLst>
          </c:dPt>
          <c:dLbls>
            <c:dLbl>
              <c:idx val="0"/>
              <c:layout>
                <c:manualLayout>
                  <c:x val="-6.6265655617903138E-2"/>
                  <c:y val="-0.2529317090080721"/>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504990019960077"/>
                      <c:h val="0.30345911949685533"/>
                    </c:manualLayout>
                  </c15:layout>
                </c:ext>
                <c:ext xmlns:c16="http://schemas.microsoft.com/office/drawing/2014/chart" uri="{C3380CC4-5D6E-409C-BE32-E72D297353CC}">
                  <c16:uniqueId val="{00000001-CC23-40BC-97CD-93286F16D014}"/>
                </c:ext>
              </c:extLst>
            </c:dLbl>
            <c:dLbl>
              <c:idx val="1"/>
              <c:delete val="1"/>
              <c:extLst>
                <c:ext xmlns:c15="http://schemas.microsoft.com/office/drawing/2012/chart" uri="{CE6537A1-D6FC-4f65-9D91-7224C49458BB}"/>
                <c:ext xmlns:c16="http://schemas.microsoft.com/office/drawing/2014/chart" uri="{C3380CC4-5D6E-409C-BE32-E72D297353CC}">
                  <c16:uniqueId val="{00000003-CC23-40BC-97CD-93286F16D014}"/>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'Clean Data'!$D$7:$D$8</c:f>
              <c:strCache>
                <c:ptCount val="2"/>
                <c:pt idx="0">
                  <c:v>Sales Completion</c:v>
                </c:pt>
                <c:pt idx="1">
                  <c:v>Sales Incompletion</c:v>
                </c:pt>
              </c:strCache>
            </c:strRef>
          </c:cat>
          <c:val>
            <c:numRef>
              <c:f>'Clean Data'!$E$7:$E$8</c:f>
              <c:numCache>
                <c:formatCode>0%</c:formatCode>
                <c:ptCount val="2"/>
                <c:pt idx="0">
                  <c:v>0.85555555555555574</c:v>
                </c:pt>
                <c:pt idx="1">
                  <c:v>0.14444444444444426</c:v>
                </c:pt>
              </c:numCache>
            </c:numRef>
          </c:val>
          <c:extLst>
            <c:ext xmlns:c16="http://schemas.microsoft.com/office/drawing/2014/chart" uri="{C3380CC4-5D6E-409C-BE32-E72D297353CC}">
              <c16:uniqueId val="{00000004-CC23-40BC-97CD-93286F16D014}"/>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23-49F8-95F3-1752D1128293}"/>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F23-49F8-95F3-1752D1128293}"/>
              </c:ext>
            </c:extLst>
          </c:dPt>
          <c:dLbls>
            <c:dLbl>
              <c:idx val="0"/>
              <c:layout>
                <c:manualLayout>
                  <c:x val="-7.2754791046891282E-2"/>
                  <c:y val="-0.25293154436770665"/>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504990019960077"/>
                      <c:h val="0.30345911949685533"/>
                    </c:manualLayout>
                  </c15:layout>
                </c:ext>
                <c:ext xmlns:c16="http://schemas.microsoft.com/office/drawing/2014/chart" uri="{C3380CC4-5D6E-409C-BE32-E72D297353CC}">
                  <c16:uniqueId val="{00000001-FF23-49F8-95F3-1752D1128293}"/>
                </c:ext>
              </c:extLst>
            </c:dLbl>
            <c:dLbl>
              <c:idx val="1"/>
              <c:delete val="1"/>
              <c:extLst>
                <c:ext xmlns:c15="http://schemas.microsoft.com/office/drawing/2012/chart" uri="{CE6537A1-D6FC-4f65-9D91-7224C49458BB}"/>
                <c:ext xmlns:c16="http://schemas.microsoft.com/office/drawing/2014/chart" uri="{C3380CC4-5D6E-409C-BE32-E72D297353CC}">
                  <c16:uniqueId val="{00000003-FF23-49F8-95F3-1752D1128293}"/>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'Clean Data'!$D$10:$D$11</c:f>
              <c:strCache>
                <c:ptCount val="2"/>
                <c:pt idx="0">
                  <c:v>Profit Completion</c:v>
                </c:pt>
                <c:pt idx="1">
                  <c:v>Profit Incompletion</c:v>
                </c:pt>
              </c:strCache>
            </c:strRef>
          </c:cat>
          <c:val>
            <c:numRef>
              <c:f>'Clean Data'!$E$10:$E$11</c:f>
              <c:numCache>
                <c:formatCode>0%</c:formatCode>
                <c:ptCount val="2"/>
                <c:pt idx="0">
                  <c:v>0.85492063492063519</c:v>
                </c:pt>
                <c:pt idx="1">
                  <c:v>0.14507936507936481</c:v>
                </c:pt>
              </c:numCache>
            </c:numRef>
          </c:val>
          <c:extLst>
            <c:ext xmlns:c16="http://schemas.microsoft.com/office/drawing/2014/chart" uri="{C3380CC4-5D6E-409C-BE32-E72D297353CC}">
              <c16:uniqueId val="{00000004-FF23-49F8-95F3-1752D1128293}"/>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60-4A9C-949A-DA2980B6390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BE60-4A9C-949A-DA2980B63909}"/>
              </c:ext>
            </c:extLst>
          </c:dPt>
          <c:dLbls>
            <c:dLbl>
              <c:idx val="0"/>
              <c:layout>
                <c:manualLayout>
                  <c:x val="-7.2116872849555216E-2"/>
                  <c:y val="-0.2529317090080721"/>
                </c:manualLayout>
              </c:layout>
              <c:spPr>
                <a:noFill/>
                <a:ln>
                  <a:noFill/>
                </a:ln>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7504990019960077"/>
                      <c:h val="0.30345911949685533"/>
                    </c:manualLayout>
                  </c15:layout>
                </c:ext>
                <c:ext xmlns:c16="http://schemas.microsoft.com/office/drawing/2014/chart" uri="{C3380CC4-5D6E-409C-BE32-E72D297353CC}">
                  <c16:uniqueId val="{00000001-BE60-4A9C-949A-DA2980B63909}"/>
                </c:ext>
              </c:extLst>
            </c:dLbl>
            <c:dLbl>
              <c:idx val="1"/>
              <c:delete val="1"/>
              <c:extLst>
                <c:ext xmlns:c15="http://schemas.microsoft.com/office/drawing/2012/chart" uri="{CE6537A1-D6FC-4f65-9D91-7224C49458BB}"/>
                <c:ext xmlns:c16="http://schemas.microsoft.com/office/drawing/2014/chart" uri="{C3380CC4-5D6E-409C-BE32-E72D297353CC}">
                  <c16:uniqueId val="{00000003-BE60-4A9C-949A-DA2980B63909}"/>
                </c:ext>
              </c:extLst>
            </c:dLbl>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'Clean Data'!$D$13:$D$14</c:f>
              <c:strCache>
                <c:ptCount val="2"/>
                <c:pt idx="0">
                  <c:v>Customer Completion</c:v>
                </c:pt>
                <c:pt idx="1">
                  <c:v>Customer Incompletion</c:v>
                </c:pt>
              </c:strCache>
            </c:strRef>
          </c:cat>
          <c:val>
            <c:numRef>
              <c:f>'Clean Data'!$E$13:$E$14</c:f>
              <c:numCache>
                <c:formatCode>0%</c:formatCode>
                <c:ptCount val="2"/>
                <c:pt idx="0">
                  <c:v>0.8447619047619046</c:v>
                </c:pt>
                <c:pt idx="1">
                  <c:v>0.1552380952380954</c:v>
                </c:pt>
              </c:numCache>
            </c:numRef>
          </c:val>
          <c:extLst>
            <c:ext xmlns:c16="http://schemas.microsoft.com/office/drawing/2014/chart" uri="{C3380CC4-5D6E-409C-BE32-E72D297353CC}">
              <c16:uniqueId val="{00000004-BE60-4A9C-949A-DA2980B63909}"/>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[BLS Dashboard.xlsx]PVT-1!PivotTable1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'PVT-1'!$B$1</c:f>
              <c:strCache>
                <c:ptCount val="1"/>
                <c:pt idx="0">
                  <c:v>Sum of Sum of Sum of Target Sales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'PVT-1'!$A$2:$A$8</c:f>
              <c:multiLvlStrCache>
                <c:ptCount val="3"/>
                <c:lvl>
                  <c:pt idx="0">
                    <c:v>Q3</c:v>
                  </c:pt>
                  <c:pt idx="1">
                    <c:v>Q3</c:v>
                  </c:pt>
                  <c:pt idx="2">
                    <c:v>Q3</c:v>
                  </c:pt>
                </c:lvl>
                <c:lvl>
                  <c:pt idx="0">
                    <c:v>Jul-23</c:v>
                  </c:pt>
                  <c:pt idx="1">
                    <c:v>Aug-23</c:v>
                  </c:pt>
                  <c:pt idx="2">
                    <c:v>Sep-23</c:v>
                  </c:pt>
                </c:lvl>
              </c:multiLvlStrCache>
            </c:multiLvlStrRef>
          </c:cat>
          <c:val>
            <c:numRef>
              <c:f>'PVT-1'!$B$2:$B$8</c:f>
              <c:numCache>
                <c:formatCode>_-* #,##0_-;\-* #,##0_-;_-* "-"??_-;_-@</c:formatCode>
                <c:ptCount val="3"/>
                <c:pt idx="0">
                  <c:v>5000.0000000000009</c:v>
                </c:pt>
                <c:pt idx="1">
                  <c:v>5000.0000000000009</c:v>
                </c:pt>
                <c:pt idx="2">
                  <c:v>2000.0000000000002</c:v>
                </c:pt>
              </c:numCache>
            </c:numRef>
          </c:val>
          <c:extLst>
            <c:ext xmlns:c16="http://schemas.microsoft.com/office/drawing/2014/chart" uri="{C3380CC4-5D6E-409C-BE32-E72D297353CC}">
              <c16:uniqueId val="{00000000-4016-4046-AEC2-92394990170F}"/>
            </c:ext>
          </c:extLst>
        </c:ser>
        <c:ser>
          <c:idx val="1"/>
          <c:order val="1"/>
          <c:tx>
            <c:strRef>
              <c:f>'PVT-1'!$C$1</c:f>
              <c:strCache>
                <c:ptCount val="1"/>
                <c:pt idx="0">
                  <c:v>Sum of Sum of Sum of Sales </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'PVT-1'!$A$2:$A$8</c:f>
              <c:multiLvlStrCache>
                <c:ptCount val="3"/>
                <c:lvl>
                  <c:pt idx="0">
                    <c:v>Q3</c:v>
                  </c:pt>
                  <c:pt idx="1">
                    <c:v>Q3</c:v>
                  </c:pt>
                  <c:pt idx="2">
                    <c:v>Q3</c:v>
                  </c:pt>
                </c:lvl>
                <c:lvl>
                  <c:pt idx="0">
                    <c:v>Jul-23</c:v>
                  </c:pt>
                  <c:pt idx="1">
                    <c:v>Aug-23</c:v>
                  </c:pt>
                  <c:pt idx="2">
                    <c:v>Sep-23</c:v>
                  </c:pt>
                </c:lvl>
              </c:multiLvlStrCache>
            </c:multiLvlStrRef>
          </c:cat>
          <c:val>
            <c:numRef>
              <c:f>'PVT-1'!$C$2:$C$8</c:f>
              <c:numCache>
                <c:formatCode>_-* #,##0_-;\-* #,##0_-;_-* "-"??_-;_-@</c:formatCode>
                <c:ptCount val="3"/>
                <c:pt idx="0">
                  <c:v>129940.69999999998</c:v>
                </c:pt>
                <c:pt idx="1">
                  <c:v>130000.00000000003</c:v>
                </c:pt>
                <c:pt idx="2">
                  <c:v>125000</c:v>
                </c:pt>
              </c:numCache>
            </c:numRef>
          </c:val>
          <c:extLst>
            <c:ext xmlns:c16="http://schemas.microsoft.com/office/drawing/2014/chart" uri="{C3380CC4-5D6E-409C-BE32-E72D297353CC}">
              <c16:uniqueId val="{00000001-4016-4046-AEC2-92394990170F}"/>
            </c:ext>
          </c:extLst>
        </c:ser>
        <c:dLbls>
          <c:dLblPos val="ctr"/>
          <c:showLegendKey val="0"/>
          <c:showVal val="1"/>
          <c:showCatName val="0"/>
          <c:showSerName val="0"/>
          <c:showPercent val="0"/>
          <c:showBubbleSize val="0"/>
        </c:dLbls>
        <c:gapWidth val="60"/>
        <c:overlap val="100"/>
        <c:axId val="838157759"/>
        <c:axId val="838154879"/>
      </c:barChart>
      <c:catAx>
        <c:axId val="83815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54879"/>
        <c:crosses val="autoZero"/>
        <c:auto val="1"/>
        <c:lblAlgn val="ctr"/>
        <c:lblOffset val="100"/>
        <c:noMultiLvlLbl val="0"/>
      </c:catAx>
      <c:valAx>
        <c:axId val="838154879"/>
        <c:scaling>
          <c:orientation val="minMax"/>
        </c:scaling>
        <c:delete val="0"/>
        <c:axPos val="l"/>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15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[BLS Dashboard.xlsx]PVT-2!PivotTable2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41275" cap="rnd">
            <a:solidFill>
              <a:schemeClr val="accent1"/>
            </a:solidFill>
            <a:round/>
          </a:ln>
          <a:effectLst/>
        </c:spPr>
        <c:marker>
          <c:symbol val="triangle"/>
          <c:size val="8"/>
          <c:spPr>
            <a:solidFill>
              <a:schemeClr val="accent1"/>
            </a:solidFill>
            <a:ln w="63500">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'PVT-2'!$B$1</c:f>
              <c:strCache>
                <c:ptCount val="1"/>
                <c:pt idx="0">
                  <c:v>Total</c:v>
                </c:pt>
              </c:strCache>
            </c:strRef>
          </c:tx>
          <c:spPr>
            <a:ln w="41275" cap="rnd">
              <a:solidFill>
                <a:schemeClr val="accent1"/>
              </a:solidFill>
              <a:round/>
            </a:ln>
            <a:effectLst/>
          </c:spPr>
          <c:marker>
            <c:symbol val="triangle"/>
            <c:size val="8"/>
            <c:spPr>
              <a:solidFill>
                <a:schemeClr val="accent1"/>
              </a:solidFill>
              <a:ln w="63500">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'PVT-2'!$A$2:$A$11</c:f>
              <c:strCache>
                <c:ptCount val="9"/>
                <c:pt idx="0">
                  <c:v>Jan-23</c:v>
                </c:pt>
                <c:pt idx="1">
                  <c:v>Feb-23</c:v>
                </c:pt>
                <c:pt idx="2">
                  <c:v>Mar-23</c:v>
                </c:pt>
                <c:pt idx="3">
                  <c:v>Apr-23</c:v>
                </c:pt>
                <c:pt idx="4">
                  <c:v>May-23</c:v>
                </c:pt>
                <c:pt idx="5">
                  <c:v>Jun-23</c:v>
                </c:pt>
                <c:pt idx="6">
                  <c:v>Jul-23</c:v>
                </c:pt>
                <c:pt idx="7">
                  <c:v>Aug-23</c:v>
                </c:pt>
                <c:pt idx="8">
                  <c:v>Sep-23</c:v>
                </c:pt>
              </c:strCache>
            </c:strRef>
          </c:cat>
          <c:val>
            <c:numRef>
              <c:f>'PVT-2'!$B$2:$B$11</c:f>
              <c:numCache>
                <c:formatCode>_-* #,##0_-;\-* #,##0_-;_-* "-"??_-;_-@</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0-3D90-4CF3-A310-925528B0E3F7}"/>
            </c:ext>
          </c:extLst>
        </c:ser>
        <c:dLbls>
          <c:dLblPos val="t"/>
          <c:showLegendKey val="0"/>
          <c:showVal val="1"/>
          <c:showCatName val="0"/>
          <c:showSerName val="0"/>
          <c:showPercent val="0"/>
          <c:showBubbleSize val="0"/>
        </c:dLbls>
        <c:marker val="1"/>
        <c:smooth val="0"/>
        <c:axId val="919708303"/>
        <c:axId val="919709743"/>
      </c:lineChart>
      <c:catAx>
        <c:axId val="91970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09743"/>
        <c:crosses val="autoZero"/>
        <c:auto val="1"/>
        <c:lblAlgn val="ctr"/>
        <c:lblOffset val="100"/>
        <c:noMultiLvlLbl val="0"/>
      </c:catAx>
      <c:valAx>
        <c:axId val="9197097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70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6</xdr:col>
      <xdr:colOff>624840</xdr:colOff>
      <xdr:row>5</xdr:row>
      <xdr:rowOff>175260</xdr:rowOff>
    </xdr:to>
    <xdr:graphicFrame macro="">
      <xdr:nvGraphicFramePr>
        <xdr:cNvPr id="2" name="Chart 1">
          <a:extLst>
            <a:ext uri="{FF2B5EF4-FFF2-40B4-BE49-F238E27FC236}">
              <a16:creationId xmlns:a16="http://schemas.microsoft.com/office/drawing/2014/main" id="{F5268F5C-558D-8AAB-C6EE-CF0D718F2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xdr:colOff>
      <xdr:row>20</xdr:row>
      <xdr:rowOff>11430</xdr:rowOff>
    </xdr:from>
    <xdr:to>
      <xdr:col>7</xdr:col>
      <xdr:colOff>666750</xdr:colOff>
      <xdr:row>38</xdr:row>
      <xdr:rowOff>68580</xdr:rowOff>
    </xdr:to>
    <xdr:graphicFrame macro="">
      <xdr:nvGraphicFramePr>
        <xdr:cNvPr id="10" name="Chart 9">
          <a:extLst>
            <a:ext uri="{FF2B5EF4-FFF2-40B4-BE49-F238E27FC236}">
              <a16:creationId xmlns:a16="http://schemas.microsoft.com/office/drawing/2014/main" id="{6EE69BDF-235D-7BBE-CC15-7BD62A8BB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2205990</xdr:colOff>
      <xdr:row>10</xdr:row>
      <xdr:rowOff>194310</xdr:rowOff>
    </xdr:from>
    <xdr:to>
      <xdr:col>8</xdr:col>
      <xdr:colOff>537210</xdr:colOff>
      <xdr:row>24</xdr:row>
      <xdr:rowOff>163830</xdr:rowOff>
    </xdr:to>
    <xdr:graphicFrame macro="">
      <xdr:nvGraphicFramePr>
        <xdr:cNvPr id="4" name="Chart 3">
          <a:extLst>
            <a:ext uri="{FF2B5EF4-FFF2-40B4-BE49-F238E27FC236}">
              <a16:creationId xmlns:a16="http://schemas.microsoft.com/office/drawing/2014/main" id="{D3268D32-5D83-1A47-DD8E-E67A4B490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xdr:colOff>
      <xdr:row>8</xdr:row>
      <xdr:rowOff>194310</xdr:rowOff>
    </xdr:from>
    <xdr:to>
      <xdr:col>8</xdr:col>
      <xdr:colOff>552450</xdr:colOff>
      <xdr:row>22</xdr:row>
      <xdr:rowOff>163830</xdr:rowOff>
    </xdr:to>
    <xdr:graphicFrame macro="">
      <xdr:nvGraphicFramePr>
        <xdr:cNvPr id="5" name="Chart 4">
          <a:extLst>
            <a:ext uri="{FF2B5EF4-FFF2-40B4-BE49-F238E27FC236}">
              <a16:creationId xmlns:a16="http://schemas.microsoft.com/office/drawing/2014/main" id="{F4FB38DA-9FDD-446E-3014-B1BEA1B841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195943</xdr:colOff>
      <xdr:row>0</xdr:row>
      <xdr:rowOff>29308</xdr:rowOff>
    </xdr:from>
    <xdr:to>
      <xdr:col>2</xdr:col>
      <xdr:colOff>446313</xdr:colOff>
      <xdr:row>30</xdr:row>
      <xdr:rowOff>0</xdr:rowOff>
    </xdr:to>
    <xdr:sp macro="" textlink="">
      <xdr:nvSpPr>
        <xdr:cNvPr id="92" name="Rectangle 91">
          <a:extLst>
            <a:ext uri="{FF2B5EF4-FFF2-40B4-BE49-F238E27FC236}">
              <a16:creationId xmlns:a16="http://schemas.microsoft.com/office/drawing/2014/main" id="{C2F8C350-5679-4C21-8B09-ED2E26C4D891}"/>
            </a:ext>
          </a:extLst>
        </xdr:cNvPr>
        <xdr:cNvSpPr/>
      </xdr:nvSpPr>
      <xdr:spPr>
        <a:xfrm>
          <a:off x="195943" y="29308"/>
          <a:ext cx="1600199" cy="5848978"/>
        </a:xfrm>
        <a:prstGeom prst="rect">
          <a:avLst/>
        </a:prstGeom>
        <a:solidFill>
          <a:srgbClr val="FF0000"/>
        </a:solidFill>
        <a:ln w="12700" cap="flat" cmpd="sng" algn="ctr">
          <a:solidFill>
            <a:srgbClr val="6F8183"/>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800" b="1" i="0" u="none" strike="noStrike" kern="0" cap="none" spc="0" normalizeH="0" baseline="0" noProof="0">
            <a:ln>
              <a:noFill/>
            </a:ln>
            <a:solidFill>
              <a:sysClr val="windowText" lastClr="000000"/>
            </a:solidFill>
            <a:effectLst/>
            <a:uLnTx/>
            <a:uFillTx/>
            <a:latin typeface="+mj-lt"/>
            <a:ea typeface="+mn-ea"/>
            <a:cs typeface="+mn-cs"/>
          </a:endParaRPr>
        </a:p>
      </xdr:txBody>
    </xdr:sp>
    <xdr:clientData/>
  </xdr:twoCellAnchor>
  <xdr:twoCellAnchor>
    <xdr:from>
      <xdr:col>0</xdr:col>
      <xdr:colOff>206829</xdr:colOff>
      <xdr:row>59</xdr:row>
      <xdr:rowOff>32657</xdr:rowOff>
    </xdr:from>
    <xdr:to>
      <xdr:col>2</xdr:col>
      <xdr:colOff>526869</xdr:colOff>
      <xdr:row>83</xdr:row>
      <xdr:rowOff>43543</xdr:rowOff>
    </xdr:to>
    <xdr:sp macro="" textlink="">
      <xdr:nvSpPr>
        <xdr:cNvPr id="93" name="Rectangle 92">
          <a:extLst>
            <a:ext uri="{FF2B5EF4-FFF2-40B4-BE49-F238E27FC236}">
              <a16:creationId xmlns:a16="http://schemas.microsoft.com/office/drawing/2014/main" id="{0F70D5EE-D019-41A8-AE09-7CE8C6FFF3CD}"/>
            </a:ext>
          </a:extLst>
        </xdr:cNvPr>
        <xdr:cNvSpPr/>
      </xdr:nvSpPr>
      <xdr:spPr>
        <a:xfrm>
          <a:off x="206829" y="11593286"/>
          <a:ext cx="1669869" cy="4713514"/>
        </a:xfrm>
        <a:prstGeom prst="rect">
          <a:avLst/>
        </a:prstGeom>
        <a:solidFill>
          <a:srgbClr val="FF0000"/>
        </a:solidFill>
        <a:ln w="12700" cap="flat" cmpd="sng" algn="ctr">
          <a:solidFill>
            <a:srgbClr val="6F8183"/>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800" b="1" i="0" u="none" strike="noStrike" kern="0" cap="none" spc="0" normalizeH="0" baseline="0" noProof="0">
            <a:ln>
              <a:noFill/>
            </a:ln>
            <a:solidFill>
              <a:sysClr val="windowText" lastClr="000000"/>
            </a:solidFill>
            <a:effectLst/>
            <a:uLnTx/>
            <a:uFillTx/>
            <a:latin typeface="+mj-lt"/>
            <a:ea typeface="+mn-ea"/>
            <a:cs typeface="+mn-cs"/>
          </a:endParaRPr>
        </a:p>
      </xdr:txBody>
    </xdr:sp>
    <xdr:clientData/>
  </xdr:twoCellAnchor>
  <xdr:twoCellAnchor>
    <xdr:from>
      <xdr:col>0</xdr:col>
      <xdr:colOff>195943</xdr:colOff>
      <xdr:row>29</xdr:row>
      <xdr:rowOff>157480</xdr:rowOff>
    </xdr:from>
    <xdr:to>
      <xdr:col>2</xdr:col>
      <xdr:colOff>446314</xdr:colOff>
      <xdr:row>59</xdr:row>
      <xdr:rowOff>174171</xdr:rowOff>
    </xdr:to>
    <xdr:sp macro="" textlink="">
      <xdr:nvSpPr>
        <xdr:cNvPr id="94" name="Rectangle 93">
          <a:extLst>
            <a:ext uri="{FF2B5EF4-FFF2-40B4-BE49-F238E27FC236}">
              <a16:creationId xmlns:a16="http://schemas.microsoft.com/office/drawing/2014/main" id="{AEB5769E-B8B4-4AC2-997A-5F768561F130}"/>
            </a:ext>
          </a:extLst>
        </xdr:cNvPr>
        <xdr:cNvSpPr/>
      </xdr:nvSpPr>
      <xdr:spPr>
        <a:xfrm>
          <a:off x="195943" y="5839823"/>
          <a:ext cx="1600200" cy="5894977"/>
        </a:xfrm>
        <a:prstGeom prst="rect">
          <a:avLst/>
        </a:prstGeom>
        <a:solidFill>
          <a:srgbClr val="FF0000"/>
        </a:solidFill>
        <a:ln w="12700" cap="flat" cmpd="sng" algn="ctr">
          <a:solidFill>
            <a:srgbClr val="6F8183"/>
          </a:solidFill>
          <a:prstDash val="solid"/>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IN" sz="1600" b="0" i="0" u="none" strike="noStrike" kern="0" cap="none" spc="0" normalizeH="0" baseline="0" noProof="0">
            <a:ln>
              <a:noFill/>
            </a:ln>
            <a:solidFill>
              <a:sysClr val="windowText" lastClr="000000"/>
            </a:solidFill>
            <a:effectLst/>
            <a:uLnTx/>
            <a:uFillTx/>
            <a:latin typeface="Trebuchet MS" panose="020B0603020202020204"/>
            <a:ea typeface="+mn-ea"/>
            <a:cs typeface="+mn-cs"/>
          </a:endParaRPr>
        </a:p>
      </xdr:txBody>
    </xdr:sp>
    <xdr:clientData/>
  </xdr:twoCellAnchor>
  <xdr:twoCellAnchor>
    <xdr:from>
      <xdr:col>2</xdr:col>
      <xdr:colOff>446315</xdr:colOff>
      <xdr:row>0</xdr:row>
      <xdr:rowOff>0</xdr:rowOff>
    </xdr:from>
    <xdr:to>
      <xdr:col>23</xdr:col>
      <xdr:colOff>435429</xdr:colOff>
      <xdr:row>83</xdr:row>
      <xdr:rowOff>54429</xdr:rowOff>
    </xdr:to>
    <xdr:sp macro="" textlink="">
      <xdr:nvSpPr>
        <xdr:cNvPr id="104" name="Rectangle 103">
          <a:extLst>
            <a:ext uri="{FF2B5EF4-FFF2-40B4-BE49-F238E27FC236}">
              <a16:creationId xmlns:a16="http://schemas.microsoft.com/office/drawing/2014/main" id="{993A67E1-95F6-62AA-6049-EDDB0EC2B022}"/>
            </a:ext>
          </a:extLst>
        </xdr:cNvPr>
        <xdr:cNvSpPr/>
      </xdr:nvSpPr>
      <xdr:spPr>
        <a:xfrm>
          <a:off x="1796144" y="0"/>
          <a:ext cx="14162314" cy="16317686"/>
        </a:xfrm>
        <a:prstGeom prst="rect">
          <a:avLst/>
        </a:prstGeom>
        <a:solidFill>
          <a:schemeClr val="bg2">
            <a:lumMod val="6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43543</xdr:colOff>
      <xdr:row>0</xdr:row>
      <xdr:rowOff>32657</xdr:rowOff>
    </xdr:from>
    <xdr:to>
      <xdr:col>21</xdr:col>
      <xdr:colOff>76199</xdr:colOff>
      <xdr:row>5</xdr:row>
      <xdr:rowOff>54429</xdr:rowOff>
    </xdr:to>
    <xdr:sp macro="" textlink="">
      <xdr:nvSpPr>
        <xdr:cNvPr id="111" name="Rectangle: Rounded Corners 110">
          <a:extLst>
            <a:ext uri="{FF2B5EF4-FFF2-40B4-BE49-F238E27FC236}">
              <a16:creationId xmlns:a16="http://schemas.microsoft.com/office/drawing/2014/main" id="{BB91833F-CF8B-10B6-6D48-50B8DFA8BECC}"/>
            </a:ext>
          </a:extLst>
        </xdr:cNvPr>
        <xdr:cNvSpPr/>
      </xdr:nvSpPr>
      <xdr:spPr>
        <a:xfrm>
          <a:off x="2068286" y="32657"/>
          <a:ext cx="12181113" cy="1001486"/>
        </a:xfrm>
        <a:prstGeom prst="roundRect">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522515</xdr:colOff>
      <xdr:row>0</xdr:row>
      <xdr:rowOff>8708</xdr:rowOff>
    </xdr:from>
    <xdr:to>
      <xdr:col>23</xdr:col>
      <xdr:colOff>419100</xdr:colOff>
      <xdr:row>5</xdr:row>
      <xdr:rowOff>30480</xdr:rowOff>
    </xdr:to>
    <xdr:sp macro="" textlink="">
      <xdr:nvSpPr>
        <xdr:cNvPr id="112" name="Rectangle: Rounded Corners 111">
          <a:extLst>
            <a:ext uri="{FF2B5EF4-FFF2-40B4-BE49-F238E27FC236}">
              <a16:creationId xmlns:a16="http://schemas.microsoft.com/office/drawing/2014/main" id="{954AF696-A193-4A27-BE0B-17464907E64C}"/>
            </a:ext>
          </a:extLst>
        </xdr:cNvPr>
        <xdr:cNvSpPr/>
      </xdr:nvSpPr>
      <xdr:spPr>
        <a:xfrm>
          <a:off x="1868715" y="8708"/>
          <a:ext cx="14031685" cy="1037772"/>
        </a:xfrm>
        <a:prstGeom prst="roundRect">
          <a:avLst/>
        </a:prstGeom>
        <a:solidFill>
          <a:srgbClr val="FF0000"/>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ctr"/>
        <a:lstStyle/>
        <a:p>
          <a:pPr algn="l"/>
          <a:r>
            <a:rPr lang="en-IN" sz="3600" b="1" baseline="0">
              <a:solidFill>
                <a:sysClr val="windowText" lastClr="000000"/>
              </a:solidFill>
            </a:rPr>
            <a:t>                                             DASHBOARD</a:t>
          </a:r>
          <a:endParaRPr lang="en-IN" sz="3600" b="1">
            <a:solidFill>
              <a:sysClr val="windowText" lastClr="000000"/>
            </a:solidFill>
          </a:endParaRPr>
        </a:p>
      </xdr:txBody>
    </xdr:sp>
    <xdr:clientData/>
  </xdr:twoCellAnchor>
  <xdr:twoCellAnchor>
    <xdr:from>
      <xdr:col>2</xdr:col>
      <xdr:colOff>566057</xdr:colOff>
      <xdr:row>7</xdr:row>
      <xdr:rowOff>30479</xdr:rowOff>
    </xdr:from>
    <xdr:to>
      <xdr:col>8</xdr:col>
      <xdr:colOff>304800</xdr:colOff>
      <xdr:row>15</xdr:row>
      <xdr:rowOff>32657</xdr:rowOff>
    </xdr:to>
    <xdr:sp macro="" textlink="">
      <xdr:nvSpPr>
        <xdr:cNvPr id="113" name="Rectangle: Rounded Corners 112">
          <a:extLst>
            <a:ext uri="{FF2B5EF4-FFF2-40B4-BE49-F238E27FC236}">
              <a16:creationId xmlns:a16="http://schemas.microsoft.com/office/drawing/2014/main" id="{E2F803C3-9977-4317-95AC-578912758FC1}"/>
            </a:ext>
          </a:extLst>
        </xdr:cNvPr>
        <xdr:cNvSpPr/>
      </xdr:nvSpPr>
      <xdr:spPr>
        <a:xfrm>
          <a:off x="1915886" y="1402079"/>
          <a:ext cx="3788228" cy="1569721"/>
        </a:xfrm>
        <a:prstGeom prst="roundRect">
          <a:avLst/>
        </a:prstGeom>
        <a:solidFill>
          <a:schemeClr val="bg1"/>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IN" sz="2800" b="1">
              <a:solidFill>
                <a:sysClr val="windowText" lastClr="000000"/>
              </a:solidFill>
            </a:rPr>
            <a:t>Sales</a:t>
          </a:r>
        </a:p>
      </xdr:txBody>
    </xdr:sp>
    <xdr:clientData/>
  </xdr:twoCellAnchor>
  <xdr:twoCellAnchor>
    <xdr:from>
      <xdr:col>8</xdr:col>
      <xdr:colOff>566057</xdr:colOff>
      <xdr:row>7</xdr:row>
      <xdr:rowOff>52255</xdr:rowOff>
    </xdr:from>
    <xdr:to>
      <xdr:col>15</xdr:col>
      <xdr:colOff>283028</xdr:colOff>
      <xdr:row>15</xdr:row>
      <xdr:rowOff>54430</xdr:rowOff>
    </xdr:to>
    <xdr:sp macro="" textlink="">
      <xdr:nvSpPr>
        <xdr:cNvPr id="114" name="Rectangle: Rounded Corners 113">
          <a:extLst>
            <a:ext uri="{FF2B5EF4-FFF2-40B4-BE49-F238E27FC236}">
              <a16:creationId xmlns:a16="http://schemas.microsoft.com/office/drawing/2014/main" id="{99FA5BE3-E63F-4107-B15E-954B23C598B6}"/>
            </a:ext>
          </a:extLst>
        </xdr:cNvPr>
        <xdr:cNvSpPr/>
      </xdr:nvSpPr>
      <xdr:spPr>
        <a:xfrm>
          <a:off x="5965371" y="1423855"/>
          <a:ext cx="4441371" cy="1569718"/>
        </a:xfrm>
        <a:prstGeom prst="roundRect">
          <a:avLst/>
        </a:prstGeom>
        <a:solidFill>
          <a:schemeClr val="bg1"/>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IN" sz="2800" b="1">
              <a:solidFill>
                <a:sysClr val="windowText" lastClr="000000"/>
              </a:solidFill>
            </a:rPr>
            <a:t>Profit</a:t>
          </a:r>
        </a:p>
      </xdr:txBody>
    </xdr:sp>
    <xdr:clientData/>
  </xdr:twoCellAnchor>
  <xdr:twoCellAnchor>
    <xdr:from>
      <xdr:col>15</xdr:col>
      <xdr:colOff>544288</xdr:colOff>
      <xdr:row>6</xdr:row>
      <xdr:rowOff>95794</xdr:rowOff>
    </xdr:from>
    <xdr:to>
      <xdr:col>23</xdr:col>
      <xdr:colOff>402771</xdr:colOff>
      <xdr:row>15</xdr:row>
      <xdr:rowOff>108857</xdr:rowOff>
    </xdr:to>
    <xdr:sp macro="" textlink="">
      <xdr:nvSpPr>
        <xdr:cNvPr id="115" name="Rectangle: Rounded Corners 114">
          <a:extLst>
            <a:ext uri="{FF2B5EF4-FFF2-40B4-BE49-F238E27FC236}">
              <a16:creationId xmlns:a16="http://schemas.microsoft.com/office/drawing/2014/main" id="{A8BAF0BB-D41C-4EFE-98FD-BC78D786154C}"/>
            </a:ext>
          </a:extLst>
        </xdr:cNvPr>
        <xdr:cNvSpPr/>
      </xdr:nvSpPr>
      <xdr:spPr>
        <a:xfrm>
          <a:off x="10668002" y="1271451"/>
          <a:ext cx="5257798" cy="1776549"/>
        </a:xfrm>
        <a:prstGeom prst="roundRect">
          <a:avLst/>
        </a:prstGeom>
        <a:solidFill>
          <a:schemeClr val="bg1"/>
        </a:solidFill>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en-IN" sz="2800" b="1">
              <a:solidFill>
                <a:sysClr val="windowText" lastClr="000000"/>
              </a:solidFill>
            </a:rPr>
            <a:t>Number of Customers</a:t>
          </a:r>
        </a:p>
      </xdr:txBody>
    </xdr:sp>
    <xdr:clientData/>
  </xdr:twoCellAnchor>
  <xdr:twoCellAnchor>
    <xdr:from>
      <xdr:col>2</xdr:col>
      <xdr:colOff>587829</xdr:colOff>
      <xdr:row>17</xdr:row>
      <xdr:rowOff>141514</xdr:rowOff>
    </xdr:from>
    <xdr:to>
      <xdr:col>13</xdr:col>
      <xdr:colOff>272143</xdr:colOff>
      <xdr:row>62</xdr:row>
      <xdr:rowOff>174172</xdr:rowOff>
    </xdr:to>
    <xdr:sp macro="" textlink="">
      <xdr:nvSpPr>
        <xdr:cNvPr id="116" name="Rectangle 115">
          <a:extLst>
            <a:ext uri="{FF2B5EF4-FFF2-40B4-BE49-F238E27FC236}">
              <a16:creationId xmlns:a16="http://schemas.microsoft.com/office/drawing/2014/main" id="{3F419F8A-1DE3-7797-74CE-A5314643A412}"/>
            </a:ext>
          </a:extLst>
        </xdr:cNvPr>
        <xdr:cNvSpPr/>
      </xdr:nvSpPr>
      <xdr:spPr>
        <a:xfrm>
          <a:off x="1937658" y="3472543"/>
          <a:ext cx="7108371" cy="8850086"/>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ysClr val="windowText" lastClr="000000"/>
              </a:solidFill>
            </a:rPr>
            <a:t>Sales</a:t>
          </a:r>
          <a:r>
            <a:rPr lang="en-IN" sz="2800" b="1" baseline="0">
              <a:solidFill>
                <a:sysClr val="windowText" lastClr="000000"/>
              </a:solidFill>
            </a:rPr>
            <a:t> per Month</a:t>
          </a:r>
          <a:endParaRPr lang="en-IN" sz="2800" b="1">
            <a:solidFill>
              <a:sysClr val="windowText" lastClr="000000"/>
            </a:solidFill>
          </a:endParaRPr>
        </a:p>
      </xdr:txBody>
    </xdr:sp>
    <xdr:clientData/>
  </xdr:twoCellAnchor>
  <xdr:twoCellAnchor>
    <xdr:from>
      <xdr:col>13</xdr:col>
      <xdr:colOff>544285</xdr:colOff>
      <xdr:row>17</xdr:row>
      <xdr:rowOff>128450</xdr:rowOff>
    </xdr:from>
    <xdr:to>
      <xdr:col>23</xdr:col>
      <xdr:colOff>413657</xdr:colOff>
      <xdr:row>41</xdr:row>
      <xdr:rowOff>32658</xdr:rowOff>
    </xdr:to>
    <xdr:sp macro="" textlink="">
      <xdr:nvSpPr>
        <xdr:cNvPr id="117" name="Rectangle 116">
          <a:extLst>
            <a:ext uri="{FF2B5EF4-FFF2-40B4-BE49-F238E27FC236}">
              <a16:creationId xmlns:a16="http://schemas.microsoft.com/office/drawing/2014/main" id="{63A14974-90C2-4EA7-BDF6-24E370B8CC8E}"/>
            </a:ext>
          </a:extLst>
        </xdr:cNvPr>
        <xdr:cNvSpPr/>
      </xdr:nvSpPr>
      <xdr:spPr>
        <a:xfrm>
          <a:off x="9318171" y="3459479"/>
          <a:ext cx="6618515" cy="4606836"/>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ysClr val="windowText" lastClr="000000"/>
              </a:solidFill>
            </a:rPr>
            <a:t>Customers</a:t>
          </a:r>
          <a:r>
            <a:rPr lang="en-IN" sz="2800" b="1" baseline="0">
              <a:solidFill>
                <a:sysClr val="windowText" lastClr="000000"/>
              </a:solidFill>
            </a:rPr>
            <a:t> per Month</a:t>
          </a:r>
          <a:endParaRPr lang="en-IN" sz="2800" b="1">
            <a:solidFill>
              <a:sysClr val="windowText" lastClr="000000"/>
            </a:solidFill>
          </a:endParaRPr>
        </a:p>
      </xdr:txBody>
    </xdr:sp>
    <xdr:clientData/>
  </xdr:twoCellAnchor>
  <xdr:twoCellAnchor>
    <xdr:from>
      <xdr:col>13</xdr:col>
      <xdr:colOff>566057</xdr:colOff>
      <xdr:row>50</xdr:row>
      <xdr:rowOff>43543</xdr:rowOff>
    </xdr:from>
    <xdr:to>
      <xdr:col>23</xdr:col>
      <xdr:colOff>402771</xdr:colOff>
      <xdr:row>83</xdr:row>
      <xdr:rowOff>54429</xdr:rowOff>
    </xdr:to>
    <xdr:sp macro="" textlink="">
      <xdr:nvSpPr>
        <xdr:cNvPr id="118" name="Rectangle 117">
          <a:extLst>
            <a:ext uri="{FF2B5EF4-FFF2-40B4-BE49-F238E27FC236}">
              <a16:creationId xmlns:a16="http://schemas.microsoft.com/office/drawing/2014/main" id="{CDCA338B-FAA5-4C64-89EA-A6C43EBE83F0}"/>
            </a:ext>
          </a:extLst>
        </xdr:cNvPr>
        <xdr:cNvSpPr/>
      </xdr:nvSpPr>
      <xdr:spPr>
        <a:xfrm>
          <a:off x="9339943" y="9840686"/>
          <a:ext cx="6585857" cy="647700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ysClr val="windowText" lastClr="000000"/>
              </a:solidFill>
            </a:rPr>
            <a:t>Total Profit per Region </a:t>
          </a:r>
        </a:p>
      </xdr:txBody>
    </xdr:sp>
    <xdr:clientData/>
  </xdr:twoCellAnchor>
  <xdr:twoCellAnchor editAs="oneCell">
    <xdr:from>
      <xdr:col>2</xdr:col>
      <xdr:colOff>653142</xdr:colOff>
      <xdr:row>0</xdr:row>
      <xdr:rowOff>56810</xdr:rowOff>
    </xdr:from>
    <xdr:to>
      <xdr:col>9</xdr:col>
      <xdr:colOff>402770</xdr:colOff>
      <xdr:row>4</xdr:row>
      <xdr:rowOff>185058</xdr:rowOff>
    </xdr:to>
    <xdr:pic>
      <xdr:nvPicPr>
        <xdr:cNvPr id="120" name="Picture 119">
          <a:extLst>
            <a:ext uri="{FF2B5EF4-FFF2-40B4-BE49-F238E27FC236}">
              <a16:creationId xmlns:a16="http://schemas.microsoft.com/office/drawing/2014/main" id="{2F88F06E-459A-C2C0-46AC-E8EA2DB7861E}"/>
            </a:ext>
          </a:extLst>
        </xdr:cNvPr>
        <xdr:cNvPicPr>
          <a:picLocks noChangeAspect="1"/>
        </xdr:cNvPicPr>
      </xdr:nvPicPr>
      <xdr:blipFill>
        <a:blip xmlns:r="http://schemas.openxmlformats.org/officeDocument/2006/relationships" r:embed="rId1"/>
        <a:stretch>
          <a:fillRect/>
        </a:stretch>
      </xdr:blipFill>
      <xdr:spPr>
        <a:xfrm>
          <a:off x="2002971" y="56810"/>
          <a:ext cx="4474028" cy="912019"/>
        </a:xfrm>
        <a:prstGeom prst="rect">
          <a:avLst/>
        </a:prstGeom>
      </xdr:spPr>
    </xdr:pic>
    <xdr:clientData/>
  </xdr:twoCellAnchor>
  <xdr:twoCellAnchor>
    <xdr:from>
      <xdr:col>3</xdr:col>
      <xdr:colOff>54429</xdr:colOff>
      <xdr:row>9</xdr:row>
      <xdr:rowOff>174171</xdr:rowOff>
    </xdr:from>
    <xdr:to>
      <xdr:col>5</xdr:col>
      <xdr:colOff>370115</xdr:colOff>
      <xdr:row>12</xdr:row>
      <xdr:rowOff>54428</xdr:rowOff>
    </xdr:to>
    <xdr:sp macro="" textlink="'Clean Data'!E2">
      <xdr:nvSpPr>
        <xdr:cNvPr id="2" name="TextBox 1">
          <a:extLst>
            <a:ext uri="{FF2B5EF4-FFF2-40B4-BE49-F238E27FC236}">
              <a16:creationId xmlns:a16="http://schemas.microsoft.com/office/drawing/2014/main" id="{844EEC32-BB68-53AC-8909-8F0349424881}"/>
            </a:ext>
          </a:extLst>
        </xdr:cNvPr>
        <xdr:cNvSpPr txBox="1"/>
      </xdr:nvSpPr>
      <xdr:spPr>
        <a:xfrm>
          <a:off x="2079172" y="1937657"/>
          <a:ext cx="1665514" cy="468085"/>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F71CC1-7E75-46AE-B179-2CB71F0E8D50}" type="TxLink">
            <a:rPr lang="en-US" sz="2800" b="1" i="0" u="none" strike="noStrike">
              <a:solidFill>
                <a:srgbClr val="000000"/>
              </a:solidFill>
              <a:latin typeface="Calibri"/>
              <a:ea typeface="Calibri"/>
              <a:cs typeface="Calibri"/>
            </a:rPr>
            <a:t>$7,54,941 </a:t>
          </a:fld>
          <a:endParaRPr lang="en-IN" sz="2800" b="1"/>
        </a:p>
      </xdr:txBody>
    </xdr:sp>
    <xdr:clientData/>
  </xdr:twoCellAnchor>
  <xdr:twoCellAnchor>
    <xdr:from>
      <xdr:col>9</xdr:col>
      <xdr:colOff>87086</xdr:colOff>
      <xdr:row>9</xdr:row>
      <xdr:rowOff>171996</xdr:rowOff>
    </xdr:from>
    <xdr:to>
      <xdr:col>11</xdr:col>
      <xdr:colOff>435429</xdr:colOff>
      <xdr:row>12</xdr:row>
      <xdr:rowOff>52253</xdr:rowOff>
    </xdr:to>
    <xdr:sp macro="" textlink="'Clean Data'!E3">
      <xdr:nvSpPr>
        <xdr:cNvPr id="3" name="TextBox 2">
          <a:extLst>
            <a:ext uri="{FF2B5EF4-FFF2-40B4-BE49-F238E27FC236}">
              <a16:creationId xmlns:a16="http://schemas.microsoft.com/office/drawing/2014/main" id="{AB57CB60-7B0F-48C2-8DAA-6553EF15A0EF}"/>
            </a:ext>
          </a:extLst>
        </xdr:cNvPr>
        <xdr:cNvSpPr txBox="1"/>
      </xdr:nvSpPr>
      <xdr:spPr>
        <a:xfrm>
          <a:off x="6161315" y="1935482"/>
          <a:ext cx="1698171" cy="468085"/>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D9F704-A476-4BDF-837A-2CE0EE924B12}" type="TxLink">
            <a:rPr lang="en-US" sz="2800" b="1" i="0" u="none" strike="noStrike">
              <a:solidFill>
                <a:srgbClr val="000000"/>
              </a:solidFill>
              <a:latin typeface="Calibri"/>
              <a:ea typeface="Calibri"/>
              <a:cs typeface="Calibri"/>
            </a:rPr>
            <a:t>$8,91,111 </a:t>
          </a:fld>
          <a:endParaRPr lang="en-IN" sz="2800" b="1"/>
        </a:p>
      </xdr:txBody>
    </xdr:sp>
    <xdr:clientData/>
  </xdr:twoCellAnchor>
  <xdr:twoCellAnchor>
    <xdr:from>
      <xdr:col>16</xdr:col>
      <xdr:colOff>54431</xdr:colOff>
      <xdr:row>9</xdr:row>
      <xdr:rowOff>150225</xdr:rowOff>
    </xdr:from>
    <xdr:to>
      <xdr:col>17</xdr:col>
      <xdr:colOff>500743</xdr:colOff>
      <xdr:row>12</xdr:row>
      <xdr:rowOff>30482</xdr:rowOff>
    </xdr:to>
    <xdr:sp macro="" textlink="'Clean Data'!E4">
      <xdr:nvSpPr>
        <xdr:cNvPr id="4" name="TextBox 3">
          <a:extLst>
            <a:ext uri="{FF2B5EF4-FFF2-40B4-BE49-F238E27FC236}">
              <a16:creationId xmlns:a16="http://schemas.microsoft.com/office/drawing/2014/main" id="{48E63A87-11B8-4FE8-93C5-F15AC15B0B8C}"/>
            </a:ext>
          </a:extLst>
        </xdr:cNvPr>
        <xdr:cNvSpPr txBox="1"/>
      </xdr:nvSpPr>
      <xdr:spPr>
        <a:xfrm>
          <a:off x="10853060" y="1913711"/>
          <a:ext cx="1121226" cy="468085"/>
        </a:xfrm>
        <a:prstGeom prst="rect">
          <a:avLst/>
        </a:prstGeom>
        <a:solidFill>
          <a:schemeClr val="bg2">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3B6DCB-43CF-40B1-AB19-0DB47C351E11}" type="TxLink">
            <a:rPr lang="en-US" sz="2800" b="1" i="0" u="none" strike="noStrike">
              <a:solidFill>
                <a:srgbClr val="000000"/>
              </a:solidFill>
              <a:latin typeface="Calibri"/>
              <a:ea typeface="Calibri"/>
              <a:cs typeface="Calibri"/>
            </a:rPr>
            <a:t> 9,360 </a:t>
          </a:fld>
          <a:endParaRPr lang="en-IN" sz="2800" b="1"/>
        </a:p>
      </xdr:txBody>
    </xdr:sp>
    <xdr:clientData/>
  </xdr:twoCellAnchor>
  <xdr:twoCellAnchor>
    <xdr:from>
      <xdr:col>6</xdr:col>
      <xdr:colOff>43544</xdr:colOff>
      <xdr:row>8</xdr:row>
      <xdr:rowOff>19597</xdr:rowOff>
    </xdr:from>
    <xdr:to>
      <xdr:col>8</xdr:col>
      <xdr:colOff>272143</xdr:colOff>
      <xdr:row>14</xdr:row>
      <xdr:rowOff>55520</xdr:rowOff>
    </xdr:to>
    <xdr:graphicFrame macro="">
      <xdr:nvGraphicFramePr>
        <xdr:cNvPr id="14" name="Chart 13">
          <a:extLst>
            <a:ext uri="{FF2B5EF4-FFF2-40B4-BE49-F238E27FC236}">
              <a16:creationId xmlns:a16="http://schemas.microsoft.com/office/drawing/2014/main" id="{61845C91-5F38-4D50-8DB6-7E94C56F2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457201</xdr:colOff>
      <xdr:row>8</xdr:row>
      <xdr:rowOff>10886</xdr:rowOff>
    </xdr:from>
    <xdr:to>
      <xdr:col>15</xdr:col>
      <xdr:colOff>217715</xdr:colOff>
      <xdr:row>14</xdr:row>
      <xdr:rowOff>66406</xdr:rowOff>
    </xdr:to>
    <xdr:graphicFrame macro="">
      <xdr:nvGraphicFramePr>
        <xdr:cNvPr id="16" name="Chart 15">
          <a:extLst>
            <a:ext uri="{FF2B5EF4-FFF2-40B4-BE49-F238E27FC236}">
              <a16:creationId xmlns:a16="http://schemas.microsoft.com/office/drawing/2014/main" id="{0F81BCCC-B65F-47E0-8CBC-B54457B1A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598714</xdr:colOff>
      <xdr:row>8</xdr:row>
      <xdr:rowOff>84908</xdr:rowOff>
    </xdr:from>
    <xdr:to>
      <xdr:col>23</xdr:col>
      <xdr:colOff>348343</xdr:colOff>
      <xdr:row>14</xdr:row>
      <xdr:rowOff>120831</xdr:rowOff>
    </xdr:to>
    <xdr:graphicFrame macro="">
      <xdr:nvGraphicFramePr>
        <xdr:cNvPr id="18" name="Chart 17">
          <a:extLst>
            <a:ext uri="{FF2B5EF4-FFF2-40B4-BE49-F238E27FC236}">
              <a16:creationId xmlns:a16="http://schemas.microsoft.com/office/drawing/2014/main" id="{970B3F9C-EEC0-4A96-840E-556881619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576943</xdr:colOff>
      <xdr:row>20</xdr:row>
      <xdr:rowOff>97972</xdr:rowOff>
    </xdr:from>
    <xdr:to>
      <xdr:col>13</xdr:col>
      <xdr:colOff>283028</xdr:colOff>
      <xdr:row>83</xdr:row>
      <xdr:rowOff>87086</xdr:rowOff>
    </xdr:to>
    <xdr:graphicFrame macro="">
      <xdr:nvGraphicFramePr>
        <xdr:cNvPr id="30" name="Chart 29">
          <a:extLst>
            <a:ext uri="{FF2B5EF4-FFF2-40B4-BE49-F238E27FC236}">
              <a16:creationId xmlns:a16="http://schemas.microsoft.com/office/drawing/2014/main" id="{D3F5ADFB-A02F-49EA-8DE8-34D500D37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544286</xdr:colOff>
      <xdr:row>20</xdr:row>
      <xdr:rowOff>84907</xdr:rowOff>
    </xdr:from>
    <xdr:to>
      <xdr:col>23</xdr:col>
      <xdr:colOff>391885</xdr:colOff>
      <xdr:row>48</xdr:row>
      <xdr:rowOff>97972</xdr:rowOff>
    </xdr:to>
    <xdr:graphicFrame macro="">
      <xdr:nvGraphicFramePr>
        <xdr:cNvPr id="32" name="Chart 31">
          <a:extLst>
            <a:ext uri="{FF2B5EF4-FFF2-40B4-BE49-F238E27FC236}">
              <a16:creationId xmlns:a16="http://schemas.microsoft.com/office/drawing/2014/main" id="{18DBCDBE-9E11-4FEB-B4AB-4D524646A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555170</xdr:colOff>
      <xdr:row>52</xdr:row>
      <xdr:rowOff>174170</xdr:rowOff>
    </xdr:from>
    <xdr:to>
      <xdr:col>23</xdr:col>
      <xdr:colOff>435428</xdr:colOff>
      <xdr:row>83</xdr:row>
      <xdr:rowOff>76200</xdr:rowOff>
    </xdr:to>
    <xdr:graphicFrame macro="">
      <xdr:nvGraphicFramePr>
        <xdr:cNvPr id="34" name="Chart 33">
          <a:extLst>
            <a:ext uri="{FF2B5EF4-FFF2-40B4-BE49-F238E27FC236}">
              <a16:creationId xmlns:a16="http://schemas.microsoft.com/office/drawing/2014/main" id="{DF7CDBC6-6BEB-48D5-AD48-0B0B35F7B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283029</xdr:colOff>
      <xdr:row>56</xdr:row>
      <xdr:rowOff>54429</xdr:rowOff>
    </xdr:from>
    <xdr:to>
      <xdr:col>2</xdr:col>
      <xdr:colOff>348342</xdr:colOff>
      <xdr:row>83</xdr:row>
      <xdr:rowOff>21772</xdr:rowOff>
    </xdr:to>
    <mc:AlternateContent xmlns:mc="http://schemas.openxmlformats.org/markup-compatibility/2006">
      <mc:Choice xmlns:a14="http://schemas.microsoft.com/office/drawing/2010/main" Requires="a14">
        <xdr:graphicFrame macro="">
          <xdr:nvGraphicFramePr>
            <xdr:cNvPr id="35" name="Quarter 1">
              <a:extLst>
                <a:ext uri="{FF2B5EF4-FFF2-40B4-BE49-F238E27FC236}">
                  <a16:creationId xmlns:a16="http://schemas.microsoft.com/office/drawing/2014/main" id="{15187574-A417-4998-A5D0-81FBE27D21A6}"/>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283029" y="11027229"/>
              <a:ext cx="1415142" cy="525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272143</xdr:colOff>
      <xdr:row>0</xdr:row>
      <xdr:rowOff>51080</xdr:rowOff>
    </xdr:from>
    <xdr:to>
      <xdr:col>2</xdr:col>
      <xdr:colOff>359228</xdr:colOff>
      <xdr:row>29</xdr:row>
      <xdr:rowOff>174172</xdr:rowOff>
    </xdr:to>
    <mc:AlternateContent xmlns:mc="http://schemas.openxmlformats.org/markup-compatibility/2006">
      <mc:Choice xmlns:a14="http://schemas.microsoft.com/office/drawing/2010/main" Requires="a14">
        <xdr:graphicFrame macro="">
          <xdr:nvGraphicFramePr>
            <xdr:cNvPr id="37" name="Month 1">
              <a:extLst>
                <a:ext uri="{FF2B5EF4-FFF2-40B4-BE49-F238E27FC236}">
                  <a16:creationId xmlns:a16="http://schemas.microsoft.com/office/drawing/2014/main" id="{37724D15-04F3-43DA-A8E5-6F01701E7A6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72143" y="51080"/>
              <a:ext cx="1436914" cy="580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283029</xdr:colOff>
      <xdr:row>29</xdr:row>
      <xdr:rowOff>179252</xdr:rowOff>
    </xdr:from>
    <xdr:to>
      <xdr:col>2</xdr:col>
      <xdr:colOff>359228</xdr:colOff>
      <xdr:row>56</xdr:row>
      <xdr:rowOff>54429</xdr:rowOff>
    </xdr:to>
    <mc:AlternateContent xmlns:mc="http://schemas.openxmlformats.org/markup-compatibility/2006">
      <mc:Choice xmlns:a14="http://schemas.microsoft.com/office/drawing/2010/main" Requires="a14">
        <xdr:graphicFrame macro="">
          <xdr:nvGraphicFramePr>
            <xdr:cNvPr id="38" name="Region 1">
              <a:extLst>
                <a:ext uri="{FF2B5EF4-FFF2-40B4-BE49-F238E27FC236}">
                  <a16:creationId xmlns:a16="http://schemas.microsoft.com/office/drawing/2014/main" id="{924EDC6B-7E16-4F67-8AA8-AC395F407A6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83029" y="5861595"/>
              <a:ext cx="1426028" cy="51656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shta Gupta" refreshedDate="45853.58401608796" createdVersion="8" refreshedVersion="8" minRefreshableVersion="3" recordCount="9" xr:uid="{8F2916DF-F9F5-464C-A309-BB9E1B738D98}">
  <cacheSource type="worksheet">
    <worksheetSource ref="A1:D10" sheet="PVT-1"/>
  </cacheSource>
  <cacheFields count="6">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5"/>
    </cacheField>
    <cacheField name="Quarter" numFmtId="164">
      <sharedItems count="3">
        <s v="Q1"/>
        <s v="Q2"/>
        <s v="Q3"/>
      </sharedItems>
    </cacheField>
    <cacheField name="Sum of Sum of Target Sales " numFmtId="164">
      <sharedItems containsSemiMixedTypes="0" containsString="0" containsNumber="1" minValue="2000.0000000000002" maxValue="40000.000000000007"/>
    </cacheField>
    <cacheField name="Sum of Sum of Sales " numFmtId="164">
      <sharedItems containsSemiMixedTypes="0" containsString="0" containsNumber="1" minValue="30000" maxValue="130000.00000000003"/>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13506596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shta Gupta" refreshedDate="45853.610634259261" createdVersion="8" refreshedVersion="8" minRefreshableVersion="3" recordCount="9" xr:uid="{1441E15A-D66C-4FA3-AAEE-7000F43AFA58}">
  <cacheSource type="worksheet">
    <worksheetSource ref="A1:B10" sheet="PVT-2"/>
  </cacheSource>
  <cacheFields count="4">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3"/>
    </cacheField>
    <cacheField name="Sum of Sum of Customers" numFmtId="164">
      <sharedItems containsSemiMixedTypes="0" containsString="0" containsNumber="1" containsInteger="1" minValue="300" maxValue="2000"/>
    </cacheField>
    <cacheField name="Days (Month)" numFmtId="0" databaseField="0">
      <fieldGroup base="0">
        <rangePr groupBy="days" startDate="2023-01-01T00:00:00" endDate="2023-09-02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9-2023"/>
        </groupItems>
      </fieldGroup>
    </cacheField>
    <cacheField name="Months (Month)" numFmtId="0" databaseField="0">
      <fieldGroup base="0">
        <rangePr groupBy="months" startDate="2023-01-01T00:00:00" endDate="2023-09-02T00:00:00"/>
        <groupItems count="14">
          <s v="&lt;01-01-2023"/>
          <s v="Jan"/>
          <s v="Feb"/>
          <s v="Mar"/>
          <s v="Apr"/>
          <s v="May"/>
          <s v="Jun"/>
          <s v="Jul"/>
          <s v="Aug"/>
          <s v="Sep"/>
          <s v="Oct"/>
          <s v="Nov"/>
          <s v="Dec"/>
          <s v="&gt;02-09-2023"/>
        </groupItems>
      </fieldGroup>
    </cacheField>
  </cacheFields>
  <extLst>
    <ext xmlns:x14="http://schemas.microsoft.com/office/spreadsheetml/2009/9/main" uri="{725AE2AE-9491-48be-B2B4-4EB974FC3084}">
      <x14:pivotCacheDefinition pivotCacheId="13782225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shta Gupta" refreshedDate="45853.61755949074" createdVersion="8" refreshedVersion="8" minRefreshableVersion="3" recordCount="7" xr:uid="{8115C8EB-B9B3-4844-B112-5D169642EBFB}">
  <cacheSource type="worksheet">
    <worksheetSource ref="A1:B1" sheet="PVT-3"/>
  </cacheSource>
  <cacheFields count="2">
    <cacheField name="Region" numFmtId="0">
      <sharedItems count="7">
        <s v="Argentina"/>
        <s v="Brazil"/>
        <s v="Chicaco"/>
        <s v="Chile"/>
        <s v="Columbia"/>
        <s v="Los Angeles"/>
        <s v="Peru"/>
      </sharedItems>
    </cacheField>
    <cacheField name="Sum of Sum of Profit" numFmtId="164">
      <sharedItems containsSemiMixedTypes="0" containsString="0" containsNumber="1" containsInteger="1" minValue="125980" maxValue="129875"/>
    </cacheField>
  </cacheFields>
  <extLst>
    <ext xmlns:x14="http://schemas.microsoft.com/office/spreadsheetml/2009/9/main" uri="{725AE2AE-9491-48be-B2B4-4EB974FC3084}">
      <x14:pivotCacheDefinition pivotCacheId="14258293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20000.000000000004"/>
    <n v="30000"/>
  </r>
  <r>
    <x v="1"/>
    <x v="0"/>
    <n v="10000.000000000002"/>
    <n v="45000"/>
  </r>
  <r>
    <x v="2"/>
    <x v="0"/>
    <n v="10000.000000000002"/>
    <n v="60000"/>
  </r>
  <r>
    <x v="3"/>
    <x v="1"/>
    <n v="40000.000000000007"/>
    <n v="54999.999999999993"/>
  </r>
  <r>
    <x v="4"/>
    <x v="1"/>
    <n v="20000.000000000004"/>
    <n v="80000.000000000015"/>
  </r>
  <r>
    <x v="5"/>
    <x v="1"/>
    <n v="5999.9999999999991"/>
    <n v="100000.00000000001"/>
  </r>
  <r>
    <x v="6"/>
    <x v="2"/>
    <n v="5000.0000000000009"/>
    <n v="129940.69999999998"/>
  </r>
  <r>
    <x v="7"/>
    <x v="2"/>
    <n v="5000.0000000000009"/>
    <n v="130000.00000000003"/>
  </r>
  <r>
    <x v="8"/>
    <x v="2"/>
    <n v="2000.0000000000002"/>
    <n v="125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300"/>
  </r>
  <r>
    <x v="1"/>
    <n v="310"/>
  </r>
  <r>
    <x v="2"/>
    <n v="300"/>
  </r>
  <r>
    <x v="3"/>
    <n v="700"/>
  </r>
  <r>
    <x v="4"/>
    <n v="650"/>
  </r>
  <r>
    <x v="5"/>
    <n v="1600"/>
  </r>
  <r>
    <x v="6"/>
    <n v="1800"/>
  </r>
  <r>
    <x v="7"/>
    <n v="1700"/>
  </r>
  <r>
    <x v="8"/>
    <n v="2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126081"/>
  </r>
  <r>
    <x v="1"/>
    <n v="129875"/>
  </r>
  <r>
    <x v="2"/>
    <n v="126793"/>
  </r>
  <r>
    <x v="3"/>
    <n v="128833"/>
  </r>
  <r>
    <x v="4"/>
    <n v="125980"/>
  </r>
  <r>
    <x v="5"/>
    <n v="126209"/>
  </r>
  <r>
    <x v="6"/>
    <n v="1273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E914C9-0D30-4821-8AD7-F798742D9BDE}" name="PivotTable40"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O1:P3" firstHeaderRow="1" firstDataRow="1" firstDataCol="1"/>
  <pivotFields count="2">
    <pivotField axis="axisRow" showAll="0">
      <items count="8">
        <item h="1" x="0"/>
        <item h="1" x="1"/>
        <item h="1" x="2"/>
        <item h="1" x="3"/>
        <item h="1" x="4"/>
        <item x="5"/>
        <item h="1" x="6"/>
        <item t="default"/>
      </items>
    </pivotField>
    <pivotField dataField="1" numFmtId="164" showAll="0"/>
  </pivotFields>
  <rowFields count="1">
    <field x="0"/>
  </rowFields>
  <rowItems count="2">
    <i>
      <x v="5"/>
    </i>
    <i t="grand">
      <x/>
    </i>
  </rowItems>
  <colItems count="1">
    <i/>
  </colItems>
  <dataFields count="1">
    <dataField name="Sum of Sum of Sum of Profit" fld="1" baseField="0" baseItem="0" numFmtId="164"/>
  </dataFields>
  <formats count="6">
    <format dxfId="300">
      <pivotArea field="0" type="button" dataOnly="0" labelOnly="1" outline="0" axis="axisRow" fieldPosition="0"/>
    </format>
    <format dxfId="301">
      <pivotArea dataOnly="0" labelOnly="1" outline="0" axis="axisValues" fieldPosition="0"/>
    </format>
    <format dxfId="302">
      <pivotArea field="0" type="button" dataOnly="0" labelOnly="1" outline="0" axis="axisRow" fieldPosition="0"/>
    </format>
    <format dxfId="303">
      <pivotArea dataOnly="0" labelOnly="1" outline="0" axis="axisValues" fieldPosition="0"/>
    </format>
    <format dxfId="304">
      <pivotArea grandRow="1" outline="0" collapsedLevelsAreSubtotals="1" fieldPosition="0"/>
    </format>
    <format dxfId="305">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3DD51A-D958-4450-9AFB-C5F5A6B14781}" name="PivotTable39"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L1:M11" firstHeaderRow="1" firstDataRow="1" firstDataCol="1"/>
  <pivotFields count="4">
    <pivotField axis="axisRow" numFmtId="17" showAll="0">
      <items count="10">
        <item x="0"/>
        <item x="1"/>
        <item x="2"/>
        <item x="3"/>
        <item x="4"/>
        <item x="5"/>
        <item x="6"/>
        <item x="7"/>
        <item x="8"/>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0">
    <i>
      <x/>
    </i>
    <i>
      <x v="1"/>
    </i>
    <i>
      <x v="2"/>
    </i>
    <i>
      <x v="3"/>
    </i>
    <i>
      <x v="4"/>
    </i>
    <i>
      <x v="5"/>
    </i>
    <i>
      <x v="6"/>
    </i>
    <i>
      <x v="7"/>
    </i>
    <i>
      <x v="8"/>
    </i>
    <i t="grand">
      <x/>
    </i>
  </rowItems>
  <colItems count="1">
    <i/>
  </colItems>
  <dataFields count="1">
    <dataField name="Sum of Sum of Sum of Customers" fld="1" baseField="0" baseItem="0" numFmtId="164"/>
  </dataFields>
  <formats count="6">
    <format dxfId="306">
      <pivotArea field="0" type="button" dataOnly="0" labelOnly="1" outline="0" axis="axisRow" fieldPosition="0"/>
    </format>
    <format dxfId="307">
      <pivotArea dataOnly="0" labelOnly="1" outline="0" axis="axisValues" fieldPosition="0"/>
    </format>
    <format dxfId="308">
      <pivotArea grandRow="1" outline="0" collapsedLevelsAreSubtotals="1" fieldPosition="0"/>
    </format>
    <format dxfId="309">
      <pivotArea dataOnly="0" labelOnly="1" grandRow="1" outline="0" fieldPosition="0"/>
    </format>
    <format dxfId="310">
      <pivotArea field="0" type="button" dataOnly="0" labelOnly="1" outline="0" axis="axisRow" fieldPosition="0"/>
    </format>
    <format dxfId="31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4D04D7-CFDB-438D-928E-511763C33F5C}" name="PivotTable38"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H1:J8" firstHeaderRow="0" firstDataRow="1" firstDataCol="1"/>
  <pivotFields count="6">
    <pivotField axis="axisRow" numFmtId="17" showAll="0">
      <items count="10">
        <item x="0"/>
        <item x="1"/>
        <item x="2"/>
        <item x="3"/>
        <item x="4"/>
        <item x="5"/>
        <item x="6"/>
        <item x="7"/>
        <item x="8"/>
        <item t="default"/>
      </items>
    </pivotField>
    <pivotField axis="axisRow" showAll="0">
      <items count="4">
        <item h="1" x="0"/>
        <item h="1" x="1"/>
        <item x="2"/>
        <item t="default"/>
      </items>
    </pivotField>
    <pivotField dataField="1"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1"/>
  </rowFields>
  <rowItems count="7">
    <i>
      <x v="6"/>
    </i>
    <i r="1">
      <x v="2"/>
    </i>
    <i>
      <x v="7"/>
    </i>
    <i r="1">
      <x v="2"/>
    </i>
    <i>
      <x v="8"/>
    </i>
    <i r="1">
      <x v="2"/>
    </i>
    <i t="grand">
      <x/>
    </i>
  </rowItems>
  <colFields count="1">
    <field x="-2"/>
  </colFields>
  <colItems count="2">
    <i>
      <x/>
    </i>
    <i i="1">
      <x v="1"/>
    </i>
  </colItems>
  <dataFields count="2">
    <dataField name="Sum of Sum of Sum of Target Sales " fld="2" baseField="0" baseItem="0" numFmtId="164"/>
    <dataField name="Sum of Sum of Sum of Sales " fld="3" baseField="0" baseItem="0" numFmtId="164"/>
  </dataFields>
  <formats count="6">
    <format dxfId="258">
      <pivotArea field="0" type="button" dataOnly="0" labelOnly="1" outline="0" axis="axisRow" fieldPosition="0"/>
    </format>
    <format dxfId="259">
      <pivotArea dataOnly="0" labelOnly="1" outline="0" fieldPosition="0">
        <references count="1">
          <reference field="4294967294" count="2">
            <x v="0"/>
            <x v="1"/>
          </reference>
        </references>
      </pivotArea>
    </format>
    <format dxfId="260">
      <pivotArea field="0" type="button" dataOnly="0" labelOnly="1" outline="0" axis="axisRow" fieldPosition="0"/>
    </format>
    <format dxfId="261">
      <pivotArea dataOnly="0" labelOnly="1" outline="0" fieldPosition="0">
        <references count="1">
          <reference field="4294967294" count="2">
            <x v="0"/>
            <x v="1"/>
          </reference>
        </references>
      </pivotArea>
    </format>
    <format dxfId="262">
      <pivotArea grandRow="1" outline="0" collapsedLevelsAreSubtotals="1" fieldPosition="0"/>
    </format>
    <format dxfId="263">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0FAFB0-4846-4B3F-8CE1-9D2EFBE72D29}" name="PivotTable1" cacheId="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A1:C8" firstHeaderRow="0" firstDataRow="1" firstDataCol="1"/>
  <pivotFields count="6">
    <pivotField axis="axisRow" numFmtId="17" showAll="0">
      <items count="10">
        <item x="0"/>
        <item x="1"/>
        <item x="2"/>
        <item x="3"/>
        <item x="4"/>
        <item x="5"/>
        <item x="6"/>
        <item x="7"/>
        <item x="8"/>
        <item t="default"/>
      </items>
    </pivotField>
    <pivotField axis="axisRow" showAll="0">
      <items count="4">
        <item h="1" x="0"/>
        <item h="1" x="1"/>
        <item x="2"/>
        <item t="default"/>
      </items>
    </pivotField>
    <pivotField dataField="1"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1"/>
  </rowFields>
  <rowItems count="7">
    <i>
      <x v="6"/>
    </i>
    <i r="1">
      <x v="2"/>
    </i>
    <i>
      <x v="7"/>
    </i>
    <i r="1">
      <x v="2"/>
    </i>
    <i>
      <x v="8"/>
    </i>
    <i r="1">
      <x v="2"/>
    </i>
    <i t="grand">
      <x/>
    </i>
  </rowItems>
  <colFields count="1">
    <field x="-2"/>
  </colFields>
  <colItems count="2">
    <i>
      <x/>
    </i>
    <i i="1">
      <x v="1"/>
    </i>
  </colItems>
  <dataFields count="2">
    <dataField name="Sum of Sum of Sum of Target Sales " fld="2" baseField="0" baseItem="0" numFmtId="164"/>
    <dataField name="Sum of Sum of Sum of Sales " fld="3" baseField="0" baseItem="0" numFmtId="164"/>
  </dataFields>
  <formats count="6">
    <format dxfId="252">
      <pivotArea field="0" type="button" dataOnly="0" labelOnly="1" outline="0" axis="axisRow" fieldPosition="0"/>
    </format>
    <format dxfId="253">
      <pivotArea dataOnly="0" labelOnly="1" outline="0" fieldPosition="0">
        <references count="1">
          <reference field="4294967294" count="2">
            <x v="0"/>
            <x v="1"/>
          </reference>
        </references>
      </pivotArea>
    </format>
    <format dxfId="254">
      <pivotArea field="0" type="button" dataOnly="0" labelOnly="1" outline="0" axis="axisRow" fieldPosition="0"/>
    </format>
    <format dxfId="255">
      <pivotArea dataOnly="0" labelOnly="1" outline="0" fieldPosition="0">
        <references count="1">
          <reference field="4294967294" count="2">
            <x v="0"/>
            <x v="1"/>
          </reference>
        </references>
      </pivotArea>
    </format>
    <format dxfId="256">
      <pivotArea grandRow="1" outline="0" collapsedLevelsAreSubtotals="1" fieldPosition="0"/>
    </format>
    <format dxfId="257">
      <pivotArea dataOnly="0" labelOnly="1" grandRow="1"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275626-7AC2-47F2-A946-8E16D0AE3751}" name="PivotTable2"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A1:B11" firstHeaderRow="1" firstDataRow="1" firstDataCol="1"/>
  <pivotFields count="4">
    <pivotField axis="axisRow" numFmtId="17" showAll="0">
      <items count="10">
        <item x="0"/>
        <item x="1"/>
        <item x="2"/>
        <item x="3"/>
        <item x="4"/>
        <item x="5"/>
        <item x="6"/>
        <item x="7"/>
        <item x="8"/>
        <item t="default"/>
      </items>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0">
    <i>
      <x/>
    </i>
    <i>
      <x v="1"/>
    </i>
    <i>
      <x v="2"/>
    </i>
    <i>
      <x v="3"/>
    </i>
    <i>
      <x v="4"/>
    </i>
    <i>
      <x v="5"/>
    </i>
    <i>
      <x v="6"/>
    </i>
    <i>
      <x v="7"/>
    </i>
    <i>
      <x v="8"/>
    </i>
    <i t="grand">
      <x/>
    </i>
  </rowItems>
  <colItems count="1">
    <i/>
  </colItems>
  <dataFields count="1">
    <dataField name="Sum of Sum of Sum of Customers" fld="1" baseField="0" baseItem="0" numFmtId="164"/>
  </dataFields>
  <formats count="6">
    <format dxfId="323">
      <pivotArea field="0" type="button" dataOnly="0" labelOnly="1" outline="0" axis="axisRow" fieldPosition="0"/>
    </format>
    <format dxfId="322">
      <pivotArea dataOnly="0" labelOnly="1" outline="0" axis="axisValues" fieldPosition="0"/>
    </format>
    <format dxfId="321">
      <pivotArea grandRow="1" outline="0" collapsedLevelsAreSubtotals="1" fieldPosition="0"/>
    </format>
    <format dxfId="320">
      <pivotArea dataOnly="0" labelOnly="1" grandRow="1" outline="0" fieldPosition="0"/>
    </format>
    <format dxfId="319">
      <pivotArea field="0" type="button" dataOnly="0" labelOnly="1" outline="0" axis="axisRow" fieldPosition="0"/>
    </format>
    <format dxfId="3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5DAE1F-1CA6-480F-A253-6854D191A703}"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A1:B3" firstHeaderRow="1" firstDataRow="1" firstDataCol="1"/>
  <pivotFields count="2">
    <pivotField axis="axisRow" showAll="0">
      <items count="8">
        <item h="1" x="0"/>
        <item h="1" x="1"/>
        <item h="1" x="2"/>
        <item h="1" x="3"/>
        <item h="1" x="4"/>
        <item x="5"/>
        <item h="1" x="6"/>
        <item t="default"/>
      </items>
    </pivotField>
    <pivotField dataField="1" numFmtId="164" showAll="0"/>
  </pivotFields>
  <rowFields count="1">
    <field x="0"/>
  </rowFields>
  <rowItems count="2">
    <i>
      <x v="5"/>
    </i>
    <i t="grand">
      <x/>
    </i>
  </rowItems>
  <colItems count="1">
    <i/>
  </colItems>
  <dataFields count="1">
    <dataField name="Sum of Sum of Sum of Profit" fld="1" baseField="0" baseItem="0" numFmtId="164"/>
  </dataFields>
  <formats count="6">
    <format dxfId="317">
      <pivotArea field="0" type="button" dataOnly="0" labelOnly="1" outline="0" axis="axisRow" fieldPosition="0"/>
    </format>
    <format dxfId="316">
      <pivotArea dataOnly="0" labelOnly="1" outline="0" axis="axisValues" fieldPosition="0"/>
    </format>
    <format dxfId="315">
      <pivotArea field="0" type="button" dataOnly="0" labelOnly="1" outline="0" axis="axisRow" fieldPosition="0"/>
    </format>
    <format dxfId="314">
      <pivotArea dataOnly="0" labelOnly="1" outline="0" axis="axisValues" fieldPosition="0"/>
    </format>
    <format dxfId="313">
      <pivotArea grandRow="1" outline="0" collapsedLevelsAreSubtotals="1" fieldPosition="0"/>
    </format>
    <format dxfId="312">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18FD8D-C2C8-4CD9-8145-95CD651BF163}" sourceName="Month">
  <pivotTables>
    <pivotTable tabId="4" name="PivotTable38"/>
    <pivotTable tabId="6" name="PivotTable1"/>
  </pivotTables>
  <data>
    <tabular pivotCacheId="135065964">
      <items count="9">
        <i x="6" s="1"/>
        <i x="7" s="1"/>
        <i x="8" s="1"/>
        <i x="0" s="1" nd="1"/>
        <i x="1" s="1" nd="1"/>
        <i x="2" s="1" nd="1"/>
        <i x="3" s="1" nd="1"/>
        <i x="4"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731F8C6-6F5D-4EDF-8381-83520069A35F}" sourceName="Quarter">
  <pivotTables>
    <pivotTable tabId="4" name="PivotTable38"/>
    <pivotTable tabId="6" name="PivotTable1"/>
  </pivotTables>
  <data>
    <tabular pivotCacheId="135065964">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329465-EC12-4D55-8267-4C8D1A3DB1C7}" sourceName="Region">
  <pivotTables>
    <pivotTable tabId="9" name="PivotTable3"/>
    <pivotTable tabId="4" name="PivotTable40"/>
  </pivotTables>
  <data>
    <tabular pivotCacheId="1425829393">
      <items count="7">
        <i x="0"/>
        <i x="1"/>
        <i x="2"/>
        <i x="3"/>
        <i x="4"/>
        <i x="5" s="1"/>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ECD0DA51-6047-4661-860B-66CB69B91E58}" cache="Slicer_Month" caption="Month" rowHeight="260350"/>
  <slicer name="Quarter 1" xr10:uid="{9C699AD0-4726-4837-89D3-E2C96BA7953B}" cache="Slicer_Quarter" caption="Quarter" rowHeight="260350"/>
  <slicer name="Region 1" xr10:uid="{F3BC4A02-A664-452E-8126-67BD5148E01E}" cache="Slicer_Region" caption="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E20E92-6C0D-43BD-84B2-BCAB5E92A1C7}" name="Table_15" displayName="Table_15" ref="A1:J64">
  <autoFilter ref="A1:J64" xr:uid="{4CE20E92-6C0D-43BD-84B2-BCAB5E92A1C7}"/>
  <tableColumns count="10">
    <tableColumn id="1" xr3:uid="{FC252AA2-3906-4BEC-B7D8-9B30D5734506}" name="Month"/>
    <tableColumn id="2" xr3:uid="{4B1DB800-A9A2-4A14-B217-78FF4F618630}" name="Region"/>
    <tableColumn id="3" xr3:uid="{3705EA33-0446-4E53-89AA-89FC9F010E74}" name="Sales"/>
    <tableColumn id="4" xr3:uid="{8F6697FC-965F-449E-9573-2E62805D0342}" name="Profit"/>
    <tableColumn id="5" xr3:uid="{B3D0EEB6-2C97-48EC-BFC5-D0BC0CBE9131}" name="Target Sales"/>
    <tableColumn id="6" xr3:uid="{98545F3A-954E-41E3-8257-D50AA4E92DED}" name="Customers"/>
    <tableColumn id="7" xr3:uid="{CF763E32-CDFD-4DB7-9F24-A28B99D6461C}" name="Quarter"/>
    <tableColumn id="8" xr3:uid="{FEE97CCD-CCF7-4E57-8A2C-31EBC109763F}" name="Sales Completion Rate"/>
    <tableColumn id="9" xr3:uid="{145DF0F1-1A55-4811-A147-7F78014A0444}" name="Profit Completion Rate"/>
    <tableColumn id="10" xr3:uid="{C12E0DFA-7675-4BEF-B27A-29A0D95CB4E6}" name="Customer Completion R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B228-C2F2-4FDC-9645-BEF165757ACC}">
  <dimension ref="A1:L66"/>
  <sheetViews>
    <sheetView topLeftCell="A43" workbookViewId="0">
      <selection activeCell="B44" sqref="B44:G44"/>
    </sheetView>
  </sheetViews>
  <sheetFormatPr defaultColWidth="11.19921875" defaultRowHeight="15" customHeight="1" x14ac:dyDescent="0.3"/>
  <cols>
    <col min="1" max="1" width="15.5" customWidth="1"/>
    <col min="2" max="2" width="19.8984375" customWidth="1"/>
    <col min="3" max="3" width="8.3984375" customWidth="1"/>
    <col min="4" max="4" width="9.8984375" customWidth="1"/>
    <col min="5" max="5" width="12.796875" customWidth="1"/>
    <col min="6" max="6" width="12.69921875" customWidth="1"/>
    <col min="7" max="7" width="11.3984375" customWidth="1"/>
    <col min="8" max="8" width="24.296875" customWidth="1"/>
    <col min="9" max="9" width="23.69921875" customWidth="1"/>
    <col min="10" max="10" width="27.19921875" customWidth="1"/>
    <col min="11" max="26" width="8.59765625" customWidth="1"/>
  </cols>
  <sheetData>
    <row r="1" spans="1:10" ht="15.6" x14ac:dyDescent="0.3">
      <c r="A1" s="1" t="s">
        <v>0</v>
      </c>
      <c r="B1" s="1" t="s">
        <v>1</v>
      </c>
      <c r="C1" s="1" t="s">
        <v>2</v>
      </c>
      <c r="D1" s="1" t="s">
        <v>3</v>
      </c>
      <c r="E1" s="1" t="s">
        <v>4</v>
      </c>
      <c r="F1" s="1" t="s">
        <v>5</v>
      </c>
      <c r="G1" s="1" t="s">
        <v>6</v>
      </c>
      <c r="H1" s="1" t="s">
        <v>7</v>
      </c>
      <c r="I1" s="1" t="s">
        <v>8</v>
      </c>
      <c r="J1" s="1" t="s">
        <v>9</v>
      </c>
    </row>
    <row r="2" spans="1:10" ht="15.6" x14ac:dyDescent="0.3">
      <c r="A2" s="30">
        <v>44927</v>
      </c>
      <c r="B2" s="1" t="s">
        <v>10</v>
      </c>
      <c r="C2" s="31">
        <v>5000</v>
      </c>
      <c r="D2" s="31">
        <v>2581</v>
      </c>
      <c r="E2" s="31">
        <v>2857.1428571428573</v>
      </c>
      <c r="F2" s="1">
        <v>80</v>
      </c>
      <c r="G2" s="31" t="s">
        <v>11</v>
      </c>
      <c r="H2" s="32">
        <v>0.89</v>
      </c>
      <c r="I2" s="32">
        <v>0.85</v>
      </c>
      <c r="J2" s="32">
        <v>0.72</v>
      </c>
    </row>
    <row r="3" spans="1:10" ht="15.6" x14ac:dyDescent="0.3">
      <c r="A3" s="30">
        <v>44927</v>
      </c>
      <c r="B3" s="1" t="s">
        <v>12</v>
      </c>
      <c r="C3" s="31">
        <v>3500</v>
      </c>
      <c r="D3" s="31">
        <v>3944</v>
      </c>
      <c r="E3" s="31">
        <v>2857.1428571428573</v>
      </c>
      <c r="F3" s="1">
        <v>30</v>
      </c>
      <c r="G3" s="31" t="s">
        <v>11</v>
      </c>
      <c r="H3" s="32">
        <v>0.94</v>
      </c>
      <c r="I3" s="32">
        <v>0.95</v>
      </c>
      <c r="J3" s="32">
        <v>0.86</v>
      </c>
    </row>
    <row r="4" spans="1:10" ht="15.6" x14ac:dyDescent="0.3">
      <c r="A4" s="30">
        <v>44927</v>
      </c>
      <c r="B4" s="1" t="s">
        <v>13</v>
      </c>
      <c r="C4" s="31">
        <v>1500</v>
      </c>
      <c r="D4" s="1">
        <v>3293</v>
      </c>
      <c r="E4" s="31">
        <v>2857.1428571428573</v>
      </c>
      <c r="F4" s="1">
        <v>15</v>
      </c>
      <c r="G4" s="31" t="s">
        <v>11</v>
      </c>
      <c r="H4" s="32">
        <v>0.82</v>
      </c>
      <c r="I4" s="32">
        <v>0.8</v>
      </c>
      <c r="J4" s="32">
        <v>0.76</v>
      </c>
    </row>
    <row r="5" spans="1:10" ht="15.6" x14ac:dyDescent="0.3">
      <c r="A5" s="30">
        <v>44927</v>
      </c>
      <c r="B5" s="1" t="s">
        <v>14</v>
      </c>
      <c r="C5" s="31">
        <v>1500</v>
      </c>
      <c r="D5" s="1">
        <v>2019</v>
      </c>
      <c r="E5" s="31">
        <v>2857.1428571428573</v>
      </c>
      <c r="F5" s="1">
        <v>40</v>
      </c>
      <c r="G5" s="31" t="s">
        <v>11</v>
      </c>
      <c r="H5" s="32">
        <v>0.79</v>
      </c>
      <c r="I5" s="32">
        <v>0.79</v>
      </c>
      <c r="J5" s="32">
        <v>0.79</v>
      </c>
    </row>
    <row r="6" spans="1:10" ht="15.6" x14ac:dyDescent="0.3">
      <c r="A6" s="30">
        <v>44927</v>
      </c>
      <c r="B6" s="1" t="s">
        <v>15</v>
      </c>
      <c r="C6" s="31">
        <v>6000</v>
      </c>
      <c r="D6" s="1">
        <v>2980</v>
      </c>
      <c r="E6" s="31">
        <v>2857.1428571428573</v>
      </c>
      <c r="F6" s="1">
        <v>100</v>
      </c>
      <c r="G6" s="31" t="s">
        <v>11</v>
      </c>
      <c r="H6" s="32">
        <v>0.96</v>
      </c>
      <c r="I6" s="32">
        <v>0.79</v>
      </c>
      <c r="J6" s="32">
        <v>0.7</v>
      </c>
    </row>
    <row r="7" spans="1:10" ht="15.6" x14ac:dyDescent="0.3">
      <c r="A7" s="30">
        <v>44927</v>
      </c>
      <c r="B7" s="1" t="s">
        <v>16</v>
      </c>
      <c r="C7" s="31">
        <v>2500</v>
      </c>
      <c r="D7" s="1">
        <v>2209</v>
      </c>
      <c r="E7" s="31">
        <v>2857.1428571428573</v>
      </c>
      <c r="F7" s="1">
        <v>15</v>
      </c>
      <c r="G7" s="31" t="s">
        <v>11</v>
      </c>
      <c r="H7" s="32">
        <v>0.79</v>
      </c>
      <c r="I7" s="32">
        <v>0.79</v>
      </c>
      <c r="J7" s="32">
        <v>0.77</v>
      </c>
    </row>
    <row r="8" spans="1:10" ht="15.6" x14ac:dyDescent="0.3">
      <c r="A8" s="30">
        <v>44927</v>
      </c>
      <c r="B8" s="1" t="s">
        <v>17</v>
      </c>
      <c r="C8" s="31">
        <v>10000</v>
      </c>
      <c r="D8" s="1">
        <v>2440</v>
      </c>
      <c r="E8" s="31">
        <v>2857.1428571428573</v>
      </c>
      <c r="F8" s="1">
        <v>20</v>
      </c>
      <c r="G8" s="31" t="s">
        <v>11</v>
      </c>
      <c r="H8" s="32">
        <v>0.75</v>
      </c>
      <c r="I8" s="32">
        <v>0.72</v>
      </c>
      <c r="J8" s="32">
        <v>0.93</v>
      </c>
    </row>
    <row r="9" spans="1:10" ht="15.6" x14ac:dyDescent="0.3">
      <c r="A9" s="30">
        <v>44958</v>
      </c>
      <c r="B9" s="1" t="s">
        <v>10</v>
      </c>
      <c r="C9" s="31">
        <v>5000</v>
      </c>
      <c r="D9" s="31">
        <v>2000</v>
      </c>
      <c r="E9" s="31">
        <v>1428.5714285714287</v>
      </c>
      <c r="F9" s="1">
        <v>90</v>
      </c>
      <c r="G9" s="31" t="s">
        <v>11</v>
      </c>
      <c r="H9" s="32">
        <v>0.92</v>
      </c>
      <c r="I9" s="32">
        <v>0.99</v>
      </c>
      <c r="J9" s="32">
        <v>0.74</v>
      </c>
    </row>
    <row r="10" spans="1:10" ht="15.6" x14ac:dyDescent="0.3">
      <c r="A10" s="30">
        <v>44958</v>
      </c>
      <c r="B10" s="1" t="s">
        <v>12</v>
      </c>
      <c r="C10" s="31">
        <v>15000</v>
      </c>
      <c r="D10" s="31">
        <v>14431</v>
      </c>
      <c r="E10" s="31">
        <v>1428.5714285714287</v>
      </c>
      <c r="F10" s="1">
        <v>30</v>
      </c>
      <c r="G10" s="31" t="s">
        <v>11</v>
      </c>
      <c r="H10" s="32">
        <v>0.7</v>
      </c>
      <c r="I10" s="32">
        <v>0.99</v>
      </c>
      <c r="J10" s="32">
        <v>0.95</v>
      </c>
    </row>
    <row r="11" spans="1:10" ht="15.6" x14ac:dyDescent="0.3">
      <c r="A11" s="30">
        <v>44958</v>
      </c>
      <c r="B11" s="1" t="s">
        <v>13</v>
      </c>
      <c r="C11" s="31">
        <v>1500</v>
      </c>
      <c r="D11" s="1">
        <v>3000</v>
      </c>
      <c r="E11" s="31">
        <v>1428.5714285714287</v>
      </c>
      <c r="F11" s="1">
        <v>15</v>
      </c>
      <c r="G11" s="31" t="s">
        <v>11</v>
      </c>
      <c r="H11" s="32">
        <v>0.91</v>
      </c>
      <c r="I11" s="32">
        <v>0.98</v>
      </c>
      <c r="J11" s="32">
        <v>0.89</v>
      </c>
    </row>
    <row r="12" spans="1:10" ht="15.6" x14ac:dyDescent="0.3">
      <c r="A12" s="30">
        <v>44958</v>
      </c>
      <c r="B12" s="1" t="s">
        <v>14</v>
      </c>
      <c r="C12" s="31">
        <v>3500</v>
      </c>
      <c r="D12" s="1">
        <v>4000</v>
      </c>
      <c r="E12" s="31">
        <v>1428.5714285714287</v>
      </c>
      <c r="F12" s="1">
        <v>40</v>
      </c>
      <c r="G12" s="31" t="s">
        <v>11</v>
      </c>
      <c r="H12" s="32">
        <v>0.74</v>
      </c>
      <c r="I12" s="32">
        <v>0.85</v>
      </c>
      <c r="J12" s="32">
        <v>0.7</v>
      </c>
    </row>
    <row r="13" spans="1:10" ht="15.6" x14ac:dyDescent="0.3">
      <c r="A13" s="30">
        <v>44958</v>
      </c>
      <c r="B13" s="1" t="s">
        <v>15</v>
      </c>
      <c r="C13" s="31">
        <v>6000</v>
      </c>
      <c r="D13" s="1">
        <v>2000</v>
      </c>
      <c r="E13" s="31">
        <v>1428.5714285714287</v>
      </c>
      <c r="F13" s="1">
        <v>100</v>
      </c>
      <c r="G13" s="31" t="s">
        <v>11</v>
      </c>
      <c r="H13" s="32">
        <v>0.9</v>
      </c>
      <c r="I13" s="32">
        <v>0.9</v>
      </c>
      <c r="J13" s="32">
        <v>0.72</v>
      </c>
    </row>
    <row r="14" spans="1:10" ht="15.6" x14ac:dyDescent="0.3">
      <c r="A14" s="30">
        <v>44958</v>
      </c>
      <c r="B14" s="1" t="s">
        <v>16</v>
      </c>
      <c r="C14" s="31">
        <v>4000</v>
      </c>
      <c r="D14" s="1">
        <v>2000</v>
      </c>
      <c r="E14" s="31">
        <v>1428.5714285714287</v>
      </c>
      <c r="F14" s="1">
        <v>15</v>
      </c>
      <c r="G14" s="31" t="s">
        <v>11</v>
      </c>
      <c r="H14" s="32">
        <v>0.95</v>
      </c>
      <c r="I14" s="32">
        <v>0.97</v>
      </c>
      <c r="J14" s="32">
        <v>0.81</v>
      </c>
    </row>
    <row r="15" spans="1:10" ht="15.6" x14ac:dyDescent="0.3">
      <c r="A15" s="30">
        <v>44958</v>
      </c>
      <c r="B15" s="1" t="s">
        <v>17</v>
      </c>
      <c r="C15" s="31">
        <v>10000</v>
      </c>
      <c r="D15" s="1">
        <v>2000</v>
      </c>
      <c r="E15" s="31">
        <v>1428.5714285714287</v>
      </c>
      <c r="F15" s="1">
        <v>20</v>
      </c>
      <c r="G15" s="31" t="s">
        <v>11</v>
      </c>
      <c r="H15" s="32">
        <v>0.99</v>
      </c>
      <c r="I15" s="32">
        <v>0.79</v>
      </c>
      <c r="J15" s="32">
        <v>0.75</v>
      </c>
    </row>
    <row r="16" spans="1:10" ht="15.6" x14ac:dyDescent="0.3">
      <c r="A16" s="30">
        <v>44986</v>
      </c>
      <c r="B16" s="1" t="s">
        <v>10</v>
      </c>
      <c r="C16" s="31">
        <v>8571.4285714285706</v>
      </c>
      <c r="D16" s="31">
        <v>4000</v>
      </c>
      <c r="E16" s="31">
        <v>1428.5714285714287</v>
      </c>
      <c r="F16" s="1">
        <v>45</v>
      </c>
      <c r="G16" s="31" t="s">
        <v>11</v>
      </c>
      <c r="H16" s="32">
        <v>0.86</v>
      </c>
      <c r="I16" s="32">
        <v>0.97</v>
      </c>
      <c r="J16" s="32">
        <v>0.89</v>
      </c>
    </row>
    <row r="17" spans="1:10" ht="15.6" x14ac:dyDescent="0.3">
      <c r="A17" s="30">
        <v>44986</v>
      </c>
      <c r="B17" s="1" t="s">
        <v>12</v>
      </c>
      <c r="C17" s="31">
        <v>8571.4285714285706</v>
      </c>
      <c r="D17" s="31">
        <v>6000</v>
      </c>
      <c r="E17" s="31">
        <v>1428.5714285714287</v>
      </c>
      <c r="F17" s="1">
        <v>43</v>
      </c>
      <c r="G17" s="31" t="s">
        <v>11</v>
      </c>
      <c r="H17" s="32">
        <v>0.83</v>
      </c>
      <c r="I17" s="32">
        <v>0.72</v>
      </c>
      <c r="J17" s="32">
        <v>0.74</v>
      </c>
    </row>
    <row r="18" spans="1:10" ht="15.6" x14ac:dyDescent="0.3">
      <c r="A18" s="30">
        <v>44986</v>
      </c>
      <c r="B18" s="1" t="s">
        <v>13</v>
      </c>
      <c r="C18" s="31">
        <v>8571.4285714285706</v>
      </c>
      <c r="D18" s="1">
        <v>6500</v>
      </c>
      <c r="E18" s="31">
        <v>1428.5714285714287</v>
      </c>
      <c r="F18" s="1">
        <v>43</v>
      </c>
      <c r="G18" s="31" t="s">
        <v>11</v>
      </c>
      <c r="H18" s="32">
        <v>0.74</v>
      </c>
      <c r="I18" s="32">
        <v>0.78</v>
      </c>
      <c r="J18" s="32">
        <v>0.94</v>
      </c>
    </row>
    <row r="19" spans="1:10" ht="15.6" x14ac:dyDescent="0.3">
      <c r="A19" s="30">
        <v>44986</v>
      </c>
      <c r="B19" s="1" t="s">
        <v>14</v>
      </c>
      <c r="C19" s="31">
        <v>8571.4285714285706</v>
      </c>
      <c r="D19" s="1">
        <v>12000</v>
      </c>
      <c r="E19" s="31">
        <v>1428.5714285714287</v>
      </c>
      <c r="F19" s="1">
        <v>43</v>
      </c>
      <c r="G19" s="31" t="s">
        <v>11</v>
      </c>
      <c r="H19" s="32">
        <v>0.8</v>
      </c>
      <c r="I19" s="32">
        <v>0.84</v>
      </c>
      <c r="J19" s="32">
        <v>0.81</v>
      </c>
    </row>
    <row r="20" spans="1:10" ht="15.6" x14ac:dyDescent="0.3">
      <c r="A20" s="30">
        <v>44986</v>
      </c>
      <c r="B20" s="1" t="s">
        <v>15</v>
      </c>
      <c r="C20" s="31">
        <v>8571.4285714285706</v>
      </c>
      <c r="D20" s="1">
        <v>3000</v>
      </c>
      <c r="E20" s="31">
        <v>1428.5714285714287</v>
      </c>
      <c r="F20" s="1">
        <v>43</v>
      </c>
      <c r="G20" s="31" t="s">
        <v>11</v>
      </c>
      <c r="H20" s="32">
        <v>0.89</v>
      </c>
      <c r="I20" s="32">
        <v>0.99</v>
      </c>
      <c r="J20" s="32">
        <v>0.97</v>
      </c>
    </row>
    <row r="21" spans="1:10" ht="15.6" x14ac:dyDescent="0.3">
      <c r="A21" s="30">
        <v>44986</v>
      </c>
      <c r="B21" s="1" t="s">
        <v>16</v>
      </c>
      <c r="C21" s="31">
        <v>8571.4285714285706</v>
      </c>
      <c r="D21" s="1">
        <v>2000</v>
      </c>
      <c r="E21" s="31">
        <v>1428.5714285714287</v>
      </c>
      <c r="F21" s="1">
        <v>40</v>
      </c>
      <c r="G21" s="31" t="s">
        <v>11</v>
      </c>
      <c r="H21" s="32">
        <v>0.71</v>
      </c>
      <c r="I21" s="32">
        <v>0.87</v>
      </c>
      <c r="J21" s="32">
        <v>0.94</v>
      </c>
    </row>
    <row r="22" spans="1:10" ht="15.6" x14ac:dyDescent="0.3">
      <c r="A22" s="30">
        <v>44986</v>
      </c>
      <c r="B22" s="1" t="s">
        <v>17</v>
      </c>
      <c r="C22" s="31">
        <v>8571.4285714285706</v>
      </c>
      <c r="D22" s="1">
        <v>2000</v>
      </c>
      <c r="E22" s="31">
        <v>1428.5714285714287</v>
      </c>
      <c r="F22" s="1">
        <v>43</v>
      </c>
      <c r="G22" s="31" t="s">
        <v>11</v>
      </c>
      <c r="H22" s="32">
        <v>0.9</v>
      </c>
      <c r="I22" s="32">
        <v>0.72</v>
      </c>
      <c r="J22" s="32">
        <v>0.94</v>
      </c>
    </row>
    <row r="23" spans="1:10" ht="15.6" x14ac:dyDescent="0.3">
      <c r="A23" s="30">
        <v>45017</v>
      </c>
      <c r="B23" s="1" t="s">
        <v>10</v>
      </c>
      <c r="C23" s="31">
        <v>7857.1428571428569</v>
      </c>
      <c r="D23" s="31">
        <v>3000</v>
      </c>
      <c r="E23" s="31">
        <v>5714.2857142857147</v>
      </c>
      <c r="F23" s="1">
        <v>100</v>
      </c>
      <c r="G23" s="1" t="s">
        <v>18</v>
      </c>
      <c r="H23" s="32">
        <v>0.89</v>
      </c>
      <c r="I23" s="32">
        <v>0.85</v>
      </c>
      <c r="J23" s="32">
        <v>0.87</v>
      </c>
    </row>
    <row r="24" spans="1:10" ht="15.6" x14ac:dyDescent="0.3">
      <c r="A24" s="30">
        <v>45017</v>
      </c>
      <c r="B24" s="1" t="s">
        <v>12</v>
      </c>
      <c r="C24" s="31">
        <v>7857.1428571428569</v>
      </c>
      <c r="D24" s="31">
        <v>4500</v>
      </c>
      <c r="E24" s="31">
        <v>5714.2857142857147</v>
      </c>
      <c r="F24" s="1">
        <v>100</v>
      </c>
      <c r="G24" s="1" t="s">
        <v>18</v>
      </c>
      <c r="H24" s="32">
        <v>0.89</v>
      </c>
      <c r="I24" s="32">
        <v>0.8</v>
      </c>
      <c r="J24" s="32">
        <v>0.88</v>
      </c>
    </row>
    <row r="25" spans="1:10" ht="15.6" x14ac:dyDescent="0.3">
      <c r="A25" s="30">
        <v>45017</v>
      </c>
      <c r="B25" s="1" t="s">
        <v>13</v>
      </c>
      <c r="C25" s="31">
        <v>7857.1428571428569</v>
      </c>
      <c r="D25" s="1">
        <v>5500</v>
      </c>
      <c r="E25" s="31">
        <v>5714.2857142857147</v>
      </c>
      <c r="F25" s="1">
        <v>100</v>
      </c>
      <c r="G25" s="1" t="s">
        <v>18</v>
      </c>
      <c r="H25" s="32">
        <v>0.98</v>
      </c>
      <c r="I25" s="32">
        <v>0.99</v>
      </c>
      <c r="J25" s="32">
        <v>0.81</v>
      </c>
    </row>
    <row r="26" spans="1:10" ht="15.6" x14ac:dyDescent="0.3">
      <c r="A26" s="30">
        <v>45017</v>
      </c>
      <c r="B26" s="1" t="s">
        <v>14</v>
      </c>
      <c r="C26" s="31">
        <v>7857.1428571428569</v>
      </c>
      <c r="D26" s="1">
        <v>10000</v>
      </c>
      <c r="E26" s="31">
        <v>5714.2857142857147</v>
      </c>
      <c r="F26" s="1">
        <v>100</v>
      </c>
      <c r="G26" s="1" t="s">
        <v>18</v>
      </c>
      <c r="H26" s="32">
        <v>0.81</v>
      </c>
      <c r="I26" s="32">
        <v>0.91</v>
      </c>
      <c r="J26" s="32">
        <v>0.95</v>
      </c>
    </row>
    <row r="27" spans="1:10" ht="15.6" x14ac:dyDescent="0.3">
      <c r="A27" s="30">
        <v>45017</v>
      </c>
      <c r="B27" s="1" t="s">
        <v>15</v>
      </c>
      <c r="C27" s="31">
        <v>7857.1428571428569</v>
      </c>
      <c r="D27" s="1">
        <v>2000</v>
      </c>
      <c r="E27" s="31">
        <v>5714.2857142857147</v>
      </c>
      <c r="F27" s="1">
        <v>100</v>
      </c>
      <c r="G27" s="1" t="s">
        <v>18</v>
      </c>
      <c r="H27" s="32">
        <v>0.97</v>
      </c>
      <c r="I27" s="32">
        <v>0.85</v>
      </c>
      <c r="J27" s="32">
        <v>0.85</v>
      </c>
    </row>
    <row r="28" spans="1:10" ht="15.6" x14ac:dyDescent="0.3">
      <c r="A28" s="30">
        <v>45017</v>
      </c>
      <c r="B28" s="1" t="s">
        <v>16</v>
      </c>
      <c r="C28" s="31">
        <v>7857.1428571428569</v>
      </c>
      <c r="D28" s="1">
        <v>2000</v>
      </c>
      <c r="E28" s="31">
        <v>5714.2857142857147</v>
      </c>
      <c r="F28" s="1">
        <v>100</v>
      </c>
      <c r="G28" s="1" t="s">
        <v>18</v>
      </c>
      <c r="H28" s="32">
        <v>0.89</v>
      </c>
      <c r="I28" s="32">
        <v>0.94</v>
      </c>
      <c r="J28" s="32">
        <v>0.8</v>
      </c>
    </row>
    <row r="29" spans="1:10" ht="15.6" x14ac:dyDescent="0.3">
      <c r="A29" s="30">
        <v>45017</v>
      </c>
      <c r="B29" s="1" t="s">
        <v>17</v>
      </c>
      <c r="C29" s="31">
        <v>7857.1428571428569</v>
      </c>
      <c r="D29" s="1">
        <v>2000</v>
      </c>
      <c r="E29" s="31">
        <v>5714.2857142857147</v>
      </c>
      <c r="F29" s="1">
        <v>100</v>
      </c>
      <c r="G29" s="1" t="s">
        <v>18</v>
      </c>
      <c r="H29" s="32">
        <v>0.88</v>
      </c>
      <c r="I29" s="32">
        <v>0.94</v>
      </c>
      <c r="J29" s="32">
        <v>0.7</v>
      </c>
    </row>
    <row r="30" spans="1:10" ht="15.6" x14ac:dyDescent="0.3">
      <c r="A30" s="30">
        <v>45047</v>
      </c>
      <c r="B30" s="1" t="s">
        <v>10</v>
      </c>
      <c r="C30" s="31">
        <v>11428.571428571429</v>
      </c>
      <c r="D30" s="31">
        <v>20000</v>
      </c>
      <c r="E30" s="31">
        <v>2857.1428571428573</v>
      </c>
      <c r="F30" s="1">
        <v>90</v>
      </c>
      <c r="G30" s="1" t="s">
        <v>18</v>
      </c>
      <c r="H30" s="32">
        <v>0.75</v>
      </c>
      <c r="I30" s="32">
        <v>0.77</v>
      </c>
      <c r="J30" s="32">
        <v>0.84</v>
      </c>
    </row>
    <row r="31" spans="1:10" ht="15.6" x14ac:dyDescent="0.3">
      <c r="A31" s="30">
        <v>45047</v>
      </c>
      <c r="B31" s="1" t="s">
        <v>12</v>
      </c>
      <c r="C31" s="31">
        <v>11428.571428571429</v>
      </c>
      <c r="D31" s="31">
        <v>17000</v>
      </c>
      <c r="E31" s="31">
        <v>2857.1428571428573</v>
      </c>
      <c r="F31" s="1">
        <v>80</v>
      </c>
      <c r="G31" s="1" t="s">
        <v>18</v>
      </c>
      <c r="H31" s="32">
        <v>0.73</v>
      </c>
      <c r="I31" s="32">
        <v>0.96</v>
      </c>
      <c r="J31" s="32">
        <v>0.93</v>
      </c>
    </row>
    <row r="32" spans="1:10" ht="15.6" x14ac:dyDescent="0.3">
      <c r="A32" s="30">
        <v>45047</v>
      </c>
      <c r="B32" s="1" t="s">
        <v>13</v>
      </c>
      <c r="C32" s="31">
        <v>11428.571428571429</v>
      </c>
      <c r="D32" s="1">
        <v>16000</v>
      </c>
      <c r="E32" s="31">
        <v>2857.1428571428573</v>
      </c>
      <c r="F32" s="1">
        <v>90</v>
      </c>
      <c r="G32" s="1" t="s">
        <v>18</v>
      </c>
      <c r="H32" s="32">
        <v>0.93</v>
      </c>
      <c r="I32" s="32">
        <v>0.74</v>
      </c>
      <c r="J32" s="32">
        <v>0.93</v>
      </c>
    </row>
    <row r="33" spans="1:12" ht="15.6" x14ac:dyDescent="0.3">
      <c r="A33" s="30">
        <v>45047</v>
      </c>
      <c r="B33" s="1" t="s">
        <v>14</v>
      </c>
      <c r="C33" s="31">
        <v>11428.571428571429</v>
      </c>
      <c r="D33" s="1">
        <v>12000</v>
      </c>
      <c r="E33" s="31">
        <v>2857.1428571428573</v>
      </c>
      <c r="F33" s="1">
        <v>110</v>
      </c>
      <c r="G33" s="1" t="s">
        <v>18</v>
      </c>
      <c r="H33" s="32">
        <v>0.85</v>
      </c>
      <c r="I33" s="32">
        <v>0.7</v>
      </c>
      <c r="J33" s="32">
        <v>0.99</v>
      </c>
    </row>
    <row r="34" spans="1:12" ht="15.6" x14ac:dyDescent="0.3">
      <c r="A34" s="30">
        <v>45047</v>
      </c>
      <c r="B34" s="1" t="s">
        <v>15</v>
      </c>
      <c r="C34" s="31">
        <v>11428.571428571429</v>
      </c>
      <c r="D34" s="1">
        <v>20500</v>
      </c>
      <c r="E34" s="31">
        <v>2857.1428571428573</v>
      </c>
      <c r="F34" s="1">
        <v>90</v>
      </c>
      <c r="G34" s="1" t="s">
        <v>18</v>
      </c>
      <c r="H34" s="32">
        <v>0.92</v>
      </c>
      <c r="I34" s="32">
        <v>0.99</v>
      </c>
      <c r="J34" s="32">
        <v>0.88</v>
      </c>
    </row>
    <row r="35" spans="1:12" ht="15.6" x14ac:dyDescent="0.3">
      <c r="A35" s="30">
        <v>45047</v>
      </c>
      <c r="B35" s="1" t="s">
        <v>16</v>
      </c>
      <c r="C35" s="31">
        <v>11428.571428571429</v>
      </c>
      <c r="D35" s="1">
        <v>21000</v>
      </c>
      <c r="E35" s="31">
        <v>2857.1428571428573</v>
      </c>
      <c r="F35" s="1">
        <v>100</v>
      </c>
      <c r="G35" s="1" t="s">
        <v>18</v>
      </c>
      <c r="H35" s="32">
        <v>0.75</v>
      </c>
      <c r="I35" s="32">
        <v>0.97</v>
      </c>
      <c r="J35" s="32">
        <v>0.83</v>
      </c>
    </row>
    <row r="36" spans="1:12" ht="15.6" x14ac:dyDescent="0.3">
      <c r="A36" s="30">
        <v>45047</v>
      </c>
      <c r="B36" s="1" t="s">
        <v>17</v>
      </c>
      <c r="C36" s="31">
        <v>11428.571428571429</v>
      </c>
      <c r="D36" s="1">
        <v>21500</v>
      </c>
      <c r="E36" s="31">
        <v>2857.1428571428573</v>
      </c>
      <c r="F36" s="1">
        <v>90</v>
      </c>
      <c r="G36" s="1" t="s">
        <v>18</v>
      </c>
      <c r="H36" s="32">
        <v>0.77</v>
      </c>
      <c r="I36" s="32">
        <v>0.97</v>
      </c>
      <c r="J36" s="32">
        <v>0.78</v>
      </c>
    </row>
    <row r="37" spans="1:12" ht="15.6" x14ac:dyDescent="0.3">
      <c r="A37" s="30">
        <v>45078</v>
      </c>
      <c r="B37" s="1" t="s">
        <v>10</v>
      </c>
      <c r="C37" s="31">
        <v>14285.714285714286</v>
      </c>
      <c r="D37" s="31">
        <v>22000</v>
      </c>
      <c r="E37" s="31">
        <v>857.14285714285711</v>
      </c>
      <c r="F37" s="1">
        <v>228</v>
      </c>
      <c r="G37" s="1" t="s">
        <v>18</v>
      </c>
      <c r="H37" s="32">
        <v>0.79</v>
      </c>
      <c r="I37" s="32">
        <v>0.75</v>
      </c>
      <c r="J37" s="32">
        <v>0.93</v>
      </c>
    </row>
    <row r="38" spans="1:12" ht="15.6" x14ac:dyDescent="0.3">
      <c r="A38" s="30">
        <v>45078</v>
      </c>
      <c r="B38" s="1" t="s">
        <v>12</v>
      </c>
      <c r="C38" s="31">
        <v>14285.714285714286</v>
      </c>
      <c r="D38" s="31">
        <v>18000</v>
      </c>
      <c r="E38" s="31">
        <v>857.14285714285711</v>
      </c>
      <c r="F38" s="1">
        <v>220</v>
      </c>
      <c r="G38" s="1" t="s">
        <v>18</v>
      </c>
      <c r="H38" s="32">
        <v>0.81</v>
      </c>
      <c r="I38" s="32">
        <v>0.98</v>
      </c>
      <c r="J38" s="32">
        <v>0.86</v>
      </c>
    </row>
    <row r="39" spans="1:12" ht="15.6" x14ac:dyDescent="0.3">
      <c r="A39" s="30">
        <v>45078</v>
      </c>
      <c r="B39" s="1" t="s">
        <v>13</v>
      </c>
      <c r="C39" s="31">
        <v>14285.714285714286</v>
      </c>
      <c r="D39" s="1">
        <v>18500</v>
      </c>
      <c r="E39" s="31">
        <v>857.14285714285711</v>
      </c>
      <c r="F39" s="1">
        <v>228</v>
      </c>
      <c r="G39" s="1" t="s">
        <v>18</v>
      </c>
      <c r="H39" s="32">
        <v>0.86</v>
      </c>
      <c r="I39" s="32">
        <v>0.82</v>
      </c>
      <c r="J39" s="32">
        <v>0.86</v>
      </c>
    </row>
    <row r="40" spans="1:12" ht="15.6" x14ac:dyDescent="0.3">
      <c r="A40" s="30">
        <v>45078</v>
      </c>
      <c r="B40" s="1" t="s">
        <v>14</v>
      </c>
      <c r="C40" s="31">
        <v>14285.714285714286</v>
      </c>
      <c r="D40" s="1">
        <v>14314</v>
      </c>
      <c r="E40" s="31">
        <v>857.14285714285711</v>
      </c>
      <c r="F40" s="1">
        <v>238</v>
      </c>
      <c r="G40" s="1" t="s">
        <v>18</v>
      </c>
      <c r="H40" s="32">
        <v>0.72</v>
      </c>
      <c r="I40" s="32">
        <v>0.95</v>
      </c>
      <c r="J40" s="32">
        <v>0.9</v>
      </c>
    </row>
    <row r="41" spans="1:12" ht="15.6" x14ac:dyDescent="0.3">
      <c r="A41" s="30">
        <v>45078</v>
      </c>
      <c r="B41" s="1" t="s">
        <v>15</v>
      </c>
      <c r="C41" s="31">
        <v>14285.714285714286</v>
      </c>
      <c r="D41" s="1">
        <v>21000</v>
      </c>
      <c r="E41" s="31">
        <v>857.14285714285711</v>
      </c>
      <c r="F41" s="1">
        <v>228</v>
      </c>
      <c r="G41" s="1" t="s">
        <v>18</v>
      </c>
      <c r="H41" s="32">
        <v>0.71</v>
      </c>
      <c r="I41" s="32">
        <v>0.8</v>
      </c>
      <c r="J41" s="32">
        <v>0.76</v>
      </c>
    </row>
    <row r="42" spans="1:12" ht="15.6" x14ac:dyDescent="0.3">
      <c r="A42" s="30">
        <v>45078</v>
      </c>
      <c r="B42" s="1" t="s">
        <v>16</v>
      </c>
      <c r="C42" s="31">
        <v>14285.714285714286</v>
      </c>
      <c r="D42" s="1">
        <v>22500</v>
      </c>
      <c r="E42" s="31">
        <v>857.14285714285711</v>
      </c>
      <c r="F42" s="1">
        <v>230</v>
      </c>
      <c r="G42" s="1" t="s">
        <v>18</v>
      </c>
      <c r="H42" s="32">
        <v>0.97</v>
      </c>
      <c r="I42" s="32">
        <v>0.95</v>
      </c>
      <c r="J42" s="32">
        <v>0.85</v>
      </c>
    </row>
    <row r="43" spans="1:12" ht="15.6" x14ac:dyDescent="0.3">
      <c r="A43" s="30">
        <v>45078</v>
      </c>
      <c r="B43" s="1" t="s">
        <v>17</v>
      </c>
      <c r="C43" s="31">
        <v>14285.714285714286</v>
      </c>
      <c r="D43" s="1">
        <v>22900</v>
      </c>
      <c r="E43" s="31">
        <v>857.14285714285711</v>
      </c>
      <c r="F43" s="1">
        <v>228</v>
      </c>
      <c r="G43" s="1" t="s">
        <v>18</v>
      </c>
      <c r="H43" s="32">
        <v>0.95</v>
      </c>
      <c r="I43" s="32">
        <v>0.85</v>
      </c>
      <c r="J43" s="32">
        <v>0.91</v>
      </c>
    </row>
    <row r="44" spans="1:12" ht="15.6" x14ac:dyDescent="0.3">
      <c r="A44" s="30">
        <v>45108</v>
      </c>
      <c r="B44" s="1" t="s">
        <v>10</v>
      </c>
      <c r="C44" s="31">
        <v>18562.957142857143</v>
      </c>
      <c r="D44" s="31">
        <v>25000</v>
      </c>
      <c r="E44" s="31">
        <v>714.28571428571433</v>
      </c>
      <c r="F44" s="1">
        <v>250</v>
      </c>
      <c r="G44" s="1" t="s">
        <v>19</v>
      </c>
      <c r="H44" s="32">
        <v>0.97</v>
      </c>
      <c r="I44" s="32">
        <v>0.7</v>
      </c>
      <c r="J44" s="32">
        <v>0.93</v>
      </c>
      <c r="K44" s="33"/>
      <c r="L44" s="33"/>
    </row>
    <row r="45" spans="1:12" ht="15.6" x14ac:dyDescent="0.3">
      <c r="A45" s="30">
        <v>45108</v>
      </c>
      <c r="B45" s="1" t="s">
        <v>12</v>
      </c>
      <c r="C45" s="31">
        <v>18562.957142857143</v>
      </c>
      <c r="D45" s="31">
        <v>22000</v>
      </c>
      <c r="E45" s="31">
        <v>714.28571428571433</v>
      </c>
      <c r="F45" s="1">
        <v>240</v>
      </c>
      <c r="G45" s="1" t="s">
        <v>19</v>
      </c>
      <c r="H45" s="32">
        <v>0.9</v>
      </c>
      <c r="I45" s="32">
        <v>0.98</v>
      </c>
      <c r="J45" s="32">
        <v>0.96</v>
      </c>
    </row>
    <row r="46" spans="1:12" ht="15.6" x14ac:dyDescent="0.3">
      <c r="A46" s="30">
        <v>45108</v>
      </c>
      <c r="B46" s="1" t="s">
        <v>13</v>
      </c>
      <c r="C46" s="31">
        <v>18562.957142857143</v>
      </c>
      <c r="D46" s="1">
        <v>25000</v>
      </c>
      <c r="E46" s="31">
        <v>714.28571428571433</v>
      </c>
      <c r="F46" s="1">
        <v>270</v>
      </c>
      <c r="G46" s="1" t="s">
        <v>19</v>
      </c>
      <c r="H46" s="32">
        <v>0.9</v>
      </c>
      <c r="I46" s="32">
        <v>0.95</v>
      </c>
      <c r="J46" s="32">
        <v>0.98</v>
      </c>
    </row>
    <row r="47" spans="1:12" ht="15.6" x14ac:dyDescent="0.3">
      <c r="A47" s="30">
        <v>45108</v>
      </c>
      <c r="B47" s="1" t="s">
        <v>14</v>
      </c>
      <c r="C47" s="31">
        <v>18562.957142857143</v>
      </c>
      <c r="D47" s="1">
        <v>25000</v>
      </c>
      <c r="E47" s="31">
        <v>714.28571428571433</v>
      </c>
      <c r="F47" s="1">
        <v>259</v>
      </c>
      <c r="G47" s="1" t="s">
        <v>19</v>
      </c>
      <c r="H47" s="32">
        <v>0.96</v>
      </c>
      <c r="I47" s="32">
        <v>0.81</v>
      </c>
      <c r="J47" s="32">
        <v>0.85</v>
      </c>
    </row>
    <row r="48" spans="1:12" ht="15.6" x14ac:dyDescent="0.3">
      <c r="A48" s="30">
        <v>45108</v>
      </c>
      <c r="B48" s="1" t="s">
        <v>15</v>
      </c>
      <c r="C48" s="31">
        <v>18562.957142857143</v>
      </c>
      <c r="D48" s="1">
        <v>25000</v>
      </c>
      <c r="E48" s="31">
        <v>714.28571428571433</v>
      </c>
      <c r="F48" s="1">
        <v>260</v>
      </c>
      <c r="G48" s="1" t="s">
        <v>19</v>
      </c>
      <c r="H48" s="32">
        <v>0.98</v>
      </c>
      <c r="I48" s="32">
        <v>0.84</v>
      </c>
      <c r="J48" s="32">
        <v>0.89</v>
      </c>
    </row>
    <row r="49" spans="1:10" ht="15.6" x14ac:dyDescent="0.3">
      <c r="A49" s="30">
        <v>45108</v>
      </c>
      <c r="B49" s="1" t="s">
        <v>16</v>
      </c>
      <c r="C49" s="31">
        <v>18562.957142857143</v>
      </c>
      <c r="D49" s="1">
        <v>25000</v>
      </c>
      <c r="E49" s="31">
        <v>714.28571428571433</v>
      </c>
      <c r="F49" s="1">
        <v>260</v>
      </c>
      <c r="G49" s="1" t="s">
        <v>19</v>
      </c>
      <c r="H49" s="32">
        <v>0.76</v>
      </c>
      <c r="I49" s="32">
        <v>0.7</v>
      </c>
      <c r="J49" s="32">
        <v>0.86</v>
      </c>
    </row>
    <row r="50" spans="1:10" ht="15.6" x14ac:dyDescent="0.3">
      <c r="A50" s="30">
        <v>45108</v>
      </c>
      <c r="B50" s="1" t="s">
        <v>17</v>
      </c>
      <c r="C50" s="31">
        <v>18562.957142857143</v>
      </c>
      <c r="D50" s="1">
        <v>25000</v>
      </c>
      <c r="E50" s="31">
        <v>714.28571428571433</v>
      </c>
      <c r="F50" s="1">
        <v>261</v>
      </c>
      <c r="G50" s="1" t="s">
        <v>19</v>
      </c>
      <c r="H50" s="32">
        <v>0.91</v>
      </c>
      <c r="I50" s="32">
        <v>0.77</v>
      </c>
      <c r="J50" s="32">
        <v>0.75</v>
      </c>
    </row>
    <row r="51" spans="1:10" ht="15.6" x14ac:dyDescent="0.3">
      <c r="A51" s="30">
        <v>45139</v>
      </c>
      <c r="B51" s="1" t="s">
        <v>10</v>
      </c>
      <c r="C51" s="31">
        <v>18571.428571428572</v>
      </c>
      <c r="D51" s="31">
        <v>25000</v>
      </c>
      <c r="E51" s="31">
        <v>714.28571428571433</v>
      </c>
      <c r="F51" s="1">
        <v>242</v>
      </c>
      <c r="G51" s="1" t="s">
        <v>19</v>
      </c>
      <c r="H51" s="32">
        <v>0.79</v>
      </c>
      <c r="I51" s="32">
        <v>0.81</v>
      </c>
      <c r="J51" s="32">
        <v>0.74</v>
      </c>
    </row>
    <row r="52" spans="1:10" ht="15.6" x14ac:dyDescent="0.3">
      <c r="A52" s="30">
        <v>45139</v>
      </c>
      <c r="B52" s="1" t="s">
        <v>12</v>
      </c>
      <c r="C52" s="31">
        <v>18571.428571428572</v>
      </c>
      <c r="D52" s="31">
        <v>22500</v>
      </c>
      <c r="E52" s="31">
        <v>714.28571428571433</v>
      </c>
      <c r="F52" s="1">
        <v>250</v>
      </c>
      <c r="G52" s="1" t="s">
        <v>19</v>
      </c>
      <c r="H52" s="32">
        <v>0.85</v>
      </c>
      <c r="I52" s="32">
        <v>0.82</v>
      </c>
      <c r="J52" s="32">
        <v>0.73</v>
      </c>
    </row>
    <row r="53" spans="1:10" ht="15.6" x14ac:dyDescent="0.3">
      <c r="A53" s="30">
        <v>45139</v>
      </c>
      <c r="B53" s="1" t="s">
        <v>13</v>
      </c>
      <c r="C53" s="31">
        <v>18571.428571428572</v>
      </c>
      <c r="D53" s="1">
        <v>25000</v>
      </c>
      <c r="E53" s="31">
        <v>714.28571428571433</v>
      </c>
      <c r="F53" s="1">
        <v>242</v>
      </c>
      <c r="G53" s="1" t="s">
        <v>19</v>
      </c>
      <c r="H53" s="32">
        <v>0.88</v>
      </c>
      <c r="I53" s="32">
        <v>0.84</v>
      </c>
      <c r="J53" s="32">
        <v>0.75</v>
      </c>
    </row>
    <row r="54" spans="1:10" ht="15.6" x14ac:dyDescent="0.3">
      <c r="A54" s="30">
        <v>45139</v>
      </c>
      <c r="B54" s="1" t="s">
        <v>14</v>
      </c>
      <c r="C54" s="31">
        <v>18571.428571428572</v>
      </c>
      <c r="D54" s="1">
        <v>25000</v>
      </c>
      <c r="E54" s="31">
        <v>714.28571428571433</v>
      </c>
      <c r="F54" s="1">
        <v>242</v>
      </c>
      <c r="G54" s="1" t="s">
        <v>19</v>
      </c>
      <c r="H54" s="32">
        <v>0.81</v>
      </c>
      <c r="I54" s="32">
        <v>0.92</v>
      </c>
      <c r="J54" s="32">
        <v>0.91</v>
      </c>
    </row>
    <row r="55" spans="1:10" ht="15.6" x14ac:dyDescent="0.3">
      <c r="A55" s="30">
        <v>45139</v>
      </c>
      <c r="B55" s="1" t="s">
        <v>15</v>
      </c>
      <c r="C55" s="31">
        <v>18571.428571428572</v>
      </c>
      <c r="D55" s="1">
        <v>25000</v>
      </c>
      <c r="E55" s="31">
        <v>714.28571428571433</v>
      </c>
      <c r="F55" s="1">
        <v>242</v>
      </c>
      <c r="G55" s="1" t="s">
        <v>19</v>
      </c>
      <c r="H55" s="32">
        <v>0.84</v>
      </c>
      <c r="I55" s="32">
        <v>0.73</v>
      </c>
      <c r="J55" s="32">
        <v>0.99</v>
      </c>
    </row>
    <row r="56" spans="1:10" ht="15.6" x14ac:dyDescent="0.3">
      <c r="A56" s="30">
        <v>45139</v>
      </c>
      <c r="B56" s="1" t="s">
        <v>16</v>
      </c>
      <c r="C56" s="31">
        <v>18571.428571428572</v>
      </c>
      <c r="D56" s="1">
        <v>25000</v>
      </c>
      <c r="E56" s="31">
        <v>714.28571428571433</v>
      </c>
      <c r="F56" s="1">
        <v>240</v>
      </c>
      <c r="G56" s="1" t="s">
        <v>19</v>
      </c>
      <c r="H56" s="32">
        <v>0.93</v>
      </c>
      <c r="I56" s="32">
        <v>0.79</v>
      </c>
      <c r="J56" s="32">
        <v>0.72</v>
      </c>
    </row>
    <row r="57" spans="1:10" ht="15.6" x14ac:dyDescent="0.3">
      <c r="A57" s="30">
        <v>45139</v>
      </c>
      <c r="B57" s="1" t="s">
        <v>17</v>
      </c>
      <c r="C57" s="31">
        <v>18571.428571428572</v>
      </c>
      <c r="D57" s="1">
        <v>25000</v>
      </c>
      <c r="E57" s="31">
        <v>714.28571428571433</v>
      </c>
      <c r="F57" s="1">
        <v>242</v>
      </c>
      <c r="G57" s="1" t="s">
        <v>19</v>
      </c>
      <c r="H57" s="32">
        <v>0.84</v>
      </c>
      <c r="I57" s="32">
        <v>0.79</v>
      </c>
      <c r="J57" s="32">
        <v>0.8</v>
      </c>
    </row>
    <row r="58" spans="1:10" ht="15.6" x14ac:dyDescent="0.3">
      <c r="A58" s="30">
        <v>45170</v>
      </c>
      <c r="B58" s="1" t="s">
        <v>10</v>
      </c>
      <c r="C58" s="31">
        <v>17857.142857142859</v>
      </c>
      <c r="D58" s="31">
        <v>22500</v>
      </c>
      <c r="E58" s="31">
        <v>285.71428571428572</v>
      </c>
      <c r="F58" s="1">
        <v>285</v>
      </c>
      <c r="G58" s="1" t="s">
        <v>19</v>
      </c>
      <c r="H58" s="32">
        <v>0.85</v>
      </c>
      <c r="I58" s="32">
        <v>0.91</v>
      </c>
      <c r="J58" s="32">
        <v>0.84</v>
      </c>
    </row>
    <row r="59" spans="1:10" ht="15.6" x14ac:dyDescent="0.3">
      <c r="A59" s="30">
        <v>45170</v>
      </c>
      <c r="B59" s="1" t="s">
        <v>12</v>
      </c>
      <c r="C59" s="31">
        <v>17857.142857142859</v>
      </c>
      <c r="D59" s="31">
        <v>21500</v>
      </c>
      <c r="E59" s="31">
        <v>285.71428571428572</v>
      </c>
      <c r="F59" s="1">
        <v>275</v>
      </c>
      <c r="G59" s="1" t="s">
        <v>19</v>
      </c>
      <c r="H59" s="32">
        <v>0.86</v>
      </c>
      <c r="I59" s="32">
        <v>0.75</v>
      </c>
      <c r="J59" s="32">
        <v>0.96</v>
      </c>
    </row>
    <row r="60" spans="1:10" ht="15.6" x14ac:dyDescent="0.3">
      <c r="A60" s="30">
        <v>45170</v>
      </c>
      <c r="B60" s="1" t="s">
        <v>13</v>
      </c>
      <c r="C60" s="31">
        <v>17857.142857142859</v>
      </c>
      <c r="D60" s="1">
        <v>24000</v>
      </c>
      <c r="E60" s="31">
        <v>285.71428571428572</v>
      </c>
      <c r="F60" s="1">
        <v>285</v>
      </c>
      <c r="G60" s="1" t="s">
        <v>19</v>
      </c>
      <c r="H60" s="32">
        <v>0.96</v>
      </c>
      <c r="I60" s="32">
        <v>0.77</v>
      </c>
      <c r="J60" s="32">
        <v>0.92</v>
      </c>
    </row>
    <row r="61" spans="1:10" ht="15.6" x14ac:dyDescent="0.3">
      <c r="A61" s="30">
        <v>45170</v>
      </c>
      <c r="B61" s="1" t="s">
        <v>14</v>
      </c>
      <c r="C61" s="31">
        <v>17857.142857142859</v>
      </c>
      <c r="D61" s="1">
        <v>24500</v>
      </c>
      <c r="E61" s="31">
        <v>285.71428571428572</v>
      </c>
      <c r="F61" s="1">
        <v>290</v>
      </c>
      <c r="G61" s="1" t="s">
        <v>19</v>
      </c>
      <c r="H61" s="32">
        <v>0.99</v>
      </c>
      <c r="I61" s="32">
        <v>0.97</v>
      </c>
      <c r="J61" s="32">
        <v>0.73</v>
      </c>
    </row>
    <row r="62" spans="1:10" ht="15.6" x14ac:dyDescent="0.3">
      <c r="A62" s="30">
        <v>45170</v>
      </c>
      <c r="B62" s="1" t="s">
        <v>15</v>
      </c>
      <c r="C62" s="31">
        <v>17857.142857142859</v>
      </c>
      <c r="D62" s="1">
        <v>24500</v>
      </c>
      <c r="E62" s="31">
        <v>285.71428571428572</v>
      </c>
      <c r="F62" s="1">
        <v>310</v>
      </c>
      <c r="G62" s="1" t="s">
        <v>19</v>
      </c>
      <c r="H62" s="32">
        <v>0.77</v>
      </c>
      <c r="I62" s="32">
        <v>0.72</v>
      </c>
      <c r="J62" s="32">
        <v>0.85</v>
      </c>
    </row>
    <row r="63" spans="1:10" ht="15.6" x14ac:dyDescent="0.3">
      <c r="A63" s="30">
        <v>45170</v>
      </c>
      <c r="B63" s="1" t="s">
        <v>16</v>
      </c>
      <c r="C63" s="31">
        <v>17857.142857142859</v>
      </c>
      <c r="D63" s="1">
        <v>24500</v>
      </c>
      <c r="E63" s="31">
        <v>285.71428571428572</v>
      </c>
      <c r="F63" s="1">
        <v>270</v>
      </c>
      <c r="G63" s="1" t="s">
        <v>19</v>
      </c>
      <c r="H63" s="32">
        <v>0.77</v>
      </c>
      <c r="I63" s="32">
        <v>0.96</v>
      </c>
      <c r="J63" s="32">
        <v>0.78</v>
      </c>
    </row>
    <row r="64" spans="1:10" ht="15.6" x14ac:dyDescent="0.3">
      <c r="A64" s="30">
        <v>45170</v>
      </c>
      <c r="B64" s="1" t="s">
        <v>17</v>
      </c>
      <c r="C64" s="31">
        <v>17857.142857142859</v>
      </c>
      <c r="D64" s="1">
        <v>24500</v>
      </c>
      <c r="E64" s="31">
        <v>285.71428571428572</v>
      </c>
      <c r="F64" s="1">
        <v>285</v>
      </c>
      <c r="G64" s="1" t="s">
        <v>19</v>
      </c>
      <c r="H64" s="32">
        <v>0.78</v>
      </c>
      <c r="I64" s="32">
        <v>0.8</v>
      </c>
      <c r="J64" s="32">
        <v>0.85</v>
      </c>
    </row>
    <row r="65" ht="15.6" x14ac:dyDescent="0.3"/>
    <row r="66" ht="15.6" x14ac:dyDescent="0.3"/>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
  <sheetViews>
    <sheetView tabSelected="1" workbookViewId="0">
      <selection activeCell="H8" sqref="H8"/>
    </sheetView>
  </sheetViews>
  <sheetFormatPr defaultColWidth="11.19921875" defaultRowHeight="15" customHeight="1" x14ac:dyDescent="0.3"/>
  <cols>
    <col min="1" max="1" width="33.8984375" customWidth="1"/>
    <col min="2" max="2" width="14.3984375" customWidth="1"/>
    <col min="3" max="3" width="10.8984375" customWidth="1"/>
    <col min="4" max="4" width="21.5" customWidth="1"/>
    <col min="5" max="5" width="12.8984375" customWidth="1"/>
    <col min="6" max="7" width="8.59765625" customWidth="1"/>
    <col min="8" max="8" width="10.8984375" bestFit="1" customWidth="1"/>
    <col min="9" max="9" width="30.796875" bestFit="1" customWidth="1"/>
    <col min="10" max="10" width="24.796875" bestFit="1" customWidth="1"/>
    <col min="11" max="11" width="11.59765625" customWidth="1"/>
    <col min="12" max="12" width="10.8984375" bestFit="1" customWidth="1"/>
    <col min="13" max="13" width="29.09765625" bestFit="1" customWidth="1"/>
    <col min="14" max="14" width="11" customWidth="1"/>
    <col min="15" max="15" width="10.8984375" bestFit="1" customWidth="1"/>
    <col min="16" max="16" width="24.796875" bestFit="1" customWidth="1"/>
    <col min="17" max="26" width="8.59765625" customWidth="1"/>
  </cols>
  <sheetData>
    <row r="1" spans="1:16" ht="15.6" x14ac:dyDescent="0.3">
      <c r="A1" s="9" t="s">
        <v>33</v>
      </c>
      <c r="B1" s="9" t="s">
        <v>34</v>
      </c>
      <c r="D1" s="9" t="s">
        <v>33</v>
      </c>
      <c r="E1" s="9" t="s">
        <v>34</v>
      </c>
      <c r="H1" s="20" t="s">
        <v>0</v>
      </c>
      <c r="I1" s="20" t="s">
        <v>36</v>
      </c>
      <c r="J1" s="21" t="s">
        <v>37</v>
      </c>
      <c r="L1" s="24" t="s">
        <v>0</v>
      </c>
      <c r="M1" s="28" t="s">
        <v>38</v>
      </c>
      <c r="O1" s="20" t="s">
        <v>1</v>
      </c>
      <c r="P1" s="28" t="s">
        <v>39</v>
      </c>
    </row>
    <row r="2" spans="1:16" ht="15.6" x14ac:dyDescent="0.3">
      <c r="A2" s="5" t="s">
        <v>22</v>
      </c>
      <c r="B2" s="6">
        <v>754940.69999999937</v>
      </c>
      <c r="C2" s="2"/>
      <c r="D2" s="4" t="s">
        <v>2</v>
      </c>
      <c r="E2" s="7">
        <f>B2</f>
        <v>754940.69999999937</v>
      </c>
      <c r="H2" s="17">
        <v>45108</v>
      </c>
      <c r="I2" s="13">
        <v>5000.0000000000009</v>
      </c>
      <c r="J2" s="14">
        <v>129940.69999999998</v>
      </c>
      <c r="L2" s="17">
        <v>44927</v>
      </c>
      <c r="M2" s="11">
        <v>300</v>
      </c>
      <c r="O2" s="10" t="s">
        <v>16</v>
      </c>
      <c r="P2" s="11">
        <v>126209</v>
      </c>
    </row>
    <row r="3" spans="1:16" ht="15.6" x14ac:dyDescent="0.3">
      <c r="A3" s="5" t="s">
        <v>21</v>
      </c>
      <c r="B3" s="6">
        <v>891111</v>
      </c>
      <c r="C3" s="2"/>
      <c r="D3" s="4" t="s">
        <v>3</v>
      </c>
      <c r="E3" s="7">
        <f>B3</f>
        <v>891111</v>
      </c>
      <c r="H3" s="25" t="s">
        <v>35</v>
      </c>
      <c r="I3" s="15">
        <v>5000.0000000000009</v>
      </c>
      <c r="J3" s="16">
        <v>129940.69999999998</v>
      </c>
      <c r="L3" s="18">
        <v>44958</v>
      </c>
      <c r="M3" s="12">
        <v>310</v>
      </c>
      <c r="O3" s="23" t="s">
        <v>26</v>
      </c>
      <c r="P3" s="29">
        <v>126209</v>
      </c>
    </row>
    <row r="4" spans="1:16" ht="15.6" x14ac:dyDescent="0.3">
      <c r="A4" s="5" t="s">
        <v>20</v>
      </c>
      <c r="B4" s="6">
        <v>9360</v>
      </c>
      <c r="C4" s="2"/>
      <c r="D4" s="4" t="s">
        <v>5</v>
      </c>
      <c r="E4" s="6">
        <f>B4</f>
        <v>9360</v>
      </c>
      <c r="H4" s="18">
        <v>45139</v>
      </c>
      <c r="I4" s="15">
        <v>5000.0000000000009</v>
      </c>
      <c r="J4" s="16">
        <v>130000.00000000003</v>
      </c>
      <c r="L4" s="18">
        <v>44986</v>
      </c>
      <c r="M4" s="12">
        <v>300</v>
      </c>
    </row>
    <row r="5" spans="1:16" x14ac:dyDescent="0.3">
      <c r="H5" s="25" t="s">
        <v>35</v>
      </c>
      <c r="I5" s="15">
        <v>5000.0000000000009</v>
      </c>
      <c r="J5" s="16">
        <v>130000.00000000003</v>
      </c>
      <c r="L5" s="18">
        <v>45017</v>
      </c>
      <c r="M5" s="12">
        <v>700</v>
      </c>
    </row>
    <row r="6" spans="1:16" x14ac:dyDescent="0.3">
      <c r="H6" s="18">
        <v>45170</v>
      </c>
      <c r="I6" s="15">
        <v>2000.0000000000002</v>
      </c>
      <c r="J6" s="16">
        <v>125000</v>
      </c>
      <c r="L6" s="18">
        <v>45047</v>
      </c>
      <c r="M6" s="12">
        <v>650</v>
      </c>
    </row>
    <row r="7" spans="1:16" x14ac:dyDescent="0.3">
      <c r="A7" s="3" t="s">
        <v>23</v>
      </c>
      <c r="D7" s="4" t="s">
        <v>24</v>
      </c>
      <c r="E7" s="8">
        <f>A8</f>
        <v>0.85555555555555574</v>
      </c>
      <c r="H7" s="25" t="s">
        <v>35</v>
      </c>
      <c r="I7" s="15">
        <v>2000.0000000000002</v>
      </c>
      <c r="J7" s="16">
        <v>125000</v>
      </c>
      <c r="L7" s="18">
        <v>45078</v>
      </c>
      <c r="M7" s="12">
        <v>1600</v>
      </c>
    </row>
    <row r="8" spans="1:16" ht="15.6" x14ac:dyDescent="0.3">
      <c r="A8" s="8">
        <v>0.85555555555555574</v>
      </c>
      <c r="D8" s="4" t="s">
        <v>25</v>
      </c>
      <c r="E8" s="8">
        <f>1-E7</f>
        <v>0.14444444444444426</v>
      </c>
      <c r="H8" s="22" t="s">
        <v>26</v>
      </c>
      <c r="I8" s="26">
        <v>12000.000000000002</v>
      </c>
      <c r="J8" s="27">
        <v>384940.7</v>
      </c>
      <c r="L8" s="18">
        <v>45108</v>
      </c>
      <c r="M8" s="12">
        <v>1800</v>
      </c>
    </row>
    <row r="9" spans="1:16" ht="15.6" x14ac:dyDescent="0.3">
      <c r="L9" s="18">
        <v>45139</v>
      </c>
      <c r="M9" s="12">
        <v>1700</v>
      </c>
    </row>
    <row r="10" spans="1:16" x14ac:dyDescent="0.3">
      <c r="A10" s="3" t="s">
        <v>27</v>
      </c>
      <c r="D10" s="4" t="s">
        <v>28</v>
      </c>
      <c r="E10" s="8">
        <f>A11</f>
        <v>0.85492063492063519</v>
      </c>
      <c r="L10" s="18">
        <v>45170</v>
      </c>
      <c r="M10" s="12">
        <v>2000</v>
      </c>
    </row>
    <row r="11" spans="1:16" ht="15.6" x14ac:dyDescent="0.3">
      <c r="A11" s="8">
        <v>0.85492063492063519</v>
      </c>
      <c r="D11" s="4" t="s">
        <v>29</v>
      </c>
      <c r="E11" s="8">
        <f>1-E10</f>
        <v>0.14507936507936481</v>
      </c>
      <c r="L11" s="22" t="s">
        <v>26</v>
      </c>
      <c r="M11" s="29">
        <v>9360</v>
      </c>
    </row>
    <row r="13" spans="1:16" x14ac:dyDescent="0.3">
      <c r="A13" s="3" t="s">
        <v>30</v>
      </c>
      <c r="D13" s="4" t="s">
        <v>31</v>
      </c>
      <c r="E13" s="8">
        <f>A14</f>
        <v>0.8447619047619046</v>
      </c>
    </row>
    <row r="14" spans="1:16" ht="15.6" x14ac:dyDescent="0.3">
      <c r="A14" s="8">
        <v>0.8447619047619046</v>
      </c>
      <c r="D14" s="4" t="s">
        <v>32</v>
      </c>
      <c r="E14" s="8">
        <f>1-E13</f>
        <v>0.1552380952380954</v>
      </c>
    </row>
    <row r="20" ht="15.6" x14ac:dyDescent="0.3"/>
  </sheetData>
  <pageMargins left="0.7" right="0.7" top="0.75" bottom="0.75" header="0" footer="0"/>
  <pageSetup orientation="landscape"/>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5D82B-518A-458A-B37C-4C04890F0796}">
  <dimension ref="A1:C8"/>
  <sheetViews>
    <sheetView zoomScaleNormal="100" workbookViewId="0">
      <selection activeCell="C12" sqref="C12"/>
    </sheetView>
  </sheetViews>
  <sheetFormatPr defaultRowHeight="15.6" x14ac:dyDescent="0.3"/>
  <cols>
    <col min="1" max="1" width="10.8984375" bestFit="1" customWidth="1"/>
    <col min="2" max="2" width="30.796875" bestFit="1" customWidth="1"/>
    <col min="3" max="3" width="24.796875" bestFit="1" customWidth="1"/>
    <col min="4" max="4" width="21.5" customWidth="1"/>
    <col min="7" max="7" width="12.19921875" bestFit="1" customWidth="1"/>
    <col min="8" max="8" width="11.8984375" bestFit="1" customWidth="1"/>
    <col min="9" max="9" width="17.8984375" bestFit="1" customWidth="1"/>
    <col min="11" max="11" width="12.19921875" bestFit="1" customWidth="1"/>
    <col min="12" max="12" width="11.8984375" bestFit="1" customWidth="1"/>
    <col min="13" max="13" width="17.8984375" bestFit="1" customWidth="1"/>
  </cols>
  <sheetData>
    <row r="1" spans="1:3" x14ac:dyDescent="0.3">
      <c r="A1" s="20" t="s">
        <v>0</v>
      </c>
      <c r="B1" s="20" t="s">
        <v>36</v>
      </c>
      <c r="C1" s="21" t="s">
        <v>37</v>
      </c>
    </row>
    <row r="2" spans="1:3" x14ac:dyDescent="0.3">
      <c r="A2" s="17">
        <v>45108</v>
      </c>
      <c r="B2" s="13">
        <v>5000.0000000000009</v>
      </c>
      <c r="C2" s="14">
        <v>129940.69999999998</v>
      </c>
    </row>
    <row r="3" spans="1:3" x14ac:dyDescent="0.3">
      <c r="A3" s="25" t="s">
        <v>35</v>
      </c>
      <c r="B3" s="15">
        <v>5000.0000000000009</v>
      </c>
      <c r="C3" s="16">
        <v>129940.69999999998</v>
      </c>
    </row>
    <row r="4" spans="1:3" x14ac:dyDescent="0.3">
      <c r="A4" s="18">
        <v>45139</v>
      </c>
      <c r="B4" s="15">
        <v>5000.0000000000009</v>
      </c>
      <c r="C4" s="16">
        <v>130000.00000000003</v>
      </c>
    </row>
    <row r="5" spans="1:3" x14ac:dyDescent="0.3">
      <c r="A5" s="25" t="s">
        <v>35</v>
      </c>
      <c r="B5" s="15">
        <v>5000.0000000000009</v>
      </c>
      <c r="C5" s="16">
        <v>130000.00000000003</v>
      </c>
    </row>
    <row r="6" spans="1:3" x14ac:dyDescent="0.3">
      <c r="A6" s="18">
        <v>45170</v>
      </c>
      <c r="B6" s="15">
        <v>2000.0000000000002</v>
      </c>
      <c r="C6" s="16">
        <v>125000</v>
      </c>
    </row>
    <row r="7" spans="1:3" x14ac:dyDescent="0.3">
      <c r="A7" s="25" t="s">
        <v>35</v>
      </c>
      <c r="B7" s="15">
        <v>2000.0000000000002</v>
      </c>
      <c r="C7" s="16">
        <v>125000</v>
      </c>
    </row>
    <row r="8" spans="1:3" x14ac:dyDescent="0.3">
      <c r="A8" s="22" t="s">
        <v>26</v>
      </c>
      <c r="B8" s="26">
        <v>12000.000000000002</v>
      </c>
      <c r="C8" s="27">
        <v>384940.7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55AED-E044-46AC-B787-14E11B0F9DFE}">
  <dimension ref="A1:B11"/>
  <sheetViews>
    <sheetView workbookViewId="0">
      <selection sqref="A1:B11"/>
    </sheetView>
  </sheetViews>
  <sheetFormatPr defaultRowHeight="15.6" x14ac:dyDescent="0.3"/>
  <cols>
    <col min="1" max="1" width="12.19921875" bestFit="1" customWidth="1"/>
    <col min="2" max="2" width="29.09765625" bestFit="1" customWidth="1"/>
  </cols>
  <sheetData>
    <row r="1" spans="1:2" x14ac:dyDescent="0.3">
      <c r="A1" s="20" t="s">
        <v>0</v>
      </c>
      <c r="B1" s="28" t="s">
        <v>38</v>
      </c>
    </row>
    <row r="2" spans="1:2" x14ac:dyDescent="0.3">
      <c r="A2" s="17">
        <v>44927</v>
      </c>
      <c r="B2" s="11">
        <v>300</v>
      </c>
    </row>
    <row r="3" spans="1:2" x14ac:dyDescent="0.3">
      <c r="A3" s="18">
        <v>44958</v>
      </c>
      <c r="B3" s="12">
        <v>310</v>
      </c>
    </row>
    <row r="4" spans="1:2" x14ac:dyDescent="0.3">
      <c r="A4" s="18">
        <v>44986</v>
      </c>
      <c r="B4" s="12">
        <v>300</v>
      </c>
    </row>
    <row r="5" spans="1:2" x14ac:dyDescent="0.3">
      <c r="A5" s="18">
        <v>45017</v>
      </c>
      <c r="B5" s="12">
        <v>700</v>
      </c>
    </row>
    <row r="6" spans="1:2" x14ac:dyDescent="0.3">
      <c r="A6" s="18">
        <v>45047</v>
      </c>
      <c r="B6" s="12">
        <v>650</v>
      </c>
    </row>
    <row r="7" spans="1:2" x14ac:dyDescent="0.3">
      <c r="A7" s="18">
        <v>45078</v>
      </c>
      <c r="B7" s="12">
        <v>1600</v>
      </c>
    </row>
    <row r="8" spans="1:2" x14ac:dyDescent="0.3">
      <c r="A8" s="18">
        <v>45108</v>
      </c>
      <c r="B8" s="12">
        <v>1800</v>
      </c>
    </row>
    <row r="9" spans="1:2" x14ac:dyDescent="0.3">
      <c r="A9" s="18">
        <v>45139</v>
      </c>
      <c r="B9" s="12">
        <v>1700</v>
      </c>
    </row>
    <row r="10" spans="1:2" x14ac:dyDescent="0.3">
      <c r="A10" s="18">
        <v>45170</v>
      </c>
      <c r="B10" s="12">
        <v>2000</v>
      </c>
    </row>
    <row r="11" spans="1:2" x14ac:dyDescent="0.3">
      <c r="A11" s="22" t="s">
        <v>26</v>
      </c>
      <c r="B11" s="29">
        <v>9360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FD950-62D3-4620-B30E-B9DA3933305B}">
  <dimension ref="A1:B3"/>
  <sheetViews>
    <sheetView workbookViewId="0">
      <selection sqref="A1:B9"/>
    </sheetView>
  </sheetViews>
  <sheetFormatPr defaultRowHeight="15.6" x14ac:dyDescent="0.3"/>
  <cols>
    <col min="1" max="1" width="10.8984375" bestFit="1" customWidth="1"/>
    <col min="2" max="2" width="24.796875" bestFit="1" customWidth="1"/>
  </cols>
  <sheetData>
    <row r="1" spans="1:2" x14ac:dyDescent="0.3">
      <c r="A1" s="20" t="s">
        <v>1</v>
      </c>
      <c r="B1" s="28" t="s">
        <v>39</v>
      </c>
    </row>
    <row r="2" spans="1:2" x14ac:dyDescent="0.3">
      <c r="A2" s="10" t="s">
        <v>16</v>
      </c>
      <c r="B2" s="11">
        <v>126209</v>
      </c>
    </row>
    <row r="3" spans="1:2" x14ac:dyDescent="0.3">
      <c r="A3" s="23" t="s">
        <v>26</v>
      </c>
      <c r="B3" s="29">
        <v>126209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024E-B876-4E54-AF9D-53831F068FC5}">
  <dimension ref="A1"/>
  <sheetViews>
    <sheetView showGridLines="0" topLeftCell="A4" zoomScale="70" zoomScaleNormal="70" workbookViewId="0">
      <selection activeCell="AB36" sqref="AB36"/>
    </sheetView>
  </sheetViews>
  <sheetFormatPr defaultRowHeight="15.6" x14ac:dyDescent="0.3"/>
  <cols>
    <col min="1" max="16384" width="8.796875"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Clean Data</vt:lpstr>
      <vt:lpstr>PVT-1</vt:lpstr>
      <vt:lpstr>PVT-2</vt:lpstr>
      <vt:lpstr>PVT-3</vt:lpstr>
      <vt:lpstr>Data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Cheshta Gupta</cp:lastModifiedBy>
  <dcterms:created xsi:type="dcterms:W3CDTF">2014-05-13T23:37:49Z</dcterms:created>
  <dcterms:modified xsi:type="dcterms:W3CDTF">2025-07-15T09:55:42Z</dcterms:modified>
</cp:coreProperties>
</file>