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桌面\"/>
    </mc:Choice>
  </mc:AlternateContent>
  <xr:revisionPtr revIDLastSave="0" documentId="13_ncr:1_{046B1138-B369-4750-9D33-8B50CD1F96F2}" xr6:coauthVersionLast="47" xr6:coauthVersionMax="47" xr10:uidLastSave="{00000000-0000-0000-0000-000000000000}"/>
  <bookViews>
    <workbookView xWindow="-110" yWindow="-110" windowWidth="19420" windowHeight="1030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8" i="1" l="1"/>
  <c r="L17" i="1"/>
  <c r="H17" i="1"/>
  <c r="D17" i="1"/>
  <c r="C17" i="1"/>
  <c r="J1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K3" i="1" a="1"/>
  <c r="K3" i="1" s="1"/>
  <c r="K4" i="1" a="1"/>
  <c r="K4" i="1"/>
  <c r="K5" i="1" a="1"/>
  <c r="K5" i="1"/>
  <c r="K6" i="1" a="1"/>
  <c r="K6" i="1"/>
  <c r="K7" i="1" a="1"/>
  <c r="K7" i="1" s="1"/>
  <c r="K8" i="1" a="1"/>
  <c r="K8" i="1"/>
  <c r="K9" i="1" a="1"/>
  <c r="K9" i="1"/>
  <c r="K10" i="1" a="1"/>
  <c r="K10" i="1"/>
  <c r="K11" i="1" a="1"/>
  <c r="K11" i="1" s="1"/>
  <c r="K12" i="1" a="1"/>
  <c r="K12" i="1"/>
  <c r="K13" i="1" a="1"/>
  <c r="K13" i="1" s="1"/>
  <c r="K14" i="1" a="1"/>
  <c r="K14" i="1" s="1"/>
  <c r="K15" i="1" a="1"/>
  <c r="K15" i="1" s="1"/>
  <c r="K2" i="1" a="1"/>
  <c r="K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<sst xmlns="http://schemas.openxmlformats.org/spreadsheetml/2006/main" count="32" uniqueCount="32">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</sst>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CB-4428-85AB-37F5E7B836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2278128"/>
        <c:axId val="1352288688"/>
      </c:barChart>
      <c:catAx>
        <c:axId val="1352278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2288688"/>
        <c:crosses val="autoZero"/>
        <c:auto val="1"/>
        <c:lblAlgn val="ctr"/>
        <c:lblOffset val="100"/>
        <c:noMultiLvlLbl val="0"/>
      </c:catAx>
      <c:valAx>
        <c:axId val="135228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2278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EB3-479D-BF96-C9BE475F940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EB3-479D-BF96-C9BE475F9406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val>
            <c:numRef>
              <c:f>工作表1!$L$17:$L$18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B3-479D-BF96-C9BE475F9406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</xdr:colOff>
      <xdr:row>25</xdr:row>
      <xdr:rowOff>15875</xdr:rowOff>
    </xdr:from>
    <xdr:to>
      <xdr:col>12</xdr:col>
      <xdr:colOff>155575</xdr:colOff>
      <xdr:row>37</xdr:row>
      <xdr:rowOff>168275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C13B8037-1D3A-9656-AA6D-21A57D49ED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1673225</xdr:colOff>
      <xdr:row>18</xdr:row>
      <xdr:rowOff>38099</xdr:rowOff>
    </xdr:from>
    <xdr:to>
      <xdr:col>13</xdr:col>
      <xdr:colOff>50800</xdr:colOff>
      <xdr:row>25</xdr:row>
      <xdr:rowOff>28574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5FA608F9-A527-1291-0116-4D272141D7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L24"/>
  <sheetViews>
    <sheetView tabSelected="1" topLeftCell="H1" workbookViewId="0">
      <selection activeCell="F21" sqref="F21"/>
    </sheetView>
  </sheetViews>
  <sheetFormatPr defaultRowHeight="17"/>
  <cols>
    <col min="3" max="4" width="13" bestFit="1" customWidth="1"/>
    <col min="8" max="8" width="18.6328125" bestFit="1" customWidth="1"/>
    <col min="10" max="10" width="16.08984375" bestFit="1" customWidth="1"/>
    <col min="11" max="11" width="24.1796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(C2+D2+E2+F2+G2)*0.1+I2*0.5</f>
        <v>91.7</v>
      </c>
      <c r="K2" t="str" cm="1">
        <f t="array" ref="K2">_xlfn.IFS(J2&gt;=90,"A",J2&gt;=80,"B",J2&gt;=70,"C",J2&gt;=60,"D",J2&lt;60,"F")</f>
        <v>A</v>
      </c>
      <c r="L2" t="str">
        <f>IF(J2&gt;=60,"pass","fail")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(C3+D3+E3+F3+G3)*0.1+I3*0.5</f>
        <v>90</v>
      </c>
      <c r="K3" t="str" cm="1">
        <f t="array" ref="K3">_xlfn.IFS(J3&gt;=90,"A",J3&gt;=80,"B",J3&gt;=70,"C",J3&gt;=60,"D",J3&lt;60,"F")</f>
        <v>A</v>
      </c>
      <c r="L3" t="str">
        <f t="shared" ref="L3:L15" si="2">IF(J3&gt;=60,"pass","fail")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_xlfn.IFS(J4&gt;=90,"A",J4&gt;=80,"B",J4&gt;=70,"C",J4&gt;=60,"D",J4&lt;60,"F")</f>
        <v>B</v>
      </c>
      <c r="L4" t="str">
        <f t="shared" si="2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t="str" cm="1">
        <f t="array" ref="K5">_xlfn.IFS(J5&gt;=90,"A",J5&gt;=80,"B",J5&gt;=70,"C",J5&gt;=60,"D",J5&lt;60,"F")</f>
        <v>B</v>
      </c>
      <c r="L5" t="str">
        <f t="shared" si="2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_xlfn.IFS(J6&gt;=90,"A",J6&gt;=80,"B",J6&gt;=70,"C",J6&gt;=60,"D",J6&lt;60,"F")</f>
        <v>B</v>
      </c>
      <c r="L6" t="str">
        <f t="shared" si="2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t="str" cm="1">
        <f t="array" ref="K7">_xlfn.IFS(J7&gt;=90,"A",J7&gt;=80,"B",J7&gt;=70,"C",J7&gt;=60,"D",J7&lt;60,"F")</f>
        <v>B</v>
      </c>
      <c r="L7" t="str">
        <f t="shared" si="2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_xlfn.IFS(J8&gt;=90,"A",J8&gt;=80,"B",J8&gt;=70,"C",J8&gt;=60,"D",J8&lt;60,"F")</f>
        <v>C</v>
      </c>
      <c r="L8" t="str">
        <f t="shared" si="2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_xlfn.IFS(J9&gt;=90,"A",J9&gt;=80,"B",J9&gt;=70,"C",J9&gt;=60,"D",J9&lt;60,"F")</f>
        <v>C</v>
      </c>
      <c r="L9" t="str">
        <f t="shared" si="2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_xlfn.IFS(J10&gt;=90,"A",J10&gt;=80,"B",J10&gt;=70,"C",J10&gt;=60,"D",J10&lt;60,"F")</f>
        <v>C</v>
      </c>
      <c r="L10" t="str">
        <f t="shared" si="2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_xlfn.IFS(J11&gt;=90,"A",J11&gt;=80,"B",J11&gt;=70,"C",J11&gt;=60,"D",J11&lt;60,"F")</f>
        <v>C</v>
      </c>
      <c r="L11" t="str">
        <f t="shared" si="2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_xlfn.IFS(J12&gt;=90,"A",J12&gt;=80,"B",J12&gt;=70,"C",J12&gt;=60,"D",J12&lt;60,"F")</f>
        <v>B</v>
      </c>
      <c r="L12" t="str">
        <f t="shared" si="2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_xlfn.IFS(J13&gt;=90,"A",J13&gt;=80,"B",J13&gt;=70,"C",J13&gt;=60,"D",J13&lt;60,"F")</f>
        <v>F</v>
      </c>
      <c r="L13" t="str">
        <f t="shared" si="2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_xlfn.IFS(J14&gt;=90,"A",J14&gt;=80,"B",J14&gt;=70,"C",J14&gt;=60,"D",J14&lt;60,"F")</f>
        <v>D</v>
      </c>
      <c r="L14" t="str">
        <f t="shared" si="2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_xlfn.IFS(J15&gt;=90,"A",J15&gt;=80,"B",J15&gt;=70,"C",J15&gt;=60,"D",J15&lt;60,"F")</f>
        <v>F</v>
      </c>
      <c r="L15" t="str">
        <f t="shared" si="2"/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2">
      <c r="C17">
        <f>LARGE(C2:C15,1)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  <c r="L17">
        <f>COUNTIF(L2:L15,"=pass")</f>
        <v>12</v>
      </c>
    </row>
    <row r="18" spans="3:12">
      <c r="L18">
        <f>COUNTIF(L2:L15,"fail")</f>
        <v>2</v>
      </c>
    </row>
    <row r="24" spans="3:12">
      <c r="J24" s="4" t="s">
        <v>30</v>
      </c>
    </row>
  </sheetData>
  <phoneticPr fontId="2" type="noConversion"/>
  <conditionalFormatting sqref="L2:L15 L17">
    <cfRule type="cellIs" dxfId="1" priority="2" operator="equal">
      <formula>"pass"</formula>
    </cfRule>
  </conditionalFormatting>
  <conditionalFormatting sqref="L2:L15 L17">
    <cfRule type="cellIs" dxfId="0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Chester Hsu</cp:lastModifiedBy>
  <dcterms:created xsi:type="dcterms:W3CDTF">2023-10-19T05:27:10Z</dcterms:created>
  <dcterms:modified xsi:type="dcterms:W3CDTF">2024-10-11T13:37:48Z</dcterms:modified>
</cp:coreProperties>
</file>