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etantrivedikanchi/Documents/Job_portfolio/Excel_portfolio/"/>
    </mc:Choice>
  </mc:AlternateContent>
  <xr:revisionPtr revIDLastSave="0" documentId="13_ncr:1_{91F923FA-8921-1947-9647-292F9F4576BD}" xr6:coauthVersionLast="47" xr6:coauthVersionMax="47" xr10:uidLastSave="{00000000-0000-0000-0000-000000000000}"/>
  <bookViews>
    <workbookView xWindow="0" yWindow="500" windowWidth="38400" windowHeight="21100" firstSheet="1" activeTab="5" xr2:uid="{81181B72-5E71-BC4F-84FB-A6A1401AD078}"/>
  </bookViews>
  <sheets>
    <sheet name="Raw_Data" sheetId="1" r:id="rId1"/>
    <sheet name="Pivot_engine" sheetId="7" r:id="rId2"/>
    <sheet name="Cleaned_Data" sheetId="2" r:id="rId3"/>
    <sheet name="Metrics" sheetId="3" r:id="rId4"/>
    <sheet name="PivotTables" sheetId="4" r:id="rId5"/>
    <sheet name="Dashboard" sheetId="5" r:id="rId6"/>
    <sheet name="Documentation" sheetId="6" r:id="rId7"/>
  </sheets>
  <definedNames>
    <definedName name="_xlnm._FilterDatabase" localSheetId="0" hidden="1">Raw_Data!$A$1:$L$501</definedName>
    <definedName name="Slicer_Category">#N/A</definedName>
    <definedName name="Slicer_Channel">#N/A</definedName>
    <definedName name="Slicer_Channel1">#N/A</definedName>
    <definedName name="Slicer_Date">#N/A</definedName>
    <definedName name="Slicer_Region">#N/A</definedName>
    <definedName name="Slicer_Region1">#N/A</definedName>
    <definedName name="Slicer_Region2">#N/A</definedName>
    <definedName name="Slicer_Sales_Rep">#N/A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5" l="1"/>
  <c r="M14" i="5"/>
  <c r="M12" i="5"/>
</calcChain>
</file>

<file path=xl/sharedStrings.xml><?xml version="1.0" encoding="utf-8"?>
<sst xmlns="http://schemas.openxmlformats.org/spreadsheetml/2006/main" count="5091" uniqueCount="59">
  <si>
    <t>Date</t>
  </si>
  <si>
    <t>Region</t>
  </si>
  <si>
    <t>Product</t>
  </si>
  <si>
    <t>Category</t>
  </si>
  <si>
    <t>Sales_Rep</t>
  </si>
  <si>
    <t>Channel</t>
  </si>
  <si>
    <t>Units_Sold</t>
  </si>
  <si>
    <t>Unit_Price</t>
  </si>
  <si>
    <t>Revenue</t>
  </si>
  <si>
    <t>Target_Units</t>
  </si>
  <si>
    <t>Unit_Cost</t>
  </si>
  <si>
    <t>North</t>
  </si>
  <si>
    <t>Monitor</t>
  </si>
  <si>
    <t>Electronics</t>
  </si>
  <si>
    <t>Charlie</t>
  </si>
  <si>
    <t>In-Store</t>
  </si>
  <si>
    <t>East</t>
  </si>
  <si>
    <t>Laptop</t>
  </si>
  <si>
    <t>Alice</t>
  </si>
  <si>
    <t>Online</t>
  </si>
  <si>
    <t>Chair</t>
  </si>
  <si>
    <t>Furniture</t>
  </si>
  <si>
    <t>Diana</t>
  </si>
  <si>
    <t>Wholesale</t>
  </si>
  <si>
    <t>Desk</t>
  </si>
  <si>
    <t>West</t>
  </si>
  <si>
    <t>Bob</t>
  </si>
  <si>
    <t>South</t>
  </si>
  <si>
    <t>Keyboard</t>
  </si>
  <si>
    <t>Accessories</t>
  </si>
  <si>
    <t>Mouse</t>
  </si>
  <si>
    <t>Headphones</t>
  </si>
  <si>
    <t>Month</t>
  </si>
  <si>
    <t>Year-Month</t>
  </si>
  <si>
    <t>Profit</t>
  </si>
  <si>
    <t>Hit_Target</t>
  </si>
  <si>
    <t xml:space="preserve">Profit_Margin	</t>
  </si>
  <si>
    <t>Record_ID</t>
  </si>
  <si>
    <t>Row Labels</t>
  </si>
  <si>
    <t>Grand Total</t>
  </si>
  <si>
    <t>Sum of Revenue</t>
  </si>
  <si>
    <t>Column Labels</t>
  </si>
  <si>
    <t>(All)</t>
  </si>
  <si>
    <t>KPI 1: Total Revenue</t>
  </si>
  <si>
    <t>KPI 2: Top Region</t>
  </si>
  <si>
    <t>Jan</t>
  </si>
  <si>
    <t>Feb</t>
  </si>
  <si>
    <t>Mar</t>
  </si>
  <si>
    <t>Apr</t>
  </si>
  <si>
    <t>May</t>
  </si>
  <si>
    <t>Jun</t>
  </si>
  <si>
    <t>Jul</t>
  </si>
  <si>
    <t>Aug</t>
  </si>
  <si>
    <t>Sep</t>
  </si>
  <si>
    <t>Oct</t>
  </si>
  <si>
    <t>Nov</t>
  </si>
  <si>
    <t>Dec</t>
  </si>
  <si>
    <t>Sales Performance Dashboard</t>
  </si>
  <si>
    <t>This dashboard analyzes sales performance by region, category, and sales rep, and includes KPIs, trend analysis, and interactive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</si>
</sst>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6"/>
      <color theme="1"/>
      <name val="Aptos Narrow"/>
      <scheme val="minor"/>
    </font>
    <font>
      <sz val="16"/>
      <color theme="1"/>
      <name val="Aptos Narrow"/>
      <scheme val="minor"/>
    </font>
    <font>
      <sz val="16"/>
      <color theme="1"/>
      <name val="Aptos Narrow"/>
      <family val="2"/>
      <scheme val="minor"/>
    </font>
    <font>
      <b/>
      <sz val="24"/>
      <color theme="1"/>
      <name val="Aptos Narrow (Body)"/>
    </font>
    <font>
      <sz val="14"/>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theme="2" tint="-9.9978637043366805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10" xfId="0" applyFont="1" applyFill="1" applyBorder="1" applyAlignment="1">
      <alignment horizontal="center"/>
    </xf>
    <xf numFmtId="166" fontId="19" fillId="33" borderId="10" xfId="0" applyNumberFormat="1" applyFont="1" applyFill="1" applyBorder="1" applyAlignment="1">
      <alignment horizontal="center"/>
    </xf>
    <xf numFmtId="0" fontId="18" fillId="34" borderId="10" xfId="0" applyFont="1" applyFill="1" applyBorder="1" applyAlignment="1">
      <alignment horizontal="center"/>
    </xf>
    <xf numFmtId="166" fontId="20" fillId="34" borderId="10" xfId="0" applyNumberFormat="1" applyFont="1" applyFill="1" applyBorder="1" applyAlignment="1">
      <alignment horizontal="center"/>
    </xf>
    <xf numFmtId="0" fontId="18" fillId="34" borderId="10" xfId="0" applyFont="1" applyFill="1" applyBorder="1" applyAlignment="1">
      <alignment horizontal="center"/>
    </xf>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21" fillId="35" borderId="10" xfId="0" applyFont="1" applyFill="1" applyBorder="1" applyAlignment="1">
      <alignment horizontal="center" vertical="center"/>
    </xf>
    <xf numFmtId="0" fontId="0" fillId="35" borderId="10" xfId="0" applyFill="1" applyBorder="1" applyAlignment="1">
      <alignment horizontal="center" vertical="center"/>
    </xf>
    <xf numFmtId="0" fontId="22" fillId="36" borderId="11" xfId="0" applyFont="1" applyFill="1" applyBorder="1" applyAlignment="1">
      <alignment horizontal="left" vertical="center" wrapText="1"/>
    </xf>
    <xf numFmtId="0" fontId="22" fillId="36"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[Sales_Performance_Dataset.xlsx]Pivot_engine!pt_region_revenue</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4820977566484"/>
          <c:y val="9.1617903025279737E-2"/>
          <c:w val="0.59416630331632003"/>
          <c:h val="0.84204505686789155"/>
        </c:manualLayout>
      </c:layout>
      <c:barChart>
        <c:barDir val="col"/>
        <c:grouping val="clustered"/>
        <c:varyColors val="0"/>
        <c:ser>
          <c:idx val="0"/>
          <c:order val="0"/>
          <c:tx>
            <c:strRef>
              <c:f>Pivot_engine!$B$5:$B$6</c:f>
              <c:strCache>
                <c:ptCount val="1"/>
                <c:pt idx="0">
                  <c:v>Accessories</c:v>
                </c:pt>
              </c:strCache>
            </c:strRef>
          </c:tx>
          <c:spPr>
            <a:solidFill>
              <a:schemeClr val="accent1"/>
            </a:solidFill>
            <a:ln>
              <a:noFill/>
            </a:ln>
            <a:effectLst/>
          </c:spPr>
          <c:invertIfNegative val="0"/>
          <c:cat>
            <c:strRef>
              <c:f>Pivot_engine!$A$7:$A$8</c:f>
              <c:strCache>
                <c:ptCount val="1"/>
                <c:pt idx="0">
                  <c:v>West</c:v>
                </c:pt>
              </c:strCache>
            </c:strRef>
          </c:cat>
          <c:val>
            <c:numRef>
              <c:f>Pivot_engine!$B$7:$B$8</c:f>
              <c:numCache>
                <c:formatCode>General</c:formatCode>
                <c:ptCount val="1"/>
                <c:pt idx="0">
                  <c:v>279723</c:v>
                </c:pt>
              </c:numCache>
            </c:numRef>
          </c:val>
          <c:extLst>
            <c:ext xmlns:c16="http://schemas.microsoft.com/office/drawing/2014/chart" uri="{C3380CC4-5D6E-409C-BE32-E72D297353CC}">
              <c16:uniqueId val="{00000000-563B-BC44-BFF2-EB76603410C7}"/>
            </c:ext>
          </c:extLst>
        </c:ser>
        <c:ser>
          <c:idx val="1"/>
          <c:order val="1"/>
          <c:tx>
            <c:strRef>
              <c:f>Pivot_engine!$C$5:$C$6</c:f>
              <c:strCache>
                <c:ptCount val="1"/>
                <c:pt idx="0">
                  <c:v>Electronics</c:v>
                </c:pt>
              </c:strCache>
            </c:strRef>
          </c:tx>
          <c:spPr>
            <a:solidFill>
              <a:schemeClr val="accent2"/>
            </a:solidFill>
            <a:ln>
              <a:noFill/>
            </a:ln>
            <a:effectLst/>
          </c:spPr>
          <c:invertIfNegative val="0"/>
          <c:cat>
            <c:strRef>
              <c:f>Pivot_engine!$A$7:$A$8</c:f>
              <c:strCache>
                <c:ptCount val="1"/>
                <c:pt idx="0">
                  <c:v>West</c:v>
                </c:pt>
              </c:strCache>
            </c:strRef>
          </c:cat>
          <c:val>
            <c:numRef>
              <c:f>Pivot_engine!$C$7:$C$8</c:f>
              <c:numCache>
                <c:formatCode>General</c:formatCode>
                <c:ptCount val="1"/>
                <c:pt idx="0">
                  <c:v>90176</c:v>
                </c:pt>
              </c:numCache>
            </c:numRef>
          </c:val>
          <c:extLst>
            <c:ext xmlns:c16="http://schemas.microsoft.com/office/drawing/2014/chart" uri="{C3380CC4-5D6E-409C-BE32-E72D297353CC}">
              <c16:uniqueId val="{00000001-563B-BC44-BFF2-EB76603410C7}"/>
            </c:ext>
          </c:extLst>
        </c:ser>
        <c:ser>
          <c:idx val="2"/>
          <c:order val="2"/>
          <c:tx>
            <c:strRef>
              <c:f>Pivot_engine!$D$5:$D$6</c:f>
              <c:strCache>
                <c:ptCount val="1"/>
                <c:pt idx="0">
                  <c:v>Furniture</c:v>
                </c:pt>
              </c:strCache>
            </c:strRef>
          </c:tx>
          <c:spPr>
            <a:solidFill>
              <a:schemeClr val="accent3"/>
            </a:solidFill>
            <a:ln>
              <a:noFill/>
            </a:ln>
            <a:effectLst/>
          </c:spPr>
          <c:invertIfNegative val="0"/>
          <c:cat>
            <c:strRef>
              <c:f>Pivot_engine!$A$7:$A$8</c:f>
              <c:strCache>
                <c:ptCount val="1"/>
                <c:pt idx="0">
                  <c:v>West</c:v>
                </c:pt>
              </c:strCache>
            </c:strRef>
          </c:cat>
          <c:val>
            <c:numRef>
              <c:f>Pivot_engine!$D$7:$D$8</c:f>
              <c:numCache>
                <c:formatCode>General</c:formatCode>
                <c:ptCount val="1"/>
                <c:pt idx="0">
                  <c:v>88068</c:v>
                </c:pt>
              </c:numCache>
            </c:numRef>
          </c:val>
          <c:extLst>
            <c:ext xmlns:c16="http://schemas.microsoft.com/office/drawing/2014/chart" uri="{C3380CC4-5D6E-409C-BE32-E72D297353CC}">
              <c16:uniqueId val="{00000002-563B-BC44-BFF2-EB76603410C7}"/>
            </c:ext>
          </c:extLst>
        </c:ser>
        <c:dLbls>
          <c:showLegendKey val="0"/>
          <c:showVal val="0"/>
          <c:showCatName val="0"/>
          <c:showSerName val="0"/>
          <c:showPercent val="0"/>
          <c:showBubbleSize val="0"/>
        </c:dLbls>
        <c:gapWidth val="219"/>
        <c:overlap val="-27"/>
        <c:axId val="987104688"/>
        <c:axId val="1020720384"/>
      </c:barChart>
      <c:catAx>
        <c:axId val="987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20720384"/>
        <c:crosses val="autoZero"/>
        <c:auto val="1"/>
        <c:lblAlgn val="ctr"/>
        <c:lblOffset val="100"/>
        <c:noMultiLvlLbl val="0"/>
      </c:catAx>
      <c:valAx>
        <c:axId val="102072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987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region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Dashboard!$N$22</c:f>
              <c:strCache>
                <c:ptCount val="1"/>
                <c:pt idx="0">
                  <c:v>Total</c:v>
                </c:pt>
              </c:strCache>
            </c:strRef>
          </c:tx>
          <c:spPr>
            <a:solidFill>
              <a:schemeClr val="accent1"/>
            </a:solidFill>
            <a:ln>
              <a:noFill/>
            </a:ln>
            <a:effectLst/>
          </c:spPr>
          <c:invertIfNegative val="0"/>
          <c:cat>
            <c:strRef>
              <c:f>Dashboard!$M$23:$M$27</c:f>
              <c:strCache>
                <c:ptCount val="4"/>
                <c:pt idx="0">
                  <c:v>East</c:v>
                </c:pt>
                <c:pt idx="1">
                  <c:v>North</c:v>
                </c:pt>
                <c:pt idx="2">
                  <c:v>South</c:v>
                </c:pt>
                <c:pt idx="3">
                  <c:v>West</c:v>
                </c:pt>
              </c:strCache>
            </c:strRef>
          </c:cat>
          <c:val>
            <c:numRef>
              <c:f>Dashboard!$N$23:$N$27</c:f>
              <c:numCache>
                <c:formatCode>General</c:formatCode>
                <c:ptCount val="4"/>
                <c:pt idx="0">
                  <c:v>1582855</c:v>
                </c:pt>
                <c:pt idx="1">
                  <c:v>1647692</c:v>
                </c:pt>
                <c:pt idx="2">
                  <c:v>1968571</c:v>
                </c:pt>
                <c:pt idx="3">
                  <c:v>1612126</c:v>
                </c:pt>
              </c:numCache>
            </c:numRef>
          </c:val>
          <c:extLst>
            <c:ext xmlns:c16="http://schemas.microsoft.com/office/drawing/2014/chart" uri="{C3380CC4-5D6E-409C-BE32-E72D297353CC}">
              <c16:uniqueId val="{00000000-E251-8F40-B624-C1B1D752EA14}"/>
            </c:ext>
          </c:extLst>
        </c:ser>
        <c:dLbls>
          <c:showLegendKey val="0"/>
          <c:showVal val="0"/>
          <c:showCatName val="0"/>
          <c:showSerName val="0"/>
          <c:showPercent val="0"/>
          <c:showBubbleSize val="0"/>
        </c:dLbls>
        <c:gapWidth val="219"/>
        <c:overlap val="-27"/>
        <c:axId val="1612943872"/>
        <c:axId val="1612945584"/>
      </c:barChart>
      <c:catAx>
        <c:axId val="16129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5584"/>
        <c:crosses val="autoZero"/>
        <c:auto val="1"/>
        <c:lblAlgn val="ctr"/>
        <c:lblOffset val="100"/>
        <c:noMultiLvlLbl val="0"/>
      </c:catAx>
      <c:valAx>
        <c:axId val="16129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[Sales_Performance_Dataset.xlsx]Metrics!PivotTable3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Revenue Trend</a:t>
            </a:r>
            <a:endParaRPr lang="en-US"/>
          </a:p>
        </c:rich>
      </c:tx>
      <c:layout>
        <c:manualLayout>
          <c:xMode val="edge"/>
          <c:yMode val="edge"/>
          <c:x val="0.2766178915135608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Metrics!$C$18</c:f>
              <c:strCache>
                <c:ptCount val="1"/>
                <c:pt idx="0">
                  <c:v>Total</c:v>
                </c:pt>
              </c:strCache>
            </c:strRef>
          </c:tx>
          <c:spPr>
            <a:ln w="28575" cap="rnd">
              <a:solidFill>
                <a:schemeClr val="accent1"/>
              </a:solidFill>
              <a:round/>
            </a:ln>
            <a:effectLst/>
          </c:spPr>
          <c:marker>
            <c:symbol val="none"/>
          </c:marker>
          <c:cat>
            <c:strRef>
              <c:f>Metrics!$B$19:$B$31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Metrics!$C$19:$C$31</c:f>
              <c:numCache>
                <c:formatCode>General</c:formatCode>
                <c:ptCount val="12"/>
                <c:pt idx="0">
                  <c:v>639424</c:v>
                </c:pt>
                <c:pt idx="1">
                  <c:v>752993</c:v>
                </c:pt>
                <c:pt idx="2">
                  <c:v>540022</c:v>
                </c:pt>
                <c:pt idx="3">
                  <c:v>544568</c:v>
                </c:pt>
                <c:pt idx="4">
                  <c:v>914865</c:v>
                </c:pt>
                <c:pt idx="5">
                  <c:v>287048</c:v>
                </c:pt>
                <c:pt idx="6">
                  <c:v>515767</c:v>
                </c:pt>
                <c:pt idx="7">
                  <c:v>431031</c:v>
                </c:pt>
                <c:pt idx="8">
                  <c:v>510586</c:v>
                </c:pt>
                <c:pt idx="9">
                  <c:v>584591</c:v>
                </c:pt>
                <c:pt idx="10">
                  <c:v>488495</c:v>
                </c:pt>
                <c:pt idx="11">
                  <c:v>601854</c:v>
                </c:pt>
              </c:numCache>
            </c:numRef>
          </c:val>
          <c:smooth val="0"/>
          <c:extLst>
            <c:ext xmlns:c16="http://schemas.microsoft.com/office/drawing/2014/chart" uri="{C3380CC4-5D6E-409C-BE32-E72D297353CC}">
              <c16:uniqueId val="{00000000-924E-6B4D-AAC4-75A71EB02390}"/>
            </c:ext>
          </c:extLst>
        </c:ser>
        <c:dLbls>
          <c:showLegendKey val="0"/>
          <c:showVal val="0"/>
          <c:showCatName val="0"/>
          <c:showSerName val="0"/>
          <c:showPercent val="0"/>
          <c:showBubbleSize val="0"/>
        </c:dLbls>
        <c:smooth val="0"/>
        <c:axId val="1612991872"/>
        <c:axId val="1659734784"/>
      </c:lineChart>
      <c:catAx>
        <c:axId val="1612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34784"/>
        <c:crosses val="autoZero"/>
        <c:auto val="1"/>
        <c:lblAlgn val="ctr"/>
        <c:lblOffset val="100"/>
        <c:noMultiLvlLbl val="0"/>
      </c:catAx>
      <c:valAx>
        <c:axId val="16597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9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[Sales_Performance_Dataset.xlsx]Metrics!PivotTable4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Metrics!$C$36</c:f>
              <c:strCache>
                <c:ptCount val="1"/>
                <c:pt idx="0">
                  <c:v>Total</c:v>
                </c:pt>
              </c:strCache>
            </c:strRef>
          </c:tx>
          <c:spPr>
            <a:solidFill>
              <a:schemeClr val="accent1"/>
            </a:solidFill>
            <a:ln>
              <a:noFill/>
            </a:ln>
            <a:effectLst/>
          </c:spPr>
          <c:invertIfNegative val="0"/>
          <c:cat>
            <c:strRef>
              <c:f>Metrics!$B$37:$B$41</c:f>
              <c:strCache>
                <c:ptCount val="4"/>
                <c:pt idx="0">
                  <c:v>Alice</c:v>
                </c:pt>
                <c:pt idx="1">
                  <c:v>Bob</c:v>
                </c:pt>
                <c:pt idx="2">
                  <c:v>Charlie</c:v>
                </c:pt>
                <c:pt idx="3">
                  <c:v>Diana</c:v>
                </c:pt>
              </c:strCache>
            </c:strRef>
          </c:cat>
          <c:val>
            <c:numRef>
              <c:f>Metrics!$C$37:$C$41</c:f>
              <c:numCache>
                <c:formatCode>General</c:formatCode>
                <c:ptCount val="4"/>
                <c:pt idx="0">
                  <c:v>1522413</c:v>
                </c:pt>
                <c:pt idx="1">
                  <c:v>1638577</c:v>
                </c:pt>
                <c:pt idx="2">
                  <c:v>1914739</c:v>
                </c:pt>
                <c:pt idx="3">
                  <c:v>1735515</c:v>
                </c:pt>
              </c:numCache>
            </c:numRef>
          </c:val>
          <c:extLst>
            <c:ext xmlns:c16="http://schemas.microsoft.com/office/drawing/2014/chart" uri="{C3380CC4-5D6E-409C-BE32-E72D297353CC}">
              <c16:uniqueId val="{00000000-977B-5B48-A6BC-847ABB51C10C}"/>
            </c:ext>
          </c:extLst>
        </c:ser>
        <c:dLbls>
          <c:showLegendKey val="0"/>
          <c:showVal val="0"/>
          <c:showCatName val="0"/>
          <c:showSerName val="0"/>
          <c:showPercent val="0"/>
          <c:showBubbleSize val="0"/>
        </c:dLbls>
        <c:gapWidth val="182"/>
        <c:axId val="1689615776"/>
        <c:axId val="1651702464"/>
      </c:barChart>
      <c:catAx>
        <c:axId val="168961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02464"/>
        <c:crosses val="autoZero"/>
        <c:auto val="1"/>
        <c:lblAlgn val="ctr"/>
        <c:lblOffset val="100"/>
        <c:noMultiLvlLbl val="0"/>
      </c:catAx>
      <c:valAx>
        <c:axId val="165170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520700</xdr:colOff>
      <xdr:row>21</xdr:row>
      <xdr:rowOff>88900</xdr:rowOff>
    </xdr:from>
    <xdr:to>
      <xdr:col>9</xdr:col>
      <xdr:colOff>127000</xdr:colOff>
      <xdr:row>39</xdr:row>
      <xdr:rowOff>50800</xdr:rowOff>
    </xdr:to>
    <xdr:graphicFrame macro="">
      <xdr:nvGraphicFramePr>
        <xdr:cNvPr id="3" name="pt_RevenueByRegion">
          <a:extLst>
            <a:ext uri="{FF2B5EF4-FFF2-40B4-BE49-F238E27FC236}">
              <a16:creationId xmlns:a16="http://schemas.microsoft.com/office/drawing/2014/main" id="{ECDA3E34-ECA8-A84C-B39B-193ECAAA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8</xdr:row>
      <xdr:rowOff>165100</xdr:rowOff>
    </xdr:from>
    <xdr:to>
      <xdr:col>9</xdr:col>
      <xdr:colOff>635000</xdr:colOff>
      <xdr:row>20</xdr:row>
      <xdr:rowOff>41272</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5E3C4E60-5B19-744D-BFAF-4FC06B4176F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6235700" y="179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88900</xdr:colOff>
      <xdr:row>8</xdr:row>
      <xdr:rowOff>177800</xdr:rowOff>
    </xdr:from>
    <xdr:to>
      <xdr:col>7</xdr:col>
      <xdr:colOff>266700</xdr:colOff>
      <xdr:row>20</xdr:row>
      <xdr:rowOff>53972</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038BA7E0-46A7-C34A-A7DE-2BB34C9236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2164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546100</xdr:colOff>
      <xdr:row>8</xdr:row>
      <xdr:rowOff>177800</xdr:rowOff>
    </xdr:from>
    <xdr:to>
      <xdr:col>4</xdr:col>
      <xdr:colOff>723900</xdr:colOff>
      <xdr:row>20</xdr:row>
      <xdr:rowOff>53972</xdr:rowOff>
    </xdr:to>
    <mc:AlternateContent xmlns:mc="http://schemas.openxmlformats.org/markup-compatibility/2006">
      <mc:Choice xmlns:a14="http://schemas.microsoft.com/office/drawing/2010/main" Requires="a14">
        <xdr:graphicFrame macro="">
          <xdr:nvGraphicFramePr>
            <xdr:cNvPr id="6" name="Channel">
              <a:extLst>
                <a:ext uri="{FF2B5EF4-FFF2-40B4-BE49-F238E27FC236}">
                  <a16:creationId xmlns:a16="http://schemas.microsoft.com/office/drawing/2014/main" id="{F68D4A9F-9EB7-7E4E-BE84-8F5BBAEEDC6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21971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647700</xdr:colOff>
      <xdr:row>21</xdr:row>
      <xdr:rowOff>63500</xdr:rowOff>
    </xdr:from>
    <xdr:ext cx="2260600" cy="483722"/>
    <xdr:sp macro="" textlink="">
      <xdr:nvSpPr>
        <xdr:cNvPr id="7" name="TextBox 6">
          <a:extLst>
            <a:ext uri="{FF2B5EF4-FFF2-40B4-BE49-F238E27FC236}">
              <a16:creationId xmlns:a16="http://schemas.microsoft.com/office/drawing/2014/main" id="{7B96D02F-E85A-3FB7-3BC4-3908604387FA}"/>
            </a:ext>
          </a:extLst>
        </xdr:cNvPr>
        <xdr:cNvSpPr txBox="1"/>
      </xdr:nvSpPr>
      <xdr:spPr>
        <a:xfrm>
          <a:off x="1473200" y="3213100"/>
          <a:ext cx="2260600"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Sales by Region and Category</a:t>
          </a:r>
        </a:p>
        <a:p>
          <a:endParaRPr lang="en-US" sz="1100"/>
        </a:p>
      </xdr:txBody>
    </xdr:sp>
    <xdr:clientData/>
  </xdr:oneCellAnchor>
  <xdr:twoCellAnchor>
    <xdr:from>
      <xdr:col>11</xdr:col>
      <xdr:colOff>793750</xdr:colOff>
      <xdr:row>27</xdr:row>
      <xdr:rowOff>44450</xdr:rowOff>
    </xdr:from>
    <xdr:to>
      <xdr:col>16</xdr:col>
      <xdr:colOff>679450</xdr:colOff>
      <xdr:row>40</xdr:row>
      <xdr:rowOff>146050</xdr:rowOff>
    </xdr:to>
    <xdr:graphicFrame macro="">
      <xdr:nvGraphicFramePr>
        <xdr:cNvPr id="8" name="Chart 7">
          <a:extLst>
            <a:ext uri="{FF2B5EF4-FFF2-40B4-BE49-F238E27FC236}">
              <a16:creationId xmlns:a16="http://schemas.microsoft.com/office/drawing/2014/main" id="{F5A97606-F9FB-B553-D793-C7F4D5B03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57</xdr:row>
      <xdr:rowOff>12700</xdr:rowOff>
    </xdr:from>
    <xdr:to>
      <xdr:col>8</xdr:col>
      <xdr:colOff>63500</xdr:colOff>
      <xdr:row>70</xdr:row>
      <xdr:rowOff>114300</xdr:rowOff>
    </xdr:to>
    <xdr:graphicFrame macro="">
      <xdr:nvGraphicFramePr>
        <xdr:cNvPr id="9" name="Chart 8">
          <a:extLst>
            <a:ext uri="{FF2B5EF4-FFF2-40B4-BE49-F238E27FC236}">
              <a16:creationId xmlns:a16="http://schemas.microsoft.com/office/drawing/2014/main" id="{AB5C1168-591D-DA4C-83DF-84C3BFDFD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469900</xdr:colOff>
      <xdr:row>43</xdr:row>
      <xdr:rowOff>177800</xdr:rowOff>
    </xdr:from>
    <xdr:to>
      <xdr:col>4</xdr:col>
      <xdr:colOff>647700</xdr:colOff>
      <xdr:row>56</xdr:row>
      <xdr:rowOff>155572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5A7A42B4-3CD5-71B9-37F6-6EE98E3909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20900" y="9220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711200</xdr:colOff>
      <xdr:row>43</xdr:row>
      <xdr:rowOff>190500</xdr:rowOff>
    </xdr:from>
    <xdr:to>
      <xdr:col>7</xdr:col>
      <xdr:colOff>63500</xdr:colOff>
      <xdr:row>56</xdr:row>
      <xdr:rowOff>168272</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468922FB-206F-CD00-68D4-066A726A29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013200" y="9232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393700</xdr:colOff>
      <xdr:row>75</xdr:row>
      <xdr:rowOff>152400</xdr:rowOff>
    </xdr:from>
    <xdr:to>
      <xdr:col>8</xdr:col>
      <xdr:colOff>12700</xdr:colOff>
      <xdr:row>89</xdr:row>
      <xdr:rowOff>50800</xdr:rowOff>
    </xdr:to>
    <xdr:graphicFrame macro="">
      <xdr:nvGraphicFramePr>
        <xdr:cNvPr id="12" name="Chart 11">
          <a:extLst>
            <a:ext uri="{FF2B5EF4-FFF2-40B4-BE49-F238E27FC236}">
              <a16:creationId xmlns:a16="http://schemas.microsoft.com/office/drawing/2014/main" id="{483BBE10-CE90-0F47-B105-E979E0FCA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774700</xdr:colOff>
      <xdr:row>89</xdr:row>
      <xdr:rowOff>63500</xdr:rowOff>
    </xdr:from>
    <xdr:to>
      <xdr:col>9</xdr:col>
      <xdr:colOff>127000</xdr:colOff>
      <xdr:row>102</xdr:row>
      <xdr:rowOff>41272</xdr:rowOff>
    </xdr:to>
    <mc:AlternateContent xmlns:mc="http://schemas.openxmlformats.org/markup-compatibility/2006">
      <mc:Choice xmlns:a14="http://schemas.microsoft.com/office/drawing/2010/main" Requires="a14">
        <xdr:graphicFrame macro="">
          <xdr:nvGraphicFramePr>
            <xdr:cNvPr id="13" name="Region 2">
              <a:extLst>
                <a:ext uri="{FF2B5EF4-FFF2-40B4-BE49-F238E27FC236}">
                  <a16:creationId xmlns:a16="http://schemas.microsoft.com/office/drawing/2014/main" id="{3D627893-9B62-18B0-79CD-EE5E36033CA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5727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89</xdr:row>
      <xdr:rowOff>63500</xdr:rowOff>
    </xdr:from>
    <xdr:to>
      <xdr:col>6</xdr:col>
      <xdr:colOff>749300</xdr:colOff>
      <xdr:row>102</xdr:row>
      <xdr:rowOff>41272</xdr:rowOff>
    </xdr:to>
    <mc:AlternateContent xmlns:mc="http://schemas.openxmlformats.org/markup-compatibility/2006">
      <mc:Choice xmlns:a14="http://schemas.microsoft.com/office/drawing/2010/main" Requires="a14">
        <xdr:graphicFrame macro="">
          <xdr:nvGraphicFramePr>
            <xdr:cNvPr id="14" name="Sales_Rep">
              <a:extLst>
                <a:ext uri="{FF2B5EF4-FFF2-40B4-BE49-F238E27FC236}">
                  <a16:creationId xmlns:a16="http://schemas.microsoft.com/office/drawing/2014/main" id="{8A410639-0CD7-72F5-D34B-75704ADEA4C6}"/>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38735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393700</xdr:colOff>
      <xdr:row>89</xdr:row>
      <xdr:rowOff>63500</xdr:rowOff>
    </xdr:from>
    <xdr:to>
      <xdr:col>4</xdr:col>
      <xdr:colOff>571500</xdr:colOff>
      <xdr:row>102</xdr:row>
      <xdr:rowOff>41272</xdr:rowOff>
    </xdr:to>
    <mc:AlternateContent xmlns:mc="http://schemas.openxmlformats.org/markup-compatibility/2006">
      <mc:Choice xmlns:a14="http://schemas.microsoft.com/office/drawing/2010/main" Requires="a14">
        <xdr:graphicFrame macro="">
          <xdr:nvGraphicFramePr>
            <xdr:cNvPr id="15" name="Channel 1">
              <a:extLst>
                <a:ext uri="{FF2B5EF4-FFF2-40B4-BE49-F238E27FC236}">
                  <a16:creationId xmlns:a16="http://schemas.microsoft.com/office/drawing/2014/main" id="{C6AE9F6C-E841-E2D4-2154-E333B0E32850}"/>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dr:sp macro="" textlink="">
          <xdr:nvSpPr>
            <xdr:cNvPr id="0" name=""/>
            <xdr:cNvSpPr>
              <a:spLocks noTextEdit="1"/>
            </xdr:cNvSpPr>
          </xdr:nvSpPr>
          <xdr:spPr>
            <a:xfrm>
              <a:off x="2044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5.500633680553" createdVersion="8" refreshedVersion="8" minRefreshableVersion="3" recordCount="500" xr:uid="{A2F3670E-D264-4A46-A4EE-0D02531EBCC5}">
  <cacheSource type="worksheet">
    <worksheetSource ref="A1:L501" sheet="Cleaned_Data"/>
  </cacheSource>
  <cacheFields count="14">
    <cacheField name="Record_ID" numFmtId="0">
      <sharedItems containsSemiMixedTypes="0" containsString="0" containsNumber="1" containsInteger="1" minValue="0" maxValue="499"/>
    </cacheField>
    <cacheField name="Date" numFmtId="14">
      <sharedItems containsSemiMixedTypes="0" containsNonDate="0" containsDate="1" containsString="0" minDate="2023-01-01T00:00:00" maxDate="2023-12-30T00:00:00" count="199">
        <d v="2023-01-01T00:00:00"/>
        <d v="2023-01-02T00:00:00"/>
        <d v="2023-01-04T00:00:00"/>
        <d v="2023-01-05T00:00:00"/>
        <d v="2023-01-06T00:00:00"/>
        <d v="2023-01-08T00:00:00"/>
        <d v="2023-01-11T00:00:00"/>
        <d v="2023-01-13T00:00:00"/>
        <d v="2023-01-14T00:00:00"/>
        <d v="2023-01-15T00:00:00"/>
        <d v="2023-01-17T00:00:00"/>
        <d v="2023-01-19T00:00:00"/>
        <d v="2023-01-22T00:00:00"/>
        <d v="2023-01-23T00:00:00"/>
        <d v="2023-01-24T00:00:00"/>
        <d v="2023-01-26T00:00:00"/>
        <d v="2023-01-28T00:00:00"/>
        <d v="2023-01-29T00:00:00"/>
        <d v="2023-01-30T00:00:00"/>
        <d v="2023-01-31T00:00:00"/>
        <d v="2023-02-02T00:00:00"/>
        <d v="2023-02-03T00:00:00"/>
        <d v="2023-02-05T00:00:00"/>
        <d v="2023-02-06T00:00:00"/>
        <d v="2023-02-07T00:00:00"/>
        <d v="2023-02-08T00:00:00"/>
        <d v="2023-02-10T00:00:00"/>
        <d v="2023-02-11T00:00:00"/>
        <d v="2023-02-13T00:00:00"/>
        <d v="2023-02-14T00:00:00"/>
        <d v="2023-02-17T00:00:00"/>
        <d v="2023-02-18T00:00:00"/>
        <d v="2023-02-19T00:00:00"/>
        <d v="2023-02-20T00:00:00"/>
        <d v="2023-02-21T00:00:00"/>
        <d v="2023-02-22T00:00:00"/>
        <d v="2023-02-24T00:00:00"/>
        <d v="2023-02-25T00:00:00"/>
        <d v="2023-02-26T00:00:00"/>
        <d v="2023-02-27T00:00:00"/>
        <d v="2023-03-01T00:00:00"/>
        <d v="2023-03-03T00:00:00"/>
        <d v="2023-03-07T00:00:00"/>
        <d v="2023-03-08T00:00:00"/>
        <d v="2023-03-09T00:00:00"/>
        <d v="2023-03-12T00:00:00"/>
        <d v="2023-03-13T00:00:00"/>
        <d v="2023-03-15T00:00:00"/>
        <d v="2023-03-17T00:00:00"/>
        <d v="2023-03-20T00:00:00"/>
        <d v="2023-03-21T00:00:00"/>
        <d v="2023-03-22T00:00:00"/>
        <d v="2023-03-23T00:00:00"/>
        <d v="2023-03-24T00:00:00"/>
        <d v="2023-03-25T00:00:00"/>
        <d v="2023-03-26T00:00:00"/>
        <d v="2023-03-27T00:00:00"/>
        <d v="2023-03-29T00:00:00"/>
        <d v="2023-04-01T00:00:00"/>
        <d v="2023-04-02T00:00:00"/>
        <d v="2023-04-08T00:00:00"/>
        <d v="2023-04-09T00:00:00"/>
        <d v="2023-04-12T00:00:00"/>
        <d v="2023-04-13T00:00:00"/>
        <d v="2023-04-15T00:00:00"/>
        <d v="2023-04-18T00:00:00"/>
        <d v="2023-04-19T00:00:00"/>
        <d v="2023-04-20T00:00:00"/>
        <d v="2023-04-22T00:00:00"/>
        <d v="2023-04-23T00:00:00"/>
        <d v="2023-04-26T00:00:00"/>
        <d v="2023-04-27T00:00:00"/>
        <d v="2023-04-30T00:00:00"/>
        <d v="2023-05-01T00:00:00"/>
        <d v="2023-05-02T00:00:00"/>
        <d v="2023-05-03T00:00:00"/>
        <d v="2023-05-05T00:00:00"/>
        <d v="2023-05-06T00:00:00"/>
        <d v="2023-05-07T00:00:00"/>
        <d v="2023-05-08T00:00:00"/>
        <d v="2023-05-09T00:00:00"/>
        <d v="2023-05-15T00:00:00"/>
        <d v="2023-05-16T00:00:00"/>
        <d v="2023-05-17T00:00:00"/>
        <d v="2023-05-18T00:00:00"/>
        <d v="2023-05-20T00:00:00"/>
        <d v="2023-05-22T00:00:00"/>
        <d v="2023-05-23T00:00:00"/>
        <d v="2023-05-25T00:00:00"/>
        <d v="2023-05-26T00:00:00"/>
        <d v="2023-05-31T00:00:00"/>
        <d v="2023-06-02T00:00:00"/>
        <d v="2023-06-03T00:00:00"/>
        <d v="2023-06-07T00:00:00"/>
        <d v="2023-06-10T00:00:00"/>
        <d v="2023-06-11T00:00:00"/>
        <d v="2023-06-15T00:00:00"/>
        <d v="2023-06-18T00:00:00"/>
        <d v="2023-06-19T00:00:00"/>
        <d v="2023-06-20T00:00:00"/>
        <d v="2023-06-22T00:00:00"/>
        <d v="2023-06-23T00:00:00"/>
        <d v="2023-06-24T00:00:00"/>
        <d v="2023-06-29T00:00:00"/>
        <d v="2023-07-01T00:00:00"/>
        <d v="2023-07-03T00:00:00"/>
        <d v="2023-07-05T00:00:00"/>
        <d v="2023-07-06T00:00:00"/>
        <d v="2023-07-09T00:00:00"/>
        <d v="2023-07-11T00:00:00"/>
        <d v="2023-07-13T00:00:00"/>
        <d v="2023-07-14T00:00:00"/>
        <d v="2023-07-15T00:00:00"/>
        <d v="2023-07-17T00:00:00"/>
        <d v="2023-07-19T00:00:00"/>
        <d v="2023-07-22T00:00:00"/>
        <d v="2023-07-24T00:00:00"/>
        <d v="2023-07-25T00:00:00"/>
        <d v="2023-07-30T00:00:00"/>
        <d v="2023-07-31T00:00:00"/>
        <d v="2023-08-03T00:00:00"/>
        <d v="2023-08-05T00:00:00"/>
        <d v="2023-08-07T00:00:00"/>
        <d v="2023-08-09T00:00:00"/>
        <d v="2023-08-11T00:00:00"/>
        <d v="2023-08-13T00:00:00"/>
        <d v="2023-08-15T00:00:00"/>
        <d v="2023-08-21T00:00:00"/>
        <d v="2023-08-23T00:00:00"/>
        <d v="2023-08-24T00:00:00"/>
        <d v="2023-08-25T00:00:00"/>
        <d v="2023-08-28T00:00:00"/>
        <d v="2023-08-31T00:00:00"/>
        <d v="2023-09-01T00:00:00"/>
        <d v="2023-09-02T00:00:00"/>
        <d v="2023-09-04T00:00:00"/>
        <d v="2023-09-06T00:00:00"/>
        <d v="2023-09-08T00:00:00"/>
        <d v="2023-09-13T00:00:00"/>
        <d v="2023-09-14T00:00:00"/>
        <d v="2023-09-16T00:00:00"/>
        <d v="2023-09-17T00:00:00"/>
        <d v="2023-09-18T00:00:00"/>
        <d v="2023-09-28T00:00:00"/>
        <d v="2023-09-29T00:00:00"/>
        <d v="2023-09-30T00:00:00"/>
        <d v="2023-10-02T00:00:00"/>
        <d v="2023-10-03T00:00:00"/>
        <d v="2023-10-05T00:00:00"/>
        <d v="2023-10-07T00:00:00"/>
        <d v="2023-10-09T00:00:00"/>
        <d v="2023-10-10T00:00:00"/>
        <d v="2023-10-11T00:00:00"/>
        <d v="2023-10-12T00:00:00"/>
        <d v="2023-10-13T00:00:00"/>
        <d v="2023-10-15T00:00:00"/>
        <d v="2023-10-16T00:00:00"/>
        <d v="2023-10-17T00:00:00"/>
        <d v="2023-10-18T00:00:00"/>
        <d v="2023-10-20T00:00:00"/>
        <d v="2023-10-23T00:00:00"/>
        <d v="2023-10-26T00:00:00"/>
        <d v="2023-10-29T00:00:00"/>
        <d v="2023-11-01T00:00:00"/>
        <d v="2023-11-02T00:00:00"/>
        <d v="2023-11-05T00:00:00"/>
        <d v="2023-11-06T00:00:00"/>
        <d v="2023-11-08T00:00:00"/>
        <d v="2023-11-13T00:00:00"/>
        <d v="2023-11-14T00:00:00"/>
        <d v="2023-11-15T00:00:00"/>
        <d v="2023-11-18T00:00:00"/>
        <d v="2023-11-21T00:00:00"/>
        <d v="2023-11-22T00:00:00"/>
        <d v="2023-11-23T00:00:00"/>
        <d v="2023-11-24T00:00:00"/>
        <d v="2023-11-25T00:00:00"/>
        <d v="2023-11-27T00:00:00"/>
        <d v="2023-11-29T00:00:00"/>
        <d v="2023-11-30T00:00:00"/>
        <d v="2023-12-01T00:00:00"/>
        <d v="2023-12-02T00:00:00"/>
        <d v="2023-12-03T00:00:00"/>
        <d v="2023-12-04T00:00:00"/>
        <d v="2023-12-05T00:00:00"/>
        <d v="2023-12-08T00:00:00"/>
        <d v="2023-12-09T00:00:00"/>
        <d v="2023-12-10T00:00:00"/>
        <d v="2023-12-11T00:00:00"/>
        <d v="2023-12-13T00:00:00"/>
        <d v="2023-12-14T00:00:00"/>
        <d v="2023-12-15T00:00:00"/>
        <d v="2023-12-16T00:00:00"/>
        <d v="2023-12-19T00:00:00"/>
        <d v="2023-12-20T00:00:00"/>
        <d v="2023-12-23T00:00:00"/>
        <d v="2023-12-26T00:00:00"/>
        <d v="2023-12-28T00:00:00"/>
        <d v="2023-12-29T00:00:00"/>
      </sharedItems>
      <fieldGroup par="13"/>
    </cacheField>
    <cacheField name="Region" numFmtId="0">
      <sharedItems count="4">
        <s v="North"/>
        <s v="East"/>
        <s v="West"/>
        <s v="South"/>
      </sharedItems>
    </cacheField>
    <cacheField name="Product" numFmtId="0">
      <sharedItems count="7">
        <s v="Monitor"/>
        <s v="Laptop"/>
        <s v="Chair"/>
        <s v="Desk"/>
        <s v="Keyboard"/>
        <s v="Mouse"/>
        <s v="Headphones"/>
      </sharedItems>
    </cacheField>
    <cacheField name="Category" numFmtId="0">
      <sharedItems count="3">
        <s v="Electronics"/>
        <s v="Furniture"/>
        <s v="Accessories"/>
      </sharedItems>
    </cacheField>
    <cacheField name="Sales_Rep" numFmtId="0">
      <sharedItems count="4">
        <s v="Charlie"/>
        <s v="Alice"/>
        <s v="Diana"/>
        <s v="Bob"/>
      </sharedItems>
    </cacheField>
    <cacheField name="Channel" numFmtId="0">
      <sharedItems count="3">
        <s v="In-Store"/>
        <s v="Online"/>
        <s v="Wholesale"/>
      </sharedItems>
    </cacheField>
    <cacheField name="Units_Sold" numFmtId="0">
      <sharedItems containsSemiMixedTypes="0" containsString="0" containsNumber="1" containsInteger="1" minValue="1" maxValue="50"/>
    </cacheField>
    <cacheField name="Unit_Price" numFmtId="0">
      <sharedItems containsSemiMixedTypes="0" containsString="0" containsNumber="1" containsInteger="1" minValue="50" maxValue="995"/>
    </cacheField>
    <cacheField name="Revenue" numFmtId="0">
      <sharedItems containsSemiMixedTypes="0" containsString="0" containsNumber="1" containsInteger="1" minValue="232" maxValue="46342"/>
    </cacheField>
    <cacheField name="Target_Units" numFmtId="0">
      <sharedItems containsSemiMixedTypes="0" containsString="0" containsNumber="1" containsInteger="1" minValue="-9" maxValue="60"/>
    </cacheField>
    <cacheField name="Unit_Cost" numFmtId="0">
      <sharedItems containsSemiMixedTypes="0" containsString="0" containsNumber="1" minValue="31.37" maxValue="819.66"/>
    </cacheField>
    <cacheField name="Days (Date)" numFmtId="0" databaseField="0">
      <fieldGroup base="1">
        <rangePr groupBy="days" startDate="2023-01-01T00:00:00" endDate="2023-12-30T00:00:00"/>
        <groupItems count="368">
          <s v="&lt;1/1/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3"/>
        </groupItems>
      </fieldGroup>
    </cacheField>
    <cacheField name="Months (Date)" numFmtId="0" databaseField="0">
      <fieldGroup base="1">
        <rangePr groupBy="months" startDate="2023-01-01T00:00:00" endDate="2023-12-30T00:00:00"/>
        <groupItems count="14">
          <s v="&lt;1/1/23"/>
          <s v="Jan"/>
          <s v="Feb"/>
          <s v="Mar"/>
          <s v="Apr"/>
          <s v="May"/>
          <s v="Jun"/>
          <s v="Jul"/>
          <s v="Aug"/>
          <s v="Sep"/>
          <s v="Oct"/>
          <s v="Nov"/>
          <s v="Dec"/>
          <s v="&gt;12/30/23"/>
        </groupItems>
      </fieldGroup>
    </cacheField>
  </cacheFields>
  <extLst>
    <ext xmlns:x14="http://schemas.microsoft.com/office/spreadsheetml/2009/9/main" uri="{725AE2AE-9491-48be-B2B4-4EB974FC3084}">
      <x14:pivotCacheDefinition pivotCacheId="470137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90"/>
    <x v="0"/>
    <x v="0"/>
    <x v="0"/>
    <x v="0"/>
    <x v="0"/>
    <x v="0"/>
    <n v="1"/>
    <n v="321"/>
    <n v="321"/>
    <n v="-7"/>
    <n v="209.43"/>
  </r>
  <r>
    <n v="114"/>
    <x v="0"/>
    <x v="1"/>
    <x v="1"/>
    <x v="0"/>
    <x v="1"/>
    <x v="1"/>
    <n v="18"/>
    <n v="769"/>
    <n v="13842"/>
    <n v="18"/>
    <n v="607.97"/>
  </r>
  <r>
    <n v="403"/>
    <x v="1"/>
    <x v="1"/>
    <x v="2"/>
    <x v="1"/>
    <x v="2"/>
    <x v="2"/>
    <n v="15"/>
    <n v="616"/>
    <n v="9240"/>
    <n v="17"/>
    <n v="378.99"/>
  </r>
  <r>
    <n v="212"/>
    <x v="1"/>
    <x v="1"/>
    <x v="3"/>
    <x v="1"/>
    <x v="0"/>
    <x v="1"/>
    <n v="37"/>
    <n v="742"/>
    <n v="27454"/>
    <n v="39"/>
    <n v="545.96"/>
  </r>
  <r>
    <n v="125"/>
    <x v="1"/>
    <x v="2"/>
    <x v="3"/>
    <x v="1"/>
    <x v="0"/>
    <x v="1"/>
    <n v="28"/>
    <n v="914"/>
    <n v="25592"/>
    <n v="31"/>
    <n v="572.59"/>
  </r>
  <r>
    <n v="466"/>
    <x v="2"/>
    <x v="2"/>
    <x v="0"/>
    <x v="0"/>
    <x v="2"/>
    <x v="1"/>
    <n v="6"/>
    <n v="520"/>
    <n v="3120"/>
    <n v="14"/>
    <n v="369.74"/>
  </r>
  <r>
    <n v="129"/>
    <x v="2"/>
    <x v="0"/>
    <x v="3"/>
    <x v="1"/>
    <x v="3"/>
    <x v="2"/>
    <n v="32"/>
    <n v="525"/>
    <n v="16800"/>
    <n v="40"/>
    <n v="414.02"/>
  </r>
  <r>
    <n v="40"/>
    <x v="3"/>
    <x v="3"/>
    <x v="3"/>
    <x v="1"/>
    <x v="3"/>
    <x v="1"/>
    <n v="48"/>
    <n v="545"/>
    <n v="26160"/>
    <n v="56"/>
    <n v="364.67"/>
  </r>
  <r>
    <n v="481"/>
    <x v="3"/>
    <x v="3"/>
    <x v="2"/>
    <x v="1"/>
    <x v="3"/>
    <x v="2"/>
    <n v="35"/>
    <n v="760"/>
    <n v="26600"/>
    <n v="28"/>
    <n v="577.01"/>
  </r>
  <r>
    <n v="128"/>
    <x v="3"/>
    <x v="3"/>
    <x v="0"/>
    <x v="0"/>
    <x v="1"/>
    <x v="1"/>
    <n v="17"/>
    <n v="252"/>
    <n v="4284"/>
    <n v="11"/>
    <n v="162.13"/>
  </r>
  <r>
    <n v="354"/>
    <x v="4"/>
    <x v="1"/>
    <x v="4"/>
    <x v="2"/>
    <x v="0"/>
    <x v="1"/>
    <n v="36"/>
    <n v="517"/>
    <n v="18612"/>
    <n v="32"/>
    <n v="311.23"/>
  </r>
  <r>
    <n v="264"/>
    <x v="5"/>
    <x v="1"/>
    <x v="3"/>
    <x v="1"/>
    <x v="0"/>
    <x v="0"/>
    <n v="6"/>
    <n v="432"/>
    <n v="2592"/>
    <n v="10"/>
    <n v="362.8"/>
  </r>
  <r>
    <n v="0"/>
    <x v="6"/>
    <x v="1"/>
    <x v="0"/>
    <x v="0"/>
    <x v="1"/>
    <x v="1"/>
    <n v="39"/>
    <n v="494"/>
    <n v="19266"/>
    <n v="39"/>
    <n v="339.09"/>
  </r>
  <r>
    <n v="145"/>
    <x v="7"/>
    <x v="1"/>
    <x v="5"/>
    <x v="2"/>
    <x v="2"/>
    <x v="1"/>
    <n v="35"/>
    <n v="294"/>
    <n v="10290"/>
    <n v="40"/>
    <n v="199.15"/>
  </r>
  <r>
    <n v="404"/>
    <x v="7"/>
    <x v="2"/>
    <x v="6"/>
    <x v="2"/>
    <x v="2"/>
    <x v="2"/>
    <n v="16"/>
    <n v="537"/>
    <n v="8592"/>
    <n v="18"/>
    <n v="362.32"/>
  </r>
  <r>
    <n v="216"/>
    <x v="7"/>
    <x v="0"/>
    <x v="1"/>
    <x v="0"/>
    <x v="2"/>
    <x v="0"/>
    <n v="46"/>
    <n v="533"/>
    <n v="24518"/>
    <n v="40"/>
    <n v="333.2"/>
  </r>
  <r>
    <n v="210"/>
    <x v="7"/>
    <x v="1"/>
    <x v="2"/>
    <x v="1"/>
    <x v="2"/>
    <x v="1"/>
    <n v="16"/>
    <n v="335"/>
    <n v="5360"/>
    <n v="13"/>
    <n v="247.74"/>
  </r>
  <r>
    <n v="199"/>
    <x v="8"/>
    <x v="1"/>
    <x v="4"/>
    <x v="2"/>
    <x v="0"/>
    <x v="1"/>
    <n v="13"/>
    <n v="666"/>
    <n v="8658"/>
    <n v="19"/>
    <n v="484.37"/>
  </r>
  <r>
    <n v="405"/>
    <x v="9"/>
    <x v="0"/>
    <x v="3"/>
    <x v="1"/>
    <x v="3"/>
    <x v="1"/>
    <n v="49"/>
    <n v="509"/>
    <n v="24941"/>
    <n v="44"/>
    <n v="327.39999999999998"/>
  </r>
  <r>
    <n v="115"/>
    <x v="9"/>
    <x v="3"/>
    <x v="1"/>
    <x v="0"/>
    <x v="3"/>
    <x v="2"/>
    <n v="43"/>
    <n v="460"/>
    <n v="19780"/>
    <n v="53"/>
    <n v="284"/>
  </r>
  <r>
    <n v="245"/>
    <x v="9"/>
    <x v="0"/>
    <x v="4"/>
    <x v="2"/>
    <x v="3"/>
    <x v="2"/>
    <n v="44"/>
    <n v="487"/>
    <n v="21428"/>
    <n v="35"/>
    <n v="359.87"/>
  </r>
  <r>
    <n v="287"/>
    <x v="10"/>
    <x v="1"/>
    <x v="0"/>
    <x v="0"/>
    <x v="2"/>
    <x v="0"/>
    <n v="26"/>
    <n v="423"/>
    <n v="10998"/>
    <n v="34"/>
    <n v="265.83999999999997"/>
  </r>
  <r>
    <n v="178"/>
    <x v="10"/>
    <x v="1"/>
    <x v="3"/>
    <x v="1"/>
    <x v="3"/>
    <x v="1"/>
    <n v="13"/>
    <n v="861"/>
    <n v="11193"/>
    <n v="18"/>
    <n v="546.49"/>
  </r>
  <r>
    <n v="24"/>
    <x v="10"/>
    <x v="3"/>
    <x v="4"/>
    <x v="2"/>
    <x v="1"/>
    <x v="2"/>
    <n v="3"/>
    <n v="822"/>
    <n v="2466"/>
    <n v="0"/>
    <n v="499.58"/>
  </r>
  <r>
    <n v="18"/>
    <x v="11"/>
    <x v="0"/>
    <x v="2"/>
    <x v="1"/>
    <x v="2"/>
    <x v="0"/>
    <n v="1"/>
    <n v="410"/>
    <n v="410"/>
    <n v="3"/>
    <n v="276.61"/>
  </r>
  <r>
    <n v="353"/>
    <x v="12"/>
    <x v="3"/>
    <x v="1"/>
    <x v="0"/>
    <x v="3"/>
    <x v="2"/>
    <n v="3"/>
    <n v="460"/>
    <n v="1380"/>
    <n v="7"/>
    <n v="283.93"/>
  </r>
  <r>
    <n v="149"/>
    <x v="13"/>
    <x v="1"/>
    <x v="0"/>
    <x v="0"/>
    <x v="2"/>
    <x v="2"/>
    <n v="10"/>
    <n v="900"/>
    <n v="9000"/>
    <n v="7"/>
    <n v="638.42999999999995"/>
  </r>
  <r>
    <n v="447"/>
    <x v="14"/>
    <x v="0"/>
    <x v="1"/>
    <x v="0"/>
    <x v="1"/>
    <x v="1"/>
    <n v="45"/>
    <n v="168"/>
    <n v="7560"/>
    <n v="47"/>
    <n v="118.3"/>
  </r>
  <r>
    <n v="445"/>
    <x v="14"/>
    <x v="3"/>
    <x v="0"/>
    <x v="0"/>
    <x v="3"/>
    <x v="1"/>
    <n v="47"/>
    <n v="72"/>
    <n v="3384"/>
    <n v="42"/>
    <n v="53.81"/>
  </r>
  <r>
    <n v="323"/>
    <x v="14"/>
    <x v="0"/>
    <x v="4"/>
    <x v="2"/>
    <x v="1"/>
    <x v="1"/>
    <n v="41"/>
    <n v="852"/>
    <n v="34932"/>
    <n v="31"/>
    <n v="689.42"/>
  </r>
  <r>
    <n v="347"/>
    <x v="15"/>
    <x v="0"/>
    <x v="1"/>
    <x v="0"/>
    <x v="0"/>
    <x v="0"/>
    <n v="18"/>
    <n v="586"/>
    <n v="10548"/>
    <n v="26"/>
    <n v="360.96"/>
  </r>
  <r>
    <n v="84"/>
    <x v="15"/>
    <x v="3"/>
    <x v="2"/>
    <x v="1"/>
    <x v="0"/>
    <x v="2"/>
    <n v="49"/>
    <n v="788"/>
    <n v="38612"/>
    <n v="43"/>
    <n v="623.99"/>
  </r>
  <r>
    <n v="211"/>
    <x v="15"/>
    <x v="1"/>
    <x v="4"/>
    <x v="2"/>
    <x v="3"/>
    <x v="2"/>
    <n v="46"/>
    <n v="550"/>
    <n v="25300"/>
    <n v="47"/>
    <n v="373.59"/>
  </r>
  <r>
    <n v="233"/>
    <x v="16"/>
    <x v="2"/>
    <x v="6"/>
    <x v="2"/>
    <x v="1"/>
    <x v="2"/>
    <n v="29"/>
    <n v="878"/>
    <n v="25462"/>
    <n v="23"/>
    <n v="539.01"/>
  </r>
  <r>
    <n v="102"/>
    <x v="16"/>
    <x v="2"/>
    <x v="2"/>
    <x v="1"/>
    <x v="1"/>
    <x v="2"/>
    <n v="5"/>
    <n v="537"/>
    <n v="2685"/>
    <n v="6"/>
    <n v="382.38"/>
  </r>
  <r>
    <n v="282"/>
    <x v="17"/>
    <x v="1"/>
    <x v="1"/>
    <x v="0"/>
    <x v="0"/>
    <x v="1"/>
    <n v="47"/>
    <n v="690"/>
    <n v="32430"/>
    <n v="56"/>
    <n v="499.53"/>
  </r>
  <r>
    <n v="89"/>
    <x v="18"/>
    <x v="1"/>
    <x v="3"/>
    <x v="1"/>
    <x v="1"/>
    <x v="0"/>
    <n v="1"/>
    <n v="320"/>
    <n v="320"/>
    <n v="5"/>
    <n v="234.93"/>
  </r>
  <r>
    <n v="181"/>
    <x v="18"/>
    <x v="2"/>
    <x v="1"/>
    <x v="0"/>
    <x v="2"/>
    <x v="2"/>
    <n v="34"/>
    <n v="402"/>
    <n v="13668"/>
    <n v="41"/>
    <n v="254.1"/>
  </r>
  <r>
    <n v="426"/>
    <x v="18"/>
    <x v="1"/>
    <x v="2"/>
    <x v="1"/>
    <x v="0"/>
    <x v="2"/>
    <n v="7"/>
    <n v="543"/>
    <n v="3801"/>
    <n v="5"/>
    <n v="334.47"/>
  </r>
  <r>
    <n v="73"/>
    <x v="18"/>
    <x v="2"/>
    <x v="6"/>
    <x v="2"/>
    <x v="1"/>
    <x v="0"/>
    <n v="44"/>
    <n v="929"/>
    <n v="40876"/>
    <n v="44"/>
    <n v="681.33"/>
  </r>
  <r>
    <n v="4"/>
    <x v="18"/>
    <x v="3"/>
    <x v="4"/>
    <x v="2"/>
    <x v="3"/>
    <x v="0"/>
    <n v="43"/>
    <n v="438"/>
    <n v="18834"/>
    <n v="38"/>
    <n v="336.97"/>
  </r>
  <r>
    <n v="485"/>
    <x v="18"/>
    <x v="1"/>
    <x v="3"/>
    <x v="1"/>
    <x v="3"/>
    <x v="2"/>
    <n v="3"/>
    <n v="417"/>
    <n v="1251"/>
    <n v="-4"/>
    <n v="335.06"/>
  </r>
  <r>
    <n v="429"/>
    <x v="19"/>
    <x v="2"/>
    <x v="1"/>
    <x v="0"/>
    <x v="0"/>
    <x v="0"/>
    <n v="27"/>
    <n v="464"/>
    <n v="12528"/>
    <n v="18"/>
    <n v="323.44"/>
  </r>
  <r>
    <n v="290"/>
    <x v="19"/>
    <x v="3"/>
    <x v="2"/>
    <x v="1"/>
    <x v="2"/>
    <x v="0"/>
    <n v="5"/>
    <n v="509"/>
    <n v="2545"/>
    <n v="10"/>
    <n v="431.47"/>
  </r>
  <r>
    <n v="417"/>
    <x v="19"/>
    <x v="0"/>
    <x v="0"/>
    <x v="0"/>
    <x v="3"/>
    <x v="1"/>
    <n v="13"/>
    <n v="907"/>
    <n v="11791"/>
    <n v="4"/>
    <n v="557.27"/>
  </r>
  <r>
    <n v="462"/>
    <x v="20"/>
    <x v="3"/>
    <x v="2"/>
    <x v="1"/>
    <x v="0"/>
    <x v="2"/>
    <n v="34"/>
    <n v="754"/>
    <n v="25636"/>
    <n v="27"/>
    <n v="584.46"/>
  </r>
  <r>
    <n v="98"/>
    <x v="21"/>
    <x v="1"/>
    <x v="3"/>
    <x v="1"/>
    <x v="3"/>
    <x v="1"/>
    <n v="37"/>
    <n v="260"/>
    <n v="9620"/>
    <n v="44"/>
    <n v="160.46"/>
  </r>
  <r>
    <n v="283"/>
    <x v="22"/>
    <x v="0"/>
    <x v="5"/>
    <x v="2"/>
    <x v="3"/>
    <x v="0"/>
    <n v="1"/>
    <n v="455"/>
    <n v="455"/>
    <n v="10"/>
    <n v="310.79000000000002"/>
  </r>
  <r>
    <n v="367"/>
    <x v="22"/>
    <x v="2"/>
    <x v="5"/>
    <x v="2"/>
    <x v="3"/>
    <x v="1"/>
    <n v="30"/>
    <n v="154"/>
    <n v="4620"/>
    <n v="24"/>
    <n v="123.35"/>
  </r>
  <r>
    <n v="300"/>
    <x v="22"/>
    <x v="2"/>
    <x v="3"/>
    <x v="1"/>
    <x v="3"/>
    <x v="1"/>
    <n v="41"/>
    <n v="723"/>
    <n v="29643"/>
    <n v="31"/>
    <n v="511.91"/>
  </r>
  <r>
    <n v="421"/>
    <x v="22"/>
    <x v="2"/>
    <x v="1"/>
    <x v="0"/>
    <x v="1"/>
    <x v="1"/>
    <n v="37"/>
    <n v="848"/>
    <n v="31376"/>
    <n v="34"/>
    <n v="713.36"/>
  </r>
  <r>
    <n v="133"/>
    <x v="23"/>
    <x v="2"/>
    <x v="6"/>
    <x v="2"/>
    <x v="2"/>
    <x v="2"/>
    <n v="36"/>
    <n v="860"/>
    <n v="30960"/>
    <n v="27"/>
    <n v="674.87"/>
  </r>
  <r>
    <n v="134"/>
    <x v="23"/>
    <x v="3"/>
    <x v="3"/>
    <x v="1"/>
    <x v="0"/>
    <x v="2"/>
    <n v="31"/>
    <n v="563"/>
    <n v="17453"/>
    <n v="22"/>
    <n v="359.03"/>
  </r>
  <r>
    <n v="13"/>
    <x v="23"/>
    <x v="2"/>
    <x v="4"/>
    <x v="2"/>
    <x v="2"/>
    <x v="2"/>
    <n v="29"/>
    <n v="968"/>
    <n v="28072"/>
    <n v="34"/>
    <n v="619.32000000000005"/>
  </r>
  <r>
    <n v="226"/>
    <x v="23"/>
    <x v="0"/>
    <x v="6"/>
    <x v="2"/>
    <x v="0"/>
    <x v="2"/>
    <n v="24"/>
    <n v="759"/>
    <n v="18216"/>
    <n v="17"/>
    <n v="500.24"/>
  </r>
  <r>
    <n v="104"/>
    <x v="24"/>
    <x v="0"/>
    <x v="5"/>
    <x v="2"/>
    <x v="1"/>
    <x v="0"/>
    <n v="26"/>
    <n v="486"/>
    <n v="12636"/>
    <n v="31"/>
    <n v="374.96"/>
  </r>
  <r>
    <n v="423"/>
    <x v="24"/>
    <x v="3"/>
    <x v="0"/>
    <x v="0"/>
    <x v="1"/>
    <x v="1"/>
    <n v="17"/>
    <n v="672"/>
    <n v="11424"/>
    <n v="16"/>
    <n v="538.45000000000005"/>
  </r>
  <r>
    <n v="275"/>
    <x v="24"/>
    <x v="1"/>
    <x v="3"/>
    <x v="1"/>
    <x v="3"/>
    <x v="2"/>
    <n v="5"/>
    <n v="134"/>
    <n v="670"/>
    <n v="7"/>
    <n v="89.38"/>
  </r>
  <r>
    <n v="48"/>
    <x v="25"/>
    <x v="3"/>
    <x v="3"/>
    <x v="1"/>
    <x v="3"/>
    <x v="0"/>
    <n v="43"/>
    <n v="133"/>
    <n v="5719"/>
    <n v="38"/>
    <n v="85.02"/>
  </r>
  <r>
    <n v="252"/>
    <x v="25"/>
    <x v="2"/>
    <x v="3"/>
    <x v="1"/>
    <x v="3"/>
    <x v="2"/>
    <n v="39"/>
    <n v="770"/>
    <n v="30030"/>
    <n v="36"/>
    <n v="501.37"/>
  </r>
  <r>
    <n v="260"/>
    <x v="26"/>
    <x v="3"/>
    <x v="3"/>
    <x v="1"/>
    <x v="1"/>
    <x v="2"/>
    <n v="10"/>
    <n v="59"/>
    <n v="590"/>
    <n v="14"/>
    <n v="38.630000000000003"/>
  </r>
  <r>
    <n v="357"/>
    <x v="26"/>
    <x v="0"/>
    <x v="3"/>
    <x v="1"/>
    <x v="0"/>
    <x v="1"/>
    <n v="49"/>
    <n v="723"/>
    <n v="35427"/>
    <n v="48"/>
    <n v="501.81"/>
  </r>
  <r>
    <n v="76"/>
    <x v="26"/>
    <x v="1"/>
    <x v="0"/>
    <x v="0"/>
    <x v="1"/>
    <x v="1"/>
    <n v="21"/>
    <n v="865"/>
    <n v="18165"/>
    <n v="22"/>
    <n v="531.14"/>
  </r>
  <r>
    <n v="108"/>
    <x v="26"/>
    <x v="2"/>
    <x v="5"/>
    <x v="2"/>
    <x v="2"/>
    <x v="2"/>
    <n v="7"/>
    <n v="370"/>
    <n v="2590"/>
    <n v="5"/>
    <n v="261.48"/>
  </r>
  <r>
    <n v="159"/>
    <x v="26"/>
    <x v="0"/>
    <x v="2"/>
    <x v="1"/>
    <x v="0"/>
    <x v="1"/>
    <n v="23"/>
    <n v="296"/>
    <n v="6808"/>
    <n v="33"/>
    <n v="231.84"/>
  </r>
  <r>
    <n v="100"/>
    <x v="26"/>
    <x v="3"/>
    <x v="4"/>
    <x v="2"/>
    <x v="3"/>
    <x v="2"/>
    <n v="17"/>
    <n v="867"/>
    <n v="14739"/>
    <n v="7"/>
    <n v="558.02"/>
  </r>
  <r>
    <n v="352"/>
    <x v="27"/>
    <x v="2"/>
    <x v="0"/>
    <x v="0"/>
    <x v="0"/>
    <x v="0"/>
    <n v="5"/>
    <n v="635"/>
    <n v="3175"/>
    <n v="11"/>
    <n v="440.18"/>
  </r>
  <r>
    <n v="139"/>
    <x v="27"/>
    <x v="2"/>
    <x v="2"/>
    <x v="1"/>
    <x v="3"/>
    <x v="2"/>
    <n v="46"/>
    <n v="136"/>
    <n v="6256"/>
    <n v="48"/>
    <n v="92.13"/>
  </r>
  <r>
    <n v="237"/>
    <x v="28"/>
    <x v="2"/>
    <x v="2"/>
    <x v="1"/>
    <x v="0"/>
    <x v="0"/>
    <n v="29"/>
    <n v="940"/>
    <n v="27260"/>
    <n v="31"/>
    <n v="779.52"/>
  </r>
  <r>
    <n v="393"/>
    <x v="29"/>
    <x v="3"/>
    <x v="3"/>
    <x v="1"/>
    <x v="3"/>
    <x v="0"/>
    <n v="5"/>
    <n v="868"/>
    <n v="4340"/>
    <n v="4"/>
    <n v="704.33"/>
  </r>
  <r>
    <n v="366"/>
    <x v="30"/>
    <x v="2"/>
    <x v="4"/>
    <x v="2"/>
    <x v="1"/>
    <x v="2"/>
    <n v="20"/>
    <n v="316"/>
    <n v="6320"/>
    <n v="15"/>
    <n v="254.39"/>
  </r>
  <r>
    <n v="222"/>
    <x v="30"/>
    <x v="2"/>
    <x v="0"/>
    <x v="0"/>
    <x v="0"/>
    <x v="2"/>
    <n v="12"/>
    <n v="64"/>
    <n v="768"/>
    <n v="11"/>
    <n v="50.19"/>
  </r>
  <r>
    <n v="399"/>
    <x v="30"/>
    <x v="2"/>
    <x v="2"/>
    <x v="1"/>
    <x v="3"/>
    <x v="1"/>
    <n v="2"/>
    <n v="261"/>
    <n v="522"/>
    <n v="1"/>
    <n v="167.75"/>
  </r>
  <r>
    <n v="376"/>
    <x v="30"/>
    <x v="1"/>
    <x v="6"/>
    <x v="2"/>
    <x v="2"/>
    <x v="0"/>
    <n v="12"/>
    <n v="76"/>
    <n v="912"/>
    <n v="9"/>
    <n v="51.66"/>
  </r>
  <r>
    <n v="345"/>
    <x v="31"/>
    <x v="3"/>
    <x v="2"/>
    <x v="1"/>
    <x v="1"/>
    <x v="1"/>
    <n v="46"/>
    <n v="190"/>
    <n v="8740"/>
    <n v="41"/>
    <n v="147.32"/>
  </r>
  <r>
    <n v="193"/>
    <x v="31"/>
    <x v="3"/>
    <x v="4"/>
    <x v="2"/>
    <x v="3"/>
    <x v="0"/>
    <n v="33"/>
    <n v="528"/>
    <n v="17424"/>
    <n v="32"/>
    <n v="382.64"/>
  </r>
  <r>
    <n v="274"/>
    <x v="32"/>
    <x v="1"/>
    <x v="0"/>
    <x v="0"/>
    <x v="2"/>
    <x v="0"/>
    <n v="12"/>
    <n v="746"/>
    <n v="8952"/>
    <n v="14"/>
    <n v="556.87"/>
  </r>
  <r>
    <n v="402"/>
    <x v="32"/>
    <x v="2"/>
    <x v="5"/>
    <x v="2"/>
    <x v="0"/>
    <x v="1"/>
    <n v="18"/>
    <n v="627"/>
    <n v="11286"/>
    <n v="11"/>
    <n v="385.86"/>
  </r>
  <r>
    <n v="113"/>
    <x v="33"/>
    <x v="3"/>
    <x v="4"/>
    <x v="2"/>
    <x v="2"/>
    <x v="2"/>
    <n v="50"/>
    <n v="888"/>
    <n v="44400"/>
    <n v="60"/>
    <n v="670.82"/>
  </r>
  <r>
    <n v="428"/>
    <x v="34"/>
    <x v="3"/>
    <x v="6"/>
    <x v="2"/>
    <x v="1"/>
    <x v="2"/>
    <n v="26"/>
    <n v="726"/>
    <n v="18876"/>
    <n v="20"/>
    <n v="493.6"/>
  </r>
  <r>
    <n v="192"/>
    <x v="34"/>
    <x v="2"/>
    <x v="4"/>
    <x v="2"/>
    <x v="2"/>
    <x v="1"/>
    <n v="11"/>
    <n v="883"/>
    <n v="9713"/>
    <n v="19"/>
    <n v="602.08000000000004"/>
  </r>
  <r>
    <n v="391"/>
    <x v="35"/>
    <x v="0"/>
    <x v="4"/>
    <x v="2"/>
    <x v="1"/>
    <x v="1"/>
    <n v="25"/>
    <n v="498"/>
    <n v="12450"/>
    <n v="20"/>
    <n v="390.01"/>
  </r>
  <r>
    <n v="71"/>
    <x v="35"/>
    <x v="3"/>
    <x v="1"/>
    <x v="0"/>
    <x v="0"/>
    <x v="1"/>
    <n v="29"/>
    <n v="152"/>
    <n v="4408"/>
    <n v="33"/>
    <n v="111.19"/>
  </r>
  <r>
    <n v="41"/>
    <x v="35"/>
    <x v="1"/>
    <x v="6"/>
    <x v="2"/>
    <x v="1"/>
    <x v="1"/>
    <n v="19"/>
    <n v="282"/>
    <n v="5358"/>
    <n v="18"/>
    <n v="194.64"/>
  </r>
  <r>
    <n v="146"/>
    <x v="36"/>
    <x v="3"/>
    <x v="3"/>
    <x v="1"/>
    <x v="0"/>
    <x v="2"/>
    <n v="37"/>
    <n v="501"/>
    <n v="18537"/>
    <n v="36"/>
    <n v="358.43"/>
  </r>
  <r>
    <n v="26"/>
    <x v="36"/>
    <x v="2"/>
    <x v="0"/>
    <x v="0"/>
    <x v="0"/>
    <x v="0"/>
    <n v="11"/>
    <n v="670"/>
    <n v="7370"/>
    <n v="4"/>
    <n v="503.71"/>
  </r>
  <r>
    <n v="10"/>
    <x v="36"/>
    <x v="3"/>
    <x v="5"/>
    <x v="2"/>
    <x v="3"/>
    <x v="2"/>
    <n v="45"/>
    <n v="55"/>
    <n v="2475"/>
    <n v="38"/>
    <n v="45.27"/>
  </r>
  <r>
    <n v="52"/>
    <x v="37"/>
    <x v="0"/>
    <x v="0"/>
    <x v="0"/>
    <x v="1"/>
    <x v="1"/>
    <n v="20"/>
    <n v="659"/>
    <n v="13180"/>
    <n v="28"/>
    <n v="518.79"/>
  </r>
  <r>
    <n v="207"/>
    <x v="37"/>
    <x v="3"/>
    <x v="5"/>
    <x v="2"/>
    <x v="2"/>
    <x v="2"/>
    <n v="14"/>
    <n v="470"/>
    <n v="6580"/>
    <n v="23"/>
    <n v="340.96"/>
  </r>
  <r>
    <n v="350"/>
    <x v="37"/>
    <x v="0"/>
    <x v="6"/>
    <x v="2"/>
    <x v="1"/>
    <x v="1"/>
    <n v="16"/>
    <n v="97"/>
    <n v="1552"/>
    <n v="18"/>
    <n v="69.64"/>
  </r>
  <r>
    <n v="480"/>
    <x v="37"/>
    <x v="1"/>
    <x v="2"/>
    <x v="1"/>
    <x v="3"/>
    <x v="1"/>
    <n v="14"/>
    <n v="689"/>
    <n v="9646"/>
    <n v="15"/>
    <n v="536.45000000000005"/>
  </r>
  <r>
    <n v="412"/>
    <x v="37"/>
    <x v="2"/>
    <x v="2"/>
    <x v="1"/>
    <x v="1"/>
    <x v="0"/>
    <n v="22"/>
    <n v="757"/>
    <n v="16654"/>
    <n v="27"/>
    <n v="499.16"/>
  </r>
  <r>
    <n v="401"/>
    <x v="38"/>
    <x v="2"/>
    <x v="2"/>
    <x v="1"/>
    <x v="3"/>
    <x v="0"/>
    <n v="25"/>
    <n v="428"/>
    <n v="10700"/>
    <n v="16"/>
    <n v="276.76"/>
  </r>
  <r>
    <n v="253"/>
    <x v="39"/>
    <x v="1"/>
    <x v="4"/>
    <x v="2"/>
    <x v="2"/>
    <x v="0"/>
    <n v="35"/>
    <n v="714"/>
    <n v="24990"/>
    <n v="33"/>
    <n v="492.53"/>
  </r>
  <r>
    <n v="386"/>
    <x v="39"/>
    <x v="3"/>
    <x v="4"/>
    <x v="2"/>
    <x v="0"/>
    <x v="1"/>
    <n v="43"/>
    <n v="653"/>
    <n v="28079"/>
    <n v="45"/>
    <n v="524.76"/>
  </r>
  <r>
    <n v="337"/>
    <x v="39"/>
    <x v="0"/>
    <x v="5"/>
    <x v="2"/>
    <x v="3"/>
    <x v="0"/>
    <n v="41"/>
    <n v="658"/>
    <n v="26978"/>
    <n v="31"/>
    <n v="406.48"/>
  </r>
  <r>
    <n v="203"/>
    <x v="39"/>
    <x v="0"/>
    <x v="5"/>
    <x v="2"/>
    <x v="0"/>
    <x v="0"/>
    <n v="44"/>
    <n v="162"/>
    <n v="7128"/>
    <n v="52"/>
    <n v="136.88999999999999"/>
  </r>
  <r>
    <n v="99"/>
    <x v="39"/>
    <x v="3"/>
    <x v="6"/>
    <x v="2"/>
    <x v="3"/>
    <x v="0"/>
    <n v="50"/>
    <n v="201"/>
    <n v="10050"/>
    <n v="59"/>
    <n v="160.22999999999999"/>
  </r>
  <r>
    <n v="479"/>
    <x v="39"/>
    <x v="3"/>
    <x v="0"/>
    <x v="0"/>
    <x v="2"/>
    <x v="2"/>
    <n v="45"/>
    <n v="957"/>
    <n v="43065"/>
    <n v="44"/>
    <n v="753.26"/>
  </r>
  <r>
    <n v="377"/>
    <x v="40"/>
    <x v="1"/>
    <x v="3"/>
    <x v="1"/>
    <x v="1"/>
    <x v="0"/>
    <n v="34"/>
    <n v="416"/>
    <n v="14144"/>
    <n v="31"/>
    <n v="329.35"/>
  </r>
  <r>
    <n v="284"/>
    <x v="40"/>
    <x v="1"/>
    <x v="3"/>
    <x v="1"/>
    <x v="2"/>
    <x v="0"/>
    <n v="28"/>
    <n v="885"/>
    <n v="24780"/>
    <n v="38"/>
    <n v="713.21"/>
  </r>
  <r>
    <n v="341"/>
    <x v="40"/>
    <x v="0"/>
    <x v="5"/>
    <x v="2"/>
    <x v="3"/>
    <x v="0"/>
    <n v="6"/>
    <n v="367"/>
    <n v="2202"/>
    <n v="2"/>
    <n v="227.45"/>
  </r>
  <r>
    <n v="67"/>
    <x v="41"/>
    <x v="1"/>
    <x v="3"/>
    <x v="1"/>
    <x v="1"/>
    <x v="0"/>
    <n v="47"/>
    <n v="355"/>
    <n v="16685"/>
    <n v="55"/>
    <n v="287.33"/>
  </r>
  <r>
    <n v="150"/>
    <x v="42"/>
    <x v="1"/>
    <x v="5"/>
    <x v="2"/>
    <x v="1"/>
    <x v="0"/>
    <n v="4"/>
    <n v="455"/>
    <n v="1820"/>
    <n v="1"/>
    <n v="330.1"/>
  </r>
  <r>
    <n v="59"/>
    <x v="42"/>
    <x v="0"/>
    <x v="3"/>
    <x v="1"/>
    <x v="2"/>
    <x v="1"/>
    <n v="21"/>
    <n v="308"/>
    <n v="6468"/>
    <n v="23"/>
    <n v="209.69"/>
  </r>
  <r>
    <n v="496"/>
    <x v="42"/>
    <x v="3"/>
    <x v="6"/>
    <x v="2"/>
    <x v="1"/>
    <x v="2"/>
    <n v="21"/>
    <n v="440"/>
    <n v="9240"/>
    <n v="14"/>
    <n v="364.75"/>
  </r>
  <r>
    <n v="398"/>
    <x v="43"/>
    <x v="2"/>
    <x v="3"/>
    <x v="1"/>
    <x v="3"/>
    <x v="1"/>
    <n v="24"/>
    <n v="53"/>
    <n v="1272"/>
    <n v="23"/>
    <n v="37.47"/>
  </r>
  <r>
    <n v="355"/>
    <x v="44"/>
    <x v="1"/>
    <x v="6"/>
    <x v="2"/>
    <x v="3"/>
    <x v="0"/>
    <n v="24"/>
    <n v="655"/>
    <n v="15720"/>
    <n v="20"/>
    <n v="552.14"/>
  </r>
  <r>
    <n v="346"/>
    <x v="44"/>
    <x v="1"/>
    <x v="4"/>
    <x v="2"/>
    <x v="3"/>
    <x v="0"/>
    <n v="9"/>
    <n v="817"/>
    <n v="7353"/>
    <n v="7"/>
    <n v="649.74"/>
  </r>
  <r>
    <n v="263"/>
    <x v="45"/>
    <x v="0"/>
    <x v="0"/>
    <x v="0"/>
    <x v="1"/>
    <x v="2"/>
    <n v="10"/>
    <n v="296"/>
    <n v="2960"/>
    <n v="16"/>
    <n v="191.8"/>
  </r>
  <r>
    <n v="158"/>
    <x v="45"/>
    <x v="0"/>
    <x v="3"/>
    <x v="1"/>
    <x v="2"/>
    <x v="0"/>
    <n v="3"/>
    <n v="700"/>
    <n v="2100"/>
    <n v="4"/>
    <n v="487.7"/>
  </r>
  <r>
    <n v="289"/>
    <x v="45"/>
    <x v="0"/>
    <x v="2"/>
    <x v="1"/>
    <x v="2"/>
    <x v="2"/>
    <n v="32"/>
    <n v="192"/>
    <n v="6144"/>
    <n v="29"/>
    <n v="145.6"/>
  </r>
  <r>
    <n v="461"/>
    <x v="46"/>
    <x v="0"/>
    <x v="5"/>
    <x v="2"/>
    <x v="2"/>
    <x v="0"/>
    <n v="3"/>
    <n v="114"/>
    <n v="342"/>
    <n v="3"/>
    <n v="75.86"/>
  </r>
  <r>
    <n v="299"/>
    <x v="46"/>
    <x v="3"/>
    <x v="2"/>
    <x v="1"/>
    <x v="3"/>
    <x v="2"/>
    <n v="11"/>
    <n v="388"/>
    <n v="4268"/>
    <n v="15"/>
    <n v="287.11"/>
  </r>
  <r>
    <n v="74"/>
    <x v="47"/>
    <x v="2"/>
    <x v="2"/>
    <x v="1"/>
    <x v="1"/>
    <x v="2"/>
    <n v="5"/>
    <n v="290"/>
    <n v="1450"/>
    <n v="4"/>
    <n v="219.76"/>
  </r>
  <r>
    <n v="46"/>
    <x v="48"/>
    <x v="2"/>
    <x v="6"/>
    <x v="2"/>
    <x v="3"/>
    <x v="2"/>
    <n v="25"/>
    <n v="511"/>
    <n v="12775"/>
    <n v="24"/>
    <n v="422.66"/>
  </r>
  <r>
    <n v="410"/>
    <x v="49"/>
    <x v="0"/>
    <x v="1"/>
    <x v="0"/>
    <x v="1"/>
    <x v="0"/>
    <n v="35"/>
    <n v="951"/>
    <n v="33285"/>
    <n v="38"/>
    <n v="652.35"/>
  </r>
  <r>
    <n v="382"/>
    <x v="49"/>
    <x v="0"/>
    <x v="0"/>
    <x v="0"/>
    <x v="2"/>
    <x v="1"/>
    <n v="22"/>
    <n v="989"/>
    <n v="21758"/>
    <n v="16"/>
    <n v="745.24"/>
  </r>
  <r>
    <n v="186"/>
    <x v="49"/>
    <x v="1"/>
    <x v="6"/>
    <x v="2"/>
    <x v="1"/>
    <x v="1"/>
    <n v="6"/>
    <n v="96"/>
    <n v="576"/>
    <n v="14"/>
    <n v="80.37"/>
  </r>
  <r>
    <n v="43"/>
    <x v="49"/>
    <x v="2"/>
    <x v="3"/>
    <x v="1"/>
    <x v="1"/>
    <x v="1"/>
    <n v="37"/>
    <n v="341"/>
    <n v="12617"/>
    <n v="41"/>
    <n v="244.62"/>
  </r>
  <r>
    <n v="471"/>
    <x v="49"/>
    <x v="1"/>
    <x v="2"/>
    <x v="1"/>
    <x v="2"/>
    <x v="1"/>
    <n v="7"/>
    <n v="827"/>
    <n v="5789"/>
    <n v="-3"/>
    <n v="632.42999999999995"/>
  </r>
  <r>
    <n v="141"/>
    <x v="49"/>
    <x v="2"/>
    <x v="2"/>
    <x v="1"/>
    <x v="0"/>
    <x v="1"/>
    <n v="24"/>
    <n v="366"/>
    <n v="8784"/>
    <n v="20"/>
    <n v="236.09"/>
  </r>
  <r>
    <n v="34"/>
    <x v="49"/>
    <x v="2"/>
    <x v="1"/>
    <x v="0"/>
    <x v="0"/>
    <x v="1"/>
    <n v="32"/>
    <n v="267"/>
    <n v="8544"/>
    <n v="30"/>
    <n v="183.88"/>
  </r>
  <r>
    <n v="411"/>
    <x v="50"/>
    <x v="2"/>
    <x v="5"/>
    <x v="2"/>
    <x v="2"/>
    <x v="1"/>
    <n v="12"/>
    <n v="332"/>
    <n v="3984"/>
    <n v="21"/>
    <n v="232.65"/>
  </r>
  <r>
    <n v="281"/>
    <x v="50"/>
    <x v="3"/>
    <x v="5"/>
    <x v="2"/>
    <x v="1"/>
    <x v="1"/>
    <n v="28"/>
    <n v="332"/>
    <n v="9296"/>
    <n v="33"/>
    <n v="234.15"/>
  </r>
  <r>
    <n v="197"/>
    <x v="50"/>
    <x v="2"/>
    <x v="1"/>
    <x v="0"/>
    <x v="1"/>
    <x v="2"/>
    <n v="36"/>
    <n v="249"/>
    <n v="8964"/>
    <n v="35"/>
    <n v="171.97"/>
  </r>
  <r>
    <n v="44"/>
    <x v="50"/>
    <x v="0"/>
    <x v="0"/>
    <x v="0"/>
    <x v="0"/>
    <x v="0"/>
    <n v="8"/>
    <n v="891"/>
    <n v="7128"/>
    <n v="13"/>
    <n v="549.16"/>
  </r>
  <r>
    <n v="456"/>
    <x v="50"/>
    <x v="0"/>
    <x v="3"/>
    <x v="1"/>
    <x v="1"/>
    <x v="1"/>
    <n v="43"/>
    <n v="712"/>
    <n v="30616"/>
    <n v="44"/>
    <n v="457.55"/>
  </r>
  <r>
    <n v="450"/>
    <x v="50"/>
    <x v="0"/>
    <x v="3"/>
    <x v="1"/>
    <x v="1"/>
    <x v="0"/>
    <n v="8"/>
    <n v="853"/>
    <n v="6824"/>
    <n v="4"/>
    <n v="534.46"/>
  </r>
  <r>
    <n v="436"/>
    <x v="50"/>
    <x v="2"/>
    <x v="4"/>
    <x v="2"/>
    <x v="1"/>
    <x v="1"/>
    <n v="9"/>
    <n v="255"/>
    <n v="2295"/>
    <n v="17"/>
    <n v="174.85"/>
  </r>
  <r>
    <n v="286"/>
    <x v="50"/>
    <x v="1"/>
    <x v="5"/>
    <x v="2"/>
    <x v="0"/>
    <x v="2"/>
    <n v="45"/>
    <n v="698"/>
    <n v="31410"/>
    <n v="53"/>
    <n v="504.48"/>
  </r>
  <r>
    <n v="2"/>
    <x v="51"/>
    <x v="3"/>
    <x v="6"/>
    <x v="2"/>
    <x v="0"/>
    <x v="0"/>
    <n v="5"/>
    <n v="730"/>
    <n v="3650"/>
    <n v="14"/>
    <n v="606.04"/>
  </r>
  <r>
    <n v="291"/>
    <x v="51"/>
    <x v="2"/>
    <x v="5"/>
    <x v="2"/>
    <x v="1"/>
    <x v="0"/>
    <n v="45"/>
    <n v="966"/>
    <n v="43470"/>
    <n v="54"/>
    <n v="775.77"/>
  </r>
  <r>
    <n v="206"/>
    <x v="51"/>
    <x v="3"/>
    <x v="3"/>
    <x v="1"/>
    <x v="1"/>
    <x v="2"/>
    <n v="45"/>
    <n v="162"/>
    <n v="7290"/>
    <n v="49"/>
    <n v="104.93"/>
  </r>
  <r>
    <n v="42"/>
    <x v="51"/>
    <x v="3"/>
    <x v="2"/>
    <x v="1"/>
    <x v="0"/>
    <x v="1"/>
    <n v="4"/>
    <n v="616"/>
    <n v="2464"/>
    <n v="-2"/>
    <n v="414.59"/>
  </r>
  <r>
    <n v="414"/>
    <x v="52"/>
    <x v="0"/>
    <x v="2"/>
    <x v="1"/>
    <x v="3"/>
    <x v="1"/>
    <n v="20"/>
    <n v="811"/>
    <n v="16220"/>
    <n v="20"/>
    <n v="576.44000000000005"/>
  </r>
  <r>
    <n v="280"/>
    <x v="52"/>
    <x v="3"/>
    <x v="6"/>
    <x v="2"/>
    <x v="3"/>
    <x v="2"/>
    <n v="25"/>
    <n v="223"/>
    <n v="5575"/>
    <n v="24"/>
    <n v="141.54"/>
  </r>
  <r>
    <n v="11"/>
    <x v="52"/>
    <x v="3"/>
    <x v="5"/>
    <x v="2"/>
    <x v="3"/>
    <x v="2"/>
    <n v="34"/>
    <n v="525"/>
    <n v="17850"/>
    <n v="31"/>
    <n v="321.58999999999997"/>
  </r>
  <r>
    <n v="375"/>
    <x v="53"/>
    <x v="0"/>
    <x v="2"/>
    <x v="1"/>
    <x v="2"/>
    <x v="2"/>
    <n v="23"/>
    <n v="541"/>
    <n v="12443"/>
    <n v="28"/>
    <n v="398.25"/>
  </r>
  <r>
    <n v="488"/>
    <x v="53"/>
    <x v="0"/>
    <x v="6"/>
    <x v="2"/>
    <x v="1"/>
    <x v="2"/>
    <n v="17"/>
    <n v="257"/>
    <n v="4369"/>
    <n v="21"/>
    <n v="194.07"/>
  </r>
  <r>
    <n v="205"/>
    <x v="54"/>
    <x v="0"/>
    <x v="0"/>
    <x v="0"/>
    <x v="2"/>
    <x v="1"/>
    <n v="34"/>
    <n v="694"/>
    <n v="23596"/>
    <n v="36"/>
    <n v="541.53"/>
  </r>
  <r>
    <n v="285"/>
    <x v="54"/>
    <x v="3"/>
    <x v="6"/>
    <x v="2"/>
    <x v="0"/>
    <x v="0"/>
    <n v="39"/>
    <n v="761"/>
    <n v="29679"/>
    <n v="39"/>
    <n v="494.81"/>
  </r>
  <r>
    <n v="198"/>
    <x v="55"/>
    <x v="2"/>
    <x v="5"/>
    <x v="2"/>
    <x v="0"/>
    <x v="2"/>
    <n v="44"/>
    <n v="675"/>
    <n v="29700"/>
    <n v="37"/>
    <n v="425.05"/>
  </r>
  <r>
    <n v="156"/>
    <x v="56"/>
    <x v="3"/>
    <x v="1"/>
    <x v="0"/>
    <x v="3"/>
    <x v="0"/>
    <n v="28"/>
    <n v="51"/>
    <n v="1428"/>
    <n v="25"/>
    <n v="38.44"/>
  </r>
  <r>
    <n v="124"/>
    <x v="57"/>
    <x v="2"/>
    <x v="5"/>
    <x v="2"/>
    <x v="2"/>
    <x v="0"/>
    <n v="8"/>
    <n v="464"/>
    <n v="3712"/>
    <n v="8"/>
    <n v="280.82"/>
  </r>
  <r>
    <n v="77"/>
    <x v="57"/>
    <x v="3"/>
    <x v="5"/>
    <x v="2"/>
    <x v="3"/>
    <x v="2"/>
    <n v="27"/>
    <n v="629"/>
    <n v="16983"/>
    <n v="22"/>
    <n v="484.61"/>
  </r>
  <r>
    <n v="316"/>
    <x v="58"/>
    <x v="3"/>
    <x v="4"/>
    <x v="2"/>
    <x v="0"/>
    <x v="2"/>
    <n v="19"/>
    <n v="346"/>
    <n v="6574"/>
    <n v="25"/>
    <n v="257.14"/>
  </r>
  <r>
    <n v="175"/>
    <x v="58"/>
    <x v="2"/>
    <x v="2"/>
    <x v="1"/>
    <x v="3"/>
    <x v="1"/>
    <n v="9"/>
    <n v="923"/>
    <n v="8307"/>
    <n v="4"/>
    <n v="570.89"/>
  </r>
  <r>
    <n v="224"/>
    <x v="59"/>
    <x v="0"/>
    <x v="4"/>
    <x v="2"/>
    <x v="2"/>
    <x v="2"/>
    <n v="7"/>
    <n v="239"/>
    <n v="1673"/>
    <n v="12"/>
    <n v="202.06"/>
  </r>
  <r>
    <n v="453"/>
    <x v="59"/>
    <x v="2"/>
    <x v="1"/>
    <x v="0"/>
    <x v="3"/>
    <x v="1"/>
    <n v="50"/>
    <n v="573"/>
    <n v="28650"/>
    <n v="43"/>
    <n v="354.55"/>
  </r>
  <r>
    <n v="336"/>
    <x v="60"/>
    <x v="2"/>
    <x v="2"/>
    <x v="1"/>
    <x v="0"/>
    <x v="2"/>
    <n v="4"/>
    <n v="852"/>
    <n v="3408"/>
    <n v="1"/>
    <n v="702.46"/>
  </r>
  <r>
    <n v="70"/>
    <x v="60"/>
    <x v="2"/>
    <x v="4"/>
    <x v="2"/>
    <x v="2"/>
    <x v="0"/>
    <n v="43"/>
    <n v="861"/>
    <n v="37023"/>
    <n v="37"/>
    <n v="693.27"/>
  </r>
  <r>
    <n v="321"/>
    <x v="60"/>
    <x v="1"/>
    <x v="5"/>
    <x v="2"/>
    <x v="1"/>
    <x v="2"/>
    <n v="26"/>
    <n v="273"/>
    <n v="7098"/>
    <n v="22"/>
    <n v="229.87"/>
  </r>
  <r>
    <n v="9"/>
    <x v="60"/>
    <x v="0"/>
    <x v="6"/>
    <x v="2"/>
    <x v="2"/>
    <x v="0"/>
    <n v="41"/>
    <n v="639"/>
    <n v="26199"/>
    <n v="43"/>
    <n v="414.46"/>
  </r>
  <r>
    <n v="45"/>
    <x v="61"/>
    <x v="0"/>
    <x v="6"/>
    <x v="2"/>
    <x v="3"/>
    <x v="1"/>
    <n v="37"/>
    <n v="361"/>
    <n v="13357"/>
    <n v="34"/>
    <n v="224.29"/>
  </r>
  <r>
    <n v="315"/>
    <x v="61"/>
    <x v="3"/>
    <x v="5"/>
    <x v="2"/>
    <x v="3"/>
    <x v="1"/>
    <n v="14"/>
    <n v="874"/>
    <n v="12236"/>
    <n v="15"/>
    <n v="537.37"/>
  </r>
  <r>
    <n v="239"/>
    <x v="61"/>
    <x v="0"/>
    <x v="0"/>
    <x v="0"/>
    <x v="1"/>
    <x v="0"/>
    <n v="30"/>
    <n v="739"/>
    <n v="22170"/>
    <n v="33"/>
    <n v="576.25"/>
  </r>
  <r>
    <n v="17"/>
    <x v="61"/>
    <x v="2"/>
    <x v="4"/>
    <x v="2"/>
    <x v="2"/>
    <x v="1"/>
    <n v="14"/>
    <n v="902"/>
    <n v="12628"/>
    <n v="22"/>
    <n v="635.94000000000005"/>
  </r>
  <r>
    <n v="63"/>
    <x v="61"/>
    <x v="0"/>
    <x v="6"/>
    <x v="2"/>
    <x v="2"/>
    <x v="1"/>
    <n v="15"/>
    <n v="911"/>
    <n v="13665"/>
    <n v="19"/>
    <n v="754.52"/>
  </r>
  <r>
    <n v="358"/>
    <x v="62"/>
    <x v="3"/>
    <x v="0"/>
    <x v="0"/>
    <x v="2"/>
    <x v="0"/>
    <n v="4"/>
    <n v="195"/>
    <n v="780"/>
    <n v="-4"/>
    <n v="151.69"/>
  </r>
  <r>
    <n v="69"/>
    <x v="62"/>
    <x v="1"/>
    <x v="5"/>
    <x v="2"/>
    <x v="3"/>
    <x v="2"/>
    <n v="16"/>
    <n v="635"/>
    <n v="10160"/>
    <n v="19"/>
    <n v="441.8"/>
  </r>
  <r>
    <n v="72"/>
    <x v="62"/>
    <x v="3"/>
    <x v="2"/>
    <x v="1"/>
    <x v="2"/>
    <x v="2"/>
    <n v="10"/>
    <n v="126"/>
    <n v="1260"/>
    <n v="8"/>
    <n v="90.39"/>
  </r>
  <r>
    <n v="292"/>
    <x v="62"/>
    <x v="0"/>
    <x v="1"/>
    <x v="0"/>
    <x v="3"/>
    <x v="2"/>
    <n v="43"/>
    <n v="413"/>
    <n v="17759"/>
    <n v="52"/>
    <n v="264.97000000000003"/>
  </r>
  <r>
    <n v="396"/>
    <x v="63"/>
    <x v="3"/>
    <x v="2"/>
    <x v="1"/>
    <x v="2"/>
    <x v="1"/>
    <n v="4"/>
    <n v="153"/>
    <n v="612"/>
    <n v="0"/>
    <n v="104.46"/>
  </r>
  <r>
    <n v="298"/>
    <x v="63"/>
    <x v="0"/>
    <x v="1"/>
    <x v="0"/>
    <x v="1"/>
    <x v="0"/>
    <n v="42"/>
    <n v="161"/>
    <n v="6762"/>
    <n v="37"/>
    <n v="123.85"/>
  </r>
  <r>
    <n v="188"/>
    <x v="64"/>
    <x v="1"/>
    <x v="4"/>
    <x v="2"/>
    <x v="2"/>
    <x v="1"/>
    <n v="44"/>
    <n v="465"/>
    <n v="20460"/>
    <n v="36"/>
    <n v="313.58"/>
  </r>
  <r>
    <n v="6"/>
    <x v="64"/>
    <x v="1"/>
    <x v="6"/>
    <x v="2"/>
    <x v="2"/>
    <x v="0"/>
    <n v="29"/>
    <n v="741"/>
    <n v="21489"/>
    <n v="34"/>
    <n v="484.19"/>
  </r>
  <r>
    <n v="219"/>
    <x v="65"/>
    <x v="2"/>
    <x v="0"/>
    <x v="0"/>
    <x v="3"/>
    <x v="1"/>
    <n v="26"/>
    <n v="856"/>
    <n v="22256"/>
    <n v="25"/>
    <n v="619.61"/>
  </r>
  <r>
    <n v="491"/>
    <x v="65"/>
    <x v="1"/>
    <x v="6"/>
    <x v="2"/>
    <x v="1"/>
    <x v="0"/>
    <n v="30"/>
    <n v="776"/>
    <n v="23280"/>
    <n v="21"/>
    <n v="647.47"/>
  </r>
  <r>
    <n v="228"/>
    <x v="65"/>
    <x v="1"/>
    <x v="1"/>
    <x v="0"/>
    <x v="0"/>
    <x v="2"/>
    <n v="15"/>
    <n v="274"/>
    <n v="4110"/>
    <n v="20"/>
    <n v="229.98"/>
  </r>
  <r>
    <n v="473"/>
    <x v="66"/>
    <x v="2"/>
    <x v="3"/>
    <x v="1"/>
    <x v="1"/>
    <x v="0"/>
    <n v="40"/>
    <n v="250"/>
    <n v="10000"/>
    <n v="42"/>
    <n v="161.72"/>
  </r>
  <r>
    <n v="416"/>
    <x v="66"/>
    <x v="1"/>
    <x v="5"/>
    <x v="2"/>
    <x v="1"/>
    <x v="2"/>
    <n v="11"/>
    <n v="117"/>
    <n v="1287"/>
    <n v="17"/>
    <n v="79.3"/>
  </r>
  <r>
    <n v="319"/>
    <x v="66"/>
    <x v="1"/>
    <x v="0"/>
    <x v="0"/>
    <x v="2"/>
    <x v="0"/>
    <n v="29"/>
    <n v="127"/>
    <n v="3683"/>
    <n v="21"/>
    <n v="96.32"/>
  </r>
  <r>
    <n v="153"/>
    <x v="66"/>
    <x v="2"/>
    <x v="2"/>
    <x v="1"/>
    <x v="2"/>
    <x v="2"/>
    <n v="1"/>
    <n v="977"/>
    <n v="977"/>
    <n v="-1"/>
    <n v="605.54999999999995"/>
  </r>
  <r>
    <n v="439"/>
    <x v="66"/>
    <x v="3"/>
    <x v="3"/>
    <x v="1"/>
    <x v="2"/>
    <x v="1"/>
    <n v="9"/>
    <n v="679"/>
    <n v="6111"/>
    <n v="12"/>
    <n v="481.02"/>
  </r>
  <r>
    <n v="238"/>
    <x v="67"/>
    <x v="3"/>
    <x v="1"/>
    <x v="0"/>
    <x v="0"/>
    <x v="1"/>
    <n v="12"/>
    <n v="600"/>
    <n v="7200"/>
    <n v="6"/>
    <n v="418.96"/>
  </r>
  <r>
    <n v="49"/>
    <x v="68"/>
    <x v="3"/>
    <x v="1"/>
    <x v="0"/>
    <x v="1"/>
    <x v="0"/>
    <n v="29"/>
    <n v="755"/>
    <n v="21895"/>
    <n v="28"/>
    <n v="565.08000000000004"/>
  </r>
  <r>
    <n v="132"/>
    <x v="68"/>
    <x v="1"/>
    <x v="1"/>
    <x v="0"/>
    <x v="0"/>
    <x v="1"/>
    <n v="42"/>
    <n v="934"/>
    <n v="39228"/>
    <n v="34"/>
    <n v="788.62"/>
  </r>
  <r>
    <n v="240"/>
    <x v="68"/>
    <x v="3"/>
    <x v="5"/>
    <x v="2"/>
    <x v="3"/>
    <x v="0"/>
    <n v="23"/>
    <n v="208"/>
    <n v="4784"/>
    <n v="16"/>
    <n v="139.13"/>
  </r>
  <r>
    <n v="495"/>
    <x v="68"/>
    <x v="2"/>
    <x v="3"/>
    <x v="1"/>
    <x v="1"/>
    <x v="1"/>
    <n v="43"/>
    <n v="404"/>
    <n v="17372"/>
    <n v="53"/>
    <n v="287.41000000000003"/>
  </r>
  <r>
    <n v="168"/>
    <x v="68"/>
    <x v="2"/>
    <x v="2"/>
    <x v="1"/>
    <x v="3"/>
    <x v="2"/>
    <n v="29"/>
    <n v="409"/>
    <n v="11861"/>
    <n v="30"/>
    <n v="291.12"/>
  </r>
  <r>
    <n v="497"/>
    <x v="69"/>
    <x v="1"/>
    <x v="4"/>
    <x v="2"/>
    <x v="1"/>
    <x v="2"/>
    <n v="50"/>
    <n v="433"/>
    <n v="21650"/>
    <n v="56"/>
    <n v="315.47000000000003"/>
  </r>
  <r>
    <n v="241"/>
    <x v="69"/>
    <x v="2"/>
    <x v="3"/>
    <x v="1"/>
    <x v="1"/>
    <x v="1"/>
    <n v="14"/>
    <n v="118"/>
    <n v="1652"/>
    <n v="5"/>
    <n v="73.78"/>
  </r>
  <r>
    <n v="395"/>
    <x v="70"/>
    <x v="0"/>
    <x v="1"/>
    <x v="0"/>
    <x v="0"/>
    <x v="2"/>
    <n v="40"/>
    <n v="964"/>
    <n v="38560"/>
    <n v="30"/>
    <n v="694.74"/>
  </r>
  <r>
    <n v="106"/>
    <x v="70"/>
    <x v="1"/>
    <x v="2"/>
    <x v="1"/>
    <x v="2"/>
    <x v="2"/>
    <n v="34"/>
    <n v="351"/>
    <n v="11934"/>
    <n v="43"/>
    <n v="250.41"/>
  </r>
  <r>
    <n v="94"/>
    <x v="71"/>
    <x v="3"/>
    <x v="6"/>
    <x v="2"/>
    <x v="2"/>
    <x v="2"/>
    <n v="7"/>
    <n v="903"/>
    <n v="6321"/>
    <n v="10"/>
    <n v="652.27"/>
  </r>
  <r>
    <n v="368"/>
    <x v="71"/>
    <x v="0"/>
    <x v="1"/>
    <x v="0"/>
    <x v="3"/>
    <x v="1"/>
    <n v="13"/>
    <n v="893"/>
    <n v="11609"/>
    <n v="23"/>
    <n v="625.23"/>
  </r>
  <r>
    <n v="359"/>
    <x v="72"/>
    <x v="2"/>
    <x v="0"/>
    <x v="0"/>
    <x v="0"/>
    <x v="0"/>
    <n v="48"/>
    <n v="136"/>
    <n v="6528"/>
    <n v="54"/>
    <n v="101.35"/>
  </r>
  <r>
    <n v="213"/>
    <x v="73"/>
    <x v="3"/>
    <x v="4"/>
    <x v="2"/>
    <x v="0"/>
    <x v="1"/>
    <n v="19"/>
    <n v="781"/>
    <n v="14839"/>
    <n v="23"/>
    <n v="484.03"/>
  </r>
  <r>
    <n v="432"/>
    <x v="73"/>
    <x v="3"/>
    <x v="5"/>
    <x v="2"/>
    <x v="0"/>
    <x v="2"/>
    <n v="36"/>
    <n v="831"/>
    <n v="29916"/>
    <n v="36"/>
    <n v="688.2"/>
  </r>
  <r>
    <n v="183"/>
    <x v="74"/>
    <x v="1"/>
    <x v="0"/>
    <x v="0"/>
    <x v="3"/>
    <x v="1"/>
    <n v="21"/>
    <n v="776"/>
    <n v="16296"/>
    <n v="27"/>
    <n v="509.34"/>
  </r>
  <r>
    <n v="328"/>
    <x v="75"/>
    <x v="2"/>
    <x v="6"/>
    <x v="2"/>
    <x v="1"/>
    <x v="1"/>
    <n v="45"/>
    <n v="401"/>
    <n v="18045"/>
    <n v="48"/>
    <n v="322.52"/>
  </r>
  <r>
    <n v="305"/>
    <x v="75"/>
    <x v="3"/>
    <x v="1"/>
    <x v="0"/>
    <x v="0"/>
    <x v="1"/>
    <n v="16"/>
    <n v="362"/>
    <n v="5792"/>
    <n v="17"/>
    <n v="227.78"/>
  </r>
  <r>
    <n v="172"/>
    <x v="75"/>
    <x v="1"/>
    <x v="5"/>
    <x v="2"/>
    <x v="0"/>
    <x v="0"/>
    <n v="49"/>
    <n v="128"/>
    <n v="6272"/>
    <n v="55"/>
    <n v="95.17"/>
  </r>
  <r>
    <n v="196"/>
    <x v="75"/>
    <x v="0"/>
    <x v="3"/>
    <x v="1"/>
    <x v="2"/>
    <x v="1"/>
    <n v="17"/>
    <n v="794"/>
    <n v="13498"/>
    <n v="19"/>
    <n v="549.01"/>
  </r>
  <r>
    <n v="309"/>
    <x v="76"/>
    <x v="2"/>
    <x v="2"/>
    <x v="1"/>
    <x v="2"/>
    <x v="2"/>
    <n v="32"/>
    <n v="475"/>
    <n v="15200"/>
    <n v="36"/>
    <n v="369.33"/>
  </r>
  <r>
    <n v="258"/>
    <x v="76"/>
    <x v="2"/>
    <x v="5"/>
    <x v="2"/>
    <x v="3"/>
    <x v="2"/>
    <n v="23"/>
    <n v="223"/>
    <n v="5129"/>
    <n v="30"/>
    <n v="141.6"/>
  </r>
  <r>
    <n v="35"/>
    <x v="76"/>
    <x v="1"/>
    <x v="4"/>
    <x v="2"/>
    <x v="1"/>
    <x v="2"/>
    <n v="13"/>
    <n v="137"/>
    <n v="1781"/>
    <n v="16"/>
    <n v="90.47"/>
  </r>
  <r>
    <n v="318"/>
    <x v="76"/>
    <x v="3"/>
    <x v="3"/>
    <x v="1"/>
    <x v="3"/>
    <x v="1"/>
    <n v="46"/>
    <n v="379"/>
    <n v="17434"/>
    <n v="48"/>
    <n v="305.89999999999998"/>
  </r>
  <r>
    <n v="177"/>
    <x v="77"/>
    <x v="1"/>
    <x v="6"/>
    <x v="2"/>
    <x v="0"/>
    <x v="1"/>
    <n v="46"/>
    <n v="776"/>
    <n v="35696"/>
    <n v="56"/>
    <n v="645.5"/>
  </r>
  <r>
    <n v="257"/>
    <x v="77"/>
    <x v="2"/>
    <x v="0"/>
    <x v="0"/>
    <x v="0"/>
    <x v="0"/>
    <n v="49"/>
    <n v="891"/>
    <n v="43659"/>
    <n v="59"/>
    <n v="643.44000000000005"/>
  </r>
  <r>
    <n v="201"/>
    <x v="77"/>
    <x v="3"/>
    <x v="6"/>
    <x v="2"/>
    <x v="0"/>
    <x v="2"/>
    <n v="21"/>
    <n v="216"/>
    <n v="4536"/>
    <n v="30"/>
    <n v="150.82"/>
  </r>
  <r>
    <n v="195"/>
    <x v="77"/>
    <x v="1"/>
    <x v="1"/>
    <x v="0"/>
    <x v="2"/>
    <x v="2"/>
    <n v="42"/>
    <n v="738"/>
    <n v="30996"/>
    <n v="49"/>
    <n v="529.62"/>
  </r>
  <r>
    <n v="121"/>
    <x v="77"/>
    <x v="3"/>
    <x v="0"/>
    <x v="0"/>
    <x v="0"/>
    <x v="0"/>
    <n v="21"/>
    <n v="172"/>
    <n v="3612"/>
    <n v="24"/>
    <n v="103.53"/>
  </r>
  <r>
    <n v="448"/>
    <x v="77"/>
    <x v="1"/>
    <x v="6"/>
    <x v="2"/>
    <x v="2"/>
    <x v="2"/>
    <n v="10"/>
    <n v="260"/>
    <n v="2600"/>
    <n v="20"/>
    <n v="201.19"/>
  </r>
  <r>
    <n v="266"/>
    <x v="77"/>
    <x v="0"/>
    <x v="1"/>
    <x v="0"/>
    <x v="2"/>
    <x v="0"/>
    <n v="25"/>
    <n v="615"/>
    <n v="15375"/>
    <n v="35"/>
    <n v="442.19"/>
  </r>
  <r>
    <n v="160"/>
    <x v="77"/>
    <x v="1"/>
    <x v="3"/>
    <x v="1"/>
    <x v="3"/>
    <x v="1"/>
    <n v="23"/>
    <n v="609"/>
    <n v="14007"/>
    <n v="33"/>
    <n v="416.94"/>
  </r>
  <r>
    <n v="215"/>
    <x v="78"/>
    <x v="3"/>
    <x v="1"/>
    <x v="0"/>
    <x v="3"/>
    <x v="1"/>
    <n v="43"/>
    <n v="976"/>
    <n v="41968"/>
    <n v="53"/>
    <n v="715.17"/>
  </r>
  <r>
    <n v="326"/>
    <x v="78"/>
    <x v="3"/>
    <x v="2"/>
    <x v="1"/>
    <x v="1"/>
    <x v="0"/>
    <n v="41"/>
    <n v="362"/>
    <n v="14842"/>
    <n v="38"/>
    <n v="282.89999999999998"/>
  </r>
  <r>
    <n v="218"/>
    <x v="79"/>
    <x v="0"/>
    <x v="4"/>
    <x v="2"/>
    <x v="1"/>
    <x v="2"/>
    <n v="37"/>
    <n v="287"/>
    <n v="10619"/>
    <n v="28"/>
    <n v="210.6"/>
  </r>
  <r>
    <n v="176"/>
    <x v="79"/>
    <x v="2"/>
    <x v="2"/>
    <x v="1"/>
    <x v="1"/>
    <x v="2"/>
    <n v="21"/>
    <n v="733"/>
    <n v="15393"/>
    <n v="13"/>
    <n v="503.47"/>
  </r>
  <r>
    <n v="397"/>
    <x v="79"/>
    <x v="1"/>
    <x v="2"/>
    <x v="1"/>
    <x v="0"/>
    <x v="0"/>
    <n v="16"/>
    <n v="148"/>
    <n v="2368"/>
    <n v="24"/>
    <n v="90.64"/>
  </r>
  <r>
    <n v="379"/>
    <x v="79"/>
    <x v="2"/>
    <x v="0"/>
    <x v="0"/>
    <x v="0"/>
    <x v="1"/>
    <n v="12"/>
    <n v="292"/>
    <n v="3504"/>
    <n v="13"/>
    <n v="218.45"/>
  </r>
  <r>
    <n v="86"/>
    <x v="79"/>
    <x v="1"/>
    <x v="4"/>
    <x v="2"/>
    <x v="2"/>
    <x v="1"/>
    <n v="13"/>
    <n v="185"/>
    <n v="2405"/>
    <n v="14"/>
    <n v="147.38"/>
  </r>
  <r>
    <n v="435"/>
    <x v="79"/>
    <x v="0"/>
    <x v="6"/>
    <x v="2"/>
    <x v="2"/>
    <x v="1"/>
    <n v="33"/>
    <n v="172"/>
    <n v="5676"/>
    <n v="35"/>
    <n v="140.5"/>
  </r>
  <r>
    <n v="262"/>
    <x v="80"/>
    <x v="1"/>
    <x v="6"/>
    <x v="2"/>
    <x v="0"/>
    <x v="1"/>
    <n v="33"/>
    <n v="882"/>
    <n v="29106"/>
    <n v="36"/>
    <n v="683.08"/>
  </r>
  <r>
    <n v="478"/>
    <x v="80"/>
    <x v="2"/>
    <x v="5"/>
    <x v="2"/>
    <x v="3"/>
    <x v="0"/>
    <n v="26"/>
    <n v="401"/>
    <n v="10426"/>
    <n v="30"/>
    <n v="337.89"/>
  </r>
  <r>
    <n v="310"/>
    <x v="80"/>
    <x v="0"/>
    <x v="0"/>
    <x v="0"/>
    <x v="1"/>
    <x v="1"/>
    <n v="19"/>
    <n v="83"/>
    <n v="1577"/>
    <n v="26"/>
    <n v="55.5"/>
  </r>
  <r>
    <n v="389"/>
    <x v="81"/>
    <x v="0"/>
    <x v="2"/>
    <x v="1"/>
    <x v="2"/>
    <x v="1"/>
    <n v="22"/>
    <n v="813"/>
    <n v="17886"/>
    <n v="23"/>
    <n v="503.61"/>
  </r>
  <r>
    <n v="107"/>
    <x v="81"/>
    <x v="0"/>
    <x v="1"/>
    <x v="0"/>
    <x v="3"/>
    <x v="0"/>
    <n v="29"/>
    <n v="959"/>
    <n v="27811"/>
    <n v="29"/>
    <n v="630.17999999999995"/>
  </r>
  <r>
    <n v="243"/>
    <x v="81"/>
    <x v="0"/>
    <x v="3"/>
    <x v="1"/>
    <x v="3"/>
    <x v="2"/>
    <n v="19"/>
    <n v="289"/>
    <n v="5491"/>
    <n v="27"/>
    <n v="232.34"/>
  </r>
  <r>
    <n v="51"/>
    <x v="81"/>
    <x v="3"/>
    <x v="3"/>
    <x v="1"/>
    <x v="2"/>
    <x v="1"/>
    <n v="35"/>
    <n v="280"/>
    <n v="9800"/>
    <n v="33"/>
    <n v="213.33"/>
  </r>
  <r>
    <n v="320"/>
    <x v="82"/>
    <x v="1"/>
    <x v="6"/>
    <x v="2"/>
    <x v="0"/>
    <x v="0"/>
    <n v="32"/>
    <n v="385"/>
    <n v="12320"/>
    <n v="24"/>
    <n v="287.01"/>
  </r>
  <r>
    <n v="234"/>
    <x v="82"/>
    <x v="2"/>
    <x v="5"/>
    <x v="2"/>
    <x v="1"/>
    <x v="2"/>
    <n v="30"/>
    <n v="738"/>
    <n v="22140"/>
    <n v="20"/>
    <n v="591.67999999999995"/>
  </r>
  <r>
    <n v="311"/>
    <x v="82"/>
    <x v="2"/>
    <x v="0"/>
    <x v="0"/>
    <x v="2"/>
    <x v="2"/>
    <n v="33"/>
    <n v="165"/>
    <n v="5445"/>
    <n v="31"/>
    <n v="122.62"/>
  </r>
  <r>
    <n v="383"/>
    <x v="82"/>
    <x v="3"/>
    <x v="2"/>
    <x v="1"/>
    <x v="0"/>
    <x v="1"/>
    <n v="2"/>
    <n v="201"/>
    <n v="402"/>
    <n v="-4"/>
    <n v="150.08000000000001"/>
  </r>
  <r>
    <n v="394"/>
    <x v="82"/>
    <x v="1"/>
    <x v="4"/>
    <x v="2"/>
    <x v="1"/>
    <x v="1"/>
    <n v="22"/>
    <n v="224"/>
    <n v="4928"/>
    <n v="17"/>
    <n v="184.12"/>
  </r>
  <r>
    <n v="140"/>
    <x v="82"/>
    <x v="1"/>
    <x v="3"/>
    <x v="1"/>
    <x v="3"/>
    <x v="2"/>
    <n v="45"/>
    <n v="898"/>
    <n v="40410"/>
    <n v="51"/>
    <n v="751.43"/>
  </r>
  <r>
    <n v="20"/>
    <x v="82"/>
    <x v="2"/>
    <x v="4"/>
    <x v="2"/>
    <x v="3"/>
    <x v="0"/>
    <n v="9"/>
    <n v="687"/>
    <n v="6183"/>
    <n v="11"/>
    <n v="503.94"/>
  </r>
  <r>
    <n v="493"/>
    <x v="82"/>
    <x v="3"/>
    <x v="0"/>
    <x v="0"/>
    <x v="1"/>
    <x v="2"/>
    <n v="11"/>
    <n v="475"/>
    <n v="5225"/>
    <n v="13"/>
    <n v="349.49"/>
  </r>
  <r>
    <n v="36"/>
    <x v="82"/>
    <x v="3"/>
    <x v="6"/>
    <x v="2"/>
    <x v="2"/>
    <x v="2"/>
    <n v="46"/>
    <n v="552"/>
    <n v="25392"/>
    <n v="36"/>
    <n v="393.05"/>
  </r>
  <r>
    <n v="7"/>
    <x v="82"/>
    <x v="3"/>
    <x v="3"/>
    <x v="1"/>
    <x v="1"/>
    <x v="0"/>
    <n v="33"/>
    <n v="729"/>
    <n v="24057"/>
    <n v="33"/>
    <n v="552.75"/>
  </r>
  <r>
    <n v="3"/>
    <x v="82"/>
    <x v="0"/>
    <x v="2"/>
    <x v="1"/>
    <x v="0"/>
    <x v="2"/>
    <n v="20"/>
    <n v="732"/>
    <n v="14640"/>
    <n v="22"/>
    <n v="513.94000000000005"/>
  </r>
  <r>
    <n v="254"/>
    <x v="83"/>
    <x v="2"/>
    <x v="6"/>
    <x v="2"/>
    <x v="2"/>
    <x v="1"/>
    <n v="47"/>
    <n v="530"/>
    <n v="24910"/>
    <n v="47"/>
    <n v="418.92"/>
  </r>
  <r>
    <n v="364"/>
    <x v="83"/>
    <x v="3"/>
    <x v="3"/>
    <x v="1"/>
    <x v="2"/>
    <x v="0"/>
    <n v="30"/>
    <n v="321"/>
    <n v="9630"/>
    <n v="22"/>
    <n v="261.01"/>
  </r>
  <r>
    <n v="247"/>
    <x v="83"/>
    <x v="2"/>
    <x v="3"/>
    <x v="1"/>
    <x v="3"/>
    <x v="1"/>
    <n v="20"/>
    <n v="928"/>
    <n v="18560"/>
    <n v="24"/>
    <n v="720.96"/>
  </r>
  <r>
    <n v="103"/>
    <x v="83"/>
    <x v="0"/>
    <x v="6"/>
    <x v="2"/>
    <x v="2"/>
    <x v="2"/>
    <n v="15"/>
    <n v="679"/>
    <n v="10185"/>
    <n v="21"/>
    <n v="414.76"/>
  </r>
  <r>
    <n v="120"/>
    <x v="83"/>
    <x v="1"/>
    <x v="6"/>
    <x v="2"/>
    <x v="1"/>
    <x v="1"/>
    <n v="26"/>
    <n v="663"/>
    <n v="17238"/>
    <n v="22"/>
    <n v="406.88"/>
  </r>
  <r>
    <n v="424"/>
    <x v="83"/>
    <x v="1"/>
    <x v="2"/>
    <x v="1"/>
    <x v="2"/>
    <x v="0"/>
    <n v="23"/>
    <n v="520"/>
    <n v="11960"/>
    <n v="27"/>
    <n v="344.76"/>
  </r>
  <r>
    <n v="225"/>
    <x v="83"/>
    <x v="0"/>
    <x v="0"/>
    <x v="0"/>
    <x v="0"/>
    <x v="0"/>
    <n v="16"/>
    <n v="507"/>
    <n v="8112"/>
    <n v="16"/>
    <n v="399.74"/>
  </r>
  <r>
    <n v="301"/>
    <x v="84"/>
    <x v="3"/>
    <x v="6"/>
    <x v="2"/>
    <x v="2"/>
    <x v="2"/>
    <n v="28"/>
    <n v="448"/>
    <n v="12544"/>
    <n v="24"/>
    <n v="269.3"/>
  </r>
  <r>
    <n v="430"/>
    <x v="85"/>
    <x v="3"/>
    <x v="2"/>
    <x v="1"/>
    <x v="0"/>
    <x v="2"/>
    <n v="46"/>
    <n v="277"/>
    <n v="12742"/>
    <n v="56"/>
    <n v="213.73"/>
  </r>
  <r>
    <n v="127"/>
    <x v="86"/>
    <x v="0"/>
    <x v="6"/>
    <x v="2"/>
    <x v="3"/>
    <x v="0"/>
    <n v="23"/>
    <n v="794"/>
    <n v="18262"/>
    <n v="33"/>
    <n v="666.61"/>
  </r>
  <r>
    <n v="472"/>
    <x v="87"/>
    <x v="1"/>
    <x v="4"/>
    <x v="2"/>
    <x v="0"/>
    <x v="2"/>
    <n v="7"/>
    <n v="96"/>
    <n v="672"/>
    <n v="12"/>
    <n v="79.13"/>
  </r>
  <r>
    <n v="122"/>
    <x v="87"/>
    <x v="2"/>
    <x v="0"/>
    <x v="0"/>
    <x v="3"/>
    <x v="2"/>
    <n v="36"/>
    <n v="903"/>
    <n v="32508"/>
    <n v="37"/>
    <n v="692.61"/>
  </r>
  <r>
    <n v="166"/>
    <x v="87"/>
    <x v="0"/>
    <x v="3"/>
    <x v="1"/>
    <x v="2"/>
    <x v="1"/>
    <n v="28"/>
    <n v="666"/>
    <n v="18648"/>
    <n v="23"/>
    <n v="565.28"/>
  </r>
  <r>
    <n v="187"/>
    <x v="87"/>
    <x v="3"/>
    <x v="2"/>
    <x v="1"/>
    <x v="2"/>
    <x v="2"/>
    <n v="41"/>
    <n v="81"/>
    <n v="3321"/>
    <n v="51"/>
    <n v="58.69"/>
  </r>
  <r>
    <n v="23"/>
    <x v="87"/>
    <x v="2"/>
    <x v="3"/>
    <x v="1"/>
    <x v="0"/>
    <x v="1"/>
    <n v="31"/>
    <n v="69"/>
    <n v="2139"/>
    <n v="22"/>
    <n v="54.32"/>
  </r>
  <r>
    <n v="5"/>
    <x v="88"/>
    <x v="1"/>
    <x v="6"/>
    <x v="2"/>
    <x v="2"/>
    <x v="2"/>
    <n v="1"/>
    <n v="361"/>
    <n v="361"/>
    <n v="4"/>
    <n v="242.49"/>
  </r>
  <r>
    <n v="408"/>
    <x v="88"/>
    <x v="2"/>
    <x v="6"/>
    <x v="2"/>
    <x v="0"/>
    <x v="0"/>
    <n v="34"/>
    <n v="519"/>
    <n v="17646"/>
    <n v="24"/>
    <n v="430.4"/>
  </r>
  <r>
    <n v="164"/>
    <x v="89"/>
    <x v="0"/>
    <x v="3"/>
    <x v="1"/>
    <x v="0"/>
    <x v="0"/>
    <n v="8"/>
    <n v="868"/>
    <n v="6944"/>
    <n v="10"/>
    <n v="600.66"/>
  </r>
  <r>
    <n v="179"/>
    <x v="90"/>
    <x v="1"/>
    <x v="4"/>
    <x v="2"/>
    <x v="2"/>
    <x v="2"/>
    <n v="9"/>
    <n v="676"/>
    <n v="6084"/>
    <n v="1"/>
    <n v="555.04"/>
  </r>
  <r>
    <n v="138"/>
    <x v="90"/>
    <x v="3"/>
    <x v="4"/>
    <x v="2"/>
    <x v="0"/>
    <x v="1"/>
    <n v="38"/>
    <n v="729"/>
    <n v="27702"/>
    <n v="39"/>
    <n v="463.18"/>
  </r>
  <r>
    <n v="221"/>
    <x v="91"/>
    <x v="2"/>
    <x v="5"/>
    <x v="2"/>
    <x v="3"/>
    <x v="2"/>
    <n v="30"/>
    <n v="329"/>
    <n v="9870"/>
    <n v="23"/>
    <n v="213.26"/>
  </r>
  <r>
    <n v="236"/>
    <x v="92"/>
    <x v="0"/>
    <x v="1"/>
    <x v="0"/>
    <x v="2"/>
    <x v="1"/>
    <n v="19"/>
    <n v="468"/>
    <n v="8892"/>
    <n v="13"/>
    <n v="301.86"/>
  </r>
  <r>
    <n v="110"/>
    <x v="93"/>
    <x v="0"/>
    <x v="0"/>
    <x v="0"/>
    <x v="0"/>
    <x v="2"/>
    <n v="8"/>
    <n v="470"/>
    <n v="3760"/>
    <n v="11"/>
    <n v="323.55"/>
  </r>
  <r>
    <n v="105"/>
    <x v="94"/>
    <x v="0"/>
    <x v="5"/>
    <x v="2"/>
    <x v="1"/>
    <x v="0"/>
    <n v="39"/>
    <n v="201"/>
    <n v="7839"/>
    <n v="37"/>
    <n v="123.9"/>
  </r>
  <r>
    <n v="486"/>
    <x v="94"/>
    <x v="3"/>
    <x v="3"/>
    <x v="1"/>
    <x v="2"/>
    <x v="1"/>
    <n v="33"/>
    <n v="853"/>
    <n v="28149"/>
    <n v="32"/>
    <n v="681.72"/>
  </r>
  <r>
    <n v="406"/>
    <x v="95"/>
    <x v="3"/>
    <x v="0"/>
    <x v="0"/>
    <x v="3"/>
    <x v="1"/>
    <n v="28"/>
    <n v="130"/>
    <n v="3640"/>
    <n v="31"/>
    <n v="110.12"/>
  </r>
  <r>
    <n v="231"/>
    <x v="95"/>
    <x v="1"/>
    <x v="5"/>
    <x v="2"/>
    <x v="1"/>
    <x v="2"/>
    <n v="8"/>
    <n v="113"/>
    <n v="904"/>
    <n v="14"/>
    <n v="91.21"/>
  </r>
  <r>
    <n v="371"/>
    <x v="96"/>
    <x v="2"/>
    <x v="6"/>
    <x v="2"/>
    <x v="2"/>
    <x v="0"/>
    <n v="2"/>
    <n v="441"/>
    <n v="882"/>
    <n v="-3"/>
    <n v="339.92"/>
  </r>
  <r>
    <n v="55"/>
    <x v="97"/>
    <x v="0"/>
    <x v="4"/>
    <x v="2"/>
    <x v="1"/>
    <x v="1"/>
    <n v="44"/>
    <n v="906"/>
    <n v="39864"/>
    <n v="52"/>
    <n v="738.51"/>
  </r>
  <r>
    <n v="39"/>
    <x v="97"/>
    <x v="1"/>
    <x v="4"/>
    <x v="2"/>
    <x v="3"/>
    <x v="1"/>
    <n v="47"/>
    <n v="247"/>
    <n v="11609"/>
    <n v="54"/>
    <n v="167.69"/>
  </r>
  <r>
    <n v="440"/>
    <x v="97"/>
    <x v="2"/>
    <x v="5"/>
    <x v="2"/>
    <x v="2"/>
    <x v="1"/>
    <n v="3"/>
    <n v="596"/>
    <n v="1788"/>
    <n v="4"/>
    <n v="387.31"/>
  </r>
  <r>
    <n v="494"/>
    <x v="97"/>
    <x v="3"/>
    <x v="4"/>
    <x v="2"/>
    <x v="3"/>
    <x v="2"/>
    <n v="22"/>
    <n v="389"/>
    <n v="8558"/>
    <n v="18"/>
    <n v="268.49"/>
  </r>
  <r>
    <n v="144"/>
    <x v="98"/>
    <x v="3"/>
    <x v="3"/>
    <x v="1"/>
    <x v="2"/>
    <x v="1"/>
    <n v="27"/>
    <n v="423"/>
    <n v="11421"/>
    <n v="24"/>
    <n v="325.33"/>
  </r>
  <r>
    <n v="452"/>
    <x v="99"/>
    <x v="3"/>
    <x v="5"/>
    <x v="2"/>
    <x v="2"/>
    <x v="0"/>
    <n v="16"/>
    <n v="52"/>
    <n v="832"/>
    <n v="8"/>
    <n v="31.37"/>
  </r>
  <r>
    <n v="126"/>
    <x v="100"/>
    <x v="0"/>
    <x v="5"/>
    <x v="2"/>
    <x v="2"/>
    <x v="0"/>
    <n v="48"/>
    <n v="397"/>
    <n v="19056"/>
    <n v="43"/>
    <n v="260.19"/>
  </r>
  <r>
    <n v="14"/>
    <x v="100"/>
    <x v="3"/>
    <x v="4"/>
    <x v="2"/>
    <x v="0"/>
    <x v="2"/>
    <n v="32"/>
    <n v="691"/>
    <n v="22112"/>
    <n v="36"/>
    <n v="455.93"/>
  </r>
  <r>
    <n v="492"/>
    <x v="101"/>
    <x v="0"/>
    <x v="4"/>
    <x v="2"/>
    <x v="0"/>
    <x v="0"/>
    <n v="37"/>
    <n v="613"/>
    <n v="22681"/>
    <n v="37"/>
    <n v="422.68"/>
  </r>
  <r>
    <n v="230"/>
    <x v="101"/>
    <x v="3"/>
    <x v="2"/>
    <x v="1"/>
    <x v="3"/>
    <x v="2"/>
    <n v="49"/>
    <n v="660"/>
    <n v="32340"/>
    <n v="41"/>
    <n v="540.07000000000005"/>
  </r>
  <r>
    <n v="208"/>
    <x v="101"/>
    <x v="0"/>
    <x v="5"/>
    <x v="2"/>
    <x v="3"/>
    <x v="2"/>
    <n v="14"/>
    <n v="624"/>
    <n v="8736"/>
    <n v="19"/>
    <n v="425.11"/>
  </r>
  <r>
    <n v="29"/>
    <x v="102"/>
    <x v="1"/>
    <x v="2"/>
    <x v="1"/>
    <x v="1"/>
    <x v="2"/>
    <n v="3"/>
    <n v="405"/>
    <n v="1215"/>
    <n v="4"/>
    <n v="296.94"/>
  </r>
  <r>
    <n v="66"/>
    <x v="103"/>
    <x v="3"/>
    <x v="2"/>
    <x v="1"/>
    <x v="1"/>
    <x v="0"/>
    <n v="50"/>
    <n v="858"/>
    <n v="42900"/>
    <n v="50"/>
    <n v="698.07"/>
  </r>
  <r>
    <n v="308"/>
    <x v="104"/>
    <x v="1"/>
    <x v="1"/>
    <x v="0"/>
    <x v="1"/>
    <x v="0"/>
    <n v="9"/>
    <n v="249"/>
    <n v="2241"/>
    <n v="16"/>
    <n v="200.15"/>
  </r>
  <r>
    <n v="477"/>
    <x v="104"/>
    <x v="3"/>
    <x v="0"/>
    <x v="0"/>
    <x v="3"/>
    <x v="1"/>
    <n v="25"/>
    <n v="723"/>
    <n v="18075"/>
    <n v="25"/>
    <n v="542.35"/>
  </r>
  <r>
    <n v="373"/>
    <x v="105"/>
    <x v="3"/>
    <x v="6"/>
    <x v="2"/>
    <x v="0"/>
    <x v="0"/>
    <n v="27"/>
    <n v="953"/>
    <n v="25731"/>
    <n v="18"/>
    <n v="703"/>
  </r>
  <r>
    <n v="332"/>
    <x v="105"/>
    <x v="3"/>
    <x v="4"/>
    <x v="2"/>
    <x v="3"/>
    <x v="0"/>
    <n v="40"/>
    <n v="753"/>
    <n v="30120"/>
    <n v="36"/>
    <n v="535.08000000000004"/>
  </r>
  <r>
    <n v="454"/>
    <x v="105"/>
    <x v="3"/>
    <x v="4"/>
    <x v="2"/>
    <x v="2"/>
    <x v="0"/>
    <n v="17"/>
    <n v="525"/>
    <n v="8925"/>
    <n v="12"/>
    <n v="321.57"/>
  </r>
  <r>
    <n v="302"/>
    <x v="106"/>
    <x v="0"/>
    <x v="4"/>
    <x v="2"/>
    <x v="1"/>
    <x v="2"/>
    <n v="12"/>
    <n v="424"/>
    <n v="5088"/>
    <n v="16"/>
    <n v="288.95"/>
  </r>
  <r>
    <n v="374"/>
    <x v="106"/>
    <x v="2"/>
    <x v="4"/>
    <x v="2"/>
    <x v="3"/>
    <x v="0"/>
    <n v="13"/>
    <n v="708"/>
    <n v="9204"/>
    <n v="19"/>
    <n v="581.38"/>
  </r>
  <r>
    <n v="464"/>
    <x v="107"/>
    <x v="0"/>
    <x v="3"/>
    <x v="1"/>
    <x v="1"/>
    <x v="2"/>
    <n v="11"/>
    <n v="567"/>
    <n v="6237"/>
    <n v="16"/>
    <n v="460.52"/>
  </r>
  <r>
    <n v="200"/>
    <x v="108"/>
    <x v="0"/>
    <x v="1"/>
    <x v="0"/>
    <x v="3"/>
    <x v="2"/>
    <n v="22"/>
    <n v="873"/>
    <n v="19206"/>
    <n v="26"/>
    <n v="627.19000000000005"/>
  </r>
  <r>
    <n v="349"/>
    <x v="108"/>
    <x v="3"/>
    <x v="4"/>
    <x v="2"/>
    <x v="0"/>
    <x v="1"/>
    <n v="37"/>
    <n v="740"/>
    <n v="27380"/>
    <n v="34"/>
    <n v="577.71"/>
  </r>
  <r>
    <n v="415"/>
    <x v="108"/>
    <x v="2"/>
    <x v="2"/>
    <x v="1"/>
    <x v="1"/>
    <x v="1"/>
    <n v="29"/>
    <n v="266"/>
    <n v="7714"/>
    <n v="32"/>
    <n v="220.34"/>
  </r>
  <r>
    <n v="427"/>
    <x v="108"/>
    <x v="1"/>
    <x v="4"/>
    <x v="2"/>
    <x v="0"/>
    <x v="2"/>
    <n v="46"/>
    <n v="963"/>
    <n v="44298"/>
    <n v="42"/>
    <n v="734.64"/>
  </r>
  <r>
    <n v="449"/>
    <x v="109"/>
    <x v="2"/>
    <x v="4"/>
    <x v="2"/>
    <x v="1"/>
    <x v="2"/>
    <n v="34"/>
    <n v="326"/>
    <n v="11084"/>
    <n v="28"/>
    <n v="246.36"/>
  </r>
  <r>
    <n v="93"/>
    <x v="109"/>
    <x v="3"/>
    <x v="0"/>
    <x v="0"/>
    <x v="2"/>
    <x v="0"/>
    <n v="24"/>
    <n v="736"/>
    <n v="17664"/>
    <n v="31"/>
    <n v="616.29"/>
  </r>
  <r>
    <n v="467"/>
    <x v="110"/>
    <x v="2"/>
    <x v="1"/>
    <x v="0"/>
    <x v="2"/>
    <x v="0"/>
    <n v="8"/>
    <n v="559"/>
    <n v="4472"/>
    <n v="-2"/>
    <n v="439.55"/>
  </r>
  <r>
    <n v="329"/>
    <x v="110"/>
    <x v="2"/>
    <x v="0"/>
    <x v="0"/>
    <x v="1"/>
    <x v="1"/>
    <n v="25"/>
    <n v="141"/>
    <n v="3525"/>
    <n v="18"/>
    <n v="110.36"/>
  </r>
  <r>
    <n v="28"/>
    <x v="110"/>
    <x v="2"/>
    <x v="5"/>
    <x v="2"/>
    <x v="3"/>
    <x v="1"/>
    <n v="38"/>
    <n v="757"/>
    <n v="28766"/>
    <n v="35"/>
    <n v="611.39"/>
  </r>
  <r>
    <n v="312"/>
    <x v="110"/>
    <x v="1"/>
    <x v="6"/>
    <x v="2"/>
    <x v="1"/>
    <x v="2"/>
    <n v="29"/>
    <n v="609"/>
    <n v="17661"/>
    <n v="32"/>
    <n v="398.67"/>
  </r>
  <r>
    <n v="214"/>
    <x v="111"/>
    <x v="2"/>
    <x v="4"/>
    <x v="2"/>
    <x v="3"/>
    <x v="1"/>
    <n v="35"/>
    <n v="327"/>
    <n v="11445"/>
    <n v="33"/>
    <n v="272.47000000000003"/>
  </r>
  <r>
    <n v="15"/>
    <x v="111"/>
    <x v="1"/>
    <x v="2"/>
    <x v="1"/>
    <x v="3"/>
    <x v="0"/>
    <n v="22"/>
    <n v="377"/>
    <n v="8294"/>
    <n v="14"/>
    <n v="310.37"/>
  </r>
  <r>
    <n v="259"/>
    <x v="111"/>
    <x v="0"/>
    <x v="0"/>
    <x v="0"/>
    <x v="1"/>
    <x v="1"/>
    <n v="43"/>
    <n v="99"/>
    <n v="4257"/>
    <n v="46"/>
    <n v="78.319999999999993"/>
  </r>
  <r>
    <n v="419"/>
    <x v="111"/>
    <x v="0"/>
    <x v="1"/>
    <x v="0"/>
    <x v="3"/>
    <x v="0"/>
    <n v="32"/>
    <n v="658"/>
    <n v="21056"/>
    <n v="37"/>
    <n v="468.18"/>
  </r>
  <r>
    <n v="143"/>
    <x v="111"/>
    <x v="0"/>
    <x v="3"/>
    <x v="1"/>
    <x v="0"/>
    <x v="2"/>
    <n v="9"/>
    <n v="661"/>
    <n v="5949"/>
    <n v="4"/>
    <n v="458.85"/>
  </r>
  <r>
    <n v="56"/>
    <x v="111"/>
    <x v="1"/>
    <x v="1"/>
    <x v="0"/>
    <x v="1"/>
    <x v="1"/>
    <n v="31"/>
    <n v="581"/>
    <n v="18011"/>
    <n v="29"/>
    <n v="443.23"/>
  </r>
  <r>
    <n v="339"/>
    <x v="112"/>
    <x v="0"/>
    <x v="5"/>
    <x v="2"/>
    <x v="1"/>
    <x v="2"/>
    <n v="5"/>
    <n v="64"/>
    <n v="320"/>
    <n v="-4"/>
    <n v="42.59"/>
  </r>
  <r>
    <n v="22"/>
    <x v="113"/>
    <x v="2"/>
    <x v="4"/>
    <x v="2"/>
    <x v="0"/>
    <x v="1"/>
    <n v="30"/>
    <n v="384"/>
    <n v="11520"/>
    <n v="32"/>
    <n v="262.8"/>
  </r>
  <r>
    <n v="304"/>
    <x v="114"/>
    <x v="2"/>
    <x v="4"/>
    <x v="2"/>
    <x v="3"/>
    <x v="2"/>
    <n v="46"/>
    <n v="869"/>
    <n v="39974"/>
    <n v="55"/>
    <n v="586.02"/>
  </r>
  <r>
    <n v="388"/>
    <x v="115"/>
    <x v="0"/>
    <x v="3"/>
    <x v="1"/>
    <x v="3"/>
    <x v="2"/>
    <n v="21"/>
    <n v="993"/>
    <n v="20853"/>
    <n v="30"/>
    <n v="796.59"/>
  </r>
  <r>
    <n v="468"/>
    <x v="116"/>
    <x v="2"/>
    <x v="5"/>
    <x v="2"/>
    <x v="1"/>
    <x v="2"/>
    <n v="36"/>
    <n v="50"/>
    <n v="1800"/>
    <n v="45"/>
    <n v="40.32"/>
  </r>
  <r>
    <n v="25"/>
    <x v="116"/>
    <x v="0"/>
    <x v="3"/>
    <x v="1"/>
    <x v="3"/>
    <x v="1"/>
    <n v="9"/>
    <n v="534"/>
    <n v="4806"/>
    <n v="17"/>
    <n v="409.77"/>
  </r>
  <r>
    <n v="96"/>
    <x v="116"/>
    <x v="1"/>
    <x v="2"/>
    <x v="1"/>
    <x v="0"/>
    <x v="1"/>
    <n v="26"/>
    <n v="332"/>
    <n v="8632"/>
    <n v="19"/>
    <n v="214.95"/>
  </r>
  <r>
    <n v="363"/>
    <x v="116"/>
    <x v="3"/>
    <x v="1"/>
    <x v="0"/>
    <x v="2"/>
    <x v="0"/>
    <n v="21"/>
    <n v="466"/>
    <n v="9786"/>
    <n v="22"/>
    <n v="293.67"/>
  </r>
  <r>
    <n v="47"/>
    <x v="116"/>
    <x v="2"/>
    <x v="6"/>
    <x v="2"/>
    <x v="0"/>
    <x v="2"/>
    <n v="40"/>
    <n v="111"/>
    <n v="4440"/>
    <n v="33"/>
    <n v="83.52"/>
  </r>
  <r>
    <n v="475"/>
    <x v="116"/>
    <x v="0"/>
    <x v="2"/>
    <x v="1"/>
    <x v="2"/>
    <x v="0"/>
    <n v="43"/>
    <n v="653"/>
    <n v="28079"/>
    <n v="37"/>
    <n v="547.9"/>
  </r>
  <r>
    <n v="248"/>
    <x v="117"/>
    <x v="2"/>
    <x v="1"/>
    <x v="0"/>
    <x v="2"/>
    <x v="2"/>
    <n v="34"/>
    <n v="187"/>
    <n v="6358"/>
    <n v="32"/>
    <n v="130.36000000000001"/>
  </r>
  <r>
    <n v="434"/>
    <x v="117"/>
    <x v="1"/>
    <x v="4"/>
    <x v="2"/>
    <x v="2"/>
    <x v="1"/>
    <n v="31"/>
    <n v="104"/>
    <n v="3224"/>
    <n v="39"/>
    <n v="84.93"/>
  </r>
  <r>
    <n v="65"/>
    <x v="118"/>
    <x v="2"/>
    <x v="5"/>
    <x v="2"/>
    <x v="3"/>
    <x v="0"/>
    <n v="36"/>
    <n v="198"/>
    <n v="7128"/>
    <n v="45"/>
    <n v="137.79"/>
  </r>
  <r>
    <n v="79"/>
    <x v="119"/>
    <x v="2"/>
    <x v="0"/>
    <x v="0"/>
    <x v="0"/>
    <x v="0"/>
    <n v="17"/>
    <n v="732"/>
    <n v="12444"/>
    <n v="21"/>
    <n v="440.92"/>
  </r>
  <r>
    <n v="249"/>
    <x v="120"/>
    <x v="0"/>
    <x v="4"/>
    <x v="2"/>
    <x v="2"/>
    <x v="0"/>
    <n v="6"/>
    <n v="598"/>
    <n v="3588"/>
    <n v="2"/>
    <n v="467.13"/>
  </r>
  <r>
    <n v="117"/>
    <x v="120"/>
    <x v="1"/>
    <x v="2"/>
    <x v="1"/>
    <x v="1"/>
    <x v="1"/>
    <n v="10"/>
    <n v="211"/>
    <n v="2110"/>
    <n v="1"/>
    <n v="166.4"/>
  </r>
  <r>
    <n v="465"/>
    <x v="121"/>
    <x v="0"/>
    <x v="0"/>
    <x v="0"/>
    <x v="2"/>
    <x v="0"/>
    <n v="16"/>
    <n v="388"/>
    <n v="6208"/>
    <n v="7"/>
    <n v="326.89999999999998"/>
  </r>
  <r>
    <n v="58"/>
    <x v="121"/>
    <x v="3"/>
    <x v="1"/>
    <x v="0"/>
    <x v="0"/>
    <x v="0"/>
    <n v="45"/>
    <n v="557"/>
    <n v="25065"/>
    <n v="47"/>
    <n v="374.33"/>
  </r>
  <r>
    <n v="278"/>
    <x v="121"/>
    <x v="2"/>
    <x v="6"/>
    <x v="2"/>
    <x v="1"/>
    <x v="1"/>
    <n v="6"/>
    <n v="412"/>
    <n v="2472"/>
    <n v="15"/>
    <n v="304.27999999999997"/>
  </r>
  <r>
    <n v="157"/>
    <x v="121"/>
    <x v="3"/>
    <x v="5"/>
    <x v="2"/>
    <x v="1"/>
    <x v="2"/>
    <n v="24"/>
    <n v="119"/>
    <n v="2856"/>
    <n v="31"/>
    <n v="99.76"/>
  </r>
  <r>
    <n v="142"/>
    <x v="121"/>
    <x v="2"/>
    <x v="3"/>
    <x v="1"/>
    <x v="3"/>
    <x v="1"/>
    <n v="9"/>
    <n v="208"/>
    <n v="1872"/>
    <n v="2"/>
    <n v="128.81"/>
  </r>
  <r>
    <n v="118"/>
    <x v="121"/>
    <x v="1"/>
    <x v="1"/>
    <x v="0"/>
    <x v="2"/>
    <x v="2"/>
    <n v="28"/>
    <n v="547"/>
    <n v="15316"/>
    <n v="31"/>
    <n v="411.22"/>
  </r>
  <r>
    <n v="90"/>
    <x v="121"/>
    <x v="1"/>
    <x v="2"/>
    <x v="1"/>
    <x v="2"/>
    <x v="2"/>
    <n v="24"/>
    <n v="160"/>
    <n v="3840"/>
    <n v="29"/>
    <n v="122.99"/>
  </r>
  <r>
    <n v="235"/>
    <x v="121"/>
    <x v="0"/>
    <x v="4"/>
    <x v="2"/>
    <x v="3"/>
    <x v="2"/>
    <n v="5"/>
    <n v="96"/>
    <n v="480"/>
    <n v="-3"/>
    <n v="67.77"/>
  </r>
  <r>
    <n v="474"/>
    <x v="122"/>
    <x v="3"/>
    <x v="5"/>
    <x v="2"/>
    <x v="0"/>
    <x v="1"/>
    <n v="49"/>
    <n v="474"/>
    <n v="23226"/>
    <n v="59"/>
    <n v="289.91000000000003"/>
  </r>
  <r>
    <n v="380"/>
    <x v="122"/>
    <x v="0"/>
    <x v="6"/>
    <x v="2"/>
    <x v="0"/>
    <x v="2"/>
    <n v="37"/>
    <n v="195"/>
    <n v="7215"/>
    <n v="33"/>
    <n v="144.44999999999999"/>
  </r>
  <r>
    <n v="163"/>
    <x v="123"/>
    <x v="2"/>
    <x v="3"/>
    <x v="1"/>
    <x v="0"/>
    <x v="1"/>
    <n v="49"/>
    <n v="712"/>
    <n v="34888"/>
    <n v="50"/>
    <n v="461.22"/>
  </r>
  <r>
    <n v="62"/>
    <x v="124"/>
    <x v="2"/>
    <x v="2"/>
    <x v="1"/>
    <x v="1"/>
    <x v="1"/>
    <n v="41"/>
    <n v="673"/>
    <n v="27593"/>
    <n v="36"/>
    <n v="538.28"/>
  </r>
  <r>
    <n v="116"/>
    <x v="124"/>
    <x v="0"/>
    <x v="1"/>
    <x v="0"/>
    <x v="3"/>
    <x v="0"/>
    <n v="27"/>
    <n v="514"/>
    <n v="13878"/>
    <n v="28"/>
    <n v="352.21"/>
  </r>
  <r>
    <n v="251"/>
    <x v="125"/>
    <x v="3"/>
    <x v="5"/>
    <x v="2"/>
    <x v="0"/>
    <x v="0"/>
    <n v="1"/>
    <n v="266"/>
    <n v="266"/>
    <n v="-6"/>
    <n v="221.92"/>
  </r>
  <r>
    <n v="32"/>
    <x v="126"/>
    <x v="2"/>
    <x v="6"/>
    <x v="2"/>
    <x v="2"/>
    <x v="0"/>
    <n v="47"/>
    <n v="656"/>
    <n v="30832"/>
    <n v="44"/>
    <n v="437.62"/>
  </r>
  <r>
    <n v="288"/>
    <x v="126"/>
    <x v="3"/>
    <x v="6"/>
    <x v="2"/>
    <x v="1"/>
    <x v="2"/>
    <n v="30"/>
    <n v="775"/>
    <n v="23250"/>
    <n v="29"/>
    <n v="505.62"/>
  </r>
  <r>
    <n v="446"/>
    <x v="127"/>
    <x v="0"/>
    <x v="4"/>
    <x v="2"/>
    <x v="2"/>
    <x v="2"/>
    <n v="17"/>
    <n v="839"/>
    <n v="14263"/>
    <n v="8"/>
    <n v="615.55999999999995"/>
  </r>
  <r>
    <n v="333"/>
    <x v="127"/>
    <x v="3"/>
    <x v="1"/>
    <x v="0"/>
    <x v="1"/>
    <x v="2"/>
    <n v="47"/>
    <n v="443"/>
    <n v="20821"/>
    <n v="50"/>
    <n v="304.73"/>
  </r>
  <r>
    <n v="12"/>
    <x v="127"/>
    <x v="0"/>
    <x v="3"/>
    <x v="1"/>
    <x v="2"/>
    <x v="1"/>
    <n v="30"/>
    <n v="733"/>
    <n v="21990"/>
    <n v="37"/>
    <n v="537.13"/>
  </r>
  <r>
    <n v="470"/>
    <x v="128"/>
    <x v="3"/>
    <x v="1"/>
    <x v="0"/>
    <x v="2"/>
    <x v="0"/>
    <n v="36"/>
    <n v="835"/>
    <n v="30060"/>
    <n v="41"/>
    <n v="630.37"/>
  </r>
  <r>
    <n v="441"/>
    <x v="128"/>
    <x v="1"/>
    <x v="1"/>
    <x v="0"/>
    <x v="3"/>
    <x v="1"/>
    <n v="44"/>
    <n v="54"/>
    <n v="2376"/>
    <n v="41"/>
    <n v="40.86"/>
  </r>
  <r>
    <n v="327"/>
    <x v="128"/>
    <x v="0"/>
    <x v="2"/>
    <x v="1"/>
    <x v="1"/>
    <x v="1"/>
    <n v="14"/>
    <n v="538"/>
    <n v="7532"/>
    <n v="22"/>
    <n v="333.28"/>
  </r>
  <r>
    <n v="431"/>
    <x v="129"/>
    <x v="1"/>
    <x v="5"/>
    <x v="2"/>
    <x v="0"/>
    <x v="1"/>
    <n v="43"/>
    <n v="947"/>
    <n v="40721"/>
    <n v="42"/>
    <n v="700.37"/>
  </r>
  <r>
    <n v="92"/>
    <x v="129"/>
    <x v="0"/>
    <x v="5"/>
    <x v="2"/>
    <x v="3"/>
    <x v="1"/>
    <n v="3"/>
    <n v="361"/>
    <n v="1083"/>
    <n v="-4"/>
    <n v="306.48"/>
  </r>
  <r>
    <n v="451"/>
    <x v="130"/>
    <x v="1"/>
    <x v="0"/>
    <x v="0"/>
    <x v="3"/>
    <x v="0"/>
    <n v="46"/>
    <n v="469"/>
    <n v="21574"/>
    <n v="37"/>
    <n v="316.02999999999997"/>
  </r>
  <r>
    <n v="420"/>
    <x v="131"/>
    <x v="1"/>
    <x v="6"/>
    <x v="2"/>
    <x v="0"/>
    <x v="1"/>
    <n v="17"/>
    <n v="816"/>
    <n v="13872"/>
    <n v="9"/>
    <n v="659.1"/>
  </r>
  <r>
    <n v="220"/>
    <x v="131"/>
    <x v="0"/>
    <x v="1"/>
    <x v="0"/>
    <x v="0"/>
    <x v="2"/>
    <n v="39"/>
    <n v="159"/>
    <n v="6201"/>
    <n v="39"/>
    <n v="132.31"/>
  </r>
  <r>
    <n v="137"/>
    <x v="131"/>
    <x v="0"/>
    <x v="6"/>
    <x v="2"/>
    <x v="0"/>
    <x v="1"/>
    <n v="22"/>
    <n v="146"/>
    <n v="3212"/>
    <n v="24"/>
    <n v="107.97"/>
  </r>
  <r>
    <n v="293"/>
    <x v="131"/>
    <x v="2"/>
    <x v="6"/>
    <x v="2"/>
    <x v="0"/>
    <x v="0"/>
    <n v="7"/>
    <n v="60"/>
    <n v="420"/>
    <n v="4"/>
    <n v="37.479999999999997"/>
  </r>
  <r>
    <n v="273"/>
    <x v="132"/>
    <x v="2"/>
    <x v="3"/>
    <x v="1"/>
    <x v="0"/>
    <x v="1"/>
    <n v="41"/>
    <n v="329"/>
    <n v="13489"/>
    <n v="45"/>
    <n v="261.85000000000002"/>
  </r>
  <r>
    <n v="119"/>
    <x v="132"/>
    <x v="0"/>
    <x v="0"/>
    <x v="0"/>
    <x v="0"/>
    <x v="0"/>
    <n v="8"/>
    <n v="340"/>
    <n v="2720"/>
    <n v="16"/>
    <n v="261.64999999999998"/>
  </r>
  <r>
    <n v="306"/>
    <x v="132"/>
    <x v="2"/>
    <x v="0"/>
    <x v="0"/>
    <x v="2"/>
    <x v="2"/>
    <n v="9"/>
    <n v="638"/>
    <n v="5742"/>
    <n v="4"/>
    <n v="444"/>
  </r>
  <r>
    <n v="19"/>
    <x v="133"/>
    <x v="2"/>
    <x v="3"/>
    <x v="1"/>
    <x v="3"/>
    <x v="0"/>
    <n v="15"/>
    <n v="329"/>
    <n v="4935"/>
    <n v="5"/>
    <n v="233.25"/>
  </r>
  <r>
    <n v="437"/>
    <x v="134"/>
    <x v="3"/>
    <x v="5"/>
    <x v="2"/>
    <x v="0"/>
    <x v="2"/>
    <n v="12"/>
    <n v="847"/>
    <n v="10164"/>
    <n v="12"/>
    <n v="525.30999999999995"/>
  </r>
  <r>
    <n v="314"/>
    <x v="134"/>
    <x v="0"/>
    <x v="3"/>
    <x v="1"/>
    <x v="3"/>
    <x v="1"/>
    <n v="48"/>
    <n v="652"/>
    <n v="31296"/>
    <n v="57"/>
    <n v="503.53"/>
  </r>
  <r>
    <n v="204"/>
    <x v="135"/>
    <x v="0"/>
    <x v="3"/>
    <x v="1"/>
    <x v="2"/>
    <x v="0"/>
    <n v="42"/>
    <n v="851"/>
    <n v="35742"/>
    <n v="50"/>
    <n v="717.41"/>
  </r>
  <r>
    <n v="438"/>
    <x v="135"/>
    <x v="1"/>
    <x v="0"/>
    <x v="0"/>
    <x v="1"/>
    <x v="1"/>
    <n v="29"/>
    <n v="330"/>
    <n v="9570"/>
    <n v="24"/>
    <n v="215.27"/>
  </r>
  <r>
    <n v="68"/>
    <x v="136"/>
    <x v="3"/>
    <x v="5"/>
    <x v="2"/>
    <x v="2"/>
    <x v="2"/>
    <n v="31"/>
    <n v="403"/>
    <n v="12493"/>
    <n v="38"/>
    <n v="275.29000000000002"/>
  </r>
  <r>
    <n v="123"/>
    <x v="136"/>
    <x v="0"/>
    <x v="5"/>
    <x v="2"/>
    <x v="2"/>
    <x v="1"/>
    <n v="30"/>
    <n v="993"/>
    <n v="29790"/>
    <n v="30"/>
    <n v="615.13"/>
  </r>
  <r>
    <n v="8"/>
    <x v="136"/>
    <x v="3"/>
    <x v="3"/>
    <x v="1"/>
    <x v="0"/>
    <x v="1"/>
    <n v="13"/>
    <n v="200"/>
    <n v="2600"/>
    <n v="10"/>
    <n v="121.22"/>
  </r>
  <r>
    <n v="87"/>
    <x v="137"/>
    <x v="1"/>
    <x v="6"/>
    <x v="2"/>
    <x v="3"/>
    <x v="0"/>
    <n v="31"/>
    <n v="875"/>
    <n v="27125"/>
    <n v="31"/>
    <n v="589.55999999999995"/>
  </r>
  <r>
    <n v="209"/>
    <x v="137"/>
    <x v="1"/>
    <x v="5"/>
    <x v="2"/>
    <x v="3"/>
    <x v="0"/>
    <n v="35"/>
    <n v="400"/>
    <n v="14000"/>
    <n v="45"/>
    <n v="294.63"/>
  </r>
  <r>
    <n v="83"/>
    <x v="138"/>
    <x v="0"/>
    <x v="1"/>
    <x v="0"/>
    <x v="2"/>
    <x v="0"/>
    <n v="50"/>
    <n v="868"/>
    <n v="43400"/>
    <n v="51"/>
    <n v="570.74"/>
  </r>
  <r>
    <n v="351"/>
    <x v="139"/>
    <x v="3"/>
    <x v="0"/>
    <x v="0"/>
    <x v="1"/>
    <x v="2"/>
    <n v="46"/>
    <n v="808"/>
    <n v="37168"/>
    <n v="43"/>
    <n v="617.25"/>
  </r>
  <r>
    <n v="217"/>
    <x v="139"/>
    <x v="3"/>
    <x v="6"/>
    <x v="2"/>
    <x v="2"/>
    <x v="2"/>
    <n v="31"/>
    <n v="538"/>
    <n v="16678"/>
    <n v="30"/>
    <n v="410.3"/>
  </r>
  <r>
    <n v="229"/>
    <x v="140"/>
    <x v="1"/>
    <x v="5"/>
    <x v="2"/>
    <x v="2"/>
    <x v="2"/>
    <n v="36"/>
    <n v="984"/>
    <n v="35424"/>
    <n v="43"/>
    <n v="706.22"/>
  </r>
  <r>
    <n v="161"/>
    <x v="140"/>
    <x v="2"/>
    <x v="3"/>
    <x v="1"/>
    <x v="2"/>
    <x v="2"/>
    <n v="12"/>
    <n v="880"/>
    <n v="10560"/>
    <n v="16"/>
    <n v="557.66999999999996"/>
  </r>
  <r>
    <n v="169"/>
    <x v="140"/>
    <x v="1"/>
    <x v="5"/>
    <x v="2"/>
    <x v="1"/>
    <x v="1"/>
    <n v="43"/>
    <n v="702"/>
    <n v="30186"/>
    <n v="49"/>
    <n v="492.49"/>
  </r>
  <r>
    <n v="151"/>
    <x v="141"/>
    <x v="1"/>
    <x v="1"/>
    <x v="0"/>
    <x v="3"/>
    <x v="1"/>
    <n v="21"/>
    <n v="151"/>
    <n v="3171"/>
    <n v="31"/>
    <n v="122.28"/>
  </r>
  <r>
    <n v="457"/>
    <x v="142"/>
    <x v="1"/>
    <x v="5"/>
    <x v="2"/>
    <x v="1"/>
    <x v="0"/>
    <n v="22"/>
    <n v="237"/>
    <n v="5214"/>
    <n v="24"/>
    <n v="148.94"/>
  </r>
  <r>
    <n v="330"/>
    <x v="142"/>
    <x v="1"/>
    <x v="4"/>
    <x v="2"/>
    <x v="0"/>
    <x v="1"/>
    <n v="25"/>
    <n v="842"/>
    <n v="21050"/>
    <n v="19"/>
    <n v="676.41"/>
  </r>
  <r>
    <n v="180"/>
    <x v="142"/>
    <x v="2"/>
    <x v="5"/>
    <x v="2"/>
    <x v="2"/>
    <x v="0"/>
    <n v="37"/>
    <n v="125"/>
    <n v="4625"/>
    <n v="37"/>
    <n v="78.92"/>
  </r>
  <r>
    <n v="147"/>
    <x v="142"/>
    <x v="2"/>
    <x v="5"/>
    <x v="2"/>
    <x v="3"/>
    <x v="1"/>
    <n v="39"/>
    <n v="191"/>
    <n v="7449"/>
    <n v="30"/>
    <n v="156.29"/>
  </r>
  <r>
    <n v="174"/>
    <x v="143"/>
    <x v="0"/>
    <x v="5"/>
    <x v="2"/>
    <x v="0"/>
    <x v="0"/>
    <n v="46"/>
    <n v="506"/>
    <n v="23276"/>
    <n v="55"/>
    <n v="330.74"/>
  </r>
  <r>
    <n v="265"/>
    <x v="143"/>
    <x v="3"/>
    <x v="0"/>
    <x v="0"/>
    <x v="0"/>
    <x v="2"/>
    <n v="6"/>
    <n v="719"/>
    <n v="4314"/>
    <n v="16"/>
    <n v="609.65"/>
  </r>
  <r>
    <n v="152"/>
    <x v="143"/>
    <x v="3"/>
    <x v="3"/>
    <x v="1"/>
    <x v="3"/>
    <x v="1"/>
    <n v="19"/>
    <n v="989"/>
    <n v="18791"/>
    <n v="13"/>
    <n v="798.56"/>
  </r>
  <r>
    <n v="162"/>
    <x v="143"/>
    <x v="3"/>
    <x v="4"/>
    <x v="2"/>
    <x v="1"/>
    <x v="1"/>
    <n v="3"/>
    <n v="373"/>
    <n v="1119"/>
    <n v="9"/>
    <n v="310.83999999999997"/>
  </r>
  <r>
    <n v="409"/>
    <x v="143"/>
    <x v="2"/>
    <x v="2"/>
    <x v="1"/>
    <x v="1"/>
    <x v="0"/>
    <n v="10"/>
    <n v="201"/>
    <n v="2010"/>
    <n v="18"/>
    <n v="149.07"/>
  </r>
  <r>
    <n v="418"/>
    <x v="144"/>
    <x v="1"/>
    <x v="1"/>
    <x v="0"/>
    <x v="3"/>
    <x v="0"/>
    <n v="24"/>
    <n v="893"/>
    <n v="21432"/>
    <n v="26"/>
    <n v="639.44000000000005"/>
  </r>
  <r>
    <n v="356"/>
    <x v="144"/>
    <x v="3"/>
    <x v="6"/>
    <x v="2"/>
    <x v="3"/>
    <x v="1"/>
    <n v="27"/>
    <n v="74"/>
    <n v="1998"/>
    <n v="28"/>
    <n v="48.71"/>
  </r>
  <r>
    <n v="30"/>
    <x v="144"/>
    <x v="1"/>
    <x v="6"/>
    <x v="2"/>
    <x v="1"/>
    <x v="0"/>
    <n v="32"/>
    <n v="158"/>
    <n v="5056"/>
    <n v="33"/>
    <n v="111.92"/>
  </r>
  <r>
    <n v="303"/>
    <x v="144"/>
    <x v="2"/>
    <x v="4"/>
    <x v="2"/>
    <x v="0"/>
    <x v="2"/>
    <n v="25"/>
    <n v="675"/>
    <n v="16875"/>
    <n v="18"/>
    <n v="471.24"/>
  </r>
  <r>
    <n v="81"/>
    <x v="145"/>
    <x v="2"/>
    <x v="4"/>
    <x v="2"/>
    <x v="0"/>
    <x v="1"/>
    <n v="25"/>
    <n v="923"/>
    <n v="23075"/>
    <n v="22"/>
    <n v="665.3"/>
  </r>
  <r>
    <n v="95"/>
    <x v="146"/>
    <x v="0"/>
    <x v="4"/>
    <x v="2"/>
    <x v="0"/>
    <x v="1"/>
    <n v="29"/>
    <n v="505"/>
    <n v="14645"/>
    <n v="30"/>
    <n v="423.01"/>
  </r>
  <r>
    <n v="202"/>
    <x v="146"/>
    <x v="1"/>
    <x v="3"/>
    <x v="1"/>
    <x v="0"/>
    <x v="2"/>
    <n v="33"/>
    <n v="595"/>
    <n v="19635"/>
    <n v="41"/>
    <n v="429.86"/>
  </r>
  <r>
    <n v="155"/>
    <x v="146"/>
    <x v="2"/>
    <x v="0"/>
    <x v="0"/>
    <x v="2"/>
    <x v="1"/>
    <n v="8"/>
    <n v="906"/>
    <n v="7248"/>
    <n v="17"/>
    <n v="748.62"/>
  </r>
  <r>
    <n v="365"/>
    <x v="146"/>
    <x v="1"/>
    <x v="3"/>
    <x v="1"/>
    <x v="1"/>
    <x v="1"/>
    <n v="21"/>
    <n v="201"/>
    <n v="4221"/>
    <n v="18"/>
    <n v="125.18"/>
  </r>
  <r>
    <n v="297"/>
    <x v="146"/>
    <x v="2"/>
    <x v="4"/>
    <x v="2"/>
    <x v="1"/>
    <x v="0"/>
    <n v="47"/>
    <n v="763"/>
    <n v="35861"/>
    <n v="39"/>
    <n v="544.1"/>
  </r>
  <r>
    <n v="88"/>
    <x v="146"/>
    <x v="2"/>
    <x v="1"/>
    <x v="0"/>
    <x v="1"/>
    <x v="1"/>
    <n v="49"/>
    <n v="281"/>
    <n v="13769"/>
    <n v="51"/>
    <n v="229.02"/>
  </r>
  <r>
    <n v="244"/>
    <x v="146"/>
    <x v="1"/>
    <x v="6"/>
    <x v="2"/>
    <x v="3"/>
    <x v="0"/>
    <n v="10"/>
    <n v="726"/>
    <n v="7260"/>
    <n v="13"/>
    <n v="530.21"/>
  </r>
  <r>
    <n v="279"/>
    <x v="147"/>
    <x v="1"/>
    <x v="3"/>
    <x v="1"/>
    <x v="2"/>
    <x v="1"/>
    <n v="19"/>
    <n v="473"/>
    <n v="8987"/>
    <n v="11"/>
    <n v="329.66"/>
  </r>
  <r>
    <n v="360"/>
    <x v="147"/>
    <x v="2"/>
    <x v="2"/>
    <x v="1"/>
    <x v="1"/>
    <x v="2"/>
    <n v="37"/>
    <n v="113"/>
    <n v="4181"/>
    <n v="31"/>
    <n v="80.09"/>
  </r>
  <r>
    <n v="307"/>
    <x v="148"/>
    <x v="3"/>
    <x v="2"/>
    <x v="1"/>
    <x v="3"/>
    <x v="0"/>
    <n v="19"/>
    <n v="193"/>
    <n v="3667"/>
    <n v="23"/>
    <n v="124.83"/>
  </r>
  <r>
    <n v="372"/>
    <x v="148"/>
    <x v="3"/>
    <x v="0"/>
    <x v="0"/>
    <x v="0"/>
    <x v="0"/>
    <n v="29"/>
    <n v="954"/>
    <n v="27666"/>
    <n v="38"/>
    <n v="607.85"/>
  </r>
  <r>
    <n v="97"/>
    <x v="149"/>
    <x v="2"/>
    <x v="3"/>
    <x v="1"/>
    <x v="1"/>
    <x v="2"/>
    <n v="14"/>
    <n v="707"/>
    <n v="9898"/>
    <n v="4"/>
    <n v="537.23"/>
  </r>
  <r>
    <n v="21"/>
    <x v="149"/>
    <x v="0"/>
    <x v="6"/>
    <x v="2"/>
    <x v="1"/>
    <x v="2"/>
    <n v="28"/>
    <n v="188"/>
    <n v="5264"/>
    <n v="23"/>
    <n v="153.54"/>
  </r>
  <r>
    <n v="444"/>
    <x v="149"/>
    <x v="3"/>
    <x v="5"/>
    <x v="2"/>
    <x v="0"/>
    <x v="0"/>
    <n v="23"/>
    <n v="818"/>
    <n v="18814"/>
    <n v="25"/>
    <n v="529.33000000000004"/>
  </r>
  <r>
    <n v="455"/>
    <x v="149"/>
    <x v="1"/>
    <x v="1"/>
    <x v="0"/>
    <x v="0"/>
    <x v="2"/>
    <n v="21"/>
    <n v="486"/>
    <n v="10206"/>
    <n v="14"/>
    <n v="381.33"/>
  </r>
  <r>
    <n v="191"/>
    <x v="149"/>
    <x v="3"/>
    <x v="4"/>
    <x v="2"/>
    <x v="2"/>
    <x v="1"/>
    <n v="18"/>
    <n v="510"/>
    <n v="9180"/>
    <n v="11"/>
    <n v="337.61"/>
  </r>
  <r>
    <n v="277"/>
    <x v="150"/>
    <x v="1"/>
    <x v="4"/>
    <x v="2"/>
    <x v="1"/>
    <x v="1"/>
    <n v="6"/>
    <n v="241"/>
    <n v="1446"/>
    <n v="13"/>
    <n v="170.57"/>
  </r>
  <r>
    <n v="387"/>
    <x v="150"/>
    <x v="1"/>
    <x v="2"/>
    <x v="1"/>
    <x v="3"/>
    <x v="1"/>
    <n v="47"/>
    <n v="51"/>
    <n v="2397"/>
    <n v="55"/>
    <n v="42.7"/>
  </r>
  <r>
    <n v="190"/>
    <x v="151"/>
    <x v="1"/>
    <x v="4"/>
    <x v="2"/>
    <x v="0"/>
    <x v="0"/>
    <n v="9"/>
    <n v="828"/>
    <n v="7452"/>
    <n v="16"/>
    <n v="573.5"/>
  </r>
  <r>
    <n v="413"/>
    <x v="151"/>
    <x v="1"/>
    <x v="4"/>
    <x v="2"/>
    <x v="1"/>
    <x v="0"/>
    <n v="20"/>
    <n v="368"/>
    <n v="7360"/>
    <n v="25"/>
    <n v="246.59"/>
  </r>
  <r>
    <n v="256"/>
    <x v="151"/>
    <x v="2"/>
    <x v="4"/>
    <x v="2"/>
    <x v="0"/>
    <x v="1"/>
    <n v="13"/>
    <n v="387"/>
    <n v="5031"/>
    <n v="21"/>
    <n v="254.45"/>
  </r>
  <r>
    <n v="267"/>
    <x v="151"/>
    <x v="3"/>
    <x v="2"/>
    <x v="1"/>
    <x v="1"/>
    <x v="0"/>
    <n v="28"/>
    <n v="710"/>
    <n v="19880"/>
    <n v="36"/>
    <n v="565.23"/>
  </r>
  <r>
    <n v="331"/>
    <x v="152"/>
    <x v="3"/>
    <x v="2"/>
    <x v="1"/>
    <x v="1"/>
    <x v="2"/>
    <n v="37"/>
    <n v="58"/>
    <n v="2146"/>
    <n v="32"/>
    <n v="43.65"/>
  </r>
  <r>
    <n v="378"/>
    <x v="152"/>
    <x v="0"/>
    <x v="0"/>
    <x v="0"/>
    <x v="3"/>
    <x v="2"/>
    <n v="16"/>
    <n v="322"/>
    <n v="5152"/>
    <n v="7"/>
    <n v="236.16"/>
  </r>
  <r>
    <n v="476"/>
    <x v="152"/>
    <x v="0"/>
    <x v="5"/>
    <x v="2"/>
    <x v="1"/>
    <x v="2"/>
    <n v="28"/>
    <n v="908"/>
    <n v="25424"/>
    <n v="34"/>
    <n v="677.62"/>
  </r>
  <r>
    <n v="381"/>
    <x v="153"/>
    <x v="2"/>
    <x v="3"/>
    <x v="1"/>
    <x v="0"/>
    <x v="1"/>
    <n v="32"/>
    <n v="88"/>
    <n v="2816"/>
    <n v="29"/>
    <n v="54.79"/>
  </r>
  <r>
    <n v="167"/>
    <x v="153"/>
    <x v="1"/>
    <x v="4"/>
    <x v="2"/>
    <x v="1"/>
    <x v="1"/>
    <n v="21"/>
    <n v="726"/>
    <n v="15246"/>
    <n v="25"/>
    <n v="489.26"/>
  </r>
  <r>
    <n v="335"/>
    <x v="154"/>
    <x v="1"/>
    <x v="2"/>
    <x v="1"/>
    <x v="1"/>
    <x v="2"/>
    <n v="20"/>
    <n v="260"/>
    <n v="5200"/>
    <n v="26"/>
    <n v="189.65"/>
  </r>
  <r>
    <n v="463"/>
    <x v="155"/>
    <x v="3"/>
    <x v="2"/>
    <x v="1"/>
    <x v="2"/>
    <x v="0"/>
    <n v="43"/>
    <n v="742"/>
    <n v="31906"/>
    <n v="37"/>
    <n v="564.17999999999995"/>
  </r>
  <r>
    <n v="185"/>
    <x v="156"/>
    <x v="0"/>
    <x v="6"/>
    <x v="2"/>
    <x v="3"/>
    <x v="2"/>
    <n v="38"/>
    <n v="207"/>
    <n v="7866"/>
    <n v="47"/>
    <n v="133.06"/>
  </r>
  <r>
    <n v="342"/>
    <x v="157"/>
    <x v="3"/>
    <x v="3"/>
    <x v="1"/>
    <x v="0"/>
    <x v="0"/>
    <n v="38"/>
    <n v="699"/>
    <n v="26562"/>
    <n v="48"/>
    <n v="552.77"/>
  </r>
  <r>
    <n v="325"/>
    <x v="158"/>
    <x v="1"/>
    <x v="2"/>
    <x v="1"/>
    <x v="3"/>
    <x v="0"/>
    <n v="6"/>
    <n v="720"/>
    <n v="4320"/>
    <n v="-2"/>
    <n v="496.88"/>
  </r>
  <r>
    <n v="111"/>
    <x v="158"/>
    <x v="0"/>
    <x v="2"/>
    <x v="1"/>
    <x v="0"/>
    <x v="2"/>
    <n v="20"/>
    <n v="410"/>
    <n v="8200"/>
    <n v="26"/>
    <n v="256.62"/>
  </r>
  <r>
    <n v="433"/>
    <x v="158"/>
    <x v="3"/>
    <x v="1"/>
    <x v="0"/>
    <x v="0"/>
    <x v="1"/>
    <n v="48"/>
    <n v="942"/>
    <n v="45216"/>
    <n v="48"/>
    <n v="637.52"/>
  </r>
  <r>
    <n v="460"/>
    <x v="159"/>
    <x v="3"/>
    <x v="5"/>
    <x v="2"/>
    <x v="2"/>
    <x v="0"/>
    <n v="40"/>
    <n v="79"/>
    <n v="3160"/>
    <n v="34"/>
    <n v="64.44"/>
  </r>
  <r>
    <n v="296"/>
    <x v="159"/>
    <x v="3"/>
    <x v="3"/>
    <x v="1"/>
    <x v="0"/>
    <x v="0"/>
    <n v="22"/>
    <n v="516"/>
    <n v="11352"/>
    <n v="28"/>
    <n v="410.77"/>
  </r>
  <r>
    <n v="295"/>
    <x v="160"/>
    <x v="3"/>
    <x v="6"/>
    <x v="2"/>
    <x v="0"/>
    <x v="1"/>
    <n v="31"/>
    <n v="157"/>
    <n v="4867"/>
    <n v="23"/>
    <n v="105.8"/>
  </r>
  <r>
    <n v="171"/>
    <x v="161"/>
    <x v="3"/>
    <x v="1"/>
    <x v="0"/>
    <x v="0"/>
    <x v="0"/>
    <n v="25"/>
    <n v="630"/>
    <n v="15750"/>
    <n v="19"/>
    <n v="383.1"/>
  </r>
  <r>
    <n v="459"/>
    <x v="161"/>
    <x v="0"/>
    <x v="0"/>
    <x v="0"/>
    <x v="3"/>
    <x v="1"/>
    <n v="27"/>
    <n v="983"/>
    <n v="26541"/>
    <n v="35"/>
    <n v="734.98"/>
  </r>
  <r>
    <n v="136"/>
    <x v="161"/>
    <x v="3"/>
    <x v="6"/>
    <x v="2"/>
    <x v="0"/>
    <x v="0"/>
    <n v="19"/>
    <n v="446"/>
    <n v="8474"/>
    <n v="19"/>
    <n v="313.18"/>
  </r>
  <r>
    <n v="75"/>
    <x v="162"/>
    <x v="0"/>
    <x v="2"/>
    <x v="1"/>
    <x v="2"/>
    <x v="1"/>
    <n v="49"/>
    <n v="698"/>
    <n v="34202"/>
    <n v="42"/>
    <n v="541.63"/>
  </r>
  <r>
    <n v="61"/>
    <x v="162"/>
    <x v="2"/>
    <x v="5"/>
    <x v="2"/>
    <x v="1"/>
    <x v="1"/>
    <n v="18"/>
    <n v="612"/>
    <n v="11016"/>
    <n v="17"/>
    <n v="387.25"/>
  </r>
  <r>
    <n v="313"/>
    <x v="162"/>
    <x v="3"/>
    <x v="2"/>
    <x v="1"/>
    <x v="0"/>
    <x v="1"/>
    <n v="29"/>
    <n v="319"/>
    <n v="9251"/>
    <n v="21"/>
    <n v="219.2"/>
  </r>
  <r>
    <n v="369"/>
    <x v="162"/>
    <x v="0"/>
    <x v="2"/>
    <x v="1"/>
    <x v="0"/>
    <x v="1"/>
    <n v="2"/>
    <n v="116"/>
    <n v="232"/>
    <n v="12"/>
    <n v="75.33"/>
  </r>
  <r>
    <n v="135"/>
    <x v="162"/>
    <x v="1"/>
    <x v="1"/>
    <x v="0"/>
    <x v="1"/>
    <x v="2"/>
    <n v="42"/>
    <n v="226"/>
    <n v="9492"/>
    <n v="46"/>
    <n v="137.81"/>
  </r>
  <r>
    <n v="276"/>
    <x v="162"/>
    <x v="3"/>
    <x v="3"/>
    <x v="1"/>
    <x v="2"/>
    <x v="0"/>
    <n v="24"/>
    <n v="159"/>
    <n v="3816"/>
    <n v="23"/>
    <n v="99.04"/>
  </r>
  <r>
    <n v="343"/>
    <x v="162"/>
    <x v="0"/>
    <x v="2"/>
    <x v="1"/>
    <x v="0"/>
    <x v="2"/>
    <n v="28"/>
    <n v="797"/>
    <n v="22316"/>
    <n v="25"/>
    <n v="668.17"/>
  </r>
  <r>
    <n v="91"/>
    <x v="163"/>
    <x v="1"/>
    <x v="6"/>
    <x v="2"/>
    <x v="3"/>
    <x v="2"/>
    <n v="5"/>
    <n v="700"/>
    <n v="3500"/>
    <n v="4"/>
    <n v="564.16999999999996"/>
  </r>
  <r>
    <n v="385"/>
    <x v="163"/>
    <x v="1"/>
    <x v="4"/>
    <x v="2"/>
    <x v="3"/>
    <x v="1"/>
    <n v="47"/>
    <n v="497"/>
    <n v="23359"/>
    <n v="52"/>
    <n v="396.59"/>
  </r>
  <r>
    <n v="344"/>
    <x v="163"/>
    <x v="0"/>
    <x v="0"/>
    <x v="0"/>
    <x v="2"/>
    <x v="1"/>
    <n v="30"/>
    <n v="676"/>
    <n v="20280"/>
    <n v="29"/>
    <n v="508.49"/>
  </r>
  <r>
    <n v="82"/>
    <x v="164"/>
    <x v="1"/>
    <x v="6"/>
    <x v="2"/>
    <x v="0"/>
    <x v="2"/>
    <n v="19"/>
    <n v="72"/>
    <n v="1368"/>
    <n v="21"/>
    <n v="60.8"/>
  </r>
  <r>
    <n v="131"/>
    <x v="165"/>
    <x v="1"/>
    <x v="3"/>
    <x v="1"/>
    <x v="1"/>
    <x v="0"/>
    <n v="33"/>
    <n v="125"/>
    <n v="4125"/>
    <n v="37"/>
    <n v="84.7"/>
  </r>
  <r>
    <n v="400"/>
    <x v="166"/>
    <x v="0"/>
    <x v="5"/>
    <x v="2"/>
    <x v="0"/>
    <x v="0"/>
    <n v="31"/>
    <n v="550"/>
    <n v="17050"/>
    <n v="29"/>
    <n v="453.05"/>
  </r>
  <r>
    <n v="85"/>
    <x v="166"/>
    <x v="0"/>
    <x v="1"/>
    <x v="0"/>
    <x v="0"/>
    <x v="0"/>
    <n v="3"/>
    <n v="643"/>
    <n v="1929"/>
    <n v="-3"/>
    <n v="444.45"/>
  </r>
  <r>
    <n v="322"/>
    <x v="166"/>
    <x v="1"/>
    <x v="4"/>
    <x v="2"/>
    <x v="0"/>
    <x v="0"/>
    <n v="36"/>
    <n v="641"/>
    <n v="23076"/>
    <n v="41"/>
    <n v="405.53"/>
  </r>
  <r>
    <n v="392"/>
    <x v="166"/>
    <x v="2"/>
    <x v="5"/>
    <x v="2"/>
    <x v="2"/>
    <x v="0"/>
    <n v="35"/>
    <n v="434"/>
    <n v="15190"/>
    <n v="40"/>
    <n v="271.39999999999998"/>
  </r>
  <r>
    <n v="50"/>
    <x v="166"/>
    <x v="1"/>
    <x v="0"/>
    <x v="0"/>
    <x v="0"/>
    <x v="2"/>
    <n v="30"/>
    <n v="122"/>
    <n v="3660"/>
    <n v="28"/>
    <n v="94.17"/>
  </r>
  <r>
    <n v="443"/>
    <x v="167"/>
    <x v="0"/>
    <x v="1"/>
    <x v="0"/>
    <x v="0"/>
    <x v="0"/>
    <n v="30"/>
    <n v="795"/>
    <n v="23850"/>
    <n v="36"/>
    <n v="580.41"/>
  </r>
  <r>
    <n v="33"/>
    <x v="167"/>
    <x v="1"/>
    <x v="1"/>
    <x v="0"/>
    <x v="2"/>
    <x v="1"/>
    <n v="49"/>
    <n v="525"/>
    <n v="25725"/>
    <n v="51"/>
    <n v="389.79"/>
  </r>
  <r>
    <n v="384"/>
    <x v="167"/>
    <x v="1"/>
    <x v="1"/>
    <x v="0"/>
    <x v="1"/>
    <x v="0"/>
    <n v="46"/>
    <n v="728"/>
    <n v="33488"/>
    <n v="39"/>
    <n v="508.8"/>
  </r>
  <r>
    <n v="498"/>
    <x v="167"/>
    <x v="0"/>
    <x v="5"/>
    <x v="2"/>
    <x v="0"/>
    <x v="2"/>
    <n v="13"/>
    <n v="378"/>
    <n v="4914"/>
    <n v="6"/>
    <n v="275.36"/>
  </r>
  <r>
    <n v="442"/>
    <x v="167"/>
    <x v="1"/>
    <x v="2"/>
    <x v="1"/>
    <x v="0"/>
    <x v="1"/>
    <n v="7"/>
    <n v="442"/>
    <n v="3094"/>
    <n v="6"/>
    <n v="320.82"/>
  </r>
  <r>
    <n v="348"/>
    <x v="167"/>
    <x v="2"/>
    <x v="1"/>
    <x v="0"/>
    <x v="2"/>
    <x v="2"/>
    <n v="24"/>
    <n v="106"/>
    <n v="2544"/>
    <n v="32"/>
    <n v="76.84"/>
  </r>
  <r>
    <n v="458"/>
    <x v="168"/>
    <x v="1"/>
    <x v="5"/>
    <x v="2"/>
    <x v="2"/>
    <x v="2"/>
    <n v="31"/>
    <n v="869"/>
    <n v="26939"/>
    <n v="26"/>
    <n v="613.02"/>
  </r>
  <r>
    <n v="57"/>
    <x v="169"/>
    <x v="2"/>
    <x v="6"/>
    <x v="2"/>
    <x v="2"/>
    <x v="1"/>
    <n v="31"/>
    <n v="406"/>
    <n v="12586"/>
    <n v="31"/>
    <n v="285.05"/>
  </r>
  <r>
    <n v="483"/>
    <x v="169"/>
    <x v="2"/>
    <x v="3"/>
    <x v="1"/>
    <x v="1"/>
    <x v="2"/>
    <n v="7"/>
    <n v="75"/>
    <n v="525"/>
    <n v="-2"/>
    <n v="52.14"/>
  </r>
  <r>
    <n v="232"/>
    <x v="170"/>
    <x v="3"/>
    <x v="6"/>
    <x v="2"/>
    <x v="3"/>
    <x v="0"/>
    <n v="34"/>
    <n v="502"/>
    <n v="17068"/>
    <n v="30"/>
    <n v="315.79000000000002"/>
  </r>
  <r>
    <n v="165"/>
    <x v="171"/>
    <x v="2"/>
    <x v="5"/>
    <x v="2"/>
    <x v="0"/>
    <x v="1"/>
    <n v="32"/>
    <n v="758"/>
    <n v="24256"/>
    <n v="38"/>
    <n v="549.08000000000004"/>
  </r>
  <r>
    <n v="109"/>
    <x v="172"/>
    <x v="2"/>
    <x v="0"/>
    <x v="0"/>
    <x v="1"/>
    <x v="1"/>
    <n v="6"/>
    <n v="145"/>
    <n v="870"/>
    <n v="7"/>
    <n v="102.66"/>
  </r>
  <r>
    <n v="370"/>
    <x v="173"/>
    <x v="3"/>
    <x v="3"/>
    <x v="1"/>
    <x v="1"/>
    <x v="0"/>
    <n v="8"/>
    <n v="93"/>
    <n v="744"/>
    <n v="-1"/>
    <n v="77.709999999999994"/>
  </r>
  <r>
    <n v="269"/>
    <x v="173"/>
    <x v="1"/>
    <x v="1"/>
    <x v="0"/>
    <x v="1"/>
    <x v="1"/>
    <n v="21"/>
    <n v="66"/>
    <n v="1386"/>
    <n v="29"/>
    <n v="55.46"/>
  </r>
  <r>
    <n v="78"/>
    <x v="173"/>
    <x v="0"/>
    <x v="0"/>
    <x v="0"/>
    <x v="2"/>
    <x v="2"/>
    <n v="44"/>
    <n v="296"/>
    <n v="13024"/>
    <n v="52"/>
    <n v="214.43"/>
  </r>
  <r>
    <n v="189"/>
    <x v="173"/>
    <x v="3"/>
    <x v="1"/>
    <x v="0"/>
    <x v="2"/>
    <x v="0"/>
    <n v="31"/>
    <n v="525"/>
    <n v="16275"/>
    <n v="40"/>
    <n v="341.78"/>
  </r>
  <r>
    <n v="469"/>
    <x v="174"/>
    <x v="1"/>
    <x v="6"/>
    <x v="2"/>
    <x v="3"/>
    <x v="2"/>
    <n v="43"/>
    <n v="517"/>
    <n v="22231"/>
    <n v="44"/>
    <n v="433.03"/>
  </r>
  <r>
    <n v="246"/>
    <x v="175"/>
    <x v="2"/>
    <x v="4"/>
    <x v="2"/>
    <x v="0"/>
    <x v="2"/>
    <n v="27"/>
    <n v="468"/>
    <n v="12636"/>
    <n v="29"/>
    <n v="298.26"/>
  </r>
  <r>
    <n v="1"/>
    <x v="175"/>
    <x v="0"/>
    <x v="6"/>
    <x v="2"/>
    <x v="2"/>
    <x v="2"/>
    <n v="13"/>
    <n v="310"/>
    <n v="4030"/>
    <n v="16"/>
    <n v="189.44"/>
  </r>
  <r>
    <n v="184"/>
    <x v="176"/>
    <x v="0"/>
    <x v="4"/>
    <x v="2"/>
    <x v="0"/>
    <x v="1"/>
    <n v="41"/>
    <n v="614"/>
    <n v="25174"/>
    <n v="51"/>
    <n v="410.53"/>
  </r>
  <r>
    <n v="130"/>
    <x v="176"/>
    <x v="1"/>
    <x v="2"/>
    <x v="1"/>
    <x v="0"/>
    <x v="1"/>
    <n v="29"/>
    <n v="119"/>
    <n v="3451"/>
    <n v="39"/>
    <n v="85.35"/>
  </r>
  <r>
    <n v="182"/>
    <x v="177"/>
    <x v="3"/>
    <x v="6"/>
    <x v="2"/>
    <x v="3"/>
    <x v="0"/>
    <n v="33"/>
    <n v="982"/>
    <n v="32406"/>
    <n v="26"/>
    <n v="802.35"/>
  </r>
  <r>
    <n v="173"/>
    <x v="177"/>
    <x v="1"/>
    <x v="5"/>
    <x v="2"/>
    <x v="0"/>
    <x v="1"/>
    <n v="8"/>
    <n v="76"/>
    <n v="608"/>
    <n v="13"/>
    <n v="59.58"/>
  </r>
  <r>
    <n v="268"/>
    <x v="178"/>
    <x v="0"/>
    <x v="1"/>
    <x v="0"/>
    <x v="3"/>
    <x v="1"/>
    <n v="45"/>
    <n v="958"/>
    <n v="43110"/>
    <n v="43"/>
    <n v="710.54"/>
  </r>
  <r>
    <n v="425"/>
    <x v="179"/>
    <x v="2"/>
    <x v="2"/>
    <x v="1"/>
    <x v="1"/>
    <x v="1"/>
    <n v="33"/>
    <n v="728"/>
    <n v="24024"/>
    <n v="34"/>
    <n v="612.70000000000005"/>
  </r>
  <r>
    <n v="60"/>
    <x v="180"/>
    <x v="0"/>
    <x v="6"/>
    <x v="2"/>
    <x v="2"/>
    <x v="0"/>
    <n v="4"/>
    <n v="242"/>
    <n v="968"/>
    <n v="13"/>
    <n v="176.57"/>
  </r>
  <r>
    <n v="242"/>
    <x v="181"/>
    <x v="0"/>
    <x v="6"/>
    <x v="2"/>
    <x v="3"/>
    <x v="2"/>
    <n v="3"/>
    <n v="461"/>
    <n v="1383"/>
    <n v="10"/>
    <n v="327.19"/>
  </r>
  <r>
    <n v="250"/>
    <x v="181"/>
    <x v="2"/>
    <x v="4"/>
    <x v="2"/>
    <x v="1"/>
    <x v="1"/>
    <n v="13"/>
    <n v="873"/>
    <n v="11349"/>
    <n v="20"/>
    <n v="690.04"/>
  </r>
  <r>
    <n v="27"/>
    <x v="182"/>
    <x v="3"/>
    <x v="3"/>
    <x v="1"/>
    <x v="0"/>
    <x v="1"/>
    <n v="38"/>
    <n v="76"/>
    <n v="2888"/>
    <n v="46"/>
    <n v="63.25"/>
  </r>
  <r>
    <n v="270"/>
    <x v="182"/>
    <x v="2"/>
    <x v="3"/>
    <x v="1"/>
    <x v="1"/>
    <x v="0"/>
    <n v="11"/>
    <n v="627"/>
    <n v="6897"/>
    <n v="13"/>
    <n v="413.89"/>
  </r>
  <r>
    <n v="53"/>
    <x v="183"/>
    <x v="2"/>
    <x v="4"/>
    <x v="2"/>
    <x v="1"/>
    <x v="0"/>
    <n v="45"/>
    <n v="361"/>
    <n v="16245"/>
    <n v="43"/>
    <n v="279.75"/>
  </r>
  <r>
    <n v="407"/>
    <x v="183"/>
    <x v="3"/>
    <x v="3"/>
    <x v="1"/>
    <x v="0"/>
    <x v="0"/>
    <n v="47"/>
    <n v="986"/>
    <n v="46342"/>
    <n v="39"/>
    <n v="790.61"/>
  </r>
  <r>
    <n v="271"/>
    <x v="183"/>
    <x v="1"/>
    <x v="6"/>
    <x v="2"/>
    <x v="2"/>
    <x v="2"/>
    <n v="9"/>
    <n v="859"/>
    <n v="7731"/>
    <n v="1"/>
    <n v="727.68"/>
  </r>
  <r>
    <n v="54"/>
    <x v="184"/>
    <x v="2"/>
    <x v="6"/>
    <x v="2"/>
    <x v="2"/>
    <x v="1"/>
    <n v="39"/>
    <n v="90"/>
    <n v="3510"/>
    <n v="39"/>
    <n v="74.010000000000005"/>
  </r>
  <r>
    <n v="272"/>
    <x v="184"/>
    <x v="1"/>
    <x v="2"/>
    <x v="1"/>
    <x v="1"/>
    <x v="1"/>
    <n v="28"/>
    <n v="287"/>
    <n v="8036"/>
    <n v="28"/>
    <n v="232.37"/>
  </r>
  <r>
    <n v="101"/>
    <x v="184"/>
    <x v="1"/>
    <x v="1"/>
    <x v="0"/>
    <x v="3"/>
    <x v="2"/>
    <n v="21"/>
    <n v="66"/>
    <n v="1386"/>
    <n v="12"/>
    <n v="42.48"/>
  </r>
  <r>
    <n v="170"/>
    <x v="184"/>
    <x v="3"/>
    <x v="2"/>
    <x v="1"/>
    <x v="1"/>
    <x v="1"/>
    <n v="39"/>
    <n v="744"/>
    <n v="29016"/>
    <n v="30"/>
    <n v="591.72"/>
  </r>
  <r>
    <n v="112"/>
    <x v="185"/>
    <x v="2"/>
    <x v="0"/>
    <x v="0"/>
    <x v="3"/>
    <x v="1"/>
    <n v="23"/>
    <n v="915"/>
    <n v="21045"/>
    <n v="16"/>
    <n v="676.25"/>
  </r>
  <r>
    <n v="338"/>
    <x v="185"/>
    <x v="3"/>
    <x v="4"/>
    <x v="2"/>
    <x v="2"/>
    <x v="2"/>
    <n v="27"/>
    <n v="424"/>
    <n v="11448"/>
    <n v="22"/>
    <n v="312.31"/>
  </r>
  <r>
    <n v="324"/>
    <x v="185"/>
    <x v="3"/>
    <x v="3"/>
    <x v="1"/>
    <x v="2"/>
    <x v="0"/>
    <n v="1"/>
    <n v="488"/>
    <n v="488"/>
    <n v="-5"/>
    <n v="317.48"/>
  </r>
  <r>
    <n v="148"/>
    <x v="185"/>
    <x v="1"/>
    <x v="5"/>
    <x v="2"/>
    <x v="1"/>
    <x v="2"/>
    <n v="34"/>
    <n v="921"/>
    <n v="31314"/>
    <n v="26"/>
    <n v="581.30999999999995"/>
  </r>
  <r>
    <n v="37"/>
    <x v="186"/>
    <x v="3"/>
    <x v="4"/>
    <x v="2"/>
    <x v="2"/>
    <x v="2"/>
    <n v="16"/>
    <n v="363"/>
    <n v="5808"/>
    <n v="17"/>
    <n v="278.05"/>
  </r>
  <r>
    <n v="294"/>
    <x v="186"/>
    <x v="3"/>
    <x v="2"/>
    <x v="1"/>
    <x v="2"/>
    <x v="0"/>
    <n v="26"/>
    <n v="524"/>
    <n v="13624"/>
    <n v="34"/>
    <n v="415.58"/>
  </r>
  <r>
    <n v="80"/>
    <x v="186"/>
    <x v="3"/>
    <x v="4"/>
    <x v="2"/>
    <x v="1"/>
    <x v="0"/>
    <n v="23"/>
    <n v="651"/>
    <n v="14973"/>
    <n v="26"/>
    <n v="439.29"/>
  </r>
  <r>
    <n v="227"/>
    <x v="186"/>
    <x v="3"/>
    <x v="4"/>
    <x v="2"/>
    <x v="2"/>
    <x v="2"/>
    <n v="33"/>
    <n v="995"/>
    <n v="32835"/>
    <n v="32"/>
    <n v="819.66"/>
  </r>
  <r>
    <n v="422"/>
    <x v="186"/>
    <x v="3"/>
    <x v="0"/>
    <x v="0"/>
    <x v="0"/>
    <x v="2"/>
    <n v="27"/>
    <n v="575"/>
    <n v="15525"/>
    <n v="17"/>
    <n v="347.88"/>
  </r>
  <r>
    <n v="484"/>
    <x v="186"/>
    <x v="3"/>
    <x v="1"/>
    <x v="0"/>
    <x v="0"/>
    <x v="1"/>
    <n v="19"/>
    <n v="749"/>
    <n v="14231"/>
    <n v="10"/>
    <n v="496.32"/>
  </r>
  <r>
    <n v="362"/>
    <x v="187"/>
    <x v="3"/>
    <x v="4"/>
    <x v="2"/>
    <x v="1"/>
    <x v="1"/>
    <n v="9"/>
    <n v="848"/>
    <n v="7632"/>
    <n v="2"/>
    <n v="672.07"/>
  </r>
  <r>
    <n v="317"/>
    <x v="187"/>
    <x v="0"/>
    <x v="2"/>
    <x v="1"/>
    <x v="3"/>
    <x v="0"/>
    <n v="4"/>
    <n v="333"/>
    <n v="1332"/>
    <n v="-2"/>
    <n v="271.98"/>
  </r>
  <r>
    <n v="340"/>
    <x v="187"/>
    <x v="2"/>
    <x v="1"/>
    <x v="0"/>
    <x v="0"/>
    <x v="2"/>
    <n v="46"/>
    <n v="563"/>
    <n v="25898"/>
    <n v="49"/>
    <n v="445.77"/>
  </r>
  <r>
    <n v="223"/>
    <x v="188"/>
    <x v="3"/>
    <x v="2"/>
    <x v="1"/>
    <x v="3"/>
    <x v="2"/>
    <n v="41"/>
    <n v="968"/>
    <n v="39688"/>
    <n v="44"/>
    <n v="678.93"/>
  </r>
  <r>
    <n v="255"/>
    <x v="189"/>
    <x v="1"/>
    <x v="0"/>
    <x v="0"/>
    <x v="0"/>
    <x v="0"/>
    <n v="3"/>
    <n v="626"/>
    <n v="1878"/>
    <n v="-3"/>
    <n v="510.83"/>
  </r>
  <r>
    <n v="261"/>
    <x v="189"/>
    <x v="2"/>
    <x v="1"/>
    <x v="0"/>
    <x v="2"/>
    <x v="1"/>
    <n v="1"/>
    <n v="594"/>
    <n v="594"/>
    <n v="-9"/>
    <n v="438.32"/>
  </r>
  <r>
    <n v="487"/>
    <x v="190"/>
    <x v="0"/>
    <x v="2"/>
    <x v="1"/>
    <x v="2"/>
    <x v="0"/>
    <n v="27"/>
    <n v="857"/>
    <n v="23139"/>
    <n v="27"/>
    <n v="723.27"/>
  </r>
  <r>
    <n v="31"/>
    <x v="191"/>
    <x v="2"/>
    <x v="3"/>
    <x v="1"/>
    <x v="3"/>
    <x v="0"/>
    <n v="12"/>
    <n v="801"/>
    <n v="9612"/>
    <n v="22"/>
    <n v="585.08000000000004"/>
  </r>
  <r>
    <n v="38"/>
    <x v="191"/>
    <x v="1"/>
    <x v="6"/>
    <x v="2"/>
    <x v="2"/>
    <x v="2"/>
    <n v="36"/>
    <n v="388"/>
    <n v="13968"/>
    <n v="40"/>
    <n v="266.93"/>
  </r>
  <r>
    <n v="490"/>
    <x v="192"/>
    <x v="0"/>
    <x v="0"/>
    <x v="0"/>
    <x v="2"/>
    <x v="1"/>
    <n v="28"/>
    <n v="335"/>
    <n v="9380"/>
    <n v="22"/>
    <n v="247.62"/>
  </r>
  <r>
    <n v="482"/>
    <x v="192"/>
    <x v="2"/>
    <x v="4"/>
    <x v="2"/>
    <x v="2"/>
    <x v="2"/>
    <n v="48"/>
    <n v="965"/>
    <n v="46320"/>
    <n v="47"/>
    <n v="781.99"/>
  </r>
  <r>
    <n v="489"/>
    <x v="193"/>
    <x v="1"/>
    <x v="0"/>
    <x v="0"/>
    <x v="3"/>
    <x v="2"/>
    <n v="13"/>
    <n v="351"/>
    <n v="4563"/>
    <n v="5"/>
    <n v="249.98"/>
  </r>
  <r>
    <n v="16"/>
    <x v="194"/>
    <x v="3"/>
    <x v="0"/>
    <x v="0"/>
    <x v="2"/>
    <x v="2"/>
    <n v="10"/>
    <n v="773"/>
    <n v="7730"/>
    <n v="13"/>
    <n v="505.15"/>
  </r>
  <r>
    <n v="334"/>
    <x v="195"/>
    <x v="3"/>
    <x v="3"/>
    <x v="1"/>
    <x v="3"/>
    <x v="0"/>
    <n v="42"/>
    <n v="136"/>
    <n v="5712"/>
    <n v="51"/>
    <n v="90.04"/>
  </r>
  <r>
    <n v="194"/>
    <x v="196"/>
    <x v="0"/>
    <x v="1"/>
    <x v="0"/>
    <x v="2"/>
    <x v="2"/>
    <n v="30"/>
    <n v="296"/>
    <n v="8880"/>
    <n v="31"/>
    <n v="193.52"/>
  </r>
  <r>
    <n v="154"/>
    <x v="196"/>
    <x v="3"/>
    <x v="3"/>
    <x v="1"/>
    <x v="2"/>
    <x v="1"/>
    <n v="50"/>
    <n v="345"/>
    <n v="17250"/>
    <n v="43"/>
    <n v="227.5"/>
  </r>
  <r>
    <n v="64"/>
    <x v="197"/>
    <x v="3"/>
    <x v="1"/>
    <x v="0"/>
    <x v="2"/>
    <x v="2"/>
    <n v="19"/>
    <n v="571"/>
    <n v="10849"/>
    <n v="22"/>
    <n v="443.3"/>
  </r>
  <r>
    <n v="499"/>
    <x v="197"/>
    <x v="0"/>
    <x v="3"/>
    <x v="1"/>
    <x v="1"/>
    <x v="1"/>
    <n v="43"/>
    <n v="694"/>
    <n v="29842"/>
    <n v="46"/>
    <n v="550.62"/>
  </r>
  <r>
    <n v="361"/>
    <x v="198"/>
    <x v="1"/>
    <x v="4"/>
    <x v="2"/>
    <x v="0"/>
    <x v="0"/>
    <n v="45"/>
    <n v="901"/>
    <n v="40545"/>
    <n v="45"/>
    <n v="706.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5DADC-132D-9D4C-BC28-77129EF97C67}" name="pt_region_revenu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8" firstHeaderRow="1" firstDataRow="2" firstDataCol="1" rowPageCount="3" colPageCount="1"/>
  <pivotFields count="14">
    <pivotField showAll="0"/>
    <pivotField axis="axisPage"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h="1" x="1"/>
        <item h="1" x="0"/>
        <item h="1" x="3"/>
        <item x="2"/>
        <item t="default"/>
      </items>
    </pivotField>
    <pivotField axis="axisPage" showAll="0">
      <items count="8">
        <item x="2"/>
        <item x="3"/>
        <item x="6"/>
        <item x="4"/>
        <item x="1"/>
        <item x="0"/>
        <item x="5"/>
        <item t="default"/>
      </items>
    </pivotField>
    <pivotField axis="axisCol" showAll="0">
      <items count="4">
        <item x="2"/>
        <item x="0"/>
        <item x="1"/>
        <item t="default"/>
      </items>
    </pivotField>
    <pivotField showAll="0"/>
    <pivotField axis="axisPage" showAll="0">
      <items count="4">
        <item x="0"/>
        <item x="1"/>
        <item x="2"/>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3"/>
    </i>
    <i t="grand">
      <x/>
    </i>
  </rowItems>
  <colFields count="1">
    <field x="4"/>
  </colFields>
  <colItems count="4">
    <i>
      <x/>
    </i>
    <i>
      <x v="1"/>
    </i>
    <i>
      <x v="2"/>
    </i>
    <i t="grand">
      <x/>
    </i>
  </colItems>
  <pageFields count="3">
    <pageField fld="1" hier="-1"/>
    <pageField fld="6" item="0" hier="-1"/>
    <pageField fld="3" hier="-1"/>
  </pageFields>
  <dataFields count="1">
    <dataField name="Sum of Revenue" fld="9" baseField="0" baseItem="0"/>
  </dataFields>
  <chartFormats count="1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6" format="17" series="1">
      <pivotArea type="data" outline="0" fieldPosition="0">
        <references count="2">
          <reference field="4294967294" count="1" selected="0">
            <x v="0"/>
          </reference>
          <reference field="4" count="1" selected="0">
            <x v="0"/>
          </reference>
        </references>
      </pivotArea>
    </chartFormat>
    <chartFormat chart="6" format="18" series="1">
      <pivotArea type="data" outline="0" fieldPosition="0">
        <references count="2">
          <reference field="4294967294" count="1" selected="0">
            <x v="0"/>
          </reference>
          <reference field="4" count="1" selected="0">
            <x v="1"/>
          </reference>
        </references>
      </pivotArea>
    </chartFormat>
    <chartFormat chart="6" format="19" series="1">
      <pivotArea type="data" outline="0" fieldPosition="0">
        <references count="2">
          <reference field="4294967294" count="1" selected="0">
            <x v="0"/>
          </reference>
          <reference field="4" count="1" selected="0">
            <x v="2"/>
          </reference>
        </references>
      </pivotArea>
    </chartFormat>
    <chartFormat chart="7" format="20" series="1">
      <pivotArea type="data" outline="0" fieldPosition="0">
        <references count="2">
          <reference field="4294967294" count="1" selected="0">
            <x v="0"/>
          </reference>
          <reference field="4" count="1" selected="0">
            <x v="0"/>
          </reference>
        </references>
      </pivotArea>
    </chartFormat>
    <chartFormat chart="7" format="21" series="1">
      <pivotArea type="data" outline="0" fieldPosition="0">
        <references count="2">
          <reference field="4294967294" count="1" selected="0">
            <x v="0"/>
          </reference>
          <reference field="4" count="1" selected="0">
            <x v="1"/>
          </reference>
        </references>
      </pivotArea>
    </chartFormat>
    <chartFormat chart="7" format="2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21FD0-1569-9E42-8434-BEFBF08788C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C41" firstHeaderRow="1" firstDataRow="1" firstDataCol="1" rowPageCount="2" colPageCount="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showAll="0"/>
    <pivotField axis="axisRow" showAll="0">
      <items count="5">
        <item x="1"/>
        <item x="3"/>
        <item x="0"/>
        <item x="2"/>
        <item t="default"/>
      </items>
    </pivotField>
    <pivotField axis="axisPage" showAll="0">
      <items count="4">
        <item x="0"/>
        <item x="1"/>
        <item x="2"/>
        <item t="default"/>
      </items>
    </pivotField>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pageFields count="2">
    <pageField fld="6" hier="-1"/>
    <pageField fld="2"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C2137-3FED-6743-9428-773CB53C968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C31" firstHeaderRow="1" firstDataRow="1" firstDataCol="1" rowPageCount="2" colPageCount="1"/>
  <pivotFields count="14">
    <pivotField showAll="0"/>
    <pivotField axis="axisRow"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axis="axisPage" showAll="0">
      <items count="4">
        <item x="2"/>
        <item x="0"/>
        <item x="1"/>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1"/>
  </rowFields>
  <rowItems count="13">
    <i>
      <x v="1"/>
    </i>
    <i>
      <x v="2"/>
    </i>
    <i>
      <x v="3"/>
    </i>
    <i>
      <x v="4"/>
    </i>
    <i>
      <x v="5"/>
    </i>
    <i>
      <x v="6"/>
    </i>
    <i>
      <x v="7"/>
    </i>
    <i>
      <x v="8"/>
    </i>
    <i>
      <x v="9"/>
    </i>
    <i>
      <x v="10"/>
    </i>
    <i>
      <x v="11"/>
    </i>
    <i>
      <x v="12"/>
    </i>
    <i t="grand">
      <x/>
    </i>
  </rowItems>
  <colItems count="1">
    <i/>
  </colItems>
  <pageFields count="2">
    <pageField fld="2" hier="-1"/>
    <pageField fld="4"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7AA9C7-D411-594D-8B28-3855B2C2CBBD}"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4C6901-D511-C04A-9E27-6FF9100C06B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2:N27"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x="1"/>
        <item x="0"/>
        <item x="3"/>
        <item x="2"/>
        <item t="default"/>
      </items>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Revenue" fld="9" baseField="0" baseItem="0"/>
  </dataFields>
  <formats count="6">
    <format dxfId="7">
      <pivotArea type="all" dataOnly="0" outline="0" fieldPosition="0"/>
    </format>
    <format dxfId="6">
      <pivotArea outline="0" collapsedLevelsAreSubtotals="1" fieldPosition="0"/>
    </format>
    <format dxfId="5">
      <pivotArea field="2" type="button" dataOnly="0" labelOnly="1" outline="0" axis="axisRow" fieldPosition="0"/>
    </format>
    <format dxfId="4">
      <pivotArea dataOnly="0" labelOnly="1" fieldPosition="0">
        <references count="1">
          <reference field="2" count="0"/>
        </references>
      </pivotArea>
    </format>
    <format dxfId="3">
      <pivotArea dataOnly="0" labelOnly="1" grandRow="1" outline="0" fieldPosition="0"/>
    </format>
    <format dxfId="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FA08220-2EA5-E449-A32B-E189A9165E6C}" sourceName="Date">
  <pivotTables>
    <pivotTable tabId="7" name="pt_region_revenue"/>
  </pivotTables>
  <data>
    <tabular pivotCacheId="470137476">
      <items count="199">
        <i x="18" s="1"/>
        <i x="19" s="1"/>
        <i x="27" s="1"/>
        <i x="28" s="1"/>
        <i x="36" s="1"/>
        <i x="37" s="1"/>
        <i x="38" s="1"/>
        <i x="51" s="1"/>
        <i x="57" s="1"/>
        <i x="60" s="1"/>
        <i x="66" s="1"/>
        <i x="72" s="1"/>
        <i x="77" s="1"/>
        <i x="80" s="1"/>
        <i x="82" s="1"/>
        <i x="88" s="1"/>
        <i x="96" s="1"/>
        <i x="106" s="1"/>
        <i x="110" s="1"/>
        <i x="118" s="1"/>
        <i x="119" s="1"/>
        <i x="126" s="1"/>
        <i x="131" s="1"/>
        <i x="133" s="1"/>
        <i x="142" s="1"/>
        <i x="143" s="1"/>
        <i x="146" s="1"/>
        <i x="166" s="1"/>
        <i x="182" s="1"/>
        <i x="183" s="1"/>
        <i x="191" s="1"/>
        <i x="0" s="1" nd="1"/>
        <i x="1" s="1" nd="1"/>
        <i x="2" s="1" nd="1"/>
        <i x="3" s="1" nd="1"/>
        <i x="4" s="1" nd="1"/>
        <i x="5" s="1" nd="1"/>
        <i x="6" s="1" nd="1"/>
        <i x="7" s="1" nd="1"/>
        <i x="8" s="1" nd="1"/>
        <i x="9" s="1" nd="1"/>
        <i x="10" s="1" nd="1"/>
        <i x="11" s="1" nd="1"/>
        <i x="12" s="1" nd="1"/>
        <i x="13" s="1" nd="1"/>
        <i x="14" s="1" nd="1"/>
        <i x="15" s="1" nd="1"/>
        <i x="16" s="1" nd="1"/>
        <i x="17" s="1" nd="1"/>
        <i x="20" s="1" nd="1"/>
        <i x="21" s="1" nd="1"/>
        <i x="22" s="1" nd="1"/>
        <i x="23" s="1" nd="1"/>
        <i x="24" s="1" nd="1"/>
        <i x="25" s="1" nd="1"/>
        <i x="26" s="1" nd="1"/>
        <i x="29" s="1" nd="1"/>
        <i x="30" s="1" nd="1"/>
        <i x="31" s="1" nd="1"/>
        <i x="32" s="1" nd="1"/>
        <i x="33" s="1" nd="1"/>
        <i x="34" s="1" nd="1"/>
        <i x="35" s="1" nd="1"/>
        <i x="39" s="1" nd="1"/>
        <i x="40" s="1" nd="1"/>
        <i x="41" s="1" nd="1"/>
        <i x="42" s="1" nd="1"/>
        <i x="43" s="1" nd="1"/>
        <i x="44" s="1" nd="1"/>
        <i x="45" s="1" nd="1"/>
        <i x="46" s="1" nd="1"/>
        <i x="47" s="1" nd="1"/>
        <i x="48" s="1" nd="1"/>
        <i x="49" s="1" nd="1"/>
        <i x="50" s="1" nd="1"/>
        <i x="52" s="1" nd="1"/>
        <i x="53" s="1" nd="1"/>
        <i x="54" s="1" nd="1"/>
        <i x="55" s="1" nd="1"/>
        <i x="56" s="1" nd="1"/>
        <i x="58" s="1" nd="1"/>
        <i x="59" s="1" nd="1"/>
        <i x="61" s="1" nd="1"/>
        <i x="62" s="1" nd="1"/>
        <i x="63" s="1" nd="1"/>
        <i x="64" s="1" nd="1"/>
        <i x="65" s="1" nd="1"/>
        <i x="67" s="1" nd="1"/>
        <i x="68" s="1" nd="1"/>
        <i x="69" s="1" nd="1"/>
        <i x="70" s="1" nd="1"/>
        <i x="71" s="1" nd="1"/>
        <i x="73" s="1" nd="1"/>
        <i x="74" s="1" nd="1"/>
        <i x="75" s="1" nd="1"/>
        <i x="76" s="1" nd="1"/>
        <i x="78" s="1" nd="1"/>
        <i x="79" s="1" nd="1"/>
        <i x="81" s="1" nd="1"/>
        <i x="83" s="1" nd="1"/>
        <i x="84" s="1" nd="1"/>
        <i x="85" s="1" nd="1"/>
        <i x="86" s="1" nd="1"/>
        <i x="87" s="1" nd="1"/>
        <i x="89" s="1" nd="1"/>
        <i x="90" s="1" nd="1"/>
        <i x="91" s="1" nd="1"/>
        <i x="92" s="1" nd="1"/>
        <i x="93" s="1" nd="1"/>
        <i x="94" s="1" nd="1"/>
        <i x="95" s="1" nd="1"/>
        <i x="97" s="1" nd="1"/>
        <i x="98" s="1" nd="1"/>
        <i x="99" s="1" nd="1"/>
        <i x="100" s="1" nd="1"/>
        <i x="101" s="1" nd="1"/>
        <i x="102" s="1" nd="1"/>
        <i x="103" s="1" nd="1"/>
        <i x="104" s="1" nd="1"/>
        <i x="105" s="1" nd="1"/>
        <i x="107" s="1" nd="1"/>
        <i x="108" s="1" nd="1"/>
        <i x="109" s="1" nd="1"/>
        <i x="111" s="1" nd="1"/>
        <i x="112" s="1" nd="1"/>
        <i x="113" s="1" nd="1"/>
        <i x="114" s="1" nd="1"/>
        <i x="115" s="1" nd="1"/>
        <i x="116" s="1" nd="1"/>
        <i x="117" s="1" nd="1"/>
        <i x="120" s="1" nd="1"/>
        <i x="121" s="1" nd="1"/>
        <i x="122" s="1" nd="1"/>
        <i x="123" s="1" nd="1"/>
        <i x="124" s="1" nd="1"/>
        <i x="125" s="1" nd="1"/>
        <i x="127" s="1" nd="1"/>
        <i x="128" s="1" nd="1"/>
        <i x="129" s="1" nd="1"/>
        <i x="130" s="1" nd="1"/>
        <i x="132" s="1" nd="1"/>
        <i x="134" s="1" nd="1"/>
        <i x="135" s="1" nd="1"/>
        <i x="136" s="1" nd="1"/>
        <i x="137" s="1" nd="1"/>
        <i x="138" s="1" nd="1"/>
        <i x="139" s="1" nd="1"/>
        <i x="140" s="1" nd="1"/>
        <i x="141" s="1" nd="1"/>
        <i x="144" s="1" nd="1"/>
        <i x="145" s="1" nd="1"/>
        <i x="147" s="1" nd="1"/>
        <i x="148" s="1" nd="1"/>
        <i x="149" s="1" nd="1"/>
        <i x="150" s="1" nd="1"/>
        <i x="151" s="1" nd="1"/>
        <i x="152" s="1" nd="1"/>
        <i x="153" s="1" nd="1"/>
        <i x="154" s="1" nd="1"/>
        <i x="155" s="1" nd="1"/>
        <i x="156" s="1" nd="1"/>
        <i x="157" s="1" nd="1"/>
        <i x="158" s="1" nd="1"/>
        <i x="159" s="1" nd="1"/>
        <i x="160" s="1" nd="1"/>
        <i x="161" s="1" nd="1"/>
        <i x="162" s="1" nd="1"/>
        <i x="163" s="1" nd="1"/>
        <i x="164" s="1" nd="1"/>
        <i x="165" s="1" nd="1"/>
        <i x="167" s="1" nd="1"/>
        <i x="168" s="1" nd="1"/>
        <i x="169" s="1" nd="1"/>
        <i x="170" s="1" nd="1"/>
        <i x="171" s="1" nd="1"/>
        <i x="172" s="1" nd="1"/>
        <i x="173" s="1" nd="1"/>
        <i x="174" s="1" nd="1"/>
        <i x="175" s="1" nd="1"/>
        <i x="176" s="1" nd="1"/>
        <i x="177" s="1" nd="1"/>
        <i x="178" s="1" nd="1"/>
        <i x="179" s="1" nd="1"/>
        <i x="180" s="1" nd="1"/>
        <i x="181" s="1" nd="1"/>
        <i x="184" s="1" nd="1"/>
        <i x="185" s="1" nd="1"/>
        <i x="186" s="1" nd="1"/>
        <i x="187" s="1" nd="1"/>
        <i x="188" s="1" nd="1"/>
        <i x="189" s="1" nd="1"/>
        <i x="190" s="1" nd="1"/>
        <i x="192" s="1" nd="1"/>
        <i x="193" s="1" nd="1"/>
        <i x="194" s="1" nd="1"/>
        <i x="195" s="1" nd="1"/>
        <i x="196" s="1" nd="1"/>
        <i x="197" s="1" nd="1"/>
        <i x="19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004C7-22CE-B346-97C4-81DE696ED0B6}" sourceName="Region">
  <pivotTables>
    <pivotTable tabId="7" name="pt_region_revenue"/>
  </pivotTables>
  <data>
    <tabular pivotCacheId="470137476">
      <items count="4">
        <i x="1"/>
        <i x="0"/>
        <i x="3"/>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2DBB75C-CE0A-F74B-823A-CFDF793EE321}" sourceName="Channel">
  <pivotTables>
    <pivotTable tabId="7" name="pt_region_revenue"/>
  </pivotTables>
  <data>
    <tabular pivotCacheId="470137476">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A461C1-7DE8-7644-97BC-FFCE90CC3BAC}" sourceName="Region">
  <pivotTables>
    <pivotTable tabId="3" name="PivotTable3"/>
  </pivotTables>
  <data>
    <tabular pivotCacheId="470137476">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C96FBB-29D5-F444-A540-32814A811B3D}" sourceName="Category">
  <pivotTables>
    <pivotTable tabId="3" name="PivotTable3"/>
  </pivotTables>
  <data>
    <tabular pivotCacheId="470137476">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B32AA76C-6338-704C-8521-DB9166530CE6}" sourceName="Region">
  <pivotTables>
    <pivotTable tabId="3" name="PivotTable4"/>
  </pivotTables>
  <data>
    <tabular pivotCacheId="470137476">
      <items count="4">
        <i x="1" s="1"/>
        <i x="0"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4402DE0-CA5C-AB47-B5B9-E422C675870B}" sourceName="Sales_Rep">
  <pivotTables>
    <pivotTable tabId="3" name="PivotTable4"/>
  </pivotTables>
  <data>
    <tabular pivotCacheId="470137476">
      <items count="4">
        <i x="1" s="1"/>
        <i x="3"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2E14E84F-B5E1-9444-967B-AC9B6D5CC35D}" sourceName="Channel">
  <pivotTables>
    <pivotTable tabId="3" name="PivotTable4"/>
  </pivotTables>
  <data>
    <tabular pivotCacheId="47013747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124F44F-FF4D-B443-9BE9-6C738A2496F4}" cache="Slicer_Date" caption="Date" rowHeight="251883"/>
  <slicer name="Date 1" xr10:uid="{7E674FE3-01DE-F047-A07E-09C84D29FF5D}" cache="Slicer_Date" caption="Date" rowHeight="251883"/>
  <slicer name="Region 1" xr10:uid="{19E76A63-59BA-1C48-AB19-06CCBF844852}" cache="Slicer_Region" caption="Region" rowHeight="251883"/>
  <slicer name="Channel" xr10:uid="{AE50D079-8134-7E4B-A954-F4262466642F}" cache="Slicer_Channel" caption="Channel" rowHeight="251883"/>
  <slicer name="Region" xr10:uid="{AFEBBD75-4560-0245-AF2B-0A2CB1ABBB23}" cache="Slicer_Region1" caption="Region" rowHeight="251883"/>
  <slicer name="Category" xr10:uid="{76C4EC50-C4A6-8D42-938C-E49E9651240B}" cache="Slicer_Category" caption="Category" rowHeight="251883"/>
  <slicer name="Region 2" xr10:uid="{5BAA8787-DCC4-9142-8DD1-D3173AB66C07}" cache="Slicer_Region2" caption="Region" rowHeight="251883"/>
  <slicer name="Sales_Rep" xr10:uid="{2CDD9F9A-1563-3240-8D00-EE6ED19DF1A6}" cache="Slicer_Sales_Rep" caption="Sales_Rep" rowHeight="251883"/>
  <slicer name="Channel 1" xr10:uid="{088B9549-F6C3-C342-A23B-D7C7D4E0B61B}" cache="Slicer_Channel1" caption="Channe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4216-AFCA-D74F-9D05-1BEF1CEA5FBD}">
  <dimension ref="A1:L501"/>
  <sheetViews>
    <sheetView zoomScale="110" zoomScaleNormal="110" workbookViewId="0">
      <selection activeCell="F18" sqref="F18"/>
    </sheetView>
  </sheetViews>
  <sheetFormatPr baseColWidth="10" defaultRowHeight="16" x14ac:dyDescent="0.2"/>
  <sheetData>
    <row r="1" spans="1:12" x14ac:dyDescent="0.2">
      <c r="B1" t="s">
        <v>0</v>
      </c>
      <c r="C1" t="s">
        <v>1</v>
      </c>
      <c r="D1" t="s">
        <v>2</v>
      </c>
      <c r="E1" t="s">
        <v>3</v>
      </c>
      <c r="F1" t="s">
        <v>4</v>
      </c>
      <c r="G1" t="s">
        <v>5</v>
      </c>
      <c r="H1" t="s">
        <v>6</v>
      </c>
      <c r="I1" t="s">
        <v>7</v>
      </c>
      <c r="J1" t="s">
        <v>8</v>
      </c>
      <c r="K1" t="s">
        <v>9</v>
      </c>
      <c r="L1" t="s">
        <v>10</v>
      </c>
    </row>
    <row r="2" spans="1:12" x14ac:dyDescent="0.2">
      <c r="A2">
        <v>390</v>
      </c>
      <c r="B2" s="1">
        <v>44927</v>
      </c>
      <c r="C2" t="s">
        <v>11</v>
      </c>
      <c r="D2" t="s">
        <v>12</v>
      </c>
      <c r="E2" t="s">
        <v>13</v>
      </c>
      <c r="F2" t="s">
        <v>14</v>
      </c>
      <c r="G2" t="s">
        <v>15</v>
      </c>
      <c r="H2">
        <v>1</v>
      </c>
      <c r="I2">
        <v>321</v>
      </c>
      <c r="J2">
        <v>321</v>
      </c>
      <c r="K2">
        <v>-7</v>
      </c>
      <c r="L2">
        <v>209.43</v>
      </c>
    </row>
    <row r="3" spans="1:12" x14ac:dyDescent="0.2">
      <c r="A3">
        <v>114</v>
      </c>
      <c r="B3" s="1">
        <v>44927</v>
      </c>
      <c r="C3" t="s">
        <v>16</v>
      </c>
      <c r="D3" t="s">
        <v>17</v>
      </c>
      <c r="E3" t="s">
        <v>13</v>
      </c>
      <c r="F3" t="s">
        <v>18</v>
      </c>
      <c r="G3" t="s">
        <v>19</v>
      </c>
      <c r="H3">
        <v>18</v>
      </c>
      <c r="I3">
        <v>769</v>
      </c>
      <c r="J3">
        <v>13842</v>
      </c>
      <c r="K3">
        <v>18</v>
      </c>
      <c r="L3">
        <v>607.97</v>
      </c>
    </row>
    <row r="4" spans="1:12" x14ac:dyDescent="0.2">
      <c r="A4">
        <v>403</v>
      </c>
      <c r="B4" s="1">
        <v>44928</v>
      </c>
      <c r="C4" t="s">
        <v>16</v>
      </c>
      <c r="D4" t="s">
        <v>20</v>
      </c>
      <c r="E4" t="s">
        <v>21</v>
      </c>
      <c r="F4" t="s">
        <v>22</v>
      </c>
      <c r="G4" t="s">
        <v>23</v>
      </c>
      <c r="H4">
        <v>15</v>
      </c>
      <c r="I4">
        <v>616</v>
      </c>
      <c r="J4">
        <v>9240</v>
      </c>
      <c r="K4">
        <v>17</v>
      </c>
      <c r="L4">
        <v>378.99</v>
      </c>
    </row>
    <row r="5" spans="1:12" x14ac:dyDescent="0.2">
      <c r="A5">
        <v>212</v>
      </c>
      <c r="B5" s="1">
        <v>44928</v>
      </c>
      <c r="C5" t="s">
        <v>16</v>
      </c>
      <c r="D5" t="s">
        <v>24</v>
      </c>
      <c r="E5" t="s">
        <v>21</v>
      </c>
      <c r="F5" t="s">
        <v>14</v>
      </c>
      <c r="G5" t="s">
        <v>19</v>
      </c>
      <c r="H5">
        <v>37</v>
      </c>
      <c r="I5">
        <v>742</v>
      </c>
      <c r="J5">
        <v>27454</v>
      </c>
      <c r="K5">
        <v>39</v>
      </c>
      <c r="L5">
        <v>545.96</v>
      </c>
    </row>
    <row r="6" spans="1:12" x14ac:dyDescent="0.2">
      <c r="A6">
        <v>125</v>
      </c>
      <c r="B6" s="1">
        <v>44928</v>
      </c>
      <c r="C6" t="s">
        <v>25</v>
      </c>
      <c r="D6" t="s">
        <v>24</v>
      </c>
      <c r="E6" t="s">
        <v>21</v>
      </c>
      <c r="F6" t="s">
        <v>14</v>
      </c>
      <c r="G6" t="s">
        <v>19</v>
      </c>
      <c r="H6">
        <v>28</v>
      </c>
      <c r="I6">
        <v>914</v>
      </c>
      <c r="J6">
        <v>25592</v>
      </c>
      <c r="K6">
        <v>31</v>
      </c>
      <c r="L6">
        <v>572.59</v>
      </c>
    </row>
    <row r="7" spans="1:12" x14ac:dyDescent="0.2">
      <c r="A7">
        <v>466</v>
      </c>
      <c r="B7" s="1">
        <v>44930</v>
      </c>
      <c r="C7" t="s">
        <v>25</v>
      </c>
      <c r="D7" t="s">
        <v>12</v>
      </c>
      <c r="E7" t="s">
        <v>13</v>
      </c>
      <c r="F7" t="s">
        <v>22</v>
      </c>
      <c r="G7" t="s">
        <v>19</v>
      </c>
      <c r="H7">
        <v>6</v>
      </c>
      <c r="I7">
        <v>520</v>
      </c>
      <c r="J7">
        <v>3120</v>
      </c>
      <c r="K7">
        <v>14</v>
      </c>
      <c r="L7">
        <v>369.74</v>
      </c>
    </row>
    <row r="8" spans="1:12" x14ac:dyDescent="0.2">
      <c r="A8">
        <v>129</v>
      </c>
      <c r="B8" s="1">
        <v>44930</v>
      </c>
      <c r="C8" t="s">
        <v>11</v>
      </c>
      <c r="D8" t="s">
        <v>24</v>
      </c>
      <c r="E8" t="s">
        <v>21</v>
      </c>
      <c r="F8" t="s">
        <v>26</v>
      </c>
      <c r="G8" t="s">
        <v>23</v>
      </c>
      <c r="H8">
        <v>32</v>
      </c>
      <c r="I8">
        <v>525</v>
      </c>
      <c r="J8">
        <v>16800</v>
      </c>
      <c r="K8">
        <v>40</v>
      </c>
      <c r="L8">
        <v>414.02</v>
      </c>
    </row>
    <row r="9" spans="1:12" x14ac:dyDescent="0.2">
      <c r="A9">
        <v>40</v>
      </c>
      <c r="B9" s="1">
        <v>44931</v>
      </c>
      <c r="C9" t="s">
        <v>27</v>
      </c>
      <c r="D9" t="s">
        <v>24</v>
      </c>
      <c r="E9" t="s">
        <v>21</v>
      </c>
      <c r="F9" t="s">
        <v>26</v>
      </c>
      <c r="G9" t="s">
        <v>19</v>
      </c>
      <c r="H9">
        <v>48</v>
      </c>
      <c r="I9">
        <v>545</v>
      </c>
      <c r="J9">
        <v>26160</v>
      </c>
      <c r="K9">
        <v>56</v>
      </c>
      <c r="L9">
        <v>364.67</v>
      </c>
    </row>
    <row r="10" spans="1:12" x14ac:dyDescent="0.2">
      <c r="A10">
        <v>481</v>
      </c>
      <c r="B10" s="1">
        <v>44931</v>
      </c>
      <c r="C10" t="s">
        <v>27</v>
      </c>
      <c r="D10" t="s">
        <v>20</v>
      </c>
      <c r="E10" t="s">
        <v>21</v>
      </c>
      <c r="F10" t="s">
        <v>26</v>
      </c>
      <c r="G10" t="s">
        <v>23</v>
      </c>
      <c r="H10">
        <v>35</v>
      </c>
      <c r="I10">
        <v>760</v>
      </c>
      <c r="J10">
        <v>26600</v>
      </c>
      <c r="K10">
        <v>28</v>
      </c>
      <c r="L10">
        <v>577.01</v>
      </c>
    </row>
    <row r="11" spans="1:12" x14ac:dyDescent="0.2">
      <c r="A11">
        <v>128</v>
      </c>
      <c r="B11" s="1">
        <v>44931</v>
      </c>
      <c r="C11" t="s">
        <v>27</v>
      </c>
      <c r="D11" t="s">
        <v>12</v>
      </c>
      <c r="E11" t="s">
        <v>13</v>
      </c>
      <c r="F11" t="s">
        <v>18</v>
      </c>
      <c r="G11" t="s">
        <v>19</v>
      </c>
      <c r="H11">
        <v>17</v>
      </c>
      <c r="I11">
        <v>252</v>
      </c>
      <c r="J11">
        <v>4284</v>
      </c>
      <c r="K11">
        <v>11</v>
      </c>
      <c r="L11">
        <v>162.13</v>
      </c>
    </row>
    <row r="12" spans="1:12" x14ac:dyDescent="0.2">
      <c r="A12">
        <v>354</v>
      </c>
      <c r="B12" s="1">
        <v>44932</v>
      </c>
      <c r="C12" t="s">
        <v>16</v>
      </c>
      <c r="D12" t="s">
        <v>28</v>
      </c>
      <c r="E12" t="s">
        <v>29</v>
      </c>
      <c r="F12" t="s">
        <v>14</v>
      </c>
      <c r="G12" t="s">
        <v>19</v>
      </c>
      <c r="H12">
        <v>36</v>
      </c>
      <c r="I12">
        <v>517</v>
      </c>
      <c r="J12">
        <v>18612</v>
      </c>
      <c r="K12">
        <v>32</v>
      </c>
      <c r="L12">
        <v>311.23</v>
      </c>
    </row>
    <row r="13" spans="1:12" x14ac:dyDescent="0.2">
      <c r="A13">
        <v>264</v>
      </c>
      <c r="B13" s="1">
        <v>44934</v>
      </c>
      <c r="C13" t="s">
        <v>16</v>
      </c>
      <c r="D13" t="s">
        <v>24</v>
      </c>
      <c r="E13" t="s">
        <v>21</v>
      </c>
      <c r="F13" t="s">
        <v>14</v>
      </c>
      <c r="G13" t="s">
        <v>15</v>
      </c>
      <c r="H13">
        <v>6</v>
      </c>
      <c r="I13">
        <v>432</v>
      </c>
      <c r="J13">
        <v>2592</v>
      </c>
      <c r="K13">
        <v>10</v>
      </c>
      <c r="L13">
        <v>362.8</v>
      </c>
    </row>
    <row r="14" spans="1:12" x14ac:dyDescent="0.2">
      <c r="A14">
        <v>0</v>
      </c>
      <c r="B14" s="1">
        <v>44937</v>
      </c>
      <c r="C14" t="s">
        <v>16</v>
      </c>
      <c r="D14" t="s">
        <v>12</v>
      </c>
      <c r="E14" t="s">
        <v>13</v>
      </c>
      <c r="F14" t="s">
        <v>18</v>
      </c>
      <c r="G14" t="s">
        <v>19</v>
      </c>
      <c r="H14">
        <v>39</v>
      </c>
      <c r="I14">
        <v>494</v>
      </c>
      <c r="J14">
        <v>19266</v>
      </c>
      <c r="K14">
        <v>39</v>
      </c>
      <c r="L14">
        <v>339.09</v>
      </c>
    </row>
    <row r="15" spans="1:12" x14ac:dyDescent="0.2">
      <c r="A15">
        <v>145</v>
      </c>
      <c r="B15" s="1">
        <v>44939</v>
      </c>
      <c r="C15" t="s">
        <v>16</v>
      </c>
      <c r="D15" t="s">
        <v>30</v>
      </c>
      <c r="E15" t="s">
        <v>29</v>
      </c>
      <c r="F15" t="s">
        <v>22</v>
      </c>
      <c r="G15" t="s">
        <v>19</v>
      </c>
      <c r="H15">
        <v>35</v>
      </c>
      <c r="I15">
        <v>294</v>
      </c>
      <c r="J15">
        <v>10290</v>
      </c>
      <c r="K15">
        <v>40</v>
      </c>
      <c r="L15">
        <v>199.15</v>
      </c>
    </row>
    <row r="16" spans="1:12"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autoFilter ref="A1:L501" xr:uid="{BB414216-AFCA-D74F-9D05-1BEF1CEA5FBD}"/>
  <conditionalFormatting sqref="A1:A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50A-CC4E-1F42-960D-DF7392012BB9}">
  <dimension ref="A1:E8"/>
  <sheetViews>
    <sheetView workbookViewId="0">
      <selection activeCell="H7" sqref="H7"/>
    </sheetView>
  </sheetViews>
  <sheetFormatPr baseColWidth="10" defaultRowHeight="16" x14ac:dyDescent="0.2"/>
  <cols>
    <col min="1" max="1" width="14.1640625" bestFit="1" customWidth="1"/>
    <col min="2" max="2" width="16" bestFit="1" customWidth="1"/>
    <col min="3" max="3" width="10.5" bestFit="1" customWidth="1"/>
    <col min="4" max="4" width="8.6640625" bestFit="1" customWidth="1"/>
    <col min="5" max="7" width="10.5" bestFit="1" customWidth="1"/>
    <col min="8" max="9" width="8.6640625" bestFit="1" customWidth="1"/>
    <col min="10" max="10" width="11.5" bestFit="1" customWidth="1"/>
    <col min="11" max="11" width="10.5" bestFit="1" customWidth="1"/>
    <col min="12" max="12" width="8.6640625" bestFit="1" customWidth="1"/>
    <col min="13" max="14" width="11.5" bestFit="1" customWidth="1"/>
    <col min="15" max="15" width="10.5" bestFit="1" customWidth="1"/>
    <col min="16" max="16" width="8.6640625" bestFit="1" customWidth="1"/>
    <col min="17" max="17" width="10.33203125" bestFit="1" customWidth="1"/>
    <col min="18" max="18" width="8.6640625" bestFit="1" customWidth="1"/>
    <col min="19" max="19" width="11.33203125" bestFit="1" customWidth="1"/>
    <col min="20" max="20" width="10.5" bestFit="1" customWidth="1"/>
  </cols>
  <sheetData>
    <row r="1" spans="1:5" x14ac:dyDescent="0.2">
      <c r="A1" s="2" t="s">
        <v>0</v>
      </c>
      <c r="B1" t="s">
        <v>42</v>
      </c>
    </row>
    <row r="2" spans="1:5" x14ac:dyDescent="0.2">
      <c r="A2" s="2" t="s">
        <v>5</v>
      </c>
      <c r="B2" t="s">
        <v>15</v>
      </c>
    </row>
    <row r="3" spans="1:5" x14ac:dyDescent="0.2">
      <c r="A3" s="2" t="s">
        <v>2</v>
      </c>
      <c r="B3" t="s">
        <v>42</v>
      </c>
    </row>
    <row r="5" spans="1:5" x14ac:dyDescent="0.2">
      <c r="A5" s="2" t="s">
        <v>40</v>
      </c>
      <c r="B5" s="2" t="s">
        <v>41</v>
      </c>
    </row>
    <row r="6" spans="1:5" x14ac:dyDescent="0.2">
      <c r="A6" s="2" t="s">
        <v>38</v>
      </c>
      <c r="B6" t="s">
        <v>29</v>
      </c>
      <c r="C6" t="s">
        <v>13</v>
      </c>
      <c r="D6" t="s">
        <v>21</v>
      </c>
      <c r="E6" t="s">
        <v>39</v>
      </c>
    </row>
    <row r="7" spans="1:5" x14ac:dyDescent="0.2">
      <c r="A7" s="3" t="s">
        <v>25</v>
      </c>
      <c r="B7" s="4">
        <v>279723</v>
      </c>
      <c r="C7" s="4">
        <v>90176</v>
      </c>
      <c r="D7" s="4">
        <v>88068</v>
      </c>
      <c r="E7" s="4">
        <v>457967</v>
      </c>
    </row>
    <row r="8" spans="1:5" x14ac:dyDescent="0.2">
      <c r="A8" s="3" t="s">
        <v>39</v>
      </c>
      <c r="B8" s="4">
        <v>279723</v>
      </c>
      <c r="C8" s="4">
        <v>90176</v>
      </c>
      <c r="D8" s="4">
        <v>88068</v>
      </c>
      <c r="E8" s="4">
        <v>457967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F5DA-7FAC-1247-A6F4-E4CE541F915C}">
  <dimension ref="A1:Q501"/>
  <sheetViews>
    <sheetView topLeftCell="A458" workbookViewId="0">
      <selection activeCell="M8" sqref="M8"/>
    </sheetView>
  </sheetViews>
  <sheetFormatPr baseColWidth="10" defaultRowHeight="16" x14ac:dyDescent="0.2"/>
  <cols>
    <col min="17" max="17" width="12" customWidth="1"/>
  </cols>
  <sheetData>
    <row r="1" spans="1:17" x14ac:dyDescent="0.2">
      <c r="A1" t="s">
        <v>37</v>
      </c>
      <c r="B1" t="s">
        <v>0</v>
      </c>
      <c r="C1" t="s">
        <v>1</v>
      </c>
      <c r="D1" t="s">
        <v>2</v>
      </c>
      <c r="E1" t="s">
        <v>3</v>
      </c>
      <c r="F1" t="s">
        <v>4</v>
      </c>
      <c r="G1" t="s">
        <v>5</v>
      </c>
      <c r="H1" t="s">
        <v>6</v>
      </c>
      <c r="I1" t="s">
        <v>7</v>
      </c>
      <c r="J1" t="s">
        <v>8</v>
      </c>
      <c r="K1" t="s">
        <v>9</v>
      </c>
      <c r="L1" t="s">
        <v>10</v>
      </c>
      <c r="M1" t="s">
        <v>32</v>
      </c>
      <c r="N1" t="s">
        <v>33</v>
      </c>
      <c r="O1" t="s">
        <v>34</v>
      </c>
      <c r="P1" t="s">
        <v>35</v>
      </c>
      <c r="Q1" t="s">
        <v>36</v>
      </c>
    </row>
    <row r="2" spans="1:17" x14ac:dyDescent="0.2">
      <c r="A2">
        <v>390</v>
      </c>
      <c r="B2" s="1">
        <v>44927</v>
      </c>
      <c r="C2" t="s">
        <v>11</v>
      </c>
      <c r="D2" t="s">
        <v>12</v>
      </c>
      <c r="E2" t="s">
        <v>13</v>
      </c>
      <c r="F2" t="s">
        <v>14</v>
      </c>
      <c r="G2" t="s">
        <v>15</v>
      </c>
      <c r="H2">
        <v>1</v>
      </c>
      <c r="I2">
        <v>321</v>
      </c>
      <c r="J2">
        <v>321</v>
      </c>
      <c r="K2">
        <v>-7</v>
      </c>
      <c r="L2">
        <v>209.43</v>
      </c>
    </row>
    <row r="3" spans="1:17" x14ac:dyDescent="0.2">
      <c r="A3">
        <v>114</v>
      </c>
      <c r="B3" s="1">
        <v>44927</v>
      </c>
      <c r="C3" t="s">
        <v>16</v>
      </c>
      <c r="D3" t="s">
        <v>17</v>
      </c>
      <c r="E3" t="s">
        <v>13</v>
      </c>
      <c r="F3" t="s">
        <v>18</v>
      </c>
      <c r="G3" t="s">
        <v>19</v>
      </c>
      <c r="H3">
        <v>18</v>
      </c>
      <c r="I3">
        <v>769</v>
      </c>
      <c r="J3">
        <v>13842</v>
      </c>
      <c r="K3">
        <v>18</v>
      </c>
      <c r="L3">
        <v>607.97</v>
      </c>
    </row>
    <row r="4" spans="1:17" x14ac:dyDescent="0.2">
      <c r="A4">
        <v>403</v>
      </c>
      <c r="B4" s="1">
        <v>44928</v>
      </c>
      <c r="C4" t="s">
        <v>16</v>
      </c>
      <c r="D4" t="s">
        <v>20</v>
      </c>
      <c r="E4" t="s">
        <v>21</v>
      </c>
      <c r="F4" t="s">
        <v>22</v>
      </c>
      <c r="G4" t="s">
        <v>23</v>
      </c>
      <c r="H4">
        <v>15</v>
      </c>
      <c r="I4">
        <v>616</v>
      </c>
      <c r="J4">
        <v>9240</v>
      </c>
      <c r="K4">
        <v>17</v>
      </c>
      <c r="L4">
        <v>378.99</v>
      </c>
    </row>
    <row r="5" spans="1:17" x14ac:dyDescent="0.2">
      <c r="A5">
        <v>212</v>
      </c>
      <c r="B5" s="1">
        <v>44928</v>
      </c>
      <c r="C5" t="s">
        <v>16</v>
      </c>
      <c r="D5" t="s">
        <v>24</v>
      </c>
      <c r="E5" t="s">
        <v>21</v>
      </c>
      <c r="F5" t="s">
        <v>14</v>
      </c>
      <c r="G5" t="s">
        <v>19</v>
      </c>
      <c r="H5">
        <v>37</v>
      </c>
      <c r="I5">
        <v>742</v>
      </c>
      <c r="J5">
        <v>27454</v>
      </c>
      <c r="K5">
        <v>39</v>
      </c>
      <c r="L5">
        <v>545.96</v>
      </c>
    </row>
    <row r="6" spans="1:17" x14ac:dyDescent="0.2">
      <c r="A6">
        <v>125</v>
      </c>
      <c r="B6" s="1">
        <v>44928</v>
      </c>
      <c r="C6" t="s">
        <v>25</v>
      </c>
      <c r="D6" t="s">
        <v>24</v>
      </c>
      <c r="E6" t="s">
        <v>21</v>
      </c>
      <c r="F6" t="s">
        <v>14</v>
      </c>
      <c r="G6" t="s">
        <v>19</v>
      </c>
      <c r="H6">
        <v>28</v>
      </c>
      <c r="I6">
        <v>914</v>
      </c>
      <c r="J6">
        <v>25592</v>
      </c>
      <c r="K6">
        <v>31</v>
      </c>
      <c r="L6">
        <v>572.59</v>
      </c>
    </row>
    <row r="7" spans="1:17" x14ac:dyDescent="0.2">
      <c r="A7">
        <v>466</v>
      </c>
      <c r="B7" s="1">
        <v>44930</v>
      </c>
      <c r="C7" t="s">
        <v>25</v>
      </c>
      <c r="D7" t="s">
        <v>12</v>
      </c>
      <c r="E7" t="s">
        <v>13</v>
      </c>
      <c r="F7" t="s">
        <v>22</v>
      </c>
      <c r="G7" t="s">
        <v>19</v>
      </c>
      <c r="H7">
        <v>6</v>
      </c>
      <c r="I7">
        <v>520</v>
      </c>
      <c r="J7">
        <v>3120</v>
      </c>
      <c r="K7">
        <v>14</v>
      </c>
      <c r="L7">
        <v>369.74</v>
      </c>
    </row>
    <row r="8" spans="1:17" x14ac:dyDescent="0.2">
      <c r="A8">
        <v>129</v>
      </c>
      <c r="B8" s="1">
        <v>44930</v>
      </c>
      <c r="C8" t="s">
        <v>11</v>
      </c>
      <c r="D8" t="s">
        <v>24</v>
      </c>
      <c r="E8" t="s">
        <v>21</v>
      </c>
      <c r="F8" t="s">
        <v>26</v>
      </c>
      <c r="G8" t="s">
        <v>23</v>
      </c>
      <c r="H8">
        <v>32</v>
      </c>
      <c r="I8">
        <v>525</v>
      </c>
      <c r="J8">
        <v>16800</v>
      </c>
      <c r="K8">
        <v>40</v>
      </c>
      <c r="L8">
        <v>414.02</v>
      </c>
    </row>
    <row r="9" spans="1:17" x14ac:dyDescent="0.2">
      <c r="A9">
        <v>40</v>
      </c>
      <c r="B9" s="1">
        <v>44931</v>
      </c>
      <c r="C9" t="s">
        <v>27</v>
      </c>
      <c r="D9" t="s">
        <v>24</v>
      </c>
      <c r="E9" t="s">
        <v>21</v>
      </c>
      <c r="F9" t="s">
        <v>26</v>
      </c>
      <c r="G9" t="s">
        <v>19</v>
      </c>
      <c r="H9">
        <v>48</v>
      </c>
      <c r="I9">
        <v>545</v>
      </c>
      <c r="J9">
        <v>26160</v>
      </c>
      <c r="K9">
        <v>56</v>
      </c>
      <c r="L9">
        <v>364.67</v>
      </c>
    </row>
    <row r="10" spans="1:17" x14ac:dyDescent="0.2">
      <c r="A10">
        <v>481</v>
      </c>
      <c r="B10" s="1">
        <v>44931</v>
      </c>
      <c r="C10" t="s">
        <v>27</v>
      </c>
      <c r="D10" t="s">
        <v>20</v>
      </c>
      <c r="E10" t="s">
        <v>21</v>
      </c>
      <c r="F10" t="s">
        <v>26</v>
      </c>
      <c r="G10" t="s">
        <v>23</v>
      </c>
      <c r="H10">
        <v>35</v>
      </c>
      <c r="I10">
        <v>760</v>
      </c>
      <c r="J10">
        <v>26600</v>
      </c>
      <c r="K10">
        <v>28</v>
      </c>
      <c r="L10">
        <v>577.01</v>
      </c>
    </row>
    <row r="11" spans="1:17" x14ac:dyDescent="0.2">
      <c r="A11">
        <v>128</v>
      </c>
      <c r="B11" s="1">
        <v>44931</v>
      </c>
      <c r="C11" t="s">
        <v>27</v>
      </c>
      <c r="D11" t="s">
        <v>12</v>
      </c>
      <c r="E11" t="s">
        <v>13</v>
      </c>
      <c r="F11" t="s">
        <v>18</v>
      </c>
      <c r="G11" t="s">
        <v>19</v>
      </c>
      <c r="H11">
        <v>17</v>
      </c>
      <c r="I11">
        <v>252</v>
      </c>
      <c r="J11">
        <v>4284</v>
      </c>
      <c r="K11">
        <v>11</v>
      </c>
      <c r="L11">
        <v>162.13</v>
      </c>
    </row>
    <row r="12" spans="1:17" x14ac:dyDescent="0.2">
      <c r="A12">
        <v>354</v>
      </c>
      <c r="B12" s="1">
        <v>44932</v>
      </c>
      <c r="C12" t="s">
        <v>16</v>
      </c>
      <c r="D12" t="s">
        <v>28</v>
      </c>
      <c r="E12" t="s">
        <v>29</v>
      </c>
      <c r="F12" t="s">
        <v>14</v>
      </c>
      <c r="G12" t="s">
        <v>19</v>
      </c>
      <c r="H12">
        <v>36</v>
      </c>
      <c r="I12">
        <v>517</v>
      </c>
      <c r="J12">
        <v>18612</v>
      </c>
      <c r="K12">
        <v>32</v>
      </c>
      <c r="L12">
        <v>311.23</v>
      </c>
    </row>
    <row r="13" spans="1:17" x14ac:dyDescent="0.2">
      <c r="A13">
        <v>264</v>
      </c>
      <c r="B13" s="1">
        <v>44934</v>
      </c>
      <c r="C13" t="s">
        <v>16</v>
      </c>
      <c r="D13" t="s">
        <v>24</v>
      </c>
      <c r="E13" t="s">
        <v>21</v>
      </c>
      <c r="F13" t="s">
        <v>14</v>
      </c>
      <c r="G13" t="s">
        <v>15</v>
      </c>
      <c r="H13">
        <v>6</v>
      </c>
      <c r="I13">
        <v>432</v>
      </c>
      <c r="J13">
        <v>2592</v>
      </c>
      <c r="K13">
        <v>10</v>
      </c>
      <c r="L13">
        <v>362.8</v>
      </c>
    </row>
    <row r="14" spans="1:17" x14ac:dyDescent="0.2">
      <c r="A14">
        <v>0</v>
      </c>
      <c r="B14" s="1">
        <v>44937</v>
      </c>
      <c r="C14" t="s">
        <v>16</v>
      </c>
      <c r="D14" t="s">
        <v>12</v>
      </c>
      <c r="E14" t="s">
        <v>13</v>
      </c>
      <c r="F14" t="s">
        <v>18</v>
      </c>
      <c r="G14" t="s">
        <v>19</v>
      </c>
      <c r="H14">
        <v>39</v>
      </c>
      <c r="I14">
        <v>494</v>
      </c>
      <c r="J14">
        <v>19266</v>
      </c>
      <c r="K14">
        <v>39</v>
      </c>
      <c r="L14">
        <v>339.09</v>
      </c>
    </row>
    <row r="15" spans="1:17" x14ac:dyDescent="0.2">
      <c r="A15">
        <v>145</v>
      </c>
      <c r="B15" s="1">
        <v>44939</v>
      </c>
      <c r="C15" t="s">
        <v>16</v>
      </c>
      <c r="D15" t="s">
        <v>30</v>
      </c>
      <c r="E15" t="s">
        <v>29</v>
      </c>
      <c r="F15" t="s">
        <v>22</v>
      </c>
      <c r="G15" t="s">
        <v>19</v>
      </c>
      <c r="H15">
        <v>35</v>
      </c>
      <c r="I15">
        <v>294</v>
      </c>
      <c r="J15">
        <v>10290</v>
      </c>
      <c r="K15">
        <v>40</v>
      </c>
      <c r="L15">
        <v>199.15</v>
      </c>
    </row>
    <row r="16" spans="1:17"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8464-44FC-0A43-B097-762E94B8D9BF}">
  <dimension ref="A1:C41"/>
  <sheetViews>
    <sheetView topLeftCell="A11" workbookViewId="0">
      <selection activeCell="B36" sqref="B36"/>
    </sheetView>
  </sheetViews>
  <sheetFormatPr baseColWidth="10" defaultRowHeight="16" x14ac:dyDescent="0.2"/>
  <cols>
    <col min="1" max="2" width="13" bestFit="1" customWidth="1"/>
    <col min="3" max="3" width="14.1640625" bestFit="1" customWidth="1"/>
  </cols>
  <sheetData>
    <row r="1" spans="1:3" x14ac:dyDescent="0.2">
      <c r="A1" s="2" t="s">
        <v>38</v>
      </c>
      <c r="B1" t="s">
        <v>40</v>
      </c>
    </row>
    <row r="2" spans="1:3" x14ac:dyDescent="0.2">
      <c r="A2" s="3" t="s">
        <v>27</v>
      </c>
      <c r="B2" s="4">
        <v>1968571</v>
      </c>
    </row>
    <row r="3" spans="1:3" x14ac:dyDescent="0.2">
      <c r="A3" s="3" t="s">
        <v>11</v>
      </c>
      <c r="B3" s="4">
        <v>1647692</v>
      </c>
    </row>
    <row r="4" spans="1:3" x14ac:dyDescent="0.2">
      <c r="A4" s="3" t="s">
        <v>25</v>
      </c>
      <c r="B4" s="4">
        <v>1612126</v>
      </c>
    </row>
    <row r="5" spans="1:3" x14ac:dyDescent="0.2">
      <c r="A5" s="3" t="s">
        <v>16</v>
      </c>
      <c r="B5" s="4">
        <v>1582855</v>
      </c>
    </row>
    <row r="6" spans="1:3" x14ac:dyDescent="0.2">
      <c r="A6" s="3" t="s">
        <v>39</v>
      </c>
      <c r="B6" s="4">
        <v>6811244</v>
      </c>
    </row>
    <row r="15" spans="1:3" x14ac:dyDescent="0.2">
      <c r="B15" s="2" t="s">
        <v>1</v>
      </c>
      <c r="C15" t="s">
        <v>42</v>
      </c>
    </row>
    <row r="16" spans="1:3" x14ac:dyDescent="0.2">
      <c r="B16" s="2" t="s">
        <v>3</v>
      </c>
      <c r="C16" t="s">
        <v>42</v>
      </c>
    </row>
    <row r="18" spans="2:3" x14ac:dyDescent="0.2">
      <c r="B18" s="2" t="s">
        <v>38</v>
      </c>
      <c r="C18" t="s">
        <v>40</v>
      </c>
    </row>
    <row r="19" spans="2:3" x14ac:dyDescent="0.2">
      <c r="B19" s="3" t="s">
        <v>45</v>
      </c>
      <c r="C19" s="4">
        <v>639424</v>
      </c>
    </row>
    <row r="20" spans="2:3" x14ac:dyDescent="0.2">
      <c r="B20" s="3" t="s">
        <v>46</v>
      </c>
      <c r="C20" s="4">
        <v>752993</v>
      </c>
    </row>
    <row r="21" spans="2:3" x14ac:dyDescent="0.2">
      <c r="B21" s="3" t="s">
        <v>47</v>
      </c>
      <c r="C21" s="4">
        <v>540022</v>
      </c>
    </row>
    <row r="22" spans="2:3" x14ac:dyDescent="0.2">
      <c r="B22" s="3" t="s">
        <v>48</v>
      </c>
      <c r="C22" s="4">
        <v>544568</v>
      </c>
    </row>
    <row r="23" spans="2:3" x14ac:dyDescent="0.2">
      <c r="B23" s="3" t="s">
        <v>49</v>
      </c>
      <c r="C23" s="4">
        <v>914865</v>
      </c>
    </row>
    <row r="24" spans="2:3" x14ac:dyDescent="0.2">
      <c r="B24" s="3" t="s">
        <v>50</v>
      </c>
      <c r="C24" s="4">
        <v>287048</v>
      </c>
    </row>
    <row r="25" spans="2:3" x14ac:dyDescent="0.2">
      <c r="B25" s="3" t="s">
        <v>51</v>
      </c>
      <c r="C25" s="4">
        <v>515767</v>
      </c>
    </row>
    <row r="26" spans="2:3" x14ac:dyDescent="0.2">
      <c r="B26" s="3" t="s">
        <v>52</v>
      </c>
      <c r="C26" s="4">
        <v>431031</v>
      </c>
    </row>
    <row r="27" spans="2:3" x14ac:dyDescent="0.2">
      <c r="B27" s="3" t="s">
        <v>53</v>
      </c>
      <c r="C27" s="4">
        <v>510586</v>
      </c>
    </row>
    <row r="28" spans="2:3" x14ac:dyDescent="0.2">
      <c r="B28" s="3" t="s">
        <v>54</v>
      </c>
      <c r="C28" s="4">
        <v>584591</v>
      </c>
    </row>
    <row r="29" spans="2:3" x14ac:dyDescent="0.2">
      <c r="B29" s="3" t="s">
        <v>55</v>
      </c>
      <c r="C29" s="4">
        <v>488495</v>
      </c>
    </row>
    <row r="30" spans="2:3" x14ac:dyDescent="0.2">
      <c r="B30" s="3" t="s">
        <v>56</v>
      </c>
      <c r="C30" s="4">
        <v>601854</v>
      </c>
    </row>
    <row r="31" spans="2:3" x14ac:dyDescent="0.2">
      <c r="B31" s="3" t="s">
        <v>39</v>
      </c>
      <c r="C31" s="4">
        <v>6811244</v>
      </c>
    </row>
    <row r="33" spans="2:3" x14ac:dyDescent="0.2">
      <c r="B33" s="2" t="s">
        <v>5</v>
      </c>
      <c r="C33" t="s">
        <v>42</v>
      </c>
    </row>
    <row r="34" spans="2:3" x14ac:dyDescent="0.2">
      <c r="B34" s="2" t="s">
        <v>1</v>
      </c>
      <c r="C34" t="s">
        <v>42</v>
      </c>
    </row>
    <row r="36" spans="2:3" x14ac:dyDescent="0.2">
      <c r="B36" s="2" t="s">
        <v>38</v>
      </c>
      <c r="C36" t="s">
        <v>40</v>
      </c>
    </row>
    <row r="37" spans="2:3" x14ac:dyDescent="0.2">
      <c r="B37" s="3" t="s">
        <v>18</v>
      </c>
      <c r="C37" s="4">
        <v>1522413</v>
      </c>
    </row>
    <row r="38" spans="2:3" x14ac:dyDescent="0.2">
      <c r="B38" s="3" t="s">
        <v>26</v>
      </c>
      <c r="C38" s="4">
        <v>1638577</v>
      </c>
    </row>
    <row r="39" spans="2:3" x14ac:dyDescent="0.2">
      <c r="B39" s="3" t="s">
        <v>14</v>
      </c>
      <c r="C39" s="4">
        <v>1914739</v>
      </c>
    </row>
    <row r="40" spans="2:3" x14ac:dyDescent="0.2">
      <c r="B40" s="3" t="s">
        <v>22</v>
      </c>
      <c r="C40" s="4">
        <v>1735515</v>
      </c>
    </row>
    <row r="41" spans="2:3" x14ac:dyDescent="0.2">
      <c r="B41" s="3" t="s">
        <v>39</v>
      </c>
      <c r="C41" s="4">
        <v>6811244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8818-DC0C-394F-BCCA-D85C437ED8E6}">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1D64-E145-064C-9202-7C38525AA6A5}">
  <dimension ref="H2:O27"/>
  <sheetViews>
    <sheetView showGridLines="0" tabSelected="1" workbookViewId="0">
      <selection activeCell="H5" sqref="H5:N8"/>
    </sheetView>
  </sheetViews>
  <sheetFormatPr baseColWidth="10" defaultRowHeight="16" x14ac:dyDescent="0.2"/>
  <cols>
    <col min="13" max="13" width="12.6640625" bestFit="1" customWidth="1"/>
    <col min="14" max="14" width="13" bestFit="1" customWidth="1"/>
    <col min="15" max="15" width="14.1640625" bestFit="1" customWidth="1"/>
  </cols>
  <sheetData>
    <row r="2" spans="8:15" x14ac:dyDescent="0.2">
      <c r="H2" s="14" t="s">
        <v>57</v>
      </c>
      <c r="I2" s="15"/>
      <c r="J2" s="15"/>
      <c r="K2" s="15"/>
      <c r="L2" s="15"/>
      <c r="M2" s="15"/>
      <c r="N2" s="15"/>
    </row>
    <row r="3" spans="8:15" x14ac:dyDescent="0.2">
      <c r="H3" s="15"/>
      <c r="I3" s="15"/>
      <c r="J3" s="15"/>
      <c r="K3" s="15"/>
      <c r="L3" s="15"/>
      <c r="M3" s="15"/>
      <c r="N3" s="15"/>
    </row>
    <row r="4" spans="8:15" x14ac:dyDescent="0.2">
      <c r="H4" s="15"/>
      <c r="I4" s="15"/>
      <c r="J4" s="15"/>
      <c r="K4" s="15"/>
      <c r="L4" s="15"/>
      <c r="M4" s="15"/>
      <c r="N4" s="15"/>
    </row>
    <row r="5" spans="8:15" x14ac:dyDescent="0.2">
      <c r="H5" s="16" t="s">
        <v>58</v>
      </c>
      <c r="I5" s="16"/>
      <c r="J5" s="16"/>
      <c r="K5" s="16"/>
      <c r="L5" s="16"/>
      <c r="M5" s="16"/>
      <c r="N5" s="16"/>
    </row>
    <row r="6" spans="8:15" x14ac:dyDescent="0.2">
      <c r="H6" s="17"/>
      <c r="I6" s="17"/>
      <c r="J6" s="17"/>
      <c r="K6" s="17"/>
      <c r="L6" s="17"/>
      <c r="M6" s="17"/>
      <c r="N6" s="17"/>
    </row>
    <row r="7" spans="8:15" x14ac:dyDescent="0.2">
      <c r="H7" s="17"/>
      <c r="I7" s="17"/>
      <c r="J7" s="17"/>
      <c r="K7" s="17"/>
      <c r="L7" s="17"/>
      <c r="M7" s="17"/>
      <c r="N7" s="17"/>
    </row>
    <row r="8" spans="8:15" x14ac:dyDescent="0.2">
      <c r="H8" s="17"/>
      <c r="I8" s="17"/>
      <c r="J8" s="17"/>
      <c r="K8" s="17"/>
      <c r="L8" s="17"/>
      <c r="M8" s="17"/>
      <c r="N8" s="17"/>
    </row>
    <row r="11" spans="8:15" ht="22" x14ac:dyDescent="0.3">
      <c r="M11" s="5" t="s">
        <v>43</v>
      </c>
      <c r="N11" s="5"/>
    </row>
    <row r="12" spans="8:15" ht="22" x14ac:dyDescent="0.3">
      <c r="M12" s="6">
        <f>SUM(Cleaned_Data!J:J)</f>
        <v>6811244</v>
      </c>
      <c r="N12" s="6"/>
    </row>
    <row r="13" spans="8:15" ht="22" x14ac:dyDescent="0.3">
      <c r="M13" s="7" t="s">
        <v>44</v>
      </c>
      <c r="N13" s="7"/>
      <c r="O13" s="7"/>
    </row>
    <row r="14" spans="8:15" ht="22" x14ac:dyDescent="0.3">
      <c r="M14" s="9" t="str">
        <f>Metrics!A2</f>
        <v>South</v>
      </c>
      <c r="N14" s="8">
        <f>Metrics!B2</f>
        <v>1968571</v>
      </c>
      <c r="O14" s="8"/>
    </row>
    <row r="22" spans="13:14" x14ac:dyDescent="0.2">
      <c r="M22" s="10" t="s">
        <v>38</v>
      </c>
      <c r="N22" s="11" t="s">
        <v>40</v>
      </c>
    </row>
    <row r="23" spans="13:14" x14ac:dyDescent="0.2">
      <c r="M23" s="12" t="s">
        <v>16</v>
      </c>
      <c r="N23" s="13">
        <v>1582855</v>
      </c>
    </row>
    <row r="24" spans="13:14" x14ac:dyDescent="0.2">
      <c r="M24" s="12" t="s">
        <v>11</v>
      </c>
      <c r="N24" s="13">
        <v>1647692</v>
      </c>
    </row>
    <row r="25" spans="13:14" x14ac:dyDescent="0.2">
      <c r="M25" s="12" t="s">
        <v>27</v>
      </c>
      <c r="N25" s="13">
        <v>1968571</v>
      </c>
    </row>
    <row r="26" spans="13:14" x14ac:dyDescent="0.2">
      <c r="M26" s="12" t="s">
        <v>25</v>
      </c>
      <c r="N26" s="13">
        <v>1612126</v>
      </c>
    </row>
    <row r="27" spans="13:14" x14ac:dyDescent="0.2">
      <c r="M27" s="12" t="s">
        <v>39</v>
      </c>
      <c r="N27" s="13">
        <v>6811244</v>
      </c>
    </row>
  </sheetData>
  <mergeCells count="6">
    <mergeCell ref="H2:N4"/>
    <mergeCell ref="H5:N8"/>
    <mergeCell ref="M11:N11"/>
    <mergeCell ref="M12:N12"/>
    <mergeCell ref="N14:O14"/>
    <mergeCell ref="M13:O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A249-6888-8847-9ECA-E6049DE3EDA9}">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Pivot_engine</vt:lpstr>
      <vt:lpstr>Cleaned_Data</vt:lpstr>
      <vt:lpstr>Metrics</vt:lpstr>
      <vt:lpstr>PivotTables</vt:lpstr>
      <vt:lpstr>Dashboard</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t</dc:creator>
  <cp:lastModifiedBy>chetan t</cp:lastModifiedBy>
  <dcterms:created xsi:type="dcterms:W3CDTF">2025-07-31T04:22:51Z</dcterms:created>
  <dcterms:modified xsi:type="dcterms:W3CDTF">2025-08-06T20:31:57Z</dcterms:modified>
</cp:coreProperties>
</file>