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IIIT Naya Raipur\Codes\Minor\Version 1\Backend\"/>
    </mc:Choice>
  </mc:AlternateContent>
  <xr:revisionPtr revIDLastSave="0" documentId="13_ncr:1_{4F7D137F-27AA-4C16-92AD-AEADACEADF0B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22" i="1"/>
  <c r="J23" i="1" s="1"/>
  <c r="I22" i="1"/>
  <c r="H22" i="1"/>
  <c r="H23" i="1" s="1"/>
  <c r="G22" i="1"/>
  <c r="F22" i="1"/>
  <c r="F23" i="1" s="1"/>
  <c r="E22" i="1"/>
  <c r="D22" i="1"/>
  <c r="D23" i="1" s="1"/>
  <c r="C22" i="1"/>
  <c r="B22" i="1"/>
  <c r="B23" i="1" s="1"/>
  <c r="L23" i="1" s="1"/>
  <c r="N21" i="1"/>
  <c r="M21" i="1"/>
  <c r="L21" i="1"/>
  <c r="N20" i="1"/>
  <c r="M20" i="1"/>
  <c r="L20" i="1"/>
  <c r="N19" i="1"/>
  <c r="M19" i="1"/>
  <c r="L19" i="1"/>
  <c r="J17" i="1"/>
  <c r="H17" i="1"/>
  <c r="F17" i="1"/>
  <c r="D17" i="1"/>
  <c r="L17" i="1" s="1"/>
  <c r="R10" i="1"/>
  <c r="M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10" i="1" s="1"/>
  <c r="G9" i="1"/>
  <c r="F9" i="1"/>
  <c r="E9" i="1"/>
  <c r="D9" i="1"/>
  <c r="C9" i="1"/>
  <c r="B9" i="1"/>
  <c r="B10" i="1" s="1"/>
  <c r="R4" i="1"/>
  <c r="M4" i="1"/>
  <c r="G4" i="1"/>
  <c r="B4" i="1"/>
</calcChain>
</file>

<file path=xl/sharedStrings.xml><?xml version="1.0" encoding="utf-8"?>
<sst xmlns="http://schemas.openxmlformats.org/spreadsheetml/2006/main" count="55" uniqueCount="28">
  <si>
    <t>CG (270*.5=135)</t>
  </si>
  <si>
    <t>UR (42%)</t>
  </si>
  <si>
    <t>ST (32%)</t>
  </si>
  <si>
    <t>SC (12%)</t>
  </si>
  <si>
    <t>OBC (14%)</t>
  </si>
  <si>
    <t>Branch</t>
  </si>
  <si>
    <t>OPEN 57%</t>
  </si>
  <si>
    <t>Female 30%</t>
  </si>
  <si>
    <t>ExS 5%</t>
  </si>
  <si>
    <t>FF 3%</t>
  </si>
  <si>
    <t>PwD 5%</t>
  </si>
  <si>
    <t>OPEN 55%</t>
  </si>
  <si>
    <t>PVTP 2%</t>
  </si>
  <si>
    <t xml:space="preserve">CSE </t>
  </si>
  <si>
    <t xml:space="preserve">DSAI </t>
  </si>
  <si>
    <t>ECE</t>
  </si>
  <si>
    <t>Chhattisgarh Quota 2024-25</t>
  </si>
  <si>
    <t>NTPC (90*0.15=13.5 each)</t>
  </si>
  <si>
    <t xml:space="preserve">UR (50.5%) </t>
  </si>
  <si>
    <t xml:space="preserve">ST (7.5%) </t>
  </si>
  <si>
    <t>SC (15%)</t>
  </si>
  <si>
    <t xml:space="preserve">OBC (27%) </t>
  </si>
  <si>
    <t xml:space="preserve">EWS (10%) </t>
  </si>
  <si>
    <t>OPEN 95%</t>
  </si>
  <si>
    <t>PwD</t>
  </si>
  <si>
    <t>OPEN</t>
  </si>
  <si>
    <t>Total</t>
  </si>
  <si>
    <t>NTPC Quota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</si>
</sst>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0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"/>
  <sheetViews>
    <sheetView tabSelected="1" workbookViewId="0">
      <selection activeCell="A2" sqref="A2:V2"/>
    </sheetView>
  </sheetViews>
  <sheetFormatPr defaultRowHeight="14.4" x14ac:dyDescent="0.3"/>
  <sheetData>
    <row r="1" spans="1:22" ht="25.95" x14ac:dyDescent="0.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</row>
    <row r="3" spans="1:22" x14ac:dyDescent="0.3">
      <c r="A3" s="1"/>
      <c r="B3" s="13" t="s">
        <v>1</v>
      </c>
      <c r="C3" s="11"/>
      <c r="D3" s="11"/>
      <c r="E3" s="11"/>
      <c r="F3" s="12"/>
      <c r="G3" s="13" t="s">
        <v>2</v>
      </c>
      <c r="H3" s="11"/>
      <c r="I3" s="11"/>
      <c r="J3" s="11"/>
      <c r="K3" s="11"/>
      <c r="L3" s="12"/>
      <c r="M3" s="13" t="s">
        <v>3</v>
      </c>
      <c r="N3" s="11"/>
      <c r="O3" s="11"/>
      <c r="P3" s="11"/>
      <c r="Q3" s="12"/>
      <c r="R3" s="13" t="s">
        <v>4</v>
      </c>
      <c r="S3" s="11"/>
      <c r="T3" s="11"/>
      <c r="U3" s="11"/>
      <c r="V3" s="12"/>
    </row>
    <row r="4" spans="1:22" x14ac:dyDescent="0.3">
      <c r="A4" s="1"/>
      <c r="B4" s="13">
        <f>W2*0.42</f>
        <v>0</v>
      </c>
      <c r="C4" s="11"/>
      <c r="D4" s="11"/>
      <c r="E4" s="11"/>
      <c r="F4" s="12"/>
      <c r="G4" s="13">
        <f>W2*0.32</f>
        <v>0</v>
      </c>
      <c r="H4" s="11"/>
      <c r="I4" s="11"/>
      <c r="J4" s="11"/>
      <c r="K4" s="11"/>
      <c r="L4" s="12"/>
      <c r="M4" s="13">
        <f>W2*0.12</f>
        <v>0</v>
      </c>
      <c r="N4" s="11"/>
      <c r="O4" s="11"/>
      <c r="P4" s="11"/>
      <c r="Q4" s="12"/>
      <c r="R4" s="13">
        <f>W2*0.14</f>
        <v>0</v>
      </c>
      <c r="S4" s="11"/>
      <c r="T4" s="11"/>
      <c r="U4" s="11"/>
      <c r="V4" s="12"/>
    </row>
    <row r="5" spans="1:22" ht="26.5" x14ac:dyDescent="0.3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12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6</v>
      </c>
      <c r="S5" s="1" t="s">
        <v>7</v>
      </c>
      <c r="T5" s="1" t="s">
        <v>8</v>
      </c>
      <c r="U5" s="1" t="s">
        <v>9</v>
      </c>
      <c r="V5" s="1" t="s">
        <v>10</v>
      </c>
    </row>
    <row r="6" spans="1:22" ht="16.149999999999999" x14ac:dyDescent="0.35">
      <c r="A6" s="3" t="s">
        <v>13</v>
      </c>
      <c r="B6" s="7">
        <v>11</v>
      </c>
      <c r="C6" s="7">
        <v>5</v>
      </c>
      <c r="D6" s="7">
        <v>1</v>
      </c>
      <c r="E6" s="7">
        <v>1</v>
      </c>
      <c r="F6" s="7">
        <v>1</v>
      </c>
      <c r="G6" s="7">
        <v>8</v>
      </c>
      <c r="H6" s="7">
        <v>5</v>
      </c>
      <c r="I6" s="7">
        <v>0</v>
      </c>
      <c r="J6" s="7">
        <v>0</v>
      </c>
      <c r="K6" s="7">
        <v>1</v>
      </c>
      <c r="L6" s="7">
        <v>1</v>
      </c>
      <c r="M6" s="7">
        <v>3</v>
      </c>
      <c r="N6" s="7">
        <v>2</v>
      </c>
      <c r="O6" s="7">
        <v>0</v>
      </c>
      <c r="P6" s="7">
        <v>0</v>
      </c>
      <c r="Q6" s="7">
        <v>0</v>
      </c>
      <c r="R6" s="7">
        <v>4</v>
      </c>
      <c r="S6" s="7">
        <v>1</v>
      </c>
      <c r="T6" s="7">
        <v>1</v>
      </c>
      <c r="U6" s="7">
        <v>0</v>
      </c>
      <c r="V6" s="7">
        <v>0</v>
      </c>
    </row>
    <row r="7" spans="1:22" ht="16.149999999999999" x14ac:dyDescent="0.35">
      <c r="A7" s="3" t="s">
        <v>14</v>
      </c>
      <c r="B7" s="7">
        <v>10</v>
      </c>
      <c r="C7" s="7">
        <v>6</v>
      </c>
      <c r="D7" s="7">
        <v>1</v>
      </c>
      <c r="E7" s="7">
        <v>0</v>
      </c>
      <c r="F7" s="7">
        <v>1</v>
      </c>
      <c r="G7" s="7">
        <v>8</v>
      </c>
      <c r="H7" s="7">
        <v>4</v>
      </c>
      <c r="I7" s="7">
        <v>1</v>
      </c>
      <c r="J7" s="7">
        <v>1</v>
      </c>
      <c r="K7" s="7">
        <v>1</v>
      </c>
      <c r="L7" s="7">
        <v>0</v>
      </c>
      <c r="M7" s="7">
        <v>3</v>
      </c>
      <c r="N7" s="7">
        <v>2</v>
      </c>
      <c r="O7" s="7">
        <v>0</v>
      </c>
      <c r="P7" s="7">
        <v>0</v>
      </c>
      <c r="Q7" s="7">
        <v>1</v>
      </c>
      <c r="R7" s="7">
        <v>4</v>
      </c>
      <c r="S7" s="7">
        <v>2</v>
      </c>
      <c r="T7" s="7">
        <v>0</v>
      </c>
      <c r="U7" s="7">
        <v>0</v>
      </c>
      <c r="V7" s="7">
        <v>0</v>
      </c>
    </row>
    <row r="8" spans="1:22" ht="16.149999999999999" x14ac:dyDescent="0.35">
      <c r="A8" s="3" t="s">
        <v>15</v>
      </c>
      <c r="B8" s="7">
        <v>11</v>
      </c>
      <c r="C8" s="7">
        <v>6</v>
      </c>
      <c r="D8" s="7">
        <v>1</v>
      </c>
      <c r="E8" s="7">
        <v>1</v>
      </c>
      <c r="F8" s="7">
        <v>1</v>
      </c>
      <c r="G8" s="7">
        <v>8</v>
      </c>
      <c r="H8" s="7">
        <v>4</v>
      </c>
      <c r="I8" s="7">
        <v>1</v>
      </c>
      <c r="J8" s="7">
        <v>0</v>
      </c>
      <c r="K8" s="7">
        <v>0</v>
      </c>
      <c r="L8" s="7">
        <v>0</v>
      </c>
      <c r="M8" s="7">
        <v>3</v>
      </c>
      <c r="N8" s="7">
        <v>1</v>
      </c>
      <c r="O8" s="7">
        <v>1</v>
      </c>
      <c r="P8" s="7">
        <v>0</v>
      </c>
      <c r="Q8" s="7">
        <v>0</v>
      </c>
      <c r="R8" s="7">
        <v>3</v>
      </c>
      <c r="S8" s="7">
        <v>2</v>
      </c>
      <c r="T8" s="7">
        <v>0</v>
      </c>
      <c r="U8" s="7">
        <v>1</v>
      </c>
      <c r="V8" s="7">
        <v>1</v>
      </c>
    </row>
    <row r="9" spans="1:22" x14ac:dyDescent="0.3">
      <c r="A9" s="2"/>
      <c r="B9" s="2">
        <f t="shared" ref="B9:V9" si="0">SUM(B6:B8)</f>
        <v>32</v>
      </c>
      <c r="C9" s="2">
        <f t="shared" si="0"/>
        <v>17</v>
      </c>
      <c r="D9" s="2">
        <f t="shared" si="0"/>
        <v>3</v>
      </c>
      <c r="E9" s="2">
        <f t="shared" si="0"/>
        <v>2</v>
      </c>
      <c r="F9" s="2">
        <f t="shared" si="0"/>
        <v>3</v>
      </c>
      <c r="G9" s="2">
        <f t="shared" si="0"/>
        <v>24</v>
      </c>
      <c r="H9" s="2">
        <f t="shared" si="0"/>
        <v>13</v>
      </c>
      <c r="I9" s="2">
        <f t="shared" si="0"/>
        <v>2</v>
      </c>
      <c r="J9" s="2">
        <f t="shared" si="0"/>
        <v>1</v>
      </c>
      <c r="K9" s="2">
        <f t="shared" si="0"/>
        <v>2</v>
      </c>
      <c r="L9" s="2">
        <f t="shared" si="0"/>
        <v>1</v>
      </c>
      <c r="M9" s="2">
        <f t="shared" si="0"/>
        <v>9</v>
      </c>
      <c r="N9" s="2">
        <f t="shared" si="0"/>
        <v>5</v>
      </c>
      <c r="O9" s="2">
        <f t="shared" si="0"/>
        <v>1</v>
      </c>
      <c r="P9" s="2">
        <f t="shared" si="0"/>
        <v>0</v>
      </c>
      <c r="Q9" s="2">
        <f t="shared" si="0"/>
        <v>1</v>
      </c>
      <c r="R9" s="2">
        <f t="shared" si="0"/>
        <v>11</v>
      </c>
      <c r="S9" s="2">
        <f t="shared" si="0"/>
        <v>5</v>
      </c>
      <c r="T9" s="2">
        <f t="shared" si="0"/>
        <v>1</v>
      </c>
      <c r="U9" s="2">
        <f t="shared" si="0"/>
        <v>1</v>
      </c>
      <c r="V9" s="2">
        <f t="shared" si="0"/>
        <v>1</v>
      </c>
    </row>
    <row r="10" spans="1:22" x14ac:dyDescent="0.3">
      <c r="A10" s="2"/>
      <c r="B10" s="14">
        <f>SUM(B9:F9)</f>
        <v>57</v>
      </c>
      <c r="C10" s="15"/>
      <c r="D10" s="15"/>
      <c r="E10" s="15"/>
      <c r="F10" s="15"/>
      <c r="G10" s="14">
        <f>SUM(G9:L9)</f>
        <v>43</v>
      </c>
      <c r="H10" s="15"/>
      <c r="I10" s="15"/>
      <c r="J10" s="15"/>
      <c r="K10" s="15"/>
      <c r="L10" s="2"/>
      <c r="M10" s="14">
        <f>SUM(M9:Q9)</f>
        <v>16</v>
      </c>
      <c r="N10" s="15"/>
      <c r="O10" s="15"/>
      <c r="P10" s="15"/>
      <c r="Q10" s="15"/>
      <c r="R10" s="14">
        <f>SUM(R9:V9)</f>
        <v>19</v>
      </c>
      <c r="S10" s="15"/>
      <c r="T10" s="15"/>
      <c r="U10" s="15"/>
      <c r="V10" s="15"/>
    </row>
    <row r="14" spans="1:22" ht="23.05" x14ac:dyDescent="0.45">
      <c r="A14" s="8" t="s">
        <v>27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22" x14ac:dyDescent="0.3">
      <c r="A15" s="17" t="s">
        <v>17</v>
      </c>
      <c r="B15" s="18"/>
      <c r="C15" s="18"/>
      <c r="D15" s="18"/>
      <c r="E15" s="18"/>
      <c r="F15" s="18"/>
      <c r="G15" s="18"/>
      <c r="H15" s="18"/>
      <c r="I15" s="18"/>
      <c r="J15" s="18"/>
      <c r="K15" s="19"/>
    </row>
    <row r="16" spans="1:22" x14ac:dyDescent="0.3">
      <c r="A16" s="3"/>
      <c r="B16" s="20" t="s">
        <v>18</v>
      </c>
      <c r="C16" s="19"/>
      <c r="D16" s="20" t="s">
        <v>19</v>
      </c>
      <c r="E16" s="19"/>
      <c r="F16" s="20" t="s">
        <v>20</v>
      </c>
      <c r="G16" s="19"/>
      <c r="H16" s="20" t="s">
        <v>21</v>
      </c>
      <c r="I16" s="19"/>
      <c r="J16" s="20" t="s">
        <v>22</v>
      </c>
      <c r="K16" s="19"/>
    </row>
    <row r="17" spans="1:14" x14ac:dyDescent="0.3">
      <c r="A17" s="3"/>
      <c r="B17" s="20">
        <v>12.7575</v>
      </c>
      <c r="C17" s="19"/>
      <c r="D17" s="20">
        <f>31.5*0.075</f>
        <v>2.3624999999999998</v>
      </c>
      <c r="E17" s="19"/>
      <c r="F17" s="20">
        <f>31.5*0.15</f>
        <v>4.7249999999999996</v>
      </c>
      <c r="G17" s="19"/>
      <c r="H17" s="20">
        <f>31.5*0.27</f>
        <v>8.5050000000000008</v>
      </c>
      <c r="I17" s="19"/>
      <c r="J17" s="20">
        <f>31.5*0.1</f>
        <v>3.1500000000000004</v>
      </c>
      <c r="K17" s="19"/>
      <c r="L17" s="4">
        <f>SUM(B17:I17)</f>
        <v>28.35</v>
      </c>
    </row>
    <row r="18" spans="1:14" x14ac:dyDescent="0.3">
      <c r="A18" s="3" t="s">
        <v>5</v>
      </c>
      <c r="B18" s="3" t="s">
        <v>23</v>
      </c>
      <c r="C18" s="3" t="s">
        <v>10</v>
      </c>
      <c r="D18" s="3" t="s">
        <v>23</v>
      </c>
      <c r="E18" s="3" t="s">
        <v>10</v>
      </c>
      <c r="F18" s="3" t="s">
        <v>23</v>
      </c>
      <c r="G18" s="3" t="s">
        <v>10</v>
      </c>
      <c r="H18" s="3" t="s">
        <v>23</v>
      </c>
      <c r="I18" s="3" t="s">
        <v>10</v>
      </c>
      <c r="J18" s="3" t="s">
        <v>23</v>
      </c>
      <c r="K18" s="3" t="s">
        <v>10</v>
      </c>
      <c r="M18" s="4" t="s">
        <v>24</v>
      </c>
      <c r="N18" s="4" t="s">
        <v>25</v>
      </c>
    </row>
    <row r="19" spans="1:14" ht="16.149999999999999" x14ac:dyDescent="0.35">
      <c r="A19" s="3" t="s">
        <v>13</v>
      </c>
      <c r="B19" s="7">
        <v>5</v>
      </c>
      <c r="C19" s="7">
        <v>1</v>
      </c>
      <c r="D19" s="7">
        <v>1</v>
      </c>
      <c r="E19" s="7">
        <v>0</v>
      </c>
      <c r="F19" s="7">
        <v>2</v>
      </c>
      <c r="G19" s="7">
        <v>0</v>
      </c>
      <c r="H19" s="7">
        <v>3</v>
      </c>
      <c r="I19" s="7">
        <v>0</v>
      </c>
      <c r="J19" s="7">
        <v>1</v>
      </c>
      <c r="K19" s="7">
        <v>0</v>
      </c>
      <c r="L19" s="4">
        <f t="shared" ref="L19:L21" si="1">SUM(B19:K19)</f>
        <v>13</v>
      </c>
      <c r="M19" s="4">
        <f t="shared" ref="M19:M21" si="2">C19+E19+G19+I19+K19</f>
        <v>1</v>
      </c>
      <c r="N19" s="4">
        <f t="shared" ref="N19:N21" si="3">B19+D19+F19+H19+J19</f>
        <v>12</v>
      </c>
    </row>
    <row r="20" spans="1:14" ht="16.149999999999999" x14ac:dyDescent="0.35">
      <c r="A20" s="3" t="s">
        <v>14</v>
      </c>
      <c r="B20" s="7">
        <v>5</v>
      </c>
      <c r="C20" s="7">
        <v>0</v>
      </c>
      <c r="D20" s="7">
        <v>1</v>
      </c>
      <c r="E20" s="7">
        <v>0</v>
      </c>
      <c r="F20" s="7">
        <v>2</v>
      </c>
      <c r="G20" s="7">
        <v>0</v>
      </c>
      <c r="H20" s="7">
        <v>4</v>
      </c>
      <c r="I20" s="7">
        <v>0</v>
      </c>
      <c r="J20" s="7">
        <v>1</v>
      </c>
      <c r="K20" s="7">
        <v>0</v>
      </c>
      <c r="L20" s="4">
        <f t="shared" si="1"/>
        <v>13</v>
      </c>
      <c r="M20" s="4">
        <f t="shared" si="2"/>
        <v>0</v>
      </c>
      <c r="N20" s="4">
        <f t="shared" si="3"/>
        <v>13</v>
      </c>
    </row>
    <row r="21" spans="1:14" ht="16.149999999999999" x14ac:dyDescent="0.35">
      <c r="A21" s="3" t="s">
        <v>15</v>
      </c>
      <c r="B21" s="7">
        <v>5</v>
      </c>
      <c r="C21" s="7">
        <v>0</v>
      </c>
      <c r="D21" s="7">
        <v>1</v>
      </c>
      <c r="E21" s="7">
        <v>0</v>
      </c>
      <c r="F21" s="7">
        <v>2</v>
      </c>
      <c r="G21" s="7">
        <v>0</v>
      </c>
      <c r="H21" s="7">
        <v>3</v>
      </c>
      <c r="I21" s="7">
        <v>1</v>
      </c>
      <c r="J21" s="7">
        <v>2</v>
      </c>
      <c r="K21" s="7">
        <v>0</v>
      </c>
      <c r="L21" s="4">
        <f t="shared" si="1"/>
        <v>14</v>
      </c>
      <c r="M21" s="4">
        <f t="shared" si="2"/>
        <v>1</v>
      </c>
      <c r="N21" s="4">
        <f t="shared" si="3"/>
        <v>13</v>
      </c>
    </row>
    <row r="22" spans="1:14" x14ac:dyDescent="0.3">
      <c r="A22" s="5" t="s">
        <v>26</v>
      </c>
      <c r="B22" s="5">
        <f t="shared" ref="B22:K22" si="4">SUM(B19:B21)</f>
        <v>15</v>
      </c>
      <c r="C22" s="5">
        <f t="shared" si="4"/>
        <v>1</v>
      </c>
      <c r="D22" s="5">
        <f t="shared" si="4"/>
        <v>3</v>
      </c>
      <c r="E22" s="5">
        <f t="shared" si="4"/>
        <v>0</v>
      </c>
      <c r="F22" s="5">
        <f t="shared" si="4"/>
        <v>6</v>
      </c>
      <c r="G22" s="5">
        <f t="shared" si="4"/>
        <v>0</v>
      </c>
      <c r="H22" s="5">
        <f t="shared" si="4"/>
        <v>10</v>
      </c>
      <c r="I22" s="5">
        <f t="shared" si="4"/>
        <v>1</v>
      </c>
      <c r="J22" s="5">
        <f t="shared" si="4"/>
        <v>4</v>
      </c>
      <c r="K22" s="5">
        <f t="shared" si="4"/>
        <v>0</v>
      </c>
    </row>
    <row r="23" spans="1:14" x14ac:dyDescent="0.3">
      <c r="A23" s="5"/>
      <c r="B23" s="21">
        <f>B22+C22</f>
        <v>16</v>
      </c>
      <c r="C23" s="15"/>
      <c r="D23" s="21">
        <f>D22+E22</f>
        <v>3</v>
      </c>
      <c r="E23" s="15"/>
      <c r="F23" s="21">
        <f>F22+G22</f>
        <v>6</v>
      </c>
      <c r="G23" s="15"/>
      <c r="H23" s="21">
        <f>H22+I22</f>
        <v>11</v>
      </c>
      <c r="I23" s="15"/>
      <c r="J23" s="21">
        <f>J22+K22</f>
        <v>4</v>
      </c>
      <c r="K23" s="15"/>
      <c r="L23" s="6">
        <f>SUM(B23:K23)</f>
        <v>40</v>
      </c>
    </row>
  </sheetData>
  <mergeCells count="31">
    <mergeCell ref="B17:C17"/>
    <mergeCell ref="D17:E17"/>
    <mergeCell ref="F17:G17"/>
    <mergeCell ref="H17:I17"/>
    <mergeCell ref="J17:K17"/>
    <mergeCell ref="B23:C23"/>
    <mergeCell ref="D23:E23"/>
    <mergeCell ref="F23:G23"/>
    <mergeCell ref="H23:I23"/>
    <mergeCell ref="J23:K23"/>
    <mergeCell ref="A1:V1"/>
    <mergeCell ref="A15:K15"/>
    <mergeCell ref="B16:C16"/>
    <mergeCell ref="D16:E16"/>
    <mergeCell ref="F16:G16"/>
    <mergeCell ref="H16:I16"/>
    <mergeCell ref="J16:K16"/>
    <mergeCell ref="A14:K14"/>
    <mergeCell ref="A2:V2"/>
    <mergeCell ref="B3:F3"/>
    <mergeCell ref="G3:L3"/>
    <mergeCell ref="M3:Q3"/>
    <mergeCell ref="R3:V3"/>
    <mergeCell ref="B4:F4"/>
    <mergeCell ref="G4:L4"/>
    <mergeCell ref="M4:Q4"/>
    <mergeCell ref="R4:V4"/>
    <mergeCell ref="B10:F10"/>
    <mergeCell ref="G10:K10"/>
    <mergeCell ref="M10:Q10"/>
    <mergeCell ref="R10:V10"/>
  </mergeCells>
  <pageMargins left="0.25" right="0.25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</dc:creator>
  <cp:lastModifiedBy>Chetankumar S Majjagi</cp:lastModifiedBy>
  <cp:lastPrinted>2024-07-23T11:29:19Z</cp:lastPrinted>
  <dcterms:created xsi:type="dcterms:W3CDTF">2024-07-15T07:34:48Z</dcterms:created>
  <dcterms:modified xsi:type="dcterms:W3CDTF">2025-04-19T00:50:01Z</dcterms:modified>
</cp:coreProperties>
</file>