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hethan Kumar L\Documents\Ferns and Petals Project\"/>
    </mc:Choice>
  </mc:AlternateContent>
  <xr:revisionPtr revIDLastSave="0" documentId="13_ncr:1_{EF0CABB3-1F58-4D1D-8E97-4517FB19469D}" xr6:coauthVersionLast="47" xr6:coauthVersionMax="47" xr10:uidLastSave="{00000000-0000-0000-0000-000000000000}"/>
  <bookViews>
    <workbookView xWindow="-108" yWindow="-108" windowWidth="23256" windowHeight="12456" activeTab="4" xr2:uid="{00000000-000D-0000-FFFF-FFFF00000000}"/>
  </bookViews>
  <sheets>
    <sheet name="Customer" sheetId="3" r:id="rId1"/>
    <sheet name="Orders" sheetId="4" r:id="rId2"/>
    <sheet name="Products" sheetId="5" r:id="rId3"/>
    <sheet name="Sheet1" sheetId="1" r:id="rId4"/>
    <sheet name="Dashboard" sheetId="6" r:id="rId5"/>
  </sheets>
  <definedNames>
    <definedName name="ExternalData_2" localSheetId="0" hidden="1">'Customer'!$A$1:$G$101</definedName>
    <definedName name="ExternalData_3" localSheetId="1" hidden="1">Orders!$A$1:$Q$1001</definedName>
    <definedName name="ExternalData_4" localSheetId="2" hidden="1">Products!$A$1:$E$71</definedName>
    <definedName name="Slicer_Day_Name_order_date">#N/A</definedName>
    <definedName name="Slicer_Gender">#N/A</definedName>
    <definedName name="Slicer_Occasion">#N/A</definedName>
  </definedNames>
  <calcPr calcId="191029"/>
  <pivotCaches>
    <pivotCache cacheId="340" r:id="rId6"/>
    <pivotCache cacheId="343" r:id="rId7"/>
    <pivotCache cacheId="346" r:id="rId8"/>
    <pivotCache cacheId="349" r:id="rId9"/>
    <pivotCache cacheId="352" r:id="rId10"/>
    <pivotCache cacheId="355" r:id="rId11"/>
    <pivotCache cacheId="358" r:id="rId12"/>
    <pivotCache cacheId="361"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7309577-f3dd-480a-ae4a-4657fc654f55" name="FNP" connection="Query - FNP"/>
          <x15:modelTable id="Customer_10d54651-63af-4e6c-a800-d9aa1d302b7a" name="Customer" connection="Query - Customer"/>
          <x15:modelTable id="Orders_27200827-fd6f-4885-a17e-91693a5097fb" name="Orders" connection="Query - Orders"/>
          <x15:modelTable id="Products_c22fe2bd-2e36-46b1-a91b-d5b60daa2d45"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H4" i="1"/>
  <c r="G4" i="1"/>
  <c r="F4" i="1"/>
  <c r="E4" i="1"/>
  <c r="D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81343A-277F-4A62-B380-D7CDCD74396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A35B1A80-A719-4138-8CAE-30D1BE795B4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8B9AEEA-8CD9-49D5-922E-7D848EEAD0D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70617F3-E738-4982-986F-8AB124E2948E}" name="Query - Customer" description="Connection to the 'Customer' query in the workbook." type="100" refreshedVersion="8" minRefreshableVersion="5">
    <extLst>
      <ext xmlns:x15="http://schemas.microsoft.com/office/spreadsheetml/2010/11/main" uri="{DE250136-89BD-433C-8126-D09CA5730AF9}">
        <x15:connection id="604f1852-e362-4faf-a777-5418683f7bbe"/>
      </ext>
    </extLst>
  </connection>
  <connection id="5" xr16:uid="{64A38816-C525-4B16-84D2-683B927316D3}" name="Query - FNP" description="Connection to the 'FNP' query in the workbook." type="100" refreshedVersion="8" minRefreshableVersion="5">
    <extLst>
      <ext xmlns:x15="http://schemas.microsoft.com/office/spreadsheetml/2010/11/main" uri="{DE250136-89BD-433C-8126-D09CA5730AF9}">
        <x15:connection id="63ba8bea-ca7b-4f9b-9e37-eff0441ad6ed"/>
      </ext>
    </extLst>
  </connection>
  <connection id="6" xr16:uid="{5085E4BC-E096-4EC6-BD92-02FC68A91162}" name="Query - Orders" description="Connection to the 'Orders' query in the workbook." type="100" refreshedVersion="8" minRefreshableVersion="5">
    <extLst>
      <ext xmlns:x15="http://schemas.microsoft.com/office/spreadsheetml/2010/11/main" uri="{DE250136-89BD-433C-8126-D09CA5730AF9}">
        <x15:connection id="23347c87-1c46-48e8-b251-4c4e1561b367"/>
      </ext>
    </extLst>
  </connection>
  <connection id="7" xr16:uid="{4BBDAC3D-C891-409E-B983-633619AA28F3}" name="Query - Products" description="Connection to the 'Products' query in the workbook." type="100" refreshedVersion="8" minRefreshableVersion="5">
    <extLst>
      <ext xmlns:x15="http://schemas.microsoft.com/office/spreadsheetml/2010/11/main" uri="{DE250136-89BD-433C-8126-D09CA5730AF9}">
        <x15:connection id="ba422021-9fed-44be-821c-0a4b97c6fe24"/>
      </ext>
    </extLst>
  </connection>
  <connection id="8" xr16:uid="{D5DCDDA1-FC24-413E-B455-FA88FDF5C3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<sst xmlns="http://schemas.openxmlformats.org/spreadsheetml/2006/main" count="6008" uniqueCount="938">
  <si>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</si>
  <si>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</si>
  <si>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</si>
  <si>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</si>
  <si>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</si>
  <si>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</si>
  <si>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</si>
  <si>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</si>
  <si>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</si>
  <si>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</si>
  <si>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</si>
  <si>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</si>
  <si>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</si>
  <si>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</si>
  <si>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</si>
  <si>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</si>
  <si>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</si>
  <si>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</si>
  <si>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</si>
  <si>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</si>
  <si>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</si>
  <si>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</si>
  <si>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</si>
  <si>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</si>
  <si>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</si>
  <si>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</si>
  <si>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</si>
  <si>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</si>
  <si>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</si>
  <si>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</si>
  <si>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</si>
  <si>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</si>
  <si>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</si>
  <si>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</si>
  <si>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</si>
  <si>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</si>
  <si>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</si>
  <si>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</si>
  <si>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</si>
  <si>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</si>
  <si>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</si>
  <si>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</si>
  <si>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</si>
  <si>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</si>
  <si>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</si>
  <si>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</si>
  <si>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</si>
  <si>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</si>
  <si>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</si>
  <si>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</si>
  <si>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</si>
  <si>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</si>
  <si>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</si>
  <si>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</si>
  <si>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</si>
  <si>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</si>
  <si>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</si>
  <si>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</si>
  <si>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</si>
  <si>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</si>
  <si>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</si>
  <si>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</si>
  <si>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</si>
  <si>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</si>
  <si>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</si>
  <si>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</si>
  <si>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</si>
  <si>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</si>
  <si>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</si>
  <si>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</si>
  <si>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</si>
  <si>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</si>
  <si>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</si>
  <si>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</si>
  <si>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</si>
  <si>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</si>
  <si>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</si>
  <si>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</si>
  <si>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</si>
  <si>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</si>
  <si>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</si>
  <si>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</si>
  <si>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</si>
  <si>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</si>
  <si>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</si>
  <si>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</si>
  <si>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</si>
  <si>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</si>
  <si>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</si>
  <si>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</si>
  <si>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</si>
  <si>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</si>
  <si>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</si>
  <si>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</si>
  <si>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</si>
  <si>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</si>
  <si>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</si>
  <si>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</si>
  <si>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</si>
  <si>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</si>
  <si>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</si>
  <si>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</si>
  <si>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</si>
  <si>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</si>
  <si>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</si>
  <si>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</si>
  <si>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</si>
  <si>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</si>
  <si>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</si>
  <si>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</si>
  <si>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</si>
  <si>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</si>
  <si>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</si>
  <si>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</si>
  <si>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</si>
  <si>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</si>
  <si>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</si>
  <si>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</si>
  <si>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</si>
  <si>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</si>
  <si>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</si>
  <si>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</si>
  <si>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</si>
  <si>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</si>
  <si>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</si>
  <si>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</si>
  <si>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</si>
  <si>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</si>
  <si>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</si>
  <si>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</si>
  <si>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</si>
  <si>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</si>
  <si>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</si>
  <si>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</si>
  <si>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</si>
  <si>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</si>
  <si>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</si>
  <si>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</si>
  <si>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</si>
  <si>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</si>
  <si>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</si>
  <si>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</si>
  <si>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</si>
  <si>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</si>
  <si>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</si>
  <si>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</si>
  <si>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</si>
  <si>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</si>
  <si>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</si>
  <si>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</si>
  <si>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</si>
  <si>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</si>
  <si>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</si>
  <si>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</si>
  <si>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</si>
  <si>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</si>
  <si>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</si>
  <si>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</si>
  <si>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</si>
  <si>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</si>
  <si>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</si>
  <si>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</si>
  <si>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</si>
  <si>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</si>
  <si>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</si>
  <si>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</si>
  <si>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</si>
  <si>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</si>
  <si>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</si>
  <si>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</si>
  <si>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</si>
  <si>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</si>
  <si>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</si>
  <si>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</si>
  <si>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</si>
  <si>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</si>
  <si>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</si>
  <si>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</si>
  <si>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</si>
  <si>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</si>
  <si>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</si>
  <si>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</si>
  <si>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</si>
  <si>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</si>
  <si>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</si>
  <si>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</si>
  <si>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</si>
  <si>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</si>
  <si>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</si>
  <si>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</si>
  <si>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</si>
  <si>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</si>
  <si>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</si>
  <si>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</si>
  <si>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</si>
  <si>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</si>
  <si>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</si>
  <si>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</si>
  <si>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</si>
  <si>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</si>
  <si>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</si>
  <si>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</si>
  <si>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</si>
  <si>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</si>
  <si>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</si>
  <si>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</si>
  <si>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</si>
  <si>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</si>
  <si>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</si>
  <si>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</si>
  <si>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</si>
  <si>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</si>
  <si>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</si>
  <si>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</si>
  <si>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</si>
  <si>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</si>
  <si>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</si>
  <si>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</si>
  <si>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</si>
  <si>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</si>
  <si>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</si>
  <si>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</si>
  <si>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</si>
  <si>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</si>
  <si>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</si>
  <si>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</si>
  <si>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</si>
  <si>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</si>
  <si>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</si>
  <si>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</si>
  <si>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</si>
  <si>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</si>
  <si>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</si>
  <si>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</si>
  <si>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</si>
  <si>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</si>
  <si>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</si>
  <si>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</si>
  <si>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</si>
  <si>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</si>
  <si>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</si>
  <si>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</si>
  <si>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</si>
  <si>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</si>
  <si>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</si>
  <si>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</si>
  <si>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</si>
  <si>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</si>
  <si>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</si>
  <si>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</si>
  <si>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</si>
  <si>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</si>
  <si>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</si>
  <si>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</si>
  <si>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</si>
  <si>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</si>
  <si>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</si>
  <si>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</si>
  <si>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</si>
  <si>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</si>
  <si>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</si>
  <si>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</si>
  <si>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</si>
  <si>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</si>
  <si>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</si>
  <si>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</si>
  <si>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</si>
  <si>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</si>
  <si>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</si>
  <si>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</si>
  <si>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</si>
  <si>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</si>
  <si>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</si>
  <si>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</si>
  <si>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</si>
  <si>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</si>
  <si>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</si>
  <si>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</si>
  <si>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</si>
  <si>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</si>
  <si>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</si>
  <si>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</si>
  <si>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</si>
  <si>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</si>
  <si>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</si>
  <si>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</si>
  <si>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</si>
  <si>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</si>
  <si>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</si>
  <si>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</si>
  <si>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</si>
  <si>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</si>
  <si>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</si>
  <si>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</si>
  <si>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</si>
  <si>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</si>
  <si>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</si>
  <si>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</si>
  <si>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</si>
  <si>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</si>
  <si>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</si>
  <si>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</si>
  <si>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</si>
  <si>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</si>
  <si>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</si>
  <si>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</si>
  <si>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</si>
  <si>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</si>
  <si>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</si>
  <si>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</si>
  <si>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</si>
  <si>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</si>
  <si>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</si>
  <si>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</si>
  <si>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</si>
  <si>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</si>
  <si>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</si>
  <si>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</si>
  <si>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</si>
  <si>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</si>
  <si>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</si>
  <si>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</si>
  <si>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</si>
  <si>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</si>
  <si>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</si>
  <si>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</si>
  <si>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</si>
  <si>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</si>
  <si>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</si>
  <si>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</si>
  <si>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</si>
  <si>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</si>
  <si>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</si>
  <si>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</si>
  <si>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</si>
  <si>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</si>
  <si>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</si>
  <si>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</si>
  <si>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</si>
  <si>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</si>
  <si>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</si>
  <si>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</si>
  <si>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</si>
  <si>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</si>
  <si>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</si>
  <si>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</si>
  <si>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</si>
  <si>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</si>
  <si>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</si>
  <si>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</si>
  <si>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</si>
  <si>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</si>
  <si>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</si>
  <si>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</si>
  <si>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</si>
  <si>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</si>
  <si>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</si>
  <si>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</si>
  <si>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</si>
  <si>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</si>
  <si>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</si>
  <si>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</si>
  <si>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</si>
  <si>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</si>
  <si>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</si>
  <si>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</si>
  <si>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</si>
  <si>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</si>
  <si>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</si>
  <si>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</si>
  <si>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</si>
  <si>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</si>
  <si>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</si>
  <si>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</si>
  <si>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</si>
  <si>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</si>
  <si>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</si>
  <si>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</si>
  <si>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</si>
  <si>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</si>
  <si>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</si>
  <si>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</si>
  <si>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</si>
  <si>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</si>
  <si>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</si>
  <si>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</si>
  <si>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</si>
  <si>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</si>
  <si>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</si>
  <si>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</si>
  <si>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</si>
  <si>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</si>
  <si>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</si>
  <si>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</si>
  <si>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</si>
  <si>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</si>
  <si>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</si>
  <si>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</si>
  <si>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</si>
  <si>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</si>
  <si>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</si>
  <si>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</si>
  <si>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</si>
  <si>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</si>
  <si>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</si>
  <si>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</si>
  <si>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</si>
  <si>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</si>
  <si>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</si>
  <si>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</si>
  <si>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</si>
  <si>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</si>
  <si>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</si>
  <si>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</si>
  <si>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</si>
  <si>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</si>
  <si>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</si>
  <si>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</si>
  <si>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</si>
  <si>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</si>
  <si>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</si>
  <si>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</si>
  <si>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</si>
  <si>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</si>
  <si>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</si>
  <si>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</si>
  <si>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</si>
  <si>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</si>
  <si>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</si>
  <si>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</si>
  <si>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</si>
  <si>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</si>
  <si>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</si>
  <si>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</si>
  <si>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</si>
  <si>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</si>
  <si>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</si>
  <si>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</si>
  <si>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</si>
  <si>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</si>
  <si>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</si>
  <si>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</si>
  <si>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</si>
  <si>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</si>
  <si>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</si>
  <si>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</si>
  <si>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</si>
  <si>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</si>
  <si>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</si>
  <si>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</si>
  <si>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</si>
  <si>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</si>
  <si>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</si>
  <si>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</si>
  <si>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</si>
  <si>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</si>
  <si>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</si>
  <si>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</si>
  <si>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</si>
  <si>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</si>
  <si>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</si>
  <si>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</si>
  <si>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</si>
  <si>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</si>
  <si>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</si>
  <si>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</si>
  <si>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</si>
  <si>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</si>
  <si>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</si>
  <si>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</si>
  <si>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</si>
  <si>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</si>
  <si>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</si>
  <si>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</si>
  <si>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</si>
  <si>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</si>
  <si>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</si>
  <si>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</si>
  <si>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</si>
  <si>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</si>
  <si>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</si>
  <si>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</si>
  <si>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</si>
  <si>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</si>
  <si>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</si>
  <si>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</si>
  <si>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</si>
  <si>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</si>
  <si>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</si>
  <si>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</si>
  <si>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</si>
  <si>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</si>
  <si>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</si>
  <si>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</si>
  <si>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</si>
  <si>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</si>
  <si>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</si>
  <si>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</si>
  <si>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</si>
  <si>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</si>
  <si>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</si>
  <si>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</si>
  <si>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</si>
  <si>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</si>
  <si>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</si>
  <si>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</si>
  <si>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</si>
  <si>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</si>
  <si>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</si>
  <si>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</si>
  <si>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</si>
  <si>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</si>
  <si>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</si>
  <si>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</si>
  <si>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</si>
  <si>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</si>
  <si>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</si>
  <si>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</si>
  <si>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</si>
  <si>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</si>
  <si>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</si>
  <si>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</si>
  <si>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</si>
  <si>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</si>
  <si>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</si>
  <si>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</si>
  <si>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</si>
  <si>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</si>
  <si>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</si>
  <si>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</si>
  <si>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</si>
  <si>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</si>
  <si>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</si>
  <si>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</si>
  <si>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</si>
  <si>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</si>
  <si>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</si>
  <si>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</si>
  <si>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</si>
  <si>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</si>
  <si>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</si>
  <si>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</si>
  <si>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</si>
  <si>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</si>
  <si>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</si>
  <si>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</si>
  <si>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</si>
  <si>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</si>
  <si>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</si>
  <si>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</si>
  <si>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</si>
  <si>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</si>
  <si>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</si>
  <si>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</si>
  <si>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</si>
  <si>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</si>
  <si>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</si>
  <si>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</si>
  <si>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</si>
  <si>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</si>
  <si>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</si>
  <si>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</si>
  <si>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</si>
  <si>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</si>
  <si>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</si>
  <si>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</si>
  <si>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</si>
  <si>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</si>
  <si>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</si>
  <si>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</si>
  <si>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</si>
  <si>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</si>
  <si>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</si>
  <si>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</si>
  <si>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</si>
  <si>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</si>
  <si>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</si>
  <si>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</si>
  <si>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</si>
  <si>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</si>
  <si>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</si>
  <si>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</si>
  <si>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</si>
  <si>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</si>
  <si>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</si>
  <si>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</si>
  <si>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</si>
  <si>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</si>
  <si>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</si>
  <si>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</si>
  <si>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</si>
  <si>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</si>
  <si>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</si>
  <si>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</si>
  <si>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</si>
  <si>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</si>
  <si>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</si>
  <si>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</si>
  <si>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</si>
  <si>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</si>
  <si>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</si>
  <si>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</si>
  <si>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</si>
  <si>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</si>
  <si>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</si>
  <si>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</si>
  <si>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Delivery days</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</si>
  <si>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</si>
  <si>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</si>
  <si>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</si>
  <si>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</si>
  <si>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</si>
  <si>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</si>
  <si>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</si>
  <si>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</si>
  <si>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</si>
  <si>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</si>
  <si>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</si>
  <si>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</si>
  <si>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</si>
  <si>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</si>
  <si>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</si>
  <si>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</si>
  <si>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</si>
  <si>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</si>
  <si>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</si>
  <si>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</si>
  <si>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</si>
  <si>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</si>
  <si>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</si>
  <si>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</si>
  <si>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</si>
  <si>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</si>
  <si>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</si>
  <si>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</si>
  <si>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</si>
  <si>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</si>
  <si>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</si>
  <si>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</si>
  <si>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</si>
  <si>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</si>
  <si>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</si>
  <si>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</si>
  <si>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</si>
  <si>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</si>
  <si>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</si>
  <si>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</si>
  <si>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</si>
  <si>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</si>
  <si>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</si>
  <si>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</si>
  <si>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</si>
  <si>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</si>
  <si>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</si>
  <si>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</si>
  <si>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</si>
  <si>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</si>
  <si>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</si>
  <si>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</si>
  <si>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</si>
  <si>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</si>
  <si>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</si>
  <si>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</si>
  <si>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</si>
  <si>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</si>
  <si>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</si>
  <si>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</si>
  <si>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</si>
  <si>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</si>
  <si>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</si>
  <si>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</si>
  <si>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</si>
  <si>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</si>
  <si>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</si>
  <si>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</si>
  <si>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</si>
  <si>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</si>
  <si>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</si>
  <si>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</si>
  <si>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</si>
  <si>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</si>
  <si>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</si>
  <si>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</si>
  <si>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</si>
  <si>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</si>
  <si>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</si>
  <si>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</si>
  <si>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</si>
  <si>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</si>
  <si>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</si>
  <si>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</si>
  <si>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</si>
  <si>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</si>
  <si>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</si>
  <si>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</si>
  <si>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</si>
  <si>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</si>
  <si>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</si>
  <si>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</si>
  <si>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</si>
  <si>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</si>
  <si>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</si>
  <si>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</si>
  <si>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</si>
  <si>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</si>
  <si>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</si>
  <si>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</si>
  <si>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</si>
  <si>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</si>
  <si>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</si>
  <si>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</si>
  <si>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</si>
  <si>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</si>
  <si>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</si>
  <si>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</si>
  <si>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</si>
  <si>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</si>
  <si>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</si>
  <si>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</si>
  <si>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</si>
  <si>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</si>
  <si>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</si>
  <si>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</si>
  <si>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</si>
  <si>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</si>
  <si>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</si>
  <si>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</si>
  <si>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</si>
  <si>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</si>
  <si>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</si>
  <si>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</si>
  <si>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</si>
  <si>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</si>
  <si>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</si>
  <si>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</si>
  <si>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</si>
  <si>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</si>
  <si>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</si>
  <si>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</si>
  <si>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</si>
  <si>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</si>
  <si>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</si>
  <si>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</si>
  <si>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</si>
  <si>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</si>
  <si>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</si>
  <si>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</si>
  <si>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</si>
  <si>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</si>
  <si>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</si>
  <si>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</si>
  <si>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</si>
  <si>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</si>
  <si>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</si>
  <si>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</si>
  <si>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</si>
  <si>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</si>
  <si>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</si>
  <si>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</si>
  <si>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</si>
  <si>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</si>
  <si>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</si>
  <si>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</si>
  <si>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</si>
  <si>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</si>
  <si>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</si>
  <si>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</si>
  <si>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</si>
  <si>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</si>
  <si>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</si>
  <si>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</si>
  <si>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</si>
  <si>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</si>
  <si>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</si>
  <si>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</si>
  <si>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</si>
  <si>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</si>
  <si>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</si>
  <si>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</si>
  <si>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</si>
  <si>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</si>
  <si>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</si>
  <si>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</si>
  <si>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</si>
  <si>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</si>
  <si>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</si>
  <si>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</si>
  <si>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</si>
  <si>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</si>
  <si>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</si>
  <si>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</si>
  <si>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</si>
  <si>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</si>
  <si>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</si>
  <si>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</si>
  <si>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</si>
  <si>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</si>
  <si>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</si>
  <si>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</si>
  <si>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</si>
  <si>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</si>
  <si>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</si>
  <si>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</si>
  <si>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</si>
  <si>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</si>
  <si>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</si>
  <si>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</si>
  <si>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</si>
  <si>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</si>
  <si>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</si>
  <si>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</si>
  <si>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</si>
  <si>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</si>
  <si>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</si>
  <si>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</si>
  <si>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</si>
  <si>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</si>
  <si>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</si>
  <si>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</si>
  <si>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</si>
  <si>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</si>
  <si>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</si>
  <si>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</si>
  <si>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</si>
  <si>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</si>
  <si>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</si>
  <si>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</si>
  <si>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</si>
  <si>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</si>
  <si>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</si>
  <si>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</si>
  <si>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</si>
  <si>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</si>
  <si>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</si>
  <si>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</si>
  <si>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</si>
  <si>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</si>
  <si>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</si>
  <si>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</si>
  <si>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</si>
  <si>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</si>
  <si>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</si>
  <si>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</si>
  <si>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</si>
  <si>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</si>
  <si>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</si>
  <si>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</si>
  <si>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</si>
  <si>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</si>
  <si>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</si>
  <si>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</si>
  <si>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</si>
  <si>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</si>
  <si>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</si>
  <si>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</si>
  <si>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</si>
  <si>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</si>
  <si>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</si>
  <si>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</si>
  <si>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</si>
  <si>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</si>
  <si>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</si>
  <si>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</si>
  <si>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</si>
  <si>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</si>
  <si>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</si>
  <si>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</si>
  <si>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</si>
  <si>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</si>
  <si>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</si>
  <si>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</si>
  <si>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</si>
  <si>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</si>
  <si>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</si>
  <si>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</si>
  <si>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</si>
  <si>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</si>
  <si>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</si>
  <si>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</si>
  <si>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</si>
  <si>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</si>
  <si>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</si>
  <si>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</si>
  <si>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</si>
  <si>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</si>
  <si>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</si>
  <si>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</si>
  <si>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</si>
  <si>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</si>
  <si>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</si>
  <si>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</si>
  <si>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</si>
  <si>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</si>
  <si>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</si>
  <si>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</si>
  <si>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</si>
  <si>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</si>
  <si>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</si>
  <si>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</si>
  <si>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</si>
  <si>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</si>
  <si>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</si>
  <si>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</si>
  <si>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</si>
  <si>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</si>
  <si>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</si>
  <si>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</si>
  <si>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</si>
  <si>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</si>
  <si>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</si>
  <si>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</si>
  <si>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</si>
  <si>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</si>
  <si>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</si>
  <si>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</si>
  <si>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</si>
  <si>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</si>
  <si>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</si>
  <si>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</si>
  <si>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</si>
  <si>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</si>
  <si>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</si>
  <si>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</si>
  <si>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</si>
  <si>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</si>
  <si>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</si>
  <si>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</si>
  <si>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</si>
  <si>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</si>
  <si>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</si>
  <si>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</si>
  <si>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</si>
  <si>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</si>
  <si>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</si>
  <si>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Delivery days</t>
  </si>
  <si>
    <t>Average of Revenue2</t>
  </si>
  <si>
    <t>Count of Order_ID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</si>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</sst>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6" formatCode="&quot;₹&quot;\ #,##0.00;#,##0.00\ \-&quot;₹&quot;;&quot;₹&quot;\ #,##0.00"/>
    <numFmt numFmtId="169" formatCode="&quot;₹&quot;\ #,##0;#,##0\ \-&quot;₹&quot;;&quot;₹&quot;\ #,##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xf numFmtId="169" fontId="0" fillId="0" borderId="0" xfId="0" applyNumberFormat="1"/>
  </cellXfs>
  <cellStyles count="1">
    <cellStyle name="Normal" xfId="0" builtinId="0"/>
  </cellStyles>
  <dxfs count="104">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font>
        <sz val="9"/>
        <color theme="9" tint="-0.499984740745262"/>
      </font>
      <border>
        <bottom style="thin">
          <color theme="9"/>
        </bottom>
        <vertical/>
        <horizontal/>
      </border>
    </dxf>
    <dxf>
      <font>
        <sz val="9"/>
        <color theme="9" tint="-0.499984740745262"/>
      </font>
      <border>
        <vertical/>
        <horizontal/>
      </border>
    </dxf>
    <dxf>
      <font>
        <sz val="9"/>
      </font>
    </dxf>
    <dxf>
      <font>
        <sz val="9"/>
        <color theme="9" tint="-0.499984740745262"/>
      </font>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2" xr9:uid="{8F10E4B7-50DE-4E96-9A2C-BA0193E7CB93}">
      <tableStyleElement type="wholeTable" dxfId="70"/>
      <tableStyleElement type="headerRow" dxfId="71"/>
    </tableStyle>
    <tableStyle name="SlicerStyleDark6 2" pivot="0" table="0" count="10" xr9:uid="{6091D2F4-AB45-4FFC-A043-A974022835BE}">
      <tableStyleElement type="wholeTable" dxfId="69"/>
      <tableStyleElement type="headerRow" dxfId="68"/>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[FNP.xlsx]Sheet1!PivotTable7</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9040877189619"/>
          <c:y val="0.11779179261360102"/>
          <c:w val="0.39243762412910066"/>
          <c:h val="0.76441641477279798"/>
        </c:manualLayout>
      </c:layout>
      <c:pieChart>
        <c:varyColors val="1"/>
        <c:ser>
          <c:idx val="0"/>
          <c:order val="0"/>
          <c:tx>
            <c:strRef>
              <c:f>Sheet1!$H$5</c:f>
              <c:strCache>
                <c:ptCount val="1"/>
                <c:pt idx="0">
                  <c:v>Total</c:v>
                </c:pt>
              </c:strCache>
            </c:strRef>
          </c:tx>
          <c:dPt>
            <c:idx val="0"/>
            <c:bubble3D val="0"/>
            <c:spPr>
              <a:solidFill>
                <a:schemeClr val="accent6">
                  <a:shade val="47000"/>
                </a:schemeClr>
              </a:solidFill>
              <a:ln>
                <a:noFill/>
              </a:ln>
              <a:effectLst/>
            </c:spPr>
          </c:dPt>
          <c:dPt>
            <c:idx val="1"/>
            <c:bubble3D val="0"/>
            <c:spPr>
              <a:solidFill>
                <a:schemeClr val="accent6">
                  <a:shade val="65000"/>
                </a:schemeClr>
              </a:solidFill>
              <a:ln>
                <a:noFill/>
              </a:ln>
              <a:effectLst/>
            </c:spPr>
          </c:dPt>
          <c:dPt>
            <c:idx val="2"/>
            <c:bubble3D val="0"/>
            <c:spPr>
              <a:solidFill>
                <a:schemeClr val="accent6">
                  <a:shade val="82000"/>
                </a:schemeClr>
              </a:solidFill>
              <a:ln>
                <a:noFill/>
              </a:ln>
              <a:effectLst/>
            </c:spPr>
          </c:dPt>
          <c:dPt>
            <c:idx val="3"/>
            <c:bubble3D val="0"/>
            <c:spPr>
              <a:solidFill>
                <a:schemeClr val="accent6"/>
              </a:solidFill>
              <a:ln>
                <a:noFill/>
              </a:ln>
              <a:effectLst/>
            </c:spPr>
          </c:dPt>
          <c:dPt>
            <c:idx val="4"/>
            <c:bubble3D val="0"/>
            <c:spPr>
              <a:solidFill>
                <a:schemeClr val="accent6">
                  <a:tint val="83000"/>
                </a:schemeClr>
              </a:solidFill>
              <a:ln>
                <a:noFill/>
              </a:ln>
              <a:effectLst/>
            </c:spPr>
          </c:dPt>
          <c:dPt>
            <c:idx val="5"/>
            <c:bubble3D val="0"/>
            <c:spPr>
              <a:solidFill>
                <a:schemeClr val="accent6">
                  <a:tint val="65000"/>
                </a:schemeClr>
              </a:solidFill>
              <a:ln>
                <a:noFill/>
              </a:ln>
              <a:effectLst/>
            </c:spPr>
          </c:dPt>
          <c:dPt>
            <c:idx val="6"/>
            <c:bubble3D val="0"/>
            <c:spPr>
              <a:solidFill>
                <a:schemeClr val="accent6">
                  <a:tint val="48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Sheet1!$G$6:$G$13</c:f>
              <c:strCache>
                <c:ptCount val="7"/>
                <c:pt idx="0">
                  <c:v>All Occasions</c:v>
                </c:pt>
                <c:pt idx="1">
                  <c:v>Anniversary</c:v>
                </c:pt>
                <c:pt idx="2">
                  <c:v>Birthday</c:v>
                </c:pt>
                <c:pt idx="3">
                  <c:v>Diwali</c:v>
                </c:pt>
                <c:pt idx="4">
                  <c:v>Holi</c:v>
                </c:pt>
                <c:pt idx="5">
                  <c:v>Raksha Bandhan</c:v>
                </c:pt>
                <c:pt idx="6">
                  <c:v>Valentine's Day</c:v>
                </c:pt>
              </c:strCache>
            </c:strRef>
          </c:cat>
          <c:val>
            <c:numRef>
              <c:f>Sheet1!$H$6:$H$13</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B8E-4FF4-9765-B4E401FC363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[FNP.xlsx]Sheet1!PivotTable2</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71439172197714E-2"/>
          <c:y val="5.8737151248164463E-2"/>
          <c:w val="0.53752181500872609"/>
          <c:h val="0.90455212922173289"/>
        </c:manualLayout>
      </c:layout>
      <c:doughnutChart>
        <c:varyColors val="1"/>
        <c:ser>
          <c:idx val="0"/>
          <c:order val="0"/>
          <c:tx>
            <c:strRef>
              <c:f>Sheet1!$B$2</c:f>
              <c:strCache>
                <c:ptCount val="1"/>
                <c:pt idx="0">
                  <c:v>Total</c:v>
                </c:pt>
              </c:strCache>
            </c:strRef>
          </c:tx>
          <c:dPt>
            <c:idx val="0"/>
            <c:bubble3D val="0"/>
            <c:spPr>
              <a:solidFill>
                <a:schemeClr val="accent6">
                  <a:shade val="47000"/>
                </a:schemeClr>
              </a:solidFill>
              <a:ln>
                <a:noFill/>
              </a:ln>
              <a:effectLst/>
            </c:spPr>
          </c:dPt>
          <c:dPt>
            <c:idx val="1"/>
            <c:bubble3D val="0"/>
            <c:spPr>
              <a:solidFill>
                <a:schemeClr val="accent6">
                  <a:shade val="65000"/>
                </a:schemeClr>
              </a:solidFill>
              <a:ln>
                <a:noFill/>
              </a:ln>
              <a:effectLst/>
            </c:spPr>
          </c:dPt>
          <c:dPt>
            <c:idx val="2"/>
            <c:bubble3D val="0"/>
            <c:spPr>
              <a:solidFill>
                <a:schemeClr val="accent6">
                  <a:shade val="82000"/>
                </a:schemeClr>
              </a:solidFill>
              <a:ln>
                <a:noFill/>
              </a:ln>
              <a:effectLst/>
            </c:spPr>
          </c:dPt>
          <c:dPt>
            <c:idx val="3"/>
            <c:bubble3D val="0"/>
            <c:spPr>
              <a:solidFill>
                <a:schemeClr val="accent6"/>
              </a:solidFill>
              <a:ln>
                <a:noFill/>
              </a:ln>
              <a:effectLst/>
            </c:spPr>
          </c:dPt>
          <c:dPt>
            <c:idx val="4"/>
            <c:bubble3D val="0"/>
            <c:spPr>
              <a:solidFill>
                <a:schemeClr val="accent6">
                  <a:tint val="83000"/>
                </a:schemeClr>
              </a:solidFill>
              <a:ln>
                <a:noFill/>
              </a:ln>
              <a:effectLst/>
            </c:spPr>
          </c:dPt>
          <c:dPt>
            <c:idx val="5"/>
            <c:bubble3D val="0"/>
            <c:spPr>
              <a:solidFill>
                <a:schemeClr val="accent6">
                  <a:tint val="65000"/>
                </a:schemeClr>
              </a:solidFill>
              <a:ln>
                <a:noFill/>
              </a:ln>
              <a:effectLst/>
            </c:spPr>
          </c:dPt>
          <c:dPt>
            <c:idx val="6"/>
            <c:bubble3D val="0"/>
            <c:spPr>
              <a:solidFill>
                <a:schemeClr val="accent6">
                  <a:tint val="48000"/>
                </a:schemeClr>
              </a:solidFill>
              <a:ln>
                <a:noFill/>
              </a:ln>
              <a:effectLst/>
            </c:spPr>
          </c:dPt>
          <c:cat>
            <c:strRef>
              <c:f>Sheet1!$A$3:$A$10</c:f>
              <c:strCache>
                <c:ptCount val="7"/>
                <c:pt idx="0">
                  <c:v>Cake</c:v>
                </c:pt>
                <c:pt idx="1">
                  <c:v>Colors</c:v>
                </c:pt>
                <c:pt idx="2">
                  <c:v>Mugs</c:v>
                </c:pt>
                <c:pt idx="3">
                  <c:v>Plants</c:v>
                </c:pt>
                <c:pt idx="4">
                  <c:v>Raksha Bandhan</c:v>
                </c:pt>
                <c:pt idx="5">
                  <c:v>Soft Toys</c:v>
                </c:pt>
                <c:pt idx="6">
                  <c:v>Sweets</c:v>
                </c:pt>
              </c:strCache>
            </c:strRef>
          </c:cat>
          <c:val>
            <c:numRef>
              <c:f>Sheet1!$B$3:$B$10</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C4E-428F-A56F-67A2A44E356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444304736777004"/>
          <c:y val="7.3693734318452483E-2"/>
          <c:w val="0.31671510200875758"/>
          <c:h val="0.81918049078816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Sheet1!$B$13</c:f>
              <c:strCache>
                <c:ptCount val="1"/>
                <c:pt idx="0">
                  <c:v>Total</c:v>
                </c:pt>
              </c:strCache>
            </c:strRef>
          </c:tx>
          <c:spPr>
            <a:ln w="28575" cap="rnd">
              <a:solidFill>
                <a:schemeClr val="accent6">
                  <a:lumMod val="75000"/>
                </a:schemeClr>
              </a:solidFill>
              <a:round/>
            </a:ln>
            <a:effectLst/>
          </c:spPr>
          <c:marker>
            <c:symbol val="none"/>
          </c:marker>
          <c:cat>
            <c:strRef>
              <c:f>Sheet1!$A$14:$A$26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Sheet1!$B$14:$B$26</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588-4F31-88B4-142096E9DCD4}"/>
            </c:ext>
          </c:extLst>
        </c:ser>
        <c:dLbls>
          <c:showLegendKey val="0"/>
          <c:showVal val="0"/>
          <c:showCatName val="0"/>
          <c:showSerName val="0"/>
          <c:showPercent val="0"/>
          <c:showBubbleSize val="0"/>
        </c:dLbls>
        <c:smooth val="0"/>
        <c:axId val="1759309839"/>
        <c:axId val="1759314639"/>
      </c:lineChart>
      <c:catAx>
        <c:axId val="175930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9314639"/>
        <c:crosses val="autoZero"/>
        <c:auto val="1"/>
        <c:lblAlgn val="ctr"/>
        <c:lblOffset val="100"/>
        <c:noMultiLvlLbl val="0"/>
      </c:catAx>
      <c:valAx>
        <c:axId val="1759314639"/>
        <c:scaling>
          <c:orientation val="minMax"/>
        </c:scaling>
        <c:delete val="0"/>
        <c:axPos val="l"/>
        <c:majorGridlines>
          <c:spPr>
            <a:ln w="9525" cap="flat" cmpd="sng" algn="ctr">
              <a:solidFill>
                <a:schemeClr val="accent6">
                  <a:lumMod val="20000"/>
                  <a:lumOff val="80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93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A86-45F2-BA44-4665924AE501}"/>
            </c:ext>
          </c:extLst>
        </c:ser>
        <c:dLbls>
          <c:showLegendKey val="0"/>
          <c:showVal val="0"/>
          <c:showCatName val="0"/>
          <c:showSerName val="0"/>
          <c:showPercent val="0"/>
          <c:showBubbleSize val="0"/>
        </c:dLbls>
        <c:gapWidth val="140"/>
        <c:overlap val="-27"/>
        <c:axId val="728925087"/>
        <c:axId val="1902748287"/>
      </c:barChart>
      <c:catAx>
        <c:axId val="72892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02748287"/>
        <c:crosses val="autoZero"/>
        <c:auto val="1"/>
        <c:lblAlgn val="ctr"/>
        <c:lblOffset val="100"/>
        <c:noMultiLvlLbl val="0"/>
      </c:catAx>
      <c:valAx>
        <c:axId val="190274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892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Sheet1!$H$16</c:f>
              <c:strCache>
                <c:ptCount val="1"/>
                <c:pt idx="0">
                  <c:v>Total</c:v>
                </c:pt>
              </c:strCache>
            </c:strRef>
          </c:tx>
          <c:spPr>
            <a:ln w="28575" cap="rnd">
              <a:solidFill>
                <a:schemeClr val="accent6">
                  <a:lumMod val="75000"/>
                </a:schemeClr>
              </a:solidFill>
              <a:round/>
            </a:ln>
            <a:effectLst/>
          </c:spPr>
          <c:marker>
            <c:symbol val="none"/>
          </c:marker>
          <c:cat>
            <c:strRef>
              <c:f>Sheet1!$G$17:$G$41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Sheet1!$H$17:$H$41</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76D-4C7A-AD8D-143049C77720}"/>
            </c:ext>
          </c:extLst>
        </c:ser>
        <c:dLbls>
          <c:showLegendKey val="0"/>
          <c:showVal val="0"/>
          <c:showCatName val="0"/>
          <c:showSerName val="0"/>
          <c:showPercent val="0"/>
          <c:showBubbleSize val="0"/>
        </c:dLbls>
        <c:smooth val="0"/>
        <c:axId val="1777360799"/>
        <c:axId val="1777361759"/>
      </c:lineChart>
      <c:catAx>
        <c:axId val="177736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77361759"/>
        <c:crosses val="autoZero"/>
        <c:auto val="1"/>
        <c:lblAlgn val="ctr"/>
        <c:lblOffset val="100"/>
        <c:tickLblSkip val="2"/>
        <c:noMultiLvlLbl val="0"/>
      </c:catAx>
      <c:valAx>
        <c:axId val="1777361759"/>
        <c:scaling>
          <c:orientation val="minMax"/>
        </c:scaling>
        <c:delete val="0"/>
        <c:axPos val="l"/>
        <c:majorGridlines>
          <c:spPr>
            <a:ln w="9525" cap="flat" cmpd="sng" algn="ctr">
              <a:solidFill>
                <a:schemeClr val="accent6">
                  <a:lumMod val="20000"/>
                  <a:lumOff val="80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7736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Sheet1!$D$6:$D$11</c:f>
              <c:strCache>
                <c:ptCount val="5"/>
                <c:pt idx="0">
                  <c:v>Deserunt Box</c:v>
                </c:pt>
                <c:pt idx="1">
                  <c:v>Dolores Gift</c:v>
                </c:pt>
                <c:pt idx="2">
                  <c:v>Harum Pack</c:v>
                </c:pt>
                <c:pt idx="3">
                  <c:v>Magnam Set</c:v>
                </c:pt>
                <c:pt idx="4">
                  <c:v>Quia Gift</c:v>
                </c:pt>
              </c:strCache>
            </c:strRef>
          </c:cat>
          <c:val>
            <c:numRef>
              <c:f>Sheet1!$E$6:$E$11</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9F3-4F6E-806E-E153C296D7FB}"/>
            </c:ext>
          </c:extLst>
        </c:ser>
        <c:dLbls>
          <c:dLblPos val="outEnd"/>
          <c:showLegendKey val="0"/>
          <c:showVal val="1"/>
          <c:showCatName val="0"/>
          <c:showSerName val="0"/>
          <c:showPercent val="0"/>
          <c:showBubbleSize val="0"/>
        </c:dLbls>
        <c:gapWidth val="185"/>
        <c:overlap val="-27"/>
        <c:axId val="1757350575"/>
        <c:axId val="1757348655"/>
      </c:barChart>
      <c:catAx>
        <c:axId val="175735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7348655"/>
        <c:crosses val="autoZero"/>
        <c:auto val="1"/>
        <c:lblAlgn val="ctr"/>
        <c:lblOffset val="100"/>
        <c:noMultiLvlLbl val="0"/>
      </c:catAx>
      <c:valAx>
        <c:axId val="1757348655"/>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735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9</xdr:col>
      <xdr:colOff>266700</xdr:colOff>
      <xdr:row>13</xdr:row>
      <xdr:rowOff>60960</xdr:rowOff>
    </xdr:from>
    <xdr:to>
      <xdr:col>11</xdr:col>
      <xdr:colOff>83820</xdr:colOff>
      <xdr:row>26</xdr:row>
      <xdr:rowOff>13335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6E74B55-A7D1-5E63-78B5-BB907AC55B2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683240" y="2438400"/>
              <a:ext cx="1447800" cy="2329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0</xdr:row>
      <xdr:rowOff>68580</xdr:rowOff>
    </xdr:from>
    <xdr:to>
      <xdr:col>12</xdr:col>
      <xdr:colOff>365760</xdr:colOff>
      <xdr:row>2</xdr:row>
      <xdr:rowOff>114300</xdr:rowOff>
    </xdr:to>
    <xdr:sp macro="" textlink="">
      <xdr:nvSpPr>
        <xdr:cNvPr id="8" name="TextBox 7">
          <a:extLst>
            <a:ext uri="{FF2B5EF4-FFF2-40B4-BE49-F238E27FC236}">
              <a16:creationId xmlns:a16="http://schemas.microsoft.com/office/drawing/2014/main" id="{C11520B9-26E9-515E-0768-C09D4EA78FD8}"/>
            </a:ext>
          </a:extLst>
        </xdr:cNvPr>
        <xdr:cNvSpPr txBox="1"/>
      </xdr:nvSpPr>
      <xdr:spPr>
        <a:xfrm>
          <a:off x="769620" y="68580"/>
          <a:ext cx="69113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kern="1200">
              <a:solidFill>
                <a:schemeClr val="accent6">
                  <a:lumMod val="50000"/>
                </a:schemeClr>
              </a:solidFill>
              <a:latin typeface="+mn-lt"/>
            </a:rPr>
            <a:t>Ferns N</a:t>
          </a:r>
          <a:r>
            <a:rPr lang="en-IN" sz="3200" b="1" kern="1200" baseline="0">
              <a:solidFill>
                <a:schemeClr val="accent6">
                  <a:lumMod val="50000"/>
                </a:schemeClr>
              </a:solidFill>
              <a:latin typeface="+mn-lt"/>
            </a:rPr>
            <a:t> Petals Sales Analysis Dashboard</a:t>
          </a:r>
          <a:endParaRPr lang="en-IN" sz="3200" b="1" kern="1200">
            <a:solidFill>
              <a:schemeClr val="accent6">
                <a:lumMod val="50000"/>
              </a:schemeClr>
            </a:solidFill>
            <a:latin typeface="+mn-lt"/>
          </a:endParaRPr>
        </a:p>
      </xdr:txBody>
    </xdr:sp>
    <xdr:clientData/>
  </xdr:twoCellAnchor>
  <xdr:twoCellAnchor editAs="oneCell">
    <xdr:from>
      <xdr:col>0</xdr:col>
      <xdr:colOff>152399</xdr:colOff>
      <xdr:row>0</xdr:row>
      <xdr:rowOff>60959</xdr:rowOff>
    </xdr:from>
    <xdr:to>
      <xdr:col>1</xdr:col>
      <xdr:colOff>53340</xdr:colOff>
      <xdr:row>2</xdr:row>
      <xdr:rowOff>121920</xdr:rowOff>
    </xdr:to>
    <xdr:pic>
      <xdr:nvPicPr>
        <xdr:cNvPr id="10" name="Picture 9">
          <a:extLst>
            <a:ext uri="{FF2B5EF4-FFF2-40B4-BE49-F238E27FC236}">
              <a16:creationId xmlns:a16="http://schemas.microsoft.com/office/drawing/2014/main" id="{AAE6C683-C629-76A7-7D23-7112EA5667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60959"/>
          <a:ext cx="510541" cy="426721"/>
        </a:xfrm>
        <a:prstGeom prst="rect">
          <a:avLst/>
        </a:prstGeom>
      </xdr:spPr>
    </xdr:pic>
    <xdr:clientData/>
  </xdr:twoCellAnchor>
  <xdr:twoCellAnchor>
    <xdr:from>
      <xdr:col>0</xdr:col>
      <xdr:colOff>106680</xdr:colOff>
      <xdr:row>6</xdr:row>
      <xdr:rowOff>167640</xdr:rowOff>
    </xdr:from>
    <xdr:to>
      <xdr:col>6</xdr:col>
      <xdr:colOff>236220</xdr:colOff>
      <xdr:row>16</xdr:row>
      <xdr:rowOff>99060</xdr:rowOff>
    </xdr:to>
    <xdr:sp macro="" textlink="">
      <xdr:nvSpPr>
        <xdr:cNvPr id="11" name="Rectangle: Rounded Corners 10">
          <a:extLst>
            <a:ext uri="{FF2B5EF4-FFF2-40B4-BE49-F238E27FC236}">
              <a16:creationId xmlns:a16="http://schemas.microsoft.com/office/drawing/2014/main" id="{C2D59CB7-2BF9-EDC8-2390-4F747F1A94F3}"/>
            </a:ext>
          </a:extLst>
        </xdr:cNvPr>
        <xdr:cNvSpPr/>
      </xdr:nvSpPr>
      <xdr:spPr>
        <a:xfrm>
          <a:off x="106680" y="1264920"/>
          <a:ext cx="3787140" cy="176022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358140</xdr:colOff>
      <xdr:row>6</xdr:row>
      <xdr:rowOff>160020</xdr:rowOff>
    </xdr:from>
    <xdr:to>
      <xdr:col>12</xdr:col>
      <xdr:colOff>460560</xdr:colOff>
      <xdr:row>16</xdr:row>
      <xdr:rowOff>95220</xdr:rowOff>
    </xdr:to>
    <xdr:sp macro="" textlink="">
      <xdr:nvSpPr>
        <xdr:cNvPr id="28" name="Rectangle: Rounded Corners 27">
          <a:extLst>
            <a:ext uri="{FF2B5EF4-FFF2-40B4-BE49-F238E27FC236}">
              <a16:creationId xmlns:a16="http://schemas.microsoft.com/office/drawing/2014/main" id="{2F8B294E-BBFC-211A-FF03-B4DD7898F816}"/>
            </a:ext>
          </a:extLst>
        </xdr:cNvPr>
        <xdr:cNvSpPr/>
      </xdr:nvSpPr>
      <xdr:spPr>
        <a:xfrm>
          <a:off x="4015740" y="1257300"/>
          <a:ext cx="3760020" cy="176400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579120</xdr:colOff>
      <xdr:row>6</xdr:row>
      <xdr:rowOff>160020</xdr:rowOff>
    </xdr:from>
    <xdr:to>
      <xdr:col>18</xdr:col>
      <xdr:colOff>38100</xdr:colOff>
      <xdr:row>16</xdr:row>
      <xdr:rowOff>91440</xdr:rowOff>
    </xdr:to>
    <xdr:sp macro="" textlink="">
      <xdr:nvSpPr>
        <xdr:cNvPr id="29" name="Rectangle: Rounded Corners 28">
          <a:extLst>
            <a:ext uri="{FF2B5EF4-FFF2-40B4-BE49-F238E27FC236}">
              <a16:creationId xmlns:a16="http://schemas.microsoft.com/office/drawing/2014/main" id="{4C470644-F699-B1FC-C061-A300C9F3C8AC}"/>
            </a:ext>
          </a:extLst>
        </xdr:cNvPr>
        <xdr:cNvSpPr/>
      </xdr:nvSpPr>
      <xdr:spPr>
        <a:xfrm>
          <a:off x="7894320" y="1257300"/>
          <a:ext cx="3116580" cy="176022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365760</xdr:colOff>
      <xdr:row>0</xdr:row>
      <xdr:rowOff>106680</xdr:rowOff>
    </xdr:from>
    <xdr:to>
      <xdr:col>18</xdr:col>
      <xdr:colOff>48960</xdr:colOff>
      <xdr:row>6</xdr:row>
      <xdr:rowOff>60960</xdr:rowOff>
    </xdr:to>
    <xdr:sp macro="" textlink="">
      <xdr:nvSpPr>
        <xdr:cNvPr id="30" name="Rectangle: Rounded Corners 29">
          <a:extLst>
            <a:ext uri="{FF2B5EF4-FFF2-40B4-BE49-F238E27FC236}">
              <a16:creationId xmlns:a16="http://schemas.microsoft.com/office/drawing/2014/main" id="{890BC000-56D7-8001-4B2C-3DAB1A4A1B5C}"/>
            </a:ext>
          </a:extLst>
        </xdr:cNvPr>
        <xdr:cNvSpPr/>
      </xdr:nvSpPr>
      <xdr:spPr>
        <a:xfrm>
          <a:off x="9509760" y="106680"/>
          <a:ext cx="1512000" cy="1051560"/>
        </a:xfrm>
        <a:prstGeom prst="roundRect">
          <a:avLst>
            <a:gd name="adj" fmla="val 1122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563880</xdr:colOff>
      <xdr:row>0</xdr:row>
      <xdr:rowOff>99060</xdr:rowOff>
    </xdr:from>
    <xdr:to>
      <xdr:col>15</xdr:col>
      <xdr:colOff>243840</xdr:colOff>
      <xdr:row>6</xdr:row>
      <xdr:rowOff>53340</xdr:rowOff>
    </xdr:to>
    <xdr:sp macro="" textlink="">
      <xdr:nvSpPr>
        <xdr:cNvPr id="31" name="Rectangle: Rounded Corners 30">
          <a:extLst>
            <a:ext uri="{FF2B5EF4-FFF2-40B4-BE49-F238E27FC236}">
              <a16:creationId xmlns:a16="http://schemas.microsoft.com/office/drawing/2014/main" id="{98969E30-53BF-6B5E-F317-2B883D8517A9}"/>
            </a:ext>
          </a:extLst>
        </xdr:cNvPr>
        <xdr:cNvSpPr/>
      </xdr:nvSpPr>
      <xdr:spPr>
        <a:xfrm>
          <a:off x="7879080" y="99060"/>
          <a:ext cx="1508760" cy="1051560"/>
        </a:xfrm>
        <a:prstGeom prst="roundRect">
          <a:avLst>
            <a:gd name="adj" fmla="val 12128"/>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594360</xdr:colOff>
      <xdr:row>17</xdr:row>
      <xdr:rowOff>30480</xdr:rowOff>
    </xdr:from>
    <xdr:to>
      <xdr:col>18</xdr:col>
      <xdr:colOff>22860</xdr:colOff>
      <xdr:row>26</xdr:row>
      <xdr:rowOff>175260</xdr:rowOff>
    </xdr:to>
    <xdr:sp macro="" textlink="">
      <xdr:nvSpPr>
        <xdr:cNvPr id="32" name="Rectangle: Rounded Corners 31">
          <a:extLst>
            <a:ext uri="{FF2B5EF4-FFF2-40B4-BE49-F238E27FC236}">
              <a16:creationId xmlns:a16="http://schemas.microsoft.com/office/drawing/2014/main" id="{7B7494A0-F7A2-7955-078F-BB22F8A12E2C}"/>
            </a:ext>
          </a:extLst>
        </xdr:cNvPr>
        <xdr:cNvSpPr/>
      </xdr:nvSpPr>
      <xdr:spPr>
        <a:xfrm>
          <a:off x="7909560" y="3139440"/>
          <a:ext cx="3086100" cy="179070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358140</xdr:colOff>
      <xdr:row>17</xdr:row>
      <xdr:rowOff>30480</xdr:rowOff>
    </xdr:from>
    <xdr:to>
      <xdr:col>12</xdr:col>
      <xdr:colOff>464820</xdr:colOff>
      <xdr:row>27</xdr:row>
      <xdr:rowOff>7620</xdr:rowOff>
    </xdr:to>
    <xdr:sp macro="" textlink="">
      <xdr:nvSpPr>
        <xdr:cNvPr id="33" name="Rectangle: Rounded Corners 32">
          <a:extLst>
            <a:ext uri="{FF2B5EF4-FFF2-40B4-BE49-F238E27FC236}">
              <a16:creationId xmlns:a16="http://schemas.microsoft.com/office/drawing/2014/main" id="{12EBC107-FF2A-06D5-FE9D-DCF01ED808B3}"/>
            </a:ext>
          </a:extLst>
        </xdr:cNvPr>
        <xdr:cNvSpPr/>
      </xdr:nvSpPr>
      <xdr:spPr>
        <a:xfrm>
          <a:off x="4015740" y="3139440"/>
          <a:ext cx="3764280" cy="180594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106680</xdr:colOff>
      <xdr:row>17</xdr:row>
      <xdr:rowOff>15240</xdr:rowOff>
    </xdr:from>
    <xdr:to>
      <xdr:col>6</xdr:col>
      <xdr:colOff>243840</xdr:colOff>
      <xdr:row>27</xdr:row>
      <xdr:rowOff>0</xdr:rowOff>
    </xdr:to>
    <xdr:sp macro="" textlink="">
      <xdr:nvSpPr>
        <xdr:cNvPr id="34" name="Rectangle: Rounded Corners 33">
          <a:extLst>
            <a:ext uri="{FF2B5EF4-FFF2-40B4-BE49-F238E27FC236}">
              <a16:creationId xmlns:a16="http://schemas.microsoft.com/office/drawing/2014/main" id="{F65E55ED-2D97-A138-8682-E4EC4DC0E22F}"/>
            </a:ext>
          </a:extLst>
        </xdr:cNvPr>
        <xdr:cNvSpPr/>
      </xdr:nvSpPr>
      <xdr:spPr>
        <a:xfrm>
          <a:off x="106680" y="3124200"/>
          <a:ext cx="3794760" cy="1813560"/>
        </a:xfrm>
        <a:prstGeom prst="roundRect">
          <a:avLst>
            <a:gd name="adj" fmla="val 650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99060</xdr:colOff>
      <xdr:row>3</xdr:row>
      <xdr:rowOff>7620</xdr:rowOff>
    </xdr:from>
    <xdr:to>
      <xdr:col>2</xdr:col>
      <xdr:colOff>319860</xdr:colOff>
      <xdr:row>6</xdr:row>
      <xdr:rowOff>68580</xdr:rowOff>
    </xdr:to>
    <xdr:sp macro="" textlink="">
      <xdr:nvSpPr>
        <xdr:cNvPr id="35" name="Rectangle: Rounded Corners 34">
          <a:extLst>
            <a:ext uri="{FF2B5EF4-FFF2-40B4-BE49-F238E27FC236}">
              <a16:creationId xmlns:a16="http://schemas.microsoft.com/office/drawing/2014/main" id="{1EBE9709-34A6-B1DC-F5BE-F13A4AAAEA00}"/>
            </a:ext>
          </a:extLst>
        </xdr:cNvPr>
        <xdr:cNvSpPr/>
      </xdr:nvSpPr>
      <xdr:spPr>
        <a:xfrm>
          <a:off x="99060" y="556260"/>
          <a:ext cx="1440000" cy="609600"/>
        </a:xfrm>
        <a:prstGeom prst="roundRect">
          <a:avLst>
            <a:gd name="adj" fmla="val 1775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434340</xdr:colOff>
      <xdr:row>3</xdr:row>
      <xdr:rowOff>7620</xdr:rowOff>
    </xdr:from>
    <xdr:to>
      <xdr:col>5</xdr:col>
      <xdr:colOff>45540</xdr:colOff>
      <xdr:row>6</xdr:row>
      <xdr:rowOff>68580</xdr:rowOff>
    </xdr:to>
    <xdr:sp macro="" textlink="">
      <xdr:nvSpPr>
        <xdr:cNvPr id="36" name="Rectangle: Rounded Corners 35">
          <a:extLst>
            <a:ext uri="{FF2B5EF4-FFF2-40B4-BE49-F238E27FC236}">
              <a16:creationId xmlns:a16="http://schemas.microsoft.com/office/drawing/2014/main" id="{D89323C8-0E57-FC03-ECC7-D5F61A237865}"/>
            </a:ext>
          </a:extLst>
        </xdr:cNvPr>
        <xdr:cNvSpPr/>
      </xdr:nvSpPr>
      <xdr:spPr>
        <a:xfrm>
          <a:off x="1653540" y="556260"/>
          <a:ext cx="1440000" cy="609600"/>
        </a:xfrm>
        <a:prstGeom prst="roundRect">
          <a:avLst>
            <a:gd name="adj" fmla="val 1525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175260</xdr:colOff>
      <xdr:row>3</xdr:row>
      <xdr:rowOff>7620</xdr:rowOff>
    </xdr:from>
    <xdr:to>
      <xdr:col>7</xdr:col>
      <xdr:colOff>396060</xdr:colOff>
      <xdr:row>6</xdr:row>
      <xdr:rowOff>68580</xdr:rowOff>
    </xdr:to>
    <xdr:sp macro="" textlink="">
      <xdr:nvSpPr>
        <xdr:cNvPr id="37" name="Rectangle: Rounded Corners 36">
          <a:extLst>
            <a:ext uri="{FF2B5EF4-FFF2-40B4-BE49-F238E27FC236}">
              <a16:creationId xmlns:a16="http://schemas.microsoft.com/office/drawing/2014/main" id="{8142806A-9775-19F4-CE8B-9B7DDA2D2BA9}"/>
            </a:ext>
          </a:extLst>
        </xdr:cNvPr>
        <xdr:cNvSpPr/>
      </xdr:nvSpPr>
      <xdr:spPr>
        <a:xfrm>
          <a:off x="3223260" y="556260"/>
          <a:ext cx="1440000" cy="609600"/>
        </a:xfrm>
        <a:prstGeom prst="roundRect">
          <a:avLst>
            <a:gd name="adj" fmla="val 1775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518160</xdr:colOff>
      <xdr:row>3</xdr:row>
      <xdr:rowOff>0</xdr:rowOff>
    </xdr:from>
    <xdr:to>
      <xdr:col>10</xdr:col>
      <xdr:colOff>129360</xdr:colOff>
      <xdr:row>6</xdr:row>
      <xdr:rowOff>60960</xdr:rowOff>
    </xdr:to>
    <xdr:sp macro="" textlink="">
      <xdr:nvSpPr>
        <xdr:cNvPr id="38" name="Rectangle: Rounded Corners 37">
          <a:extLst>
            <a:ext uri="{FF2B5EF4-FFF2-40B4-BE49-F238E27FC236}">
              <a16:creationId xmlns:a16="http://schemas.microsoft.com/office/drawing/2014/main" id="{70ECD8E1-FFDA-5855-1607-A92DACD8F2B2}"/>
            </a:ext>
          </a:extLst>
        </xdr:cNvPr>
        <xdr:cNvSpPr/>
      </xdr:nvSpPr>
      <xdr:spPr>
        <a:xfrm>
          <a:off x="4785360" y="548640"/>
          <a:ext cx="1440000" cy="609600"/>
        </a:xfrm>
        <a:prstGeom prst="roundRect">
          <a:avLst>
            <a:gd name="adj" fmla="val 1525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251460</xdr:colOff>
      <xdr:row>3</xdr:row>
      <xdr:rowOff>0</xdr:rowOff>
    </xdr:from>
    <xdr:to>
      <xdr:col>12</xdr:col>
      <xdr:colOff>434340</xdr:colOff>
      <xdr:row>6</xdr:row>
      <xdr:rowOff>60960</xdr:rowOff>
    </xdr:to>
    <xdr:sp macro="" textlink="">
      <xdr:nvSpPr>
        <xdr:cNvPr id="39" name="Rectangle: Rounded Corners 38">
          <a:extLst>
            <a:ext uri="{FF2B5EF4-FFF2-40B4-BE49-F238E27FC236}">
              <a16:creationId xmlns:a16="http://schemas.microsoft.com/office/drawing/2014/main" id="{68FA01A2-1F94-46E9-769B-CC3AEA359BFC}"/>
            </a:ext>
          </a:extLst>
        </xdr:cNvPr>
        <xdr:cNvSpPr/>
      </xdr:nvSpPr>
      <xdr:spPr>
        <a:xfrm>
          <a:off x="6347460" y="548640"/>
          <a:ext cx="1402080" cy="609600"/>
        </a:xfrm>
        <a:prstGeom prst="roundRect">
          <a:avLst>
            <a:gd name="adj" fmla="val 1775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594360</xdr:colOff>
      <xdr:row>7</xdr:row>
      <xdr:rowOff>167640</xdr:rowOff>
    </xdr:from>
    <xdr:to>
      <xdr:col>18</xdr:col>
      <xdr:colOff>68580</xdr:colOff>
      <xdr:row>16</xdr:row>
      <xdr:rowOff>129540</xdr:rowOff>
    </xdr:to>
    <xdr:graphicFrame macro="">
      <xdr:nvGraphicFramePr>
        <xdr:cNvPr id="41" name="Chart 40">
          <a:extLst>
            <a:ext uri="{FF2B5EF4-FFF2-40B4-BE49-F238E27FC236}">
              <a16:creationId xmlns:a16="http://schemas.microsoft.com/office/drawing/2014/main" id="{06E802E2-9371-4FD8-AC08-700124381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18</xdr:row>
      <xdr:rowOff>76200</xdr:rowOff>
    </xdr:from>
    <xdr:to>
      <xdr:col>18</xdr:col>
      <xdr:colOff>7620</xdr:colOff>
      <xdr:row>27</xdr:row>
      <xdr:rowOff>0</xdr:rowOff>
    </xdr:to>
    <xdr:graphicFrame macro="">
      <xdr:nvGraphicFramePr>
        <xdr:cNvPr id="42" name="Chart 41">
          <a:extLst>
            <a:ext uri="{FF2B5EF4-FFF2-40B4-BE49-F238E27FC236}">
              <a16:creationId xmlns:a16="http://schemas.microsoft.com/office/drawing/2014/main" id="{887B7082-BE62-40EB-99B5-C926A6AB8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8</xdr:row>
      <xdr:rowOff>7620</xdr:rowOff>
    </xdr:from>
    <xdr:to>
      <xdr:col>12</xdr:col>
      <xdr:colOff>441960</xdr:colOff>
      <xdr:row>16</xdr:row>
      <xdr:rowOff>167640</xdr:rowOff>
    </xdr:to>
    <xdr:graphicFrame macro="">
      <xdr:nvGraphicFramePr>
        <xdr:cNvPr id="43" name="Chart 42">
          <a:extLst>
            <a:ext uri="{FF2B5EF4-FFF2-40B4-BE49-F238E27FC236}">
              <a16:creationId xmlns:a16="http://schemas.microsoft.com/office/drawing/2014/main" id="{2004D362-A41F-4AC7-A925-7C942A61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8</xdr:row>
      <xdr:rowOff>53340</xdr:rowOff>
    </xdr:from>
    <xdr:to>
      <xdr:col>6</xdr:col>
      <xdr:colOff>251460</xdr:colOff>
      <xdr:row>16</xdr:row>
      <xdr:rowOff>160020</xdr:rowOff>
    </xdr:to>
    <xdr:graphicFrame macro="">
      <xdr:nvGraphicFramePr>
        <xdr:cNvPr id="44" name="Chart 43">
          <a:extLst>
            <a:ext uri="{FF2B5EF4-FFF2-40B4-BE49-F238E27FC236}">
              <a16:creationId xmlns:a16="http://schemas.microsoft.com/office/drawing/2014/main" id="{1F5A5104-2685-46CE-9A6B-AA485C93C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320040</xdr:colOff>
      <xdr:row>18</xdr:row>
      <xdr:rowOff>68580</xdr:rowOff>
    </xdr:from>
    <xdr:to>
      <xdr:col>12</xdr:col>
      <xdr:colOff>518160</xdr:colOff>
      <xdr:row>27</xdr:row>
      <xdr:rowOff>45720</xdr:rowOff>
    </xdr:to>
    <xdr:graphicFrame macro="">
      <xdr:nvGraphicFramePr>
        <xdr:cNvPr id="45" name="Chart 44">
          <a:extLst>
            <a:ext uri="{FF2B5EF4-FFF2-40B4-BE49-F238E27FC236}">
              <a16:creationId xmlns:a16="http://schemas.microsoft.com/office/drawing/2014/main" id="{3DFBDB36-0711-4028-9373-D8932CF05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83820</xdr:colOff>
      <xdr:row>18</xdr:row>
      <xdr:rowOff>15240</xdr:rowOff>
    </xdr:from>
    <xdr:to>
      <xdr:col>6</xdr:col>
      <xdr:colOff>251460</xdr:colOff>
      <xdr:row>27</xdr:row>
      <xdr:rowOff>76200</xdr:rowOff>
    </xdr:to>
    <xdr:graphicFrame macro="">
      <xdr:nvGraphicFramePr>
        <xdr:cNvPr id="46" name="Chart 45">
          <a:extLst>
            <a:ext uri="{FF2B5EF4-FFF2-40B4-BE49-F238E27FC236}">
              <a16:creationId xmlns:a16="http://schemas.microsoft.com/office/drawing/2014/main" id="{782C36B0-218A-4482-9431-DF076D08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243840</xdr:colOff>
      <xdr:row>3</xdr:row>
      <xdr:rowOff>15240</xdr:rowOff>
    </xdr:from>
    <xdr:to>
      <xdr:col>2</xdr:col>
      <xdr:colOff>129540</xdr:colOff>
      <xdr:row>4</xdr:row>
      <xdr:rowOff>106680</xdr:rowOff>
    </xdr:to>
    <xdr:sp macro="" textlink="">
      <xdr:nvSpPr>
        <xdr:cNvPr id="47" name="TextBox 46">
          <a:extLst>
            <a:ext uri="{FF2B5EF4-FFF2-40B4-BE49-F238E27FC236}">
              <a16:creationId xmlns:a16="http://schemas.microsoft.com/office/drawing/2014/main" id="{77DA42BD-BD2D-71F6-849F-AEE744663AD3}"/>
            </a:ext>
          </a:extLst>
        </xdr:cNvPr>
        <xdr:cNvSpPr txBox="1"/>
      </xdr:nvSpPr>
      <xdr:spPr>
        <a:xfrm>
          <a:off x="243840" y="563880"/>
          <a:ext cx="11049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kern="1200">
              <a:solidFill>
                <a:schemeClr val="accent6">
                  <a:lumMod val="50000"/>
                </a:schemeClr>
              </a:solidFill>
            </a:rPr>
            <a:t>Total Orders</a:t>
          </a:r>
        </a:p>
      </xdr:txBody>
    </xdr:sp>
    <xdr:clientData/>
  </xdr:twoCellAnchor>
  <xdr:twoCellAnchor>
    <xdr:from>
      <xdr:col>0</xdr:col>
      <xdr:colOff>365760</xdr:colOff>
      <xdr:row>4</xdr:row>
      <xdr:rowOff>91440</xdr:rowOff>
    </xdr:from>
    <xdr:to>
      <xdr:col>1</xdr:col>
      <xdr:colOff>571500</xdr:colOff>
      <xdr:row>5</xdr:row>
      <xdr:rowOff>175260</xdr:rowOff>
    </xdr:to>
    <xdr:sp macro="" textlink="Sheet1!G4">
      <xdr:nvSpPr>
        <xdr:cNvPr id="48" name="TextBox 47">
          <a:extLst>
            <a:ext uri="{FF2B5EF4-FFF2-40B4-BE49-F238E27FC236}">
              <a16:creationId xmlns:a16="http://schemas.microsoft.com/office/drawing/2014/main" id="{78865D0C-3C93-DAAD-1D13-E34CD9585280}"/>
            </a:ext>
          </a:extLst>
        </xdr:cNvPr>
        <xdr:cNvSpPr txBox="1"/>
      </xdr:nvSpPr>
      <xdr:spPr>
        <a:xfrm>
          <a:off x="365760" y="822960"/>
          <a:ext cx="815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19810DA-65A4-4F53-929C-9B82C40F7995}" type="TxLink">
            <a:rPr lang="en-US" sz="2400" b="1" i="0" u="none" strike="noStrike" kern="1200">
              <a:solidFill>
                <a:schemeClr val="accent6">
                  <a:lumMod val="50000"/>
                </a:schemeClr>
              </a:solidFill>
              <a:latin typeface="Calibri"/>
              <a:ea typeface="Calibri"/>
              <a:cs typeface="Calibri"/>
            </a:rPr>
            <a:t>1000</a:t>
          </a:fld>
          <a:endParaRPr lang="en-IN" sz="2400" b="1" kern="1200">
            <a:solidFill>
              <a:schemeClr val="accent6">
                <a:lumMod val="50000"/>
              </a:schemeClr>
            </a:solidFill>
          </a:endParaRPr>
        </a:p>
      </xdr:txBody>
    </xdr:sp>
    <xdr:clientData/>
  </xdr:twoCellAnchor>
  <xdr:twoCellAnchor>
    <xdr:from>
      <xdr:col>2</xdr:col>
      <xdr:colOff>548640</xdr:colOff>
      <xdr:row>3</xdr:row>
      <xdr:rowOff>30480</xdr:rowOff>
    </xdr:from>
    <xdr:to>
      <xdr:col>4</xdr:col>
      <xdr:colOff>556260</xdr:colOff>
      <xdr:row>4</xdr:row>
      <xdr:rowOff>121920</xdr:rowOff>
    </xdr:to>
    <xdr:sp macro="" textlink="">
      <xdr:nvSpPr>
        <xdr:cNvPr id="49" name="TextBox 48">
          <a:extLst>
            <a:ext uri="{FF2B5EF4-FFF2-40B4-BE49-F238E27FC236}">
              <a16:creationId xmlns:a16="http://schemas.microsoft.com/office/drawing/2014/main" id="{FCD2C4BA-F033-FF9A-307F-D9D3FC6C60C0}"/>
            </a:ext>
          </a:extLst>
        </xdr:cNvPr>
        <xdr:cNvSpPr txBox="1"/>
      </xdr:nvSpPr>
      <xdr:spPr>
        <a:xfrm>
          <a:off x="1767840" y="579120"/>
          <a:ext cx="1226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Total Revenue</a:t>
          </a:r>
        </a:p>
      </xdr:txBody>
    </xdr:sp>
    <xdr:clientData/>
  </xdr:twoCellAnchor>
  <xdr:twoCellAnchor>
    <xdr:from>
      <xdr:col>5</xdr:col>
      <xdr:colOff>144780</xdr:colOff>
      <xdr:row>3</xdr:row>
      <xdr:rowOff>15240</xdr:rowOff>
    </xdr:from>
    <xdr:to>
      <xdr:col>7</xdr:col>
      <xdr:colOff>403860</xdr:colOff>
      <xdr:row>4</xdr:row>
      <xdr:rowOff>106680</xdr:rowOff>
    </xdr:to>
    <xdr:sp macro="" textlink="">
      <xdr:nvSpPr>
        <xdr:cNvPr id="50" name="TextBox 49">
          <a:extLst>
            <a:ext uri="{FF2B5EF4-FFF2-40B4-BE49-F238E27FC236}">
              <a16:creationId xmlns:a16="http://schemas.microsoft.com/office/drawing/2014/main" id="{5E4FC546-B3B4-8EE5-6A4B-A1078C1CEA0D}"/>
            </a:ext>
          </a:extLst>
        </xdr:cNvPr>
        <xdr:cNvSpPr txBox="1"/>
      </xdr:nvSpPr>
      <xdr:spPr>
        <a:xfrm>
          <a:off x="3192780" y="563880"/>
          <a:ext cx="1478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Avg</a:t>
          </a:r>
          <a:r>
            <a:rPr lang="en-IN" sz="1400" b="1" kern="1200" baseline="0">
              <a:solidFill>
                <a:schemeClr val="accent6">
                  <a:lumMod val="50000"/>
                </a:schemeClr>
              </a:solidFill>
            </a:rPr>
            <a:t> Delivery days</a:t>
          </a:r>
          <a:endParaRPr lang="en-IN" sz="1400" b="1" kern="1200">
            <a:solidFill>
              <a:schemeClr val="accent6">
                <a:lumMod val="50000"/>
              </a:schemeClr>
            </a:solidFill>
          </a:endParaRPr>
        </a:p>
      </xdr:txBody>
    </xdr:sp>
    <xdr:clientData/>
  </xdr:twoCellAnchor>
  <xdr:twoCellAnchor>
    <xdr:from>
      <xdr:col>7</xdr:col>
      <xdr:colOff>472440</xdr:colOff>
      <xdr:row>3</xdr:row>
      <xdr:rowOff>7620</xdr:rowOff>
    </xdr:from>
    <xdr:to>
      <xdr:col>10</xdr:col>
      <xdr:colOff>167640</xdr:colOff>
      <xdr:row>4</xdr:row>
      <xdr:rowOff>99060</xdr:rowOff>
    </xdr:to>
    <xdr:sp macro="" textlink="">
      <xdr:nvSpPr>
        <xdr:cNvPr id="51" name="TextBox 50">
          <a:extLst>
            <a:ext uri="{FF2B5EF4-FFF2-40B4-BE49-F238E27FC236}">
              <a16:creationId xmlns:a16="http://schemas.microsoft.com/office/drawing/2014/main" id="{B1E700DA-2A96-4F92-300A-A3FF51E1D08A}"/>
            </a:ext>
          </a:extLst>
        </xdr:cNvPr>
        <xdr:cNvSpPr txBox="1"/>
      </xdr:nvSpPr>
      <xdr:spPr>
        <a:xfrm>
          <a:off x="4739640" y="556260"/>
          <a:ext cx="1524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Avg</a:t>
          </a:r>
          <a:r>
            <a:rPr lang="en-IN" sz="1400" b="1" kern="1200" baseline="0">
              <a:solidFill>
                <a:schemeClr val="accent6">
                  <a:lumMod val="50000"/>
                </a:schemeClr>
              </a:solidFill>
            </a:rPr>
            <a:t> Cust spending</a:t>
          </a:r>
          <a:endParaRPr lang="en-IN" sz="1400" b="1" kern="1200">
            <a:solidFill>
              <a:schemeClr val="accent6">
                <a:lumMod val="50000"/>
              </a:schemeClr>
            </a:solidFill>
          </a:endParaRPr>
        </a:p>
      </xdr:txBody>
    </xdr:sp>
    <xdr:clientData/>
  </xdr:twoCellAnchor>
  <xdr:twoCellAnchor>
    <xdr:from>
      <xdr:col>10</xdr:col>
      <xdr:colOff>342900</xdr:colOff>
      <xdr:row>3</xdr:row>
      <xdr:rowOff>7620</xdr:rowOff>
    </xdr:from>
    <xdr:to>
      <xdr:col>12</xdr:col>
      <xdr:colOff>358140</xdr:colOff>
      <xdr:row>4</xdr:row>
      <xdr:rowOff>99060</xdr:rowOff>
    </xdr:to>
    <xdr:sp macro="" textlink="">
      <xdr:nvSpPr>
        <xdr:cNvPr id="52" name="TextBox 51">
          <a:extLst>
            <a:ext uri="{FF2B5EF4-FFF2-40B4-BE49-F238E27FC236}">
              <a16:creationId xmlns:a16="http://schemas.microsoft.com/office/drawing/2014/main" id="{2E8B699B-675E-F616-70C9-1BE598F5BA61}"/>
            </a:ext>
          </a:extLst>
        </xdr:cNvPr>
        <xdr:cNvSpPr txBox="1"/>
      </xdr:nvSpPr>
      <xdr:spPr>
        <a:xfrm>
          <a:off x="6438900" y="556260"/>
          <a:ext cx="1234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Total Quantity</a:t>
          </a:r>
        </a:p>
      </xdr:txBody>
    </xdr:sp>
    <xdr:clientData/>
  </xdr:twoCellAnchor>
  <xdr:twoCellAnchor>
    <xdr:from>
      <xdr:col>2</xdr:col>
      <xdr:colOff>533400</xdr:colOff>
      <xdr:row>4</xdr:row>
      <xdr:rowOff>91440</xdr:rowOff>
    </xdr:from>
    <xdr:to>
      <xdr:col>4</xdr:col>
      <xdr:colOff>586740</xdr:colOff>
      <xdr:row>6</xdr:row>
      <xdr:rowOff>0</xdr:rowOff>
    </xdr:to>
    <xdr:sp macro="" textlink="Sheet1!D4">
      <xdr:nvSpPr>
        <xdr:cNvPr id="54" name="TextBox 53">
          <a:extLst>
            <a:ext uri="{FF2B5EF4-FFF2-40B4-BE49-F238E27FC236}">
              <a16:creationId xmlns:a16="http://schemas.microsoft.com/office/drawing/2014/main" id="{F7A7AA60-CE6A-911A-DF30-BCCDBCD61FB8}"/>
            </a:ext>
          </a:extLst>
        </xdr:cNvPr>
        <xdr:cNvSpPr txBox="1"/>
      </xdr:nvSpPr>
      <xdr:spPr>
        <a:xfrm>
          <a:off x="1752600" y="822960"/>
          <a:ext cx="1272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0EA743-BD5A-4E67-9195-B063D345EAB0}" type="TxLink">
            <a:rPr lang="en-US" sz="2400" b="1" i="0" u="none" strike="noStrike" kern="1200">
              <a:solidFill>
                <a:schemeClr val="accent6">
                  <a:lumMod val="50000"/>
                </a:schemeClr>
              </a:solidFill>
              <a:latin typeface="Calibri"/>
              <a:ea typeface="Calibri"/>
              <a:cs typeface="Calibri"/>
            </a:rPr>
            <a:pPr algn="ctr"/>
            <a:t>3520984</a:t>
          </a:fld>
          <a:endParaRPr lang="en-IN" sz="2400" b="1" kern="1200">
            <a:solidFill>
              <a:schemeClr val="accent6">
                <a:lumMod val="50000"/>
              </a:schemeClr>
            </a:solidFill>
          </a:endParaRPr>
        </a:p>
      </xdr:txBody>
    </xdr:sp>
    <xdr:clientData/>
  </xdr:twoCellAnchor>
  <xdr:twoCellAnchor>
    <xdr:from>
      <xdr:col>5</xdr:col>
      <xdr:colOff>518160</xdr:colOff>
      <xdr:row>4</xdr:row>
      <xdr:rowOff>91440</xdr:rowOff>
    </xdr:from>
    <xdr:to>
      <xdr:col>7</xdr:col>
      <xdr:colOff>30480</xdr:colOff>
      <xdr:row>6</xdr:row>
      <xdr:rowOff>0</xdr:rowOff>
    </xdr:to>
    <xdr:sp macro="" textlink="Sheet1!E4">
      <xdr:nvSpPr>
        <xdr:cNvPr id="55" name="TextBox 54">
          <a:extLst>
            <a:ext uri="{FF2B5EF4-FFF2-40B4-BE49-F238E27FC236}">
              <a16:creationId xmlns:a16="http://schemas.microsoft.com/office/drawing/2014/main" id="{17EA81D3-17B1-1F3A-F2A1-53422A8C51E9}"/>
            </a:ext>
          </a:extLst>
        </xdr:cNvPr>
        <xdr:cNvSpPr txBox="1"/>
      </xdr:nvSpPr>
      <xdr:spPr>
        <a:xfrm>
          <a:off x="3566160" y="822960"/>
          <a:ext cx="731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9A7E72-659C-4AE1-ABDB-1123ED0B0911}" type="TxLink">
            <a:rPr lang="en-US" sz="2400" b="1" i="0" u="none" strike="noStrike" kern="1200">
              <a:solidFill>
                <a:schemeClr val="accent6">
                  <a:lumMod val="50000"/>
                </a:schemeClr>
              </a:solidFill>
              <a:latin typeface="Calibri"/>
              <a:ea typeface="Calibri"/>
              <a:cs typeface="Calibri"/>
            </a:rPr>
            <a:pPr algn="ctr"/>
            <a:t>5.53</a:t>
          </a:fld>
          <a:endParaRPr lang="en-IN" sz="2400" b="1" kern="1200">
            <a:solidFill>
              <a:schemeClr val="accent6">
                <a:lumMod val="50000"/>
              </a:schemeClr>
            </a:solidFill>
          </a:endParaRPr>
        </a:p>
      </xdr:txBody>
    </xdr:sp>
    <xdr:clientData/>
  </xdr:twoCellAnchor>
  <xdr:twoCellAnchor>
    <xdr:from>
      <xdr:col>8</xdr:col>
      <xdr:colOff>7620</xdr:colOff>
      <xdr:row>4</xdr:row>
      <xdr:rowOff>76200</xdr:rowOff>
    </xdr:from>
    <xdr:to>
      <xdr:col>10</xdr:col>
      <xdr:colOff>7620</xdr:colOff>
      <xdr:row>5</xdr:row>
      <xdr:rowOff>167640</xdr:rowOff>
    </xdr:to>
    <xdr:sp macro="" textlink="Sheet1!F4">
      <xdr:nvSpPr>
        <xdr:cNvPr id="56" name="TextBox 55">
          <a:extLst>
            <a:ext uri="{FF2B5EF4-FFF2-40B4-BE49-F238E27FC236}">
              <a16:creationId xmlns:a16="http://schemas.microsoft.com/office/drawing/2014/main" id="{6EDC24BE-D5F6-F3FB-CF10-E981BCA39F57}"/>
            </a:ext>
          </a:extLst>
        </xdr:cNvPr>
        <xdr:cNvSpPr txBox="1"/>
      </xdr:nvSpPr>
      <xdr:spPr>
        <a:xfrm>
          <a:off x="4884420" y="807720"/>
          <a:ext cx="1219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744C2C-5B52-4B4D-B7D1-C24540BB1C8A}" type="TxLink">
            <a:rPr lang="en-US" sz="2400" b="1" i="0" u="none" strike="noStrike" kern="1200">
              <a:solidFill>
                <a:schemeClr val="accent6">
                  <a:lumMod val="50000"/>
                </a:schemeClr>
              </a:solidFill>
              <a:latin typeface="Calibri"/>
              <a:ea typeface="Calibri"/>
              <a:cs typeface="Calibri"/>
            </a:rPr>
            <a:pPr algn="ctr"/>
            <a:t>3520.984</a:t>
          </a:fld>
          <a:endParaRPr lang="en-IN" sz="2400" b="1" kern="1200">
            <a:solidFill>
              <a:schemeClr val="accent6">
                <a:lumMod val="50000"/>
              </a:schemeClr>
            </a:solidFill>
          </a:endParaRPr>
        </a:p>
      </xdr:txBody>
    </xdr:sp>
    <xdr:clientData/>
  </xdr:twoCellAnchor>
  <xdr:twoCellAnchor>
    <xdr:from>
      <xdr:col>10</xdr:col>
      <xdr:colOff>525780</xdr:colOff>
      <xdr:row>4</xdr:row>
      <xdr:rowOff>68580</xdr:rowOff>
    </xdr:from>
    <xdr:to>
      <xdr:col>12</xdr:col>
      <xdr:colOff>121920</xdr:colOff>
      <xdr:row>5</xdr:row>
      <xdr:rowOff>160020</xdr:rowOff>
    </xdr:to>
    <xdr:sp macro="" textlink="Sheet1!H4">
      <xdr:nvSpPr>
        <xdr:cNvPr id="57" name="TextBox 56">
          <a:extLst>
            <a:ext uri="{FF2B5EF4-FFF2-40B4-BE49-F238E27FC236}">
              <a16:creationId xmlns:a16="http://schemas.microsoft.com/office/drawing/2014/main" id="{93E05966-B7F9-FCB1-FCD7-8A28D4C90C38}"/>
            </a:ext>
          </a:extLst>
        </xdr:cNvPr>
        <xdr:cNvSpPr txBox="1"/>
      </xdr:nvSpPr>
      <xdr:spPr>
        <a:xfrm>
          <a:off x="6621780" y="800100"/>
          <a:ext cx="8153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E8C045-400A-477B-BE92-756A4E854603}" type="TxLink">
            <a:rPr lang="en-US" sz="2400" b="1" i="0" u="none" strike="noStrike" kern="1200">
              <a:solidFill>
                <a:schemeClr val="accent6">
                  <a:lumMod val="50000"/>
                </a:schemeClr>
              </a:solidFill>
              <a:latin typeface="Calibri"/>
              <a:ea typeface="Calibri"/>
              <a:cs typeface="Calibri"/>
            </a:rPr>
            <a:pPr algn="ctr"/>
            <a:t>3045</a:t>
          </a:fld>
          <a:endParaRPr lang="en-IN" sz="2400" b="1" kern="1200">
            <a:solidFill>
              <a:schemeClr val="accent6">
                <a:lumMod val="50000"/>
              </a:schemeClr>
            </a:solidFill>
          </a:endParaRPr>
        </a:p>
      </xdr:txBody>
    </xdr:sp>
    <xdr:clientData/>
  </xdr:twoCellAnchor>
  <xdr:twoCellAnchor>
    <xdr:from>
      <xdr:col>8</xdr:col>
      <xdr:colOff>99060</xdr:colOff>
      <xdr:row>6</xdr:row>
      <xdr:rowOff>160020</xdr:rowOff>
    </xdr:from>
    <xdr:to>
      <xdr:col>11</xdr:col>
      <xdr:colOff>91440</xdr:colOff>
      <xdr:row>8</xdr:row>
      <xdr:rowOff>68580</xdr:rowOff>
    </xdr:to>
    <xdr:sp macro="" textlink="">
      <xdr:nvSpPr>
        <xdr:cNvPr id="59" name="TextBox 58">
          <a:extLst>
            <a:ext uri="{FF2B5EF4-FFF2-40B4-BE49-F238E27FC236}">
              <a16:creationId xmlns:a16="http://schemas.microsoft.com/office/drawing/2014/main" id="{6EBF2679-F0D2-A289-6154-65998152D228}"/>
            </a:ext>
          </a:extLst>
        </xdr:cNvPr>
        <xdr:cNvSpPr txBox="1"/>
      </xdr:nvSpPr>
      <xdr:spPr>
        <a:xfrm>
          <a:off x="4975860" y="125730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Monthwise</a:t>
          </a:r>
          <a:r>
            <a:rPr lang="en-IN" sz="1400" b="1" kern="1200" baseline="0">
              <a:solidFill>
                <a:schemeClr val="accent6">
                  <a:lumMod val="50000"/>
                </a:schemeClr>
              </a:solidFill>
            </a:rPr>
            <a:t> Revenue</a:t>
          </a:r>
          <a:endParaRPr lang="en-IN" sz="1400" b="1" kern="1200">
            <a:solidFill>
              <a:schemeClr val="accent6">
                <a:lumMod val="50000"/>
              </a:schemeClr>
            </a:solidFill>
          </a:endParaRPr>
        </a:p>
      </xdr:txBody>
    </xdr:sp>
    <xdr:clientData/>
  </xdr:twoCellAnchor>
  <xdr:twoCellAnchor>
    <xdr:from>
      <xdr:col>1</xdr:col>
      <xdr:colOff>83820</xdr:colOff>
      <xdr:row>17</xdr:row>
      <xdr:rowOff>7620</xdr:rowOff>
    </xdr:from>
    <xdr:to>
      <xdr:col>5</xdr:col>
      <xdr:colOff>175260</xdr:colOff>
      <xdr:row>18</xdr:row>
      <xdr:rowOff>99060</xdr:rowOff>
    </xdr:to>
    <xdr:sp macro="" textlink="">
      <xdr:nvSpPr>
        <xdr:cNvPr id="60" name="TextBox 59">
          <a:extLst>
            <a:ext uri="{FF2B5EF4-FFF2-40B4-BE49-F238E27FC236}">
              <a16:creationId xmlns:a16="http://schemas.microsoft.com/office/drawing/2014/main" id="{1686DD7F-03A7-0B22-9B55-DBE4123BF1AA}"/>
            </a:ext>
          </a:extLst>
        </xdr:cNvPr>
        <xdr:cNvSpPr txBox="1"/>
      </xdr:nvSpPr>
      <xdr:spPr>
        <a:xfrm>
          <a:off x="693420" y="3116580"/>
          <a:ext cx="2529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Total Revenue by</a:t>
          </a:r>
          <a:r>
            <a:rPr lang="en-IN" sz="1400" b="1" kern="1200" baseline="0">
              <a:solidFill>
                <a:schemeClr val="accent6">
                  <a:lumMod val="50000"/>
                </a:schemeClr>
              </a:solidFill>
            </a:rPr>
            <a:t> Product</a:t>
          </a:r>
          <a:endParaRPr lang="en-IN" sz="1400" b="1" kern="1200">
            <a:solidFill>
              <a:schemeClr val="accent6">
                <a:lumMod val="50000"/>
              </a:schemeClr>
            </a:solidFill>
          </a:endParaRPr>
        </a:p>
      </xdr:txBody>
    </xdr:sp>
    <xdr:clientData/>
  </xdr:twoCellAnchor>
  <xdr:twoCellAnchor>
    <xdr:from>
      <xdr:col>8</xdr:col>
      <xdr:colOff>106680</xdr:colOff>
      <xdr:row>17</xdr:row>
      <xdr:rowOff>45720</xdr:rowOff>
    </xdr:from>
    <xdr:to>
      <xdr:col>11</xdr:col>
      <xdr:colOff>99060</xdr:colOff>
      <xdr:row>18</xdr:row>
      <xdr:rowOff>137160</xdr:rowOff>
    </xdr:to>
    <xdr:sp macro="" textlink="">
      <xdr:nvSpPr>
        <xdr:cNvPr id="61" name="TextBox 60">
          <a:extLst>
            <a:ext uri="{FF2B5EF4-FFF2-40B4-BE49-F238E27FC236}">
              <a16:creationId xmlns:a16="http://schemas.microsoft.com/office/drawing/2014/main" id="{1D663F2B-004D-D5E0-3EA3-CED5F677F467}"/>
            </a:ext>
          </a:extLst>
        </xdr:cNvPr>
        <xdr:cNvSpPr txBox="1"/>
      </xdr:nvSpPr>
      <xdr:spPr>
        <a:xfrm>
          <a:off x="4983480" y="315468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50000"/>
                </a:schemeClr>
              </a:solidFill>
            </a:rPr>
            <a:t>Hourwise</a:t>
          </a:r>
          <a:r>
            <a:rPr lang="en-IN" sz="1400" b="1" kern="1200" baseline="0">
              <a:solidFill>
                <a:schemeClr val="accent6">
                  <a:lumMod val="50000"/>
                </a:schemeClr>
              </a:solidFill>
            </a:rPr>
            <a:t> Revenue</a:t>
          </a:r>
          <a:endParaRPr lang="en-IN" sz="1400" b="1" kern="1200">
            <a:solidFill>
              <a:schemeClr val="accent6">
                <a:lumMod val="50000"/>
              </a:schemeClr>
            </a:solidFill>
          </a:endParaRPr>
        </a:p>
      </xdr:txBody>
    </xdr:sp>
    <xdr:clientData/>
  </xdr:twoCellAnchor>
  <xdr:twoCellAnchor>
    <xdr:from>
      <xdr:col>14</xdr:col>
      <xdr:colOff>7620</xdr:colOff>
      <xdr:row>6</xdr:row>
      <xdr:rowOff>152400</xdr:rowOff>
    </xdr:from>
    <xdr:to>
      <xdr:col>17</xdr:col>
      <xdr:colOff>0</xdr:colOff>
      <xdr:row>8</xdr:row>
      <xdr:rowOff>60960</xdr:rowOff>
    </xdr:to>
    <xdr:sp macro="" textlink="">
      <xdr:nvSpPr>
        <xdr:cNvPr id="62" name="TextBox 61">
          <a:extLst>
            <a:ext uri="{FF2B5EF4-FFF2-40B4-BE49-F238E27FC236}">
              <a16:creationId xmlns:a16="http://schemas.microsoft.com/office/drawing/2014/main" id="{29DF9C46-603A-5E54-F4F9-1B80AB726A98}"/>
            </a:ext>
          </a:extLst>
        </xdr:cNvPr>
        <xdr:cNvSpPr txBox="1"/>
      </xdr:nvSpPr>
      <xdr:spPr>
        <a:xfrm>
          <a:off x="8542020" y="124968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chemeClr val="accent6">
                  <a:lumMod val="50000"/>
                </a:schemeClr>
              </a:solidFill>
            </a:rPr>
            <a:t>Revenue by Occasion</a:t>
          </a:r>
          <a:endParaRPr lang="en-IN" sz="1400" b="1" kern="1200">
            <a:solidFill>
              <a:schemeClr val="accent6">
                <a:lumMod val="50000"/>
              </a:schemeClr>
            </a:solidFill>
          </a:endParaRPr>
        </a:p>
      </xdr:txBody>
    </xdr:sp>
    <xdr:clientData/>
  </xdr:twoCellAnchor>
  <xdr:twoCellAnchor>
    <xdr:from>
      <xdr:col>13</xdr:col>
      <xdr:colOff>579120</xdr:colOff>
      <xdr:row>17</xdr:row>
      <xdr:rowOff>45720</xdr:rowOff>
    </xdr:from>
    <xdr:to>
      <xdr:col>16</xdr:col>
      <xdr:colOff>571500</xdr:colOff>
      <xdr:row>18</xdr:row>
      <xdr:rowOff>137160</xdr:rowOff>
    </xdr:to>
    <xdr:sp macro="" textlink="">
      <xdr:nvSpPr>
        <xdr:cNvPr id="63" name="TextBox 62">
          <a:extLst>
            <a:ext uri="{FF2B5EF4-FFF2-40B4-BE49-F238E27FC236}">
              <a16:creationId xmlns:a16="http://schemas.microsoft.com/office/drawing/2014/main" id="{07ECFD65-7BEA-13F1-AEE5-1A25136A6DC5}"/>
            </a:ext>
          </a:extLst>
        </xdr:cNvPr>
        <xdr:cNvSpPr txBox="1"/>
      </xdr:nvSpPr>
      <xdr:spPr>
        <a:xfrm>
          <a:off x="8503920" y="315468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chemeClr val="accent6">
                  <a:lumMod val="50000"/>
                </a:schemeClr>
              </a:solidFill>
            </a:rPr>
            <a:t>Revenue by Category</a:t>
          </a:r>
          <a:endParaRPr lang="en-IN" sz="1400" b="1" kern="1200">
            <a:solidFill>
              <a:schemeClr val="accent6">
                <a:lumMod val="50000"/>
              </a:schemeClr>
            </a:solidFill>
          </a:endParaRPr>
        </a:p>
      </xdr:txBody>
    </xdr:sp>
    <xdr:clientData/>
  </xdr:twoCellAnchor>
  <xdr:twoCellAnchor editAs="oneCell">
    <xdr:from>
      <xdr:col>12</xdr:col>
      <xdr:colOff>601980</xdr:colOff>
      <xdr:row>1</xdr:row>
      <xdr:rowOff>30480</xdr:rowOff>
    </xdr:from>
    <xdr:to>
      <xdr:col>15</xdr:col>
      <xdr:colOff>190500</xdr:colOff>
      <xdr:row>5</xdr:row>
      <xdr:rowOff>175260</xdr:rowOff>
    </xdr:to>
    <mc:AlternateContent xmlns:mc="http://schemas.openxmlformats.org/markup-compatibility/2006">
      <mc:Choice xmlns:a14="http://schemas.microsoft.com/office/drawing/2010/main" Requires="a14">
        <xdr:graphicFrame macro="">
          <xdr:nvGraphicFramePr>
            <xdr:cNvPr id="64" name="Gender">
              <a:extLst>
                <a:ext uri="{FF2B5EF4-FFF2-40B4-BE49-F238E27FC236}">
                  <a16:creationId xmlns:a16="http://schemas.microsoft.com/office/drawing/2014/main" id="{0458A845-D416-4574-9541-0A652E7462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17180" y="213360"/>
              <a:ext cx="14173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0</xdr:row>
      <xdr:rowOff>121920</xdr:rowOff>
    </xdr:from>
    <xdr:to>
      <xdr:col>17</xdr:col>
      <xdr:colOff>556260</xdr:colOff>
      <xdr:row>6</xdr:row>
      <xdr:rowOff>53340</xdr:rowOff>
    </xdr:to>
    <mc:AlternateContent xmlns:mc="http://schemas.openxmlformats.org/markup-compatibility/2006">
      <mc:Choice xmlns:a14="http://schemas.microsoft.com/office/drawing/2010/main" Requires="a14">
        <xdr:graphicFrame macro="">
          <xdr:nvGraphicFramePr>
            <xdr:cNvPr id="65" name="Day Name(order date)">
              <a:extLst>
                <a:ext uri="{FF2B5EF4-FFF2-40B4-BE49-F238E27FC236}">
                  <a16:creationId xmlns:a16="http://schemas.microsoft.com/office/drawing/2014/main" id="{A28028B8-3D03-4D2A-9572-B9B1B4A09D59}"/>
                </a:ext>
              </a:extLst>
            </xdr:cNvPr>
            <xdr:cNvGraphicFramePr/>
          </xdr:nvGraphicFramePr>
          <xdr:xfrm>
            <a:off x="0" y="0"/>
            <a:ext cx="0" cy="0"/>
          </xdr:xfrm>
          <a:graphic>
            <a:graphicData uri="http://schemas.microsoft.com/office/drawing/2010/slicer">
              <sle:slicer xmlns:sle="http://schemas.microsoft.com/office/drawing/2010/slicer" name="Day Name(order date)"/>
            </a:graphicData>
          </a:graphic>
        </xdr:graphicFrame>
      </mc:Choice>
      <mc:Fallback>
        <xdr:sp macro="" textlink="">
          <xdr:nvSpPr>
            <xdr:cNvPr id="0" name=""/>
            <xdr:cNvSpPr>
              <a:spLocks noTextEdit="1"/>
            </xdr:cNvSpPr>
          </xdr:nvSpPr>
          <xdr:spPr>
            <a:xfrm>
              <a:off x="9669780" y="121920"/>
              <a:ext cx="124968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19999189816" backgroundQuery="1" createdVersion="8" refreshedVersion="8" minRefreshableVersion="3" recordCount="0" supportSubquery="1" supportAdvancedDrill="1" xr:uid="{2AE9EA1D-B3C1-49F7-8D69-16F08D8265A0}">
  <cacheSource type="external" connectionId="8"/>
  <cacheFields count="3">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elivery days]" caption="Delivery days" attribute="1" defaultMemberUniqueName="[Orders].[Delivery days].[All]" allUniqueName="[Orders].[Delivery 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19999768517" backgroundQuery="1" createdVersion="8" refreshedVersion="8" minRefreshableVersion="3" recordCount="0" supportSubquery="1" supportAdvancedDrill="1" xr:uid="{5C7F62AD-3120-42A5-B73E-2C9D7E7C2AFA}">
  <cacheSource type="external" connectionId="8"/>
  <cacheFields count="3">
    <cacheField name="[Customer].[Gender].[Gender]" caption="Gender" numFmtId="0" hierarchy="5" level="1">
      <sharedItems count="2">
        <s v="Female"/>
        <s v="Male"/>
      </sharedItems>
    </cacheField>
    <cacheField name="[Measures].[Sum of Revenue]" caption="Sum of Revenue" numFmtId="0" hierarchy="42"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011574" backgroundQuery="1" createdVersion="8" refreshedVersion="8" minRefreshableVersion="3" recordCount="0" supportSubquery="1" supportAdvancedDrill="1" xr:uid="{A2AB6D57-0267-445E-B580-BC2A56024FBA}">
  <cacheSource type="external" connectionId="8"/>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0462963" backgroundQuery="1" createdVersion="8" refreshedVersion="8" minRefreshableVersion="3" recordCount="0" supportSubquery="1" supportAdvancedDrill="1" xr:uid="{0068A644-F42F-48EB-91CA-C9289E80AECC}">
  <cacheSource type="external" connectionId="8"/>
  <cacheFields count="6">
    <cacheField name="[Measures].[Sum of Revenue]" caption="Sum of Revenue" numFmtId="0" hierarchy="42" level="32767"/>
    <cacheField name="[Measures].[Average of Delivery days]" caption="Average of Delivery days" numFmtId="0" hierarchy="44" level="32767"/>
    <cacheField name="[Measures].[Average of Revenue]" caption="Average of Revenue" numFmtId="0" hierarchy="45" level="32767"/>
    <cacheField name="[Measures].[Count of Order_ID]" caption="Count of Order_ID" numFmtId="0" hierarchy="47" level="32767"/>
    <cacheField name="[Measures].[Sum of Quantity]" caption="Sum of Quantity" numFmtId="0" hierarchy="48"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5"/>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0925925" backgroundQuery="1" createdVersion="8" refreshedVersion="8" minRefreshableVersion="3" recordCount="0" supportSubquery="1" supportAdvancedDrill="1" xr:uid="{4FA49594-CF77-4EA6-AF43-A9531FAD727F}">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1273148" backgroundQuery="1" createdVersion="8" refreshedVersion="8" minRefreshableVersion="3" recordCount="0" supportSubquery="1" supportAdvancedDrill="1" xr:uid="{B3F4B6D5-DA6B-4D22-9B81-0D1FF61318AC}">
  <cacheSource type="external" connectionId="8"/>
  <cacheFields count="3">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1620371" backgroundQuery="1" createdVersion="8" refreshedVersion="8" minRefreshableVersion="3" recordCount="0" supportSubquery="1" supportAdvancedDrill="1" xr:uid="{3F152AC5-2E2E-4F7F-943B-35DA27B777ED}">
  <cacheSource type="external" connectionId="8"/>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4.720001967595" backgroundQuery="1" createdVersion="8" refreshedVersion="8" minRefreshableVersion="3" recordCount="0" supportSubquery="1" supportAdvancedDrill="1" xr:uid="{52CF5AB9-7485-48E9-8BCF-ADC968D7F670}">
  <cacheSource type="external" connectionId="8"/>
  <cacheFields count="3">
    <cacheField name="[Measures].[Sum of Revenue]" caption="Sum of Revenue" numFmtId="0" hierarchy="42"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Day Name(order date)].[Day Name(order date)]" caption="Day Name(order date)" numFmtId="0" hierarchy="30"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uniqueName="[FNP]" caption="FNP"/>
    <dimension measure="1" name="Measures" uniqueName="[Measures]" caption="Measures"/>
    <dimension name="Orders" uniqueName="[Orders]" caption="Orders"/>
    <dimension name="Products" uniqueName="[Products]" caption="Products"/>
  </dimensions>
  <measureGroups count="4">
    <measureGroup name="Customer" caption="Customer"/>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an Kumar L" refreshedDate="45653.698498611113" backgroundQuery="1" createdVersion="3" refreshedVersion="8" minRefreshableVersion="3" recordCount="0" supportSubquery="1" supportAdvancedDrill="1" xr:uid="{82BFBABA-E9F8-4EC1-8563-6AFB82CE4FDB}">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785427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A8849-9F73-4076-BC8C-262358B2B549}" name="PivotTable5" cacheId="355" applyNumberFormats="0" applyBorderFormats="0" applyFontFormats="0" applyPatternFormats="0" applyAlignmentFormats="0" applyWidthHeightFormats="1" dataCaption="Values" tag="5e356203-f19b-47fd-a3b2-d7fd693519d9" updatedVersion="8" minRefreshableVersion="3" useAutoFormatting="1" itemPrintTitles="1" createdVersion="8" indent="0" outline="1" outlineData="1" multipleFieldFilters="0" chartFormat="13">
  <location ref="D5:E11"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1">
    <format dxfId="82">
      <pivotArea collapsedLevelsAreSubtotals="1" fieldPosition="0">
        <references count="1">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CEE70-E2B4-4353-BD8A-570F549AFF5E}" name="PivotTable4" cacheId="352" applyNumberFormats="0" applyBorderFormats="0" applyFontFormats="0" applyPatternFormats="0" applyAlignmentFormats="0" applyWidthHeightFormats="1" dataCaption="Values" tag="d48e7a83-3f67-4894-a27e-107610a60fde" updatedVersion="8" minRefreshableVersion="3" useAutoFormatting="1" itemPrintTitles="1" createdVersion="8" indent="0" outline="1" outlineData="1" multipleFieldFilters="0" chartFormat="9">
  <location ref="A13:B2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84">
      <pivotArea collapsedLevelsAreSubtotals="1" fieldPosition="0">
        <references count="1">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10AB5-19EF-424A-8926-46AFB41062C4}" name="PivotTable3" cacheId="349" applyNumberFormats="0" applyBorderFormats="0" applyFontFormats="0" applyPatternFormats="0" applyAlignmentFormats="0" applyWidthHeightFormats="1" dataCaption="Values" tag="079c5005-c84a-44da-97ac-7c4c451e68c7" updatedVersion="8" minRefreshableVersion="3" useAutoFormatting="1" itemPrintTitles="1" createdVersion="8" indent="0" outline="1" outlineData="1" multipleFieldFilters="0">
  <location ref="D2:H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dataField name="Average of Delivery days" fld="1" subtotal="average" baseField="0" baseItem="1"/>
    <dataField name="Average of Revenue2" fld="2" subtotal="average" baseField="0" baseItem="2"/>
    <dataField name="Count of Order_ID" fld="3" subtotal="count" baseField="0" baseItem="3"/>
    <dataField name="Sum of Quantity" fld="4" baseField="0" baseItem="0"/>
  </dataField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days"/>
    <pivotHierarchy dragToData="1" caption="Average of Revenue2"/>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46C7CF-AFF3-4ABA-9E2B-619BE861BBB5}" name="PivotTable8" cacheId="361" applyNumberFormats="0" applyBorderFormats="0" applyFontFormats="0" applyPatternFormats="0" applyAlignmentFormats="0" applyWidthHeightFormats="1" dataCaption="Values" tag="5a79f4df-30e1-46ce-99ab-843f037ceabc" updatedVersion="8" minRefreshableVersion="3" useAutoFormatting="1" itemPrintTitles="1" createdVersion="8" indent="0" outline="1" outlineData="1" multipleFieldFilters="0" chartFormat="10">
  <location ref="G16:H41"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81">
      <pivotArea collapsedLevelsAreSubtotals="1" fieldPosition="0">
        <references count="1">
          <reference field="1" count="0"/>
        </references>
      </pivotArea>
    </format>
  </format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02DE3E-8AB4-4268-954E-6C7368DAED1E}" name="PivotTable7" cacheId="340" applyNumberFormats="0" applyBorderFormats="0" applyFontFormats="0" applyPatternFormats="0" applyAlignmentFormats="0" applyWidthHeightFormats="1" dataCaption="Values" tag="dfddfd36-c157-4864-82bb-408957e48b51" updatedVersion="8" minRefreshableVersion="3" useAutoFormatting="1" itemPrintTitles="1" createdVersion="8" indent="0" outline="1" outlineData="1" multipleFieldFilters="0" chartFormat="24">
  <location ref="G5:H1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formats count="1">
    <format dxfId="85">
      <pivotArea collapsedLevelsAreSubtotals="1" fieldPosition="0">
        <references count="1">
          <reference field="1" count="0"/>
        </references>
      </pivotArea>
    </format>
  </formats>
  <chartFormats count="2">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C0498A-D43F-4A31-BDE0-5983647B3AC4}" name="PivotTable2" cacheId="346" applyNumberFormats="0" applyBorderFormats="0" applyFontFormats="0" applyPatternFormats="0" applyAlignmentFormats="0" applyWidthHeightFormats="1" dataCaption="Values" tag="7a2eec14-ab0c-493c-8041-4605153c0270" updatedVersion="8" minRefreshableVersion="3" useAutoFormatting="1" itemPrintTitles="1" createdVersion="8" indent="0" outline="1" outlineData="1" multipleFieldFilters="0" chartFormat="19">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83">
      <pivotArea collapsedLevelsAreSubtotals="1" fieldPosition="0">
        <references count="1">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844457-15E3-45A2-9FFD-AAFED04786A5}" name="PivotTable6" cacheId="358" applyNumberFormats="0" applyBorderFormats="0" applyFontFormats="0" applyPatternFormats="0" applyAlignmentFormats="0" applyWidthHeightFormats="1" dataCaption="Values" tag="c73cb35c-a52e-4d05-8f23-f46f127e9430" updatedVersion="8" minRefreshableVersion="3" useAutoFormatting="1" itemPrintTitles="1" createdVersion="8" indent="0" outline="1" outlineData="1" multipleFieldFilters="0" chartFormat="12">
  <location ref="D14:E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2C948F-CF94-4FFF-8210-373B23916BAD}" name="PivotTable1" cacheId="343" applyNumberFormats="0" applyBorderFormats="0" applyFontFormats="0" applyPatternFormats="0" applyAlignmentFormats="0" applyWidthHeightFormats="1" dataCaption="Values" tag="850e123a-5581-4e2a-94d2-713f0bfac80f" updatedVersion="8" minRefreshableVersion="3" useAutoFormatting="1" itemPrintTitles="1" createdVersion="8" indent="0" outline="1" outlineData="1" multipleFieldFilters="0">
  <location ref="L9:M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A42805A-AD7D-4B9B-AC4D-9F7F3079FE4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CD14006-3F08-4F40-81D3-B33382B203E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elivery days"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F232994-344F-493D-A879-14B9BA16224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3CD2677-01F6-496D-BD4A-E1A0BDEA2B82}" sourceName="[Orders].[Occasion]">
  <pivotTables>
    <pivotTable tabId="1" name="PivotTable5"/>
  </pivotTables>
  <data>
    <olap pivotCacheId="37854277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C56291-5695-4AC6-AFC6-6858857A2925}" sourceName="[Customer].[Gender]">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s>
  <data>
    <olap pivotCacheId="378542772">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_order_date" xr10:uid="{BA9C0485-1177-4842-B21E-5EF5FBFA4F7D}" sourceName="[Orders].[Day Name(order 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s>
  <data>
    <olap pivotCacheId="378542772">
      <levels count="2">
        <level uniqueName="[Orders].[Day Name(order date)].[(All)]" sourceCaption="(All)" count="0"/>
        <level uniqueName="[Orders].[Day Name(order date)].[Day Name(order date)]" sourceCaption="Day Name(order date)" count="7">
          <ranges>
            <range startItem="0">
              <i n="[Orders].[Day Name(order date)].&amp;[Friday]" c="Friday"/>
              <i n="[Orders].[Day Name(order date)].&amp;[Monday]" c="Monday"/>
              <i n="[Orders].[Day Name(order date)].&amp;[Saturday]" c="Saturday"/>
              <i n="[Orders].[Day Name(order date)].&amp;[Sunday]" c="Sunday"/>
              <i n="[Orders].[Day Name(order date)].&amp;[Thursday]" c="Thursday"/>
              <i n="[Orders].[Day Name(order date)].&amp;[Tuesday]" c="Tuesday"/>
              <i n="[Orders].[Day Name(order date)].&amp;[Wednesday]" c="Wednesday"/>
            </range>
          </ranges>
        </level>
      </levels>
      <selections count="1">
        <selection n="[Orders].[Day Name(order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472B8F7-B749-417D-8581-37DAAB15A4B7}"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211DA5-4C22-438F-B560-CABAC94D2D06}" cache="Slicer_Gender" caption="Gender" level="1" style="SlicerStyleDark6 2" rowHeight="234950"/>
  <slicer name="Day Name(order date)" xr10:uid="{38034F24-A509-4139-9C14-3E8D80C585BC}" cache="Slicer_Day_Name_order_date" caption="Day Name" level="1" style="SlicerStyleDark6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13F7F1-737F-45EB-B80A-0E1E15EE1795}" name="Customer" displayName="Customer" ref="A1:G101" tableType="queryTable" totalsRowShown="0">
  <autoFilter ref="A1:G101" xr:uid="{4F13F7F1-737F-45EB-B80A-0E1E15EE1795}"/>
  <tableColumns count="7">
    <tableColumn id="1" xr3:uid="{85F4AF97-AB24-401A-9894-9E9DF507676A}" uniqueName="1" name="Customer_ID" queryTableFieldId="1" dataDxfId="103"/>
    <tableColumn id="2" xr3:uid="{B2A56086-F29A-468F-A9BD-0B775E0B16BA}" uniqueName="2" name="Name" queryTableFieldId="2" dataDxfId="102"/>
    <tableColumn id="3" xr3:uid="{0F958A76-87C9-484A-A9B6-7794D8F0EDF5}" uniqueName="3" name="City" queryTableFieldId="3" dataDxfId="101"/>
    <tableColumn id="4" xr3:uid="{FB5D7A6D-6A48-46CB-961D-2AF47B19C012}" uniqueName="4" name="Contact_Number" queryTableFieldId="4" dataDxfId="100"/>
    <tableColumn id="5" xr3:uid="{10EDBB6C-60FC-4661-A034-EE4EE7C3CBC8}" uniqueName="5" name="Email" queryTableFieldId="5" dataDxfId="99"/>
    <tableColumn id="6" xr3:uid="{20D8AC7C-D5CA-4427-9EDF-A3AA9FEC3653}" uniqueName="6" name="Gender" queryTableFieldId="6" dataDxfId="98"/>
    <tableColumn id="7" xr3:uid="{6B21E3D0-F2A2-4D5B-A9CD-35F9D20BF456}" uniqueName="7" name="Address" queryTableFieldId="7" dataDxfId="9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A7488F-9942-4C80-9867-205E7D7DD865}" name="Orders" displayName="Orders" ref="A1:Q1001" tableType="queryTable" totalsRowShown="0">
  <autoFilter ref="A1:Q1001" xr:uid="{5AA7488F-9942-4C80-9867-205E7D7DD865}"/>
  <tableColumns count="17">
    <tableColumn id="1" xr3:uid="{9DCBA72E-B567-4C4A-88B2-76079BD94388}" uniqueName="1" name="Order_ID" queryTableFieldId="1"/>
    <tableColumn id="2" xr3:uid="{D216CF32-C77A-4442-8995-C92FE729F4CF}" uniqueName="2" name="Customer_ID" queryTableFieldId="2" dataDxfId="96"/>
    <tableColumn id="3" xr3:uid="{752E8EAE-EE8A-492F-B67C-4EB6DA11D889}" uniqueName="3" name="Product_ID" queryTableFieldId="3"/>
    <tableColumn id="4" xr3:uid="{3FCAC107-8812-4747-BD5D-4066E7652FA6}" uniqueName="4" name="Quantity" queryTableFieldId="4"/>
    <tableColumn id="5" xr3:uid="{297F0AED-E11C-4F39-A330-D5F78813166D}" uniqueName="5" name="Order_Date" queryTableFieldId="5" dataDxfId="95"/>
    <tableColumn id="6" xr3:uid="{CEFAED9B-8CEC-4DE8-A9B7-3F5538CB4EB5}" uniqueName="6" name="Order_Time" queryTableFieldId="6" dataDxfId="94"/>
    <tableColumn id="7" xr3:uid="{A1423487-A6E8-44F1-BFF7-3F1B03629029}" uniqueName="7" name="Delivery_Date" queryTableFieldId="7" dataDxfId="93"/>
    <tableColumn id="8" xr3:uid="{B7FFB786-96E5-4CCF-9BD1-BD2E32DAA366}" uniqueName="8" name="Delivery_Time" queryTableFieldId="8" dataDxfId="92"/>
    <tableColumn id="9" xr3:uid="{C17528AA-A170-4E15-85E1-85911C019F06}" uniqueName="9" name="Location" queryTableFieldId="9" dataDxfId="91"/>
    <tableColumn id="10" xr3:uid="{77E84D30-73C4-435A-BEFB-249C1C8FEDAF}" uniqueName="10" name="Occasion" queryTableFieldId="10" dataDxfId="90"/>
    <tableColumn id="11" xr3:uid="{09B270FC-CECE-46BB-82C3-43D69B1F0DD7}" uniqueName="11" name="Month Name" queryTableFieldId="11" dataDxfId="89"/>
    <tableColumn id="12" xr3:uid="{2B2F4479-D98A-4C3B-9255-E9D3E4C3B9CE}" uniqueName="12" name="Hour(Order time)" queryTableFieldId="12"/>
    <tableColumn id="13" xr3:uid="{6FD897D8-4279-4087-B811-268A9BBD6CEF}" uniqueName="13" name="Delivery days" queryTableFieldId="13"/>
    <tableColumn id="14" xr3:uid="{4F4D0507-85EC-4F6A-8360-5AC17049BDA8}" uniqueName="14" name="Hour(Delivery time)" queryTableFieldId="14"/>
    <tableColumn id="15" xr3:uid="{6B689C53-2624-41BC-B479-43B447D92C17}" uniqueName="15" name="Price (INR)" queryTableFieldId="15"/>
    <tableColumn id="16" xr3:uid="{DD5AF2F3-C79C-4888-B5C6-027CD5143BB8}" uniqueName="16" name="Revenue" queryTableFieldId="16"/>
    <tableColumn id="17" xr3:uid="{3F3530C4-8C65-4AF7-B8B3-CA6DCB3A0907}" uniqueName="17" name="Day 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19D581-DA3B-4A5E-956D-0ABDD3E4F755}" name="Products" displayName="Products" ref="A1:E71" tableType="queryTable" totalsRowShown="0">
  <autoFilter ref="A1:E71" xr:uid="{E419D581-DA3B-4A5E-956D-0ABDD3E4F755}"/>
  <tableColumns count="5">
    <tableColumn id="1" xr3:uid="{6FBC05CC-15EC-42DD-BA68-3DDFCE3B18E3}" uniqueName="1" name="Product_ID" queryTableFieldId="1"/>
    <tableColumn id="2" xr3:uid="{03023ACF-CBE7-4797-BF27-29C6B0D4ACC8}" uniqueName="2" name="Product_Name" queryTableFieldId="2" dataDxfId="88"/>
    <tableColumn id="3" xr3:uid="{29207BAF-E33C-49B8-A62A-730E6A9F2D44}" uniqueName="3" name="Category" queryTableFieldId="3" dataDxfId="87"/>
    <tableColumn id="4" xr3:uid="{8C55EBAB-95E0-4AF3-A9ED-CF9F0BED1A0B}" uniqueName="4" name="Price (INR)" queryTableFieldId="4"/>
    <tableColumn id="5" xr3:uid="{6BA4B802-2B93-4D70-AEC7-C23BCB2BBF84}" uniqueName="5" name="Occasion" queryTableFieldId="5" dataDxfId="8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6A1FE-8324-4E45-9D90-BBFEA91A971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7B1D8-7978-496A-B246-2EA1B9A13ABB}">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77734375" bestFit="1" customWidth="1"/>
    <col min="13" max="13" width="14.33203125" bestFit="1" customWidth="1"/>
    <col min="14" max="14" width="19.88671875" bestFit="1" customWidth="1"/>
    <col min="15" max="15" width="12.109375" bestFit="1" customWidth="1"/>
    <col min="16" max="16" width="10.5546875" bestFit="1" customWidth="1"/>
    <col min="17" max="17" width="22.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926</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927</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928</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926</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929</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926</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926</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929</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929</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926</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926</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926</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930</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930</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930</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931</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927</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926</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926</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927</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926</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929</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929</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929</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927</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929</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931</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932</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928</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931</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928</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926</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926</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926</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926</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930</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927</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928</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929</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926</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930</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927</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926</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929</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930</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931</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931</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929</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929</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927</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931</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929</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926</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929</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932</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930</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931</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926</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926</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929</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926</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927</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930</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926</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926</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929</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927</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928</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930</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929</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929</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926</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928</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926</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931</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926</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932</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931</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927</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926</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927</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928</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929</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928</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927</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929</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929</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932</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926</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926</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929</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930</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926</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931</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927</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932</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929</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928</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930</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932</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930</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929</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929</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929</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930</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930</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926</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930</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928</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927</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931</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929</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929</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928</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932</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932</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929</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929</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929</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927</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930</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927</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926</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930</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930</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928</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930</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928</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931</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931</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930</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932</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929</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928</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931</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931</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931</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929</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929</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931</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931</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929</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929</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931</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930</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932</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932</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932</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929</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931</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926</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929</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929</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931</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930</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929</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930</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931</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931</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931</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929</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930</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930</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929</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932</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931</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930</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931</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931</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931</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929</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932</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929</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931</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929</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930</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932</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932</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931</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926</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929</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928</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926</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932</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932</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930</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929</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928</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929</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931</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931</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931</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930</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927</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930</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932</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932</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931</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930</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929</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930</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927</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929</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931</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931</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932</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927</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931</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929</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930</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926</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928</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931</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928</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927</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928</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928</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926</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930</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929</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929</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932</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928</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932</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929</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927</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931</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930</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931</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929</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929</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932</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932</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929</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932</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926</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932</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931</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931</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927</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926</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931</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929</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926</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926</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932</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926</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932</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932</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931</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926</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928</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928</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926</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926</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932</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926</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926</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929</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929</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926</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928</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926</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929</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929</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927</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929</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930</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929</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929</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929</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930</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926</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932</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930</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928</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930</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927</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932</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930</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931</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931</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927</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930</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926</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928</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928</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927</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928</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928</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930</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928</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928</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929</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931</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929</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927</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931</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932</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926</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930</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931</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929</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932</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932</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927</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927</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930</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930</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932</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931</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931</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929</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927</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931</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928</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932</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928</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930</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928</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929</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932</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927</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932</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931</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928</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926</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929</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928</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932</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930</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928</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932</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930</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930</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932</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928</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927</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929</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926</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928</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928</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931</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928</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931</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929</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929</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931</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930</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930</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929</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929</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930</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930</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926</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931</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928</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932</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927</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932</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929</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929</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929</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931</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931</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929</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929</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926</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928</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927</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929</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931</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926</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929</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932</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929</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932</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931</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929</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930</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932</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929</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932</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931</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926</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931</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927</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931</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931</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927</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930</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931</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929</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928</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929</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932</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930</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929</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929</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929</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931</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931</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927</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930</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929</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926</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931</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931</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928</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931</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932</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929</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931</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929</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931</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932</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926</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930</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927</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930</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930</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930</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931</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929</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931</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929</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929</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928</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931</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928</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929</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931</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931</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930</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929</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927</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929</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930</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930</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931</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928</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929</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931</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929</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928</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927</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930</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931</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931</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930</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927</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931</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927</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931</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931</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930</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931</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928</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927</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932</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928</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926</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930</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928</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932</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931</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930</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931</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929</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931</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927</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929</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926</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931</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930</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931</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930</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928</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931</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931</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926</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931</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931</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929</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931</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929</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931</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928</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930</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926</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928</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929</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930</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927</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929</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927</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930</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932</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931</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931</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929</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926</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930</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931</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930</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930</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930</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931</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926</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931</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928</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927</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928</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926</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931</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930</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932</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931</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927</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927</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932</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929</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926</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931</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931</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929</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927</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928</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932</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927</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930</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928</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931</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930</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927</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928</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931</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931</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930</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930</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927</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929</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927</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927</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926</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931</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927</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926</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927</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932</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931</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926</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929</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931</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928</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932</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926</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928</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931</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932</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927</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932</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932</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926</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927</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926</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926</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932</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927</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932</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932</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928</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930</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930</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926</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926</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932</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928</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928</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932</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931</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926</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928</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932</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932</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930</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930</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932</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926</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928</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929</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926</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926</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930</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927</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931</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927</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930</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929</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932</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929</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928</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932</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926</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930</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929</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932</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932</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926</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932</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928</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927</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929</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927</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927</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932</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929</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932</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926</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931</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926</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932</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930</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926</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928</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927</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932</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931</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930</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932</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932</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932</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932</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928</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931</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926</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927</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928</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932</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929</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930</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928</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928</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932</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932</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929</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928</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932</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930</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927</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931</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931</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928</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929</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930</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929</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932</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930</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927</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931</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928</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927</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928</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930</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929</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928</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931</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930</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926</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929</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930</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927</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929</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929</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928</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927</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928</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926</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931</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928</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928</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926</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931</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927</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927</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928</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927</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932</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931</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931</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931</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929</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926</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929</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928</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928</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931</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932</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928</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930</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926</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929</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926</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926</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931</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926</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931</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930</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929</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931</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932</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929</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928</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930</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929</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929</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926</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930</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932</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927</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930</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930</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930</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928</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932</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927</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928</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930</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930</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930</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930</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926</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928</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931</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929</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926</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931</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928</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931</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929</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932</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932</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929</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932</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929</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928</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930</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929</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927</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928</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927</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928</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930</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926</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931</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928</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928</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926</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929</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926</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929</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928</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929</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932</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927</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929</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927</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929</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927</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931</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928</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929</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926</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929</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928</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931</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932</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931</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932</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930</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928</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929</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932</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932</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929</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928</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926</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927</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929</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928</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927</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931</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930</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928</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931</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931</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929</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926</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929</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928</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927</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932</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927</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931</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931</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931</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929</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932</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930</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927</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928</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929</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928</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926</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932</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932</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928</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926</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928</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926</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929</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932</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929</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928</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928</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932</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930</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932</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928</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928</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932</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928</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930</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927</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930</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928</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927</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931</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932</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930</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928</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931</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931</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932</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929</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931</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929</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931</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927</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929</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926</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929</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932</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927</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931</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926</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931</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930</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931</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927</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932</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929</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930</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927</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932</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926</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926</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932</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928</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927</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927</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932</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931</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931</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929</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930</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930</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930</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931</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932</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926</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928</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928</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929</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926</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926</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928</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928</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931</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927</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927</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927</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928</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929</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926</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930</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926</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932</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928</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930</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928</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931</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926</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932</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928</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927</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932</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932</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926</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929</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926</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926</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927</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930</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929</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932</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930</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930</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930</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927</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927</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928</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928</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929</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931</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928</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926</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928</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931</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932</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927</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928</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928</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930</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929</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926</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927</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927</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929</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931</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930</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932</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926</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926</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929</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928</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932</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928</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932</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929</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928</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932</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929</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929</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77E1C-74D5-409E-B906-6F500B0A305C}">
  <dimension ref="A1:E71"/>
  <sheetViews>
    <sheetView topLeftCell="B1"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41"/>
  <sheetViews>
    <sheetView workbookViewId="0">
      <selection activeCell="F25" sqref="F25"/>
    </sheetView>
  </sheetViews>
  <sheetFormatPr defaultRowHeight="14.4" x14ac:dyDescent="0.3"/>
  <cols>
    <col min="1" max="1" width="12.5546875" bestFit="1" customWidth="1"/>
    <col min="2" max="3" width="14.88671875" bestFit="1" customWidth="1"/>
    <col min="4" max="4" width="13.6640625" bestFit="1" customWidth="1"/>
    <col min="5" max="5" width="16.44140625" bestFit="1" customWidth="1"/>
    <col min="6" max="6" width="19.109375" bestFit="1" customWidth="1"/>
    <col min="7" max="7" width="12.5546875" bestFit="1" customWidth="1"/>
    <col min="8" max="8" width="14.88671875" bestFit="1" customWidth="1"/>
    <col min="9" max="9" width="22.21875" bestFit="1" customWidth="1"/>
    <col min="10" max="10" width="14.88671875" bestFit="1" customWidth="1"/>
    <col min="12" max="12" width="12.5546875" bestFit="1" customWidth="1"/>
    <col min="13" max="13" width="14.88671875" bestFit="1" customWidth="1"/>
  </cols>
  <sheetData>
    <row r="2" spans="1:13" x14ac:dyDescent="0.3">
      <c r="A2" s="3" t="s">
        <v>922</v>
      </c>
      <c r="B2" t="s">
        <v>933</v>
      </c>
      <c r="D2" t="s">
        <v>933</v>
      </c>
      <c r="E2" t="s">
        <v>934</v>
      </c>
      <c r="F2" t="s">
        <v>935</v>
      </c>
      <c r="G2" t="s">
        <v>936</v>
      </c>
      <c r="H2" t="s">
        <v>937</v>
      </c>
    </row>
    <row r="3" spans="1:13" x14ac:dyDescent="0.3">
      <c r="A3" s="4" t="s">
        <v>858</v>
      </c>
      <c r="B3" s="8">
        <v>329862</v>
      </c>
      <c r="D3" s="6">
        <v>3520984</v>
      </c>
      <c r="E3" s="7">
        <v>5.53</v>
      </c>
      <c r="F3" s="6">
        <v>3520.9839999999999</v>
      </c>
      <c r="G3" s="7">
        <v>1000</v>
      </c>
      <c r="H3" s="7">
        <v>3045</v>
      </c>
      <c r="I3">
        <f>CORREL(Orders[Quantity],Orders[Delivery days])</f>
        <v>3.4781737193018245E-3</v>
      </c>
    </row>
    <row r="4" spans="1:13" x14ac:dyDescent="0.3">
      <c r="A4" s="4" t="s">
        <v>853</v>
      </c>
      <c r="B4" s="8">
        <v>1005645</v>
      </c>
      <c r="D4">
        <f>GETPIVOTDATA("[Measures].[Sum of Revenue]",$D$2)</f>
        <v>3520984</v>
      </c>
      <c r="E4">
        <f>GETPIVOTDATA("[Measures].[Average of Delivery days]",$D$2)</f>
        <v>5.53</v>
      </c>
      <c r="F4">
        <f>GETPIVOTDATA("[Measures].[Average of Revenue]",$D$2)</f>
        <v>3520.9839999999999</v>
      </c>
      <c r="G4">
        <f>GETPIVOTDATA("[Measures].[Count of Order_ID]",$D$2)</f>
        <v>1000</v>
      </c>
      <c r="H4">
        <f>GETPIVOTDATA("[Measures].[Sum of Quantity]",$D$2)</f>
        <v>3045</v>
      </c>
    </row>
    <row r="5" spans="1:13" x14ac:dyDescent="0.3">
      <c r="A5" s="4" t="s">
        <v>864</v>
      </c>
      <c r="B5" s="8">
        <v>201151</v>
      </c>
      <c r="D5" s="3" t="s">
        <v>922</v>
      </c>
      <c r="E5" t="s">
        <v>933</v>
      </c>
      <c r="G5" s="3" t="s">
        <v>922</v>
      </c>
      <c r="H5" t="s">
        <v>933</v>
      </c>
    </row>
    <row r="6" spans="1:13" x14ac:dyDescent="0.3">
      <c r="A6" s="4" t="s">
        <v>851</v>
      </c>
      <c r="B6" s="8">
        <v>212281</v>
      </c>
      <c r="D6" s="4" t="s">
        <v>867</v>
      </c>
      <c r="E6" s="8">
        <v>97665</v>
      </c>
      <c r="G6" s="4" t="s">
        <v>689</v>
      </c>
      <c r="H6" s="8">
        <v>586176</v>
      </c>
    </row>
    <row r="7" spans="1:13" x14ac:dyDescent="0.3">
      <c r="A7" s="4" t="s">
        <v>784</v>
      </c>
      <c r="B7" s="8">
        <v>297372</v>
      </c>
      <c r="D7" s="4" t="s">
        <v>908</v>
      </c>
      <c r="E7" s="8">
        <v>106624</v>
      </c>
      <c r="G7" s="4" t="s">
        <v>688</v>
      </c>
      <c r="H7" s="8">
        <v>674634</v>
      </c>
    </row>
    <row r="8" spans="1:13" x14ac:dyDescent="0.3">
      <c r="A8" s="4" t="s">
        <v>849</v>
      </c>
      <c r="B8" s="8">
        <v>740831</v>
      </c>
      <c r="D8" s="4" t="s">
        <v>900</v>
      </c>
      <c r="E8" s="8">
        <v>101556</v>
      </c>
      <c r="G8" s="4" t="s">
        <v>697</v>
      </c>
      <c r="H8" s="8">
        <v>408194</v>
      </c>
    </row>
    <row r="9" spans="1:13" x14ac:dyDescent="0.3">
      <c r="A9" s="4" t="s">
        <v>855</v>
      </c>
      <c r="B9" s="8">
        <v>733842</v>
      </c>
      <c r="D9" s="4" t="s">
        <v>848</v>
      </c>
      <c r="E9" s="8">
        <v>121905</v>
      </c>
      <c r="G9" s="4" t="s">
        <v>819</v>
      </c>
      <c r="H9" s="8">
        <v>313783</v>
      </c>
      <c r="L9" s="3" t="s">
        <v>922</v>
      </c>
      <c r="M9" t="s">
        <v>933</v>
      </c>
    </row>
    <row r="10" spans="1:13" x14ac:dyDescent="0.3">
      <c r="A10" s="4" t="s">
        <v>923</v>
      </c>
      <c r="B10" s="6">
        <v>3520984</v>
      </c>
      <c r="D10" s="4" t="s">
        <v>874</v>
      </c>
      <c r="E10" s="8">
        <v>114476</v>
      </c>
      <c r="G10" s="4" t="s">
        <v>691</v>
      </c>
      <c r="H10" s="8">
        <v>574682</v>
      </c>
      <c r="L10" s="4" t="s">
        <v>12</v>
      </c>
      <c r="M10" s="6">
        <v>1730761</v>
      </c>
    </row>
    <row r="11" spans="1:13" x14ac:dyDescent="0.3">
      <c r="D11" s="4" t="s">
        <v>923</v>
      </c>
      <c r="E11" s="6">
        <v>542226</v>
      </c>
      <c r="G11" s="4" t="s">
        <v>784</v>
      </c>
      <c r="H11" s="8">
        <v>631585</v>
      </c>
      <c r="L11" s="4" t="s">
        <v>25</v>
      </c>
      <c r="M11" s="6">
        <v>1790223</v>
      </c>
    </row>
    <row r="12" spans="1:13" x14ac:dyDescent="0.3">
      <c r="G12" s="4" t="s">
        <v>610</v>
      </c>
      <c r="H12" s="8">
        <v>331930</v>
      </c>
      <c r="L12" s="4" t="s">
        <v>923</v>
      </c>
      <c r="M12" s="6">
        <v>3520984</v>
      </c>
    </row>
    <row r="13" spans="1:13" x14ac:dyDescent="0.3">
      <c r="A13" s="3" t="s">
        <v>922</v>
      </c>
      <c r="B13" t="s">
        <v>933</v>
      </c>
      <c r="G13" s="4" t="s">
        <v>923</v>
      </c>
      <c r="H13" s="6">
        <v>3520984</v>
      </c>
    </row>
    <row r="14" spans="1:13" x14ac:dyDescent="0.3">
      <c r="A14" s="4" t="s">
        <v>832</v>
      </c>
      <c r="B14" s="8">
        <v>95468</v>
      </c>
      <c r="D14" s="3" t="s">
        <v>922</v>
      </c>
      <c r="E14" t="s">
        <v>936</v>
      </c>
    </row>
    <row r="15" spans="1:13" x14ac:dyDescent="0.3">
      <c r="A15" s="4" t="s">
        <v>611</v>
      </c>
      <c r="B15" s="8">
        <v>704509</v>
      </c>
      <c r="D15" s="4" t="s">
        <v>208</v>
      </c>
      <c r="E15" s="7">
        <v>18</v>
      </c>
    </row>
    <row r="16" spans="1:13" x14ac:dyDescent="0.3">
      <c r="A16" s="4" t="s">
        <v>737</v>
      </c>
      <c r="B16" s="8">
        <v>511823</v>
      </c>
      <c r="D16" s="4" t="s">
        <v>142</v>
      </c>
      <c r="E16" s="7">
        <v>21</v>
      </c>
      <c r="G16" s="3" t="s">
        <v>922</v>
      </c>
      <c r="H16" t="s">
        <v>933</v>
      </c>
    </row>
    <row r="17" spans="1:8" x14ac:dyDescent="0.3">
      <c r="A17" s="4" t="s">
        <v>827</v>
      </c>
      <c r="B17" s="8">
        <v>140393</v>
      </c>
      <c r="D17" s="4" t="s">
        <v>22</v>
      </c>
      <c r="E17" s="7">
        <v>18</v>
      </c>
      <c r="G17" s="4">
        <v>0</v>
      </c>
      <c r="H17" s="8">
        <v>99400</v>
      </c>
    </row>
    <row r="18" spans="1:8" x14ac:dyDescent="0.3">
      <c r="A18" s="4" t="s">
        <v>830</v>
      </c>
      <c r="B18" s="8">
        <v>150346</v>
      </c>
      <c r="D18" s="4" t="s">
        <v>314</v>
      </c>
      <c r="E18" s="7">
        <v>28</v>
      </c>
      <c r="G18" s="4">
        <v>1</v>
      </c>
      <c r="H18" s="8">
        <v>129309</v>
      </c>
    </row>
    <row r="19" spans="1:8" x14ac:dyDescent="0.3">
      <c r="A19" s="4" t="s">
        <v>831</v>
      </c>
      <c r="B19" s="8">
        <v>157913</v>
      </c>
      <c r="D19" s="4" t="s">
        <v>220</v>
      </c>
      <c r="E19" s="7">
        <v>21</v>
      </c>
      <c r="G19" s="4">
        <v>2</v>
      </c>
      <c r="H19" s="8">
        <v>152940</v>
      </c>
    </row>
    <row r="20" spans="1:8" x14ac:dyDescent="0.3">
      <c r="A20" s="4" t="s">
        <v>829</v>
      </c>
      <c r="B20" s="8">
        <v>135826</v>
      </c>
      <c r="D20" s="4" t="s">
        <v>291</v>
      </c>
      <c r="E20" s="7">
        <v>20</v>
      </c>
      <c r="G20" s="4">
        <v>3</v>
      </c>
      <c r="H20" s="8">
        <v>146810</v>
      </c>
    </row>
    <row r="21" spans="1:8" x14ac:dyDescent="0.3">
      <c r="A21" s="4" t="s">
        <v>785</v>
      </c>
      <c r="B21" s="8">
        <v>737389</v>
      </c>
      <c r="D21" s="4" t="s">
        <v>178</v>
      </c>
      <c r="E21" s="7">
        <v>24</v>
      </c>
      <c r="G21" s="4">
        <v>4</v>
      </c>
      <c r="H21" s="8">
        <v>114700</v>
      </c>
    </row>
    <row r="22" spans="1:8" x14ac:dyDescent="0.3">
      <c r="A22" s="4" t="s">
        <v>833</v>
      </c>
      <c r="B22" s="8">
        <v>136938</v>
      </c>
      <c r="D22" s="4" t="s">
        <v>297</v>
      </c>
      <c r="E22" s="7">
        <v>29</v>
      </c>
      <c r="G22" s="4">
        <v>5</v>
      </c>
      <c r="H22" s="8">
        <v>156198</v>
      </c>
    </row>
    <row r="23" spans="1:8" x14ac:dyDescent="0.3">
      <c r="A23" s="4" t="s">
        <v>835</v>
      </c>
      <c r="B23" s="8">
        <v>151619</v>
      </c>
      <c r="D23" s="4" t="s">
        <v>148</v>
      </c>
      <c r="E23" s="7">
        <v>27</v>
      </c>
      <c r="G23" s="4">
        <v>6</v>
      </c>
      <c r="H23" s="8">
        <v>177211</v>
      </c>
    </row>
    <row r="24" spans="1:8" x14ac:dyDescent="0.3">
      <c r="A24" s="4" t="s">
        <v>812</v>
      </c>
      <c r="B24" s="8">
        <v>449169</v>
      </c>
      <c r="D24" s="4" t="s">
        <v>387</v>
      </c>
      <c r="E24" s="7">
        <v>19</v>
      </c>
      <c r="G24" s="4">
        <v>7</v>
      </c>
      <c r="H24" s="8">
        <v>147749</v>
      </c>
    </row>
    <row r="25" spans="1:8" x14ac:dyDescent="0.3">
      <c r="A25" s="4" t="s">
        <v>826</v>
      </c>
      <c r="B25" s="8">
        <v>149591</v>
      </c>
      <c r="D25" s="4" t="s">
        <v>923</v>
      </c>
      <c r="E25" s="7">
        <v>225</v>
      </c>
      <c r="G25" s="4">
        <v>8</v>
      </c>
      <c r="H25" s="8">
        <v>133617</v>
      </c>
    </row>
    <row r="26" spans="1:8" x14ac:dyDescent="0.3">
      <c r="A26" s="4" t="s">
        <v>923</v>
      </c>
      <c r="B26" s="6">
        <v>3520984</v>
      </c>
      <c r="G26" s="4">
        <v>9</v>
      </c>
      <c r="H26" s="8">
        <v>153678</v>
      </c>
    </row>
    <row r="27" spans="1:8" x14ac:dyDescent="0.3">
      <c r="G27" s="4">
        <v>10</v>
      </c>
      <c r="H27" s="8">
        <v>94985</v>
      </c>
    </row>
    <row r="28" spans="1:8" x14ac:dyDescent="0.3">
      <c r="G28" s="4">
        <v>11</v>
      </c>
      <c r="H28" s="8">
        <v>130287</v>
      </c>
    </row>
    <row r="29" spans="1:8" x14ac:dyDescent="0.3">
      <c r="G29" s="4">
        <v>12</v>
      </c>
      <c r="H29" s="8">
        <v>162394</v>
      </c>
    </row>
    <row r="30" spans="1:8" x14ac:dyDescent="0.3">
      <c r="G30" s="4">
        <v>13</v>
      </c>
      <c r="H30" s="8">
        <v>152340</v>
      </c>
    </row>
    <row r="31" spans="1:8" x14ac:dyDescent="0.3">
      <c r="G31" s="4">
        <v>14</v>
      </c>
      <c r="H31" s="8">
        <v>126406</v>
      </c>
    </row>
    <row r="32" spans="1:8" x14ac:dyDescent="0.3">
      <c r="G32" s="4">
        <v>15</v>
      </c>
      <c r="H32" s="8">
        <v>163586</v>
      </c>
    </row>
    <row r="33" spans="7:8" x14ac:dyDescent="0.3">
      <c r="G33" s="4">
        <v>16</v>
      </c>
      <c r="H33" s="8">
        <v>128797</v>
      </c>
    </row>
    <row r="34" spans="7:8" x14ac:dyDescent="0.3">
      <c r="G34" s="4">
        <v>17</v>
      </c>
      <c r="H34" s="8">
        <v>155373</v>
      </c>
    </row>
    <row r="35" spans="7:8" x14ac:dyDescent="0.3">
      <c r="G35" s="4">
        <v>18</v>
      </c>
      <c r="H35" s="8">
        <v>173118</v>
      </c>
    </row>
    <row r="36" spans="7:8" x14ac:dyDescent="0.3">
      <c r="G36" s="4">
        <v>19</v>
      </c>
      <c r="H36" s="8">
        <v>185771</v>
      </c>
    </row>
    <row r="37" spans="7:8" x14ac:dyDescent="0.3">
      <c r="G37" s="4">
        <v>20</v>
      </c>
      <c r="H37" s="8">
        <v>186426</v>
      </c>
    </row>
    <row r="38" spans="7:8" x14ac:dyDescent="0.3">
      <c r="G38" s="4">
        <v>21</v>
      </c>
      <c r="H38" s="8">
        <v>155466</v>
      </c>
    </row>
    <row r="39" spans="7:8" x14ac:dyDescent="0.3">
      <c r="G39" s="4">
        <v>22</v>
      </c>
      <c r="H39" s="8">
        <v>125912</v>
      </c>
    </row>
    <row r="40" spans="7:8" x14ac:dyDescent="0.3">
      <c r="G40" s="4">
        <v>23</v>
      </c>
      <c r="H40" s="8">
        <v>168511</v>
      </c>
    </row>
    <row r="41" spans="7:8" x14ac:dyDescent="0.3">
      <c r="G41" s="4" t="s">
        <v>923</v>
      </c>
      <c r="H41"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7875-BD4F-4208-811E-F15AED4C70BF}">
  <dimension ref="A1"/>
  <sheetViews>
    <sheetView tabSelected="1" workbookViewId="0">
      <selection activeCell="T7" sqref="T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 T a b l e s \ O r d e r s \ C o l u m n s \ D e l i v e r y   d a y s < / 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 2 2 9 . 2 0 0 0 0 0 0 0 0 0 0 0 0 2 < / 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 2 3 1 . 6 0 0 0 0 0 0 0 0 0 0 0 0 2 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 4 1 9 . 6 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 T a b l e s \ O r d e r s \ C o l u m n s \ D e l i v e r y   d a y s 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 1 8 2 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 ( 6 4 3 . 8 0 7 6 2 1 1 3 5 3 3 2 , 2 0 9 . 8 ) .   E n d   p o i n t   2 :   ( 5 4 5 . 9 0 3 8 1 0 5 6 7 6 6 6 , 1 1 5 . 8 )   < / A u t o m a t i o n P r o p e r t y H e l p e r T e x t > < L a y e d O u t > t r u e < / L a y e d O u t > < P o i n t s   x m l n s : b = " h t t p : / / s c h e m a s . d a t a c o n t r a c t . o r g / 2 0 0 4 / 0 7 / S y s t e m . W i n d o w s " > < b : P o i n t > < b : _ x > 6 4 3 . 8 0 7 6 2 1 1 3 5 3 3 1 6 < / b : _ x > < b : _ y > 2 0 9 . 8 < / b : _ y > < / b : P o i n t > < b : P o i n t > < b : _ x > 5 9 6 . 8 5 5 7 1 6 < / b : _ x > < b : _ y > 2 0 9 . 8 < / b : _ y > < / b : P o i n t > < b : P o i n t > < b : _ x > 5 9 4 . 8 5 5 7 1 6 < / b : _ x > < b : _ y > 2 0 7 . 8 < / b : _ y > < / b : P o i n t > < b : P o i n t > < b : _ x > 5 9 4 . 8 5 5 7 1 6 < / b : _ x > < b : _ y > 1 1 7 . 8 < / b : _ y > < / b : P o i n t > < b : P o i n t > < b : _ x > 5 9 2 . 8 5 5 7 1 6 < / b : _ x > < b : _ y > 1 1 5 . 8 < / b : _ y > < / b : P o i n t > < b : P o i n t > < b : _ x > 5 4 5 . 9 0 3 8 1 0 5 6 7 6 6 5 6 9 < / b : _ x > < b : _ y > 1 1 5 . 8 < / 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 2 0 1 . 8 < / b : _ y > < / L a b e l L o c a t i o n > < L o c a t i o n   x m l n s : b = " h t t p : / / s c h e m a s . d a t a c o n t r a c t . o r g / 2 0 0 4 / 0 7 / S y s t e m . W i n d o w s " > < b : _ x > 6 5 9 . 8 0 7 6 2 1 1 3 5 3 3 1 6 < / b : _ x > < b : _ y > 2 0 9 . 8 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 1 0 7 . 8 < / b : _ y > < / L a b e l L o c a t i o n > < L o c a t i o n   x m l n s : b = " h t t p : / / s c h e m a s . d a t a c o n t r a c t . o r g / 2 0 0 4 / 0 7 / S y s t e m . W i n d o w s " > < b : _ x > 5 2 9 . 9 0 3 8 1 0 5 6 7 6 6 5 6 9 < / b : _ x > < b : _ y > 1 1 5 . 8 < / 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 2 0 9 . 8 < / b : _ y > < / b : P o i n t > < b : P o i n t > < b : _ x > 5 9 6 . 8 5 5 7 1 6 < / b : _ x > < b : _ y > 2 0 9 . 8 < / b : _ y > < / b : P o i n t > < b : P o i n t > < b : _ x > 5 9 4 . 8 5 5 7 1 6 < / b : _ x > < b : _ y > 2 0 7 . 8 < / b : _ y > < / b : P o i n t > < b : P o i n t > < b : _ x > 5 9 4 . 8 5 5 7 1 6 < / b : _ x > < b : _ y > 1 1 7 . 8 < / b : _ y > < / b : P o i n t > < b : P o i n t > < b : _ x > 5 9 2 . 8 5 5 7 1 6 < / b : _ x > < b : _ y > 1 1 5 . 8 < / b : _ y > < / b : P o i n t > < b : P o i n t > < b : _ x > 5 4 5 . 9 0 3 8 1 0 5 6 7 6 6 5 6 9 < / b : _ x > < b : _ y > 1 1 5 . 8 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 ( 8 7 5 . 8 0 7 6 2 1 1 3 5 3 3 2 , 2 0 9 . 8 ) .   E n d   p o i n t   2 :   ( 9 7 3 . 7 1 1 4 3 1 7 0 2 9 9 7 , 9 1 )   < / A u t o m a t i o n P r o p e r t y H e l p e r T e x t > < I s F o c u s e d > t r u e < / I s F o c u s e d > < L a y e d O u t > t r u e < / L a y e d O u t > < P o i n t s   x m l n s : b = " h t t p : / / s c h e m a s . d a t a c o n t r a c t . o r g / 2 0 0 4 / 0 7 / S y s t e m . W i n d o w s " > < b : P o i n t > < b : _ x > 8 7 5 . 8 0 7 6 2 1 1 3 5 3 3 1 6 < / b : _ x > < b : _ y > 2 0 9 . 8 < / b : _ y > < / b : P o i n t > < b : P o i n t > < b : _ x > 9 2 2 . 7 5 9 5 2 6 5 < / b : _ x > < b : _ y > 2 0 9 . 8 < / b : _ y > < / b : P o i n t > < b : P o i n t > < b : _ x > 9 2 4 . 7 5 9 5 2 6 5 < / b : _ x > < b : _ y > 2 0 7 . 8 < / b : _ y > < / b : P o i n t > < b : P o i n t > < b : _ x > 9 2 4 . 7 5 9 5 2 6 5 < / b : _ x > < b : _ y > 9 3 < / b : _ y > < / b : P o i n t > < b : P o i n t > < b : _ x > 9 2 6 . 7 5 9 5 2 6 5 < / b : _ x > < b : _ y > 9 1 < / b : _ y > < / b : P o i n t > < b : P o i n t > < b : _ x > 9 7 3 . 7 1 1 4 3 1 7 0 2 9 9 7 2 9 < / b : _ x > < b : _ y > 9 1 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 2 0 1 . 8 < / b : _ y > < / L a b e l L o c a t i o n > < L o c a t i o n   x m l n s : b = " h t t p : / / s c h e m a s . d a t a c o n t r a c t . o r g / 2 0 0 4 / 0 7 / S y s t e m . W i n d o w s " > < b : _ x > 8 5 9 . 8 0 7 6 2 1 1 3 5 3 3 1 6 < / b : _ x > < b : _ y > 2 0 9 . 8 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 8 3 < / b : _ y > < / L a b e l L o c a t i o n > < L o c a t i o n   x m l n s : b = " h t t p : / / s c h e m a s . d a t a c o n t r a c t . o r g / 2 0 0 4 / 0 7 / S y s t e m . W i n d o w s " > < b : _ x > 9 8 9 . 7 1 1 4 3 1 7 0 2 9 9 7 2 9 < / b : _ x > < b : _ y > 9 1 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 2 0 9 . 8 < / b : _ y > < / b : P o i n t > < b : P o i n t > < b : _ x > 9 2 2 . 7 5 9 5 2 6 5 < / b : _ x > < b : _ y > 2 0 9 . 8 < / b : _ y > < / b : P o i n t > < b : P o i n t > < b : _ x > 9 2 4 . 7 5 9 5 2 6 5 < / b : _ x > < b : _ y > 2 0 7 . 8 < / b : _ y > < / b : P o i n t > < b : P o i n t > < b : _ x > 9 2 4 . 7 5 9 5 2 6 5 < / b : _ x > < b : _ y > 9 3 < / b : _ y > < / b : P o i n t > < b : P o i n t > < b : _ x > 9 2 6 . 7 5 9 5 2 6 5 < / b : _ x > < b : _ y > 9 1 < / b : _ y > < / b : P o i n t > < b : P o i n t > < b : _ x > 9 7 3 . 7 1 1 4 3 1 7 0 2 9 9 7 2 9 < / b : _ x > < b : _ y > 9 1 < / 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 C o l u m n s \ D e l i v e r y   d a y s < / 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 3 < / F o c u s R o w > < S e l e c t i o n E n d C o l u m n > 1 2 < / S e l e c t i o n E n d C o l u m n > < S e l e c t i o n E n d R o w > 3 < / S e l e c t i o n E n d R o w > < S e l e c t i o n S t a r t C o l u m n > 1 2 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 C o l u m n s \ D e l i v e r y   d a y s < / 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 F N P _ a 7 3 0 9 5 7 7 - f 3 d d - 4 8 0 a - a e 4 a - 4 6 5 7 f c 6 5 4 f 5 5 < / K e y > < V a l u e   x m l n s : a = " h t t p : / / s c h e m a s . d a t a c o n t r a c t . o r g / 2 0 0 4 / 0 7 / M i c r o s o f t . A n a l y s i s S e r v i c e s . C o m m o n " > < a : H a s F o c u s > t r u e < / a : H a s F o c u s > < a : S i z e A t D p i 9 6 > 1 2 5 < / a : S i z e A t D p i 9 6 > < a : V i s i b l e > t r u e < / a : V i s i b l e > < / V a l u e > < / K e y V a l u e O f s t r i n g S a n d b o x E d i t o r . M e a s u r e G r i d S t a t e S c d E 3 5 R y > < K e y V a l u e O f s t r i n g S a n d b o x E d i t o r . M e a s u r e G r i d S t a t e S c d E 3 5 R y > < K e y > C u s t o m e r _ 1 0 d 5 4 6 5 1 - 6 3 a f - 4 e 6 c - a 8 0 0 - d 9 a a 1 d 3 0 2 b 7 a < / K e y > < V a l u e   x m l n s : a = " h t t p : / / s c h e m a s . d a t a c o n t r a c t . o r g / 2 0 0 4 / 0 7 / M i c r o s o f t . A n a l y s i s S e r v i c e s . C o m m o n " > < a : H a s F o c u s > f a l s e < / a : H a s F o c u s > < a : S i z e A t D p i 9 6 > 1 2 3 < / a : S i z e A t D p i 9 6 > < a : V i s i b l e > t r u e < / a : V i s i b l e > < / V a l u e > < / K e y V a l u e O f s t r i n g S a n d b o x E d i t o r . M e a s u r e G r i d S t a t e S c d E 3 5 R y > < K e y V a l u e O f s t r i n g S a n d b o x E d i t o r . M e a s u r e G r i d S t a t e S c d E 3 5 R y > < K e y > P r o d u c t s _ c 2 2 f e 2 b d - 2 e 3 6 - 4 6 b 1 - a 9 1 b - d 5 b 6 0 d a a 2 d 4 5 < / K e y > < V a l u e   x m l n s : a = " h t t p : / / s c h e m a s . d a t a c o n t r a c t . o r g / 2 0 0 4 / 0 7 / M i c r o s o f t . A n a l y s i s S e r v i c e s . C o m m o n " > < a : H a s F o c u s > f a l s e < / a : H a s F o c u s > < a : S i z e A t D p i 9 6 > 1 2 3 < / a : S i z e A t D p i 9 6 > < a : V i s i b l e > t r u e < / a : V i s i b l e > < / V a l u e > < / K e y V a l u e O f s t r i n g S a n d b o x E d i t o r . M e a s u r e G r i d S t a t e S c d E 3 5 R y > < K e y V a l u e O f s t r i n g S a n d b o x E d i t o r . M e a s u r e G r i d S t a t e S c d E 3 5 R y > < K e y > O r d e r s _ 2 7 2 0 0 8 2 7 - f d 6 f - 4 8 8 5 - a 1 7 e - 9 1 6 9 3 a 5 0 9 7 f b 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G Q G A A B Q S w M E F A A C A A g A a q O a 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a q O 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j m l k Q L v E h X g M A A J k P A A A T A B w A R m 9 y b X V s Y X M v U 2 V j d G l v b j E u b S C i G A A o o B Q A A A A A A A A A A A A A A A A A A A A A A A A A A A D d V k t P 2 0 A Q v i P l P 6 z M J U i u V a P S S q 1 8 Q A k p K R A C S X t J I r T Y A 3 F l 7 0 a 7 a 0 Q U 5 b 9 3 1 u 9 X K B I V i O Y S e 2 Z 3 v m + e H g m u 8 j k j k + T f / t b Z 6 + z J J R X g k c F o T B w S g O r s E f x N e C R c Q M m A B x 4 I a + A H I L t G 7 + v 8 p w Q h 5 7 0 l q C V l 5 C w K q S D n 8 z 5 3 o x C Y k v M B C C Y J Z R 4 Z g 6 K B J G P B f y P g H B G M g 8 6 e z 8 o I Z Q q 9 S C o e g n g N H m Z i f v + l l u Y 3 b s p a E l c + 2 A Z S T T h v Z v t G Q p q M q V o a z o u h D H N E Q 3 C M H N F C R G O x n f U 4 U 3 h 9 k T s 1 D F d c K B 3 S y S / N q C c f r A y k + + 9 9 N m d 9 C P z Q V y A c w z R M 0 u N B F D L p f D H J C X O 5 5 7 N 7 x z 4 8 O j T J V c Q V T N Q 6 A K d 4 t J D f o k g J Q o V c s z 8 F i u G T 2 o M p v c V z q S a V d 2 u O m m S W H j g O g o l L A y q k o 0 Q E J d s 9 d P c e z 0 / X K y j s T g V l 8 o 6 L M C G u l d p 6 g 4 i 5 2 R h Z l d 4 M + 4 i o 8 C h R 8 K i 2 J t k Y O j 8 N Y c 9 X 6 6 Y Q U 0 Z d d T O K w l s Q D f V J S P 2 g I f 0 O z G s 5 f O x 5 A q S s y L e l T q t 5 X W 6 5 S 6 H 9 e l 8 N x x P O r 9 V t C d y b t V r Z 2 5 1 9 Z n 9 8 Z q O N O I N 3 0 2 l x c S Z t N m T q 8 y d L n 0 6 6 5 4 k e R F N e h J 3 V d u 8 q o k w l 7 V j T J F h 9 q v L + 9 f C 5 p J r 6 p d b G 5 1 i l 0 / E A Y t 1 + M d e 2 3 j 3 n L t V f 4 Y Y D l 6 5 L Z V 2 x L Q I 7 Z F h Q O l Y X W I t L E s + c P L 4 4 C 5 L I d m s Z M I l R O m 8 S o O 6 S a N p W L N b S 7 q y I A i a y Q G / B P s W u a 0 d t o 4 f g 8 Y U U V s f D 0 o I M U Q s 0 Y p G U A v I a G J r w s l o v Q B N F K u 7 W u e k C S j H j / 2 6 M F I f / w C i H E 7 n n u 0 e 7 R 3 U G a D F L L S Z 7 L T O 3 Z p V y W H y o h j P D O 3 l U A i c / 2 u v r u 7 s 6 Q 3 t U o a Y d q s P 2 I x H X k K V N V W q 6 r V 5 0 G O x 2 F 2 u k d u e r U t P P T J n 9 z J z Z z a T l D j f z d g F C F / d V B M K H U h x H I N H g D + 6 3 p A 4 R q h M C G y 5 9 k 0 1 N 9 q r j o e 2 d + c y z z u F O X U Y 4 g c s Z X e H 0 R p T 8 f E 4 m U c X P e a x r x K s 4 m o O P 3 9 / u c H R 9 Y G w b g v b 5 a v 9 1 w D Y 5 6 l i X T e P X J B I C m L v O K m j X B m F X V o j M 4 P t a I l Y Z 6 9 d a I z L A N 1 s k q h 7 v X C W O / s d N 4 q m d I N O 1 7 + 4 4 u + + 5 a O 7 v 1 c 6 p L x P t X / D d G / k f U E s B A i 0 A F A A C A A g A a q O a W Q G / u i 2 k A A A A 9 g A A A B I A A A A A A A A A A A A A A A A A A A A A A E N v b m Z p Z y 9 Q Y W N r Y W d l L n h t b F B L A Q I t A B Q A A g A I A G q j m l k P y u m r p A A A A O k A A A A T A A A A A A A A A A A A A A A A A P A A A A B b Q 2 9 u d G V u d F 9 U e X B l c 1 0 u e G 1 s U E s B A i 0 A F A A C A A g A a q O a W R A u 8 S F e A w A A m Q 8 A A B M A A A A A A A A A A A A A A A A A 4 Q 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j c A A A A A A A B s 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l F 1 Z X J 5 S U Q i I F Z h b H V l P S J z M G Q 5 Z W J m O T Q t N D c 1 O C 0 0 Z D l i L W I x Y z g t Z T d j M T E 1 Y z U 4 Y 2 Q 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I 2 V D E 0 O j U 2 O j E 1 L j U 0 M z Y 0 N 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0 N v b H V t b k N v d W 5 0 J n F 1 b 3 Q 7 O j c s J n F 1 b 3 Q 7 S 2 V 5 Q 2 9 s d W 1 u T m F t Z X M m c X V v d D s 6 W y Z x d W 9 0 O 0 Z v b G R l c i B Q Y X R o J n F 1 b 3 Q 7 L C Z x d W 9 0 O 0 5 h b W U m c X V v d D t d L C Z x d W 9 0 O 0 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U m V s Y X R p b 2 5 z a G l w S W 5 m b y Z x d W 9 0 O z p b X X 0 i I C 8 + P C 9 T d G F i b G V F b n R y a W V z P j w v S X R l b T 4 8 S X R l b T 4 8 S X R l b U x v Y 2 F 0 a W 9 u P j x J d G V t V H l w Z T 5 G b 3 J t d W x h P C 9 J d G V t V H l w Z T 4 8 S X R l b V B h d G g + U 2 V j d G l v b j E v R k 5 Q 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O T k x M m J i O G I t M j Q y N C 0 0 Y j I 5 L W I 1 N D k t M W E 4 M D d m Z m U 1 Y z V 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j Z U M T Q 6 N T Y 6 M T U u N T Q z N j Q 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N o Z X R o Y W 4 l M j B L d W 1 h c i U y M E w l N U N E b 2 N 1 b W V u d H M l N U N G Z X J u c y U y M G F u Z C U y M F B l d G F s c y U y M F B y b 2 p l Y 3 Q l N U N G T l A 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Z j U w N T I 0 M i 1 h Z T A 3 L T Q 0 Z D c t Y m E w O S 0 x M 2 Q 4 M j Q w M D d i Y 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y L T I 2 V D E 0 O j U 2 O j E 1 L j U 1 O T M w N z 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0 a W 1 l K S Z x d W 9 0 O y w m c X V v d D t E Z W x p d m V y e S B k Y X l z J n F 1 b 3 Q 7 L C Z x d W 9 0 O 0 h v d X I o R 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Z W x p d m V y e S B k Y X l z 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V s a X Z l c n k g Z G F 5 c y 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N o Z X R o Y W 4 l M j B L d W 1 h c i U y M E w l N U N E b 2 N 1 b W V u d H M l N U N G Z X J u c y U y M G F u Z C U y M F B l d G F s c y U y M F B y b 2 p l Y 3 Q l N U N G T l A 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Z k M m U x Z T k 0 L T Z l Y m M t N G F k M y 1 i M W M z L W I 5 N j U 4 Y T M 0 O W M w 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j Z U M T Q 6 N T Y 6 M T U u N T U 5 M z A 3 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N o Z X R o Y W 4 l M j B L d W 1 h c i U y M E w l N U N E b 2 N 1 b W V u d H M l N U N G Z X J u c y U y M G F u Z C U y M F B l d G F s c y U y M F B y b 2 p l Y 3 Q l N U N G T l A 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V P M s u M o N p J p p 9 x k Q O I x x I A A A A A A g A A A A A A E G Y A A A A B A A A g A A A A N L Z e R v l u a o v S I x s 5 n v i J c 5 f R 4 a F L H 5 w U u p U i X p z N O g 4 A A A A A D o A A A A A C A A A g A A A A A A p b N u E K p N i C n 6 B z M z b 3 N D e 9 k g Z P o j g a e x t m K 7 e x 2 d x Q A A A A 7 6 p O T N h S o w 2 j 6 N C f V G J y Y N t C 7 1 s D M m W A l o 7 F M + s i Y J q 9 S u r H a L g N o J G k 1 J n 5 4 Q h Z a a M F / m P + v 2 K W 6 W H 2 V b s K O 8 q I V v Q z b A i / b c k o t T b 4 e M t A A A A A I 0 S I C T i R 1 5 q Q 4 v n D 4 x t 0 R 1 x F 9 b Z 9 D B P W E 1 m O L z + t c Q I 2 R d D 0 X Q w S J J + F 6 C M l T G j Q s L O 8 A C a t + Z P p p / n + f S j q j w = = < / D a t a M a s h u p > 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P r o d u c t s _ c 2 2 f e 2 b d - 2 e 3 6 - 4 6 b 1 - a 9 1 b - d 5 b 6 0 d a a 2 d 4 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_ 2 7 2 0 0 8 2 7 - f d 6 f - 4 8 8 5 - a 1 7 e - 9 1 6 9 3 a 5 0 9 7 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 1 7 9 < / i n t > < / v a l u e > < / i t e m > < i t e m > < k e y > < s t r i n g > D e l i v e r y   d a y s < / s t r i n g > < / k e y > < v a l u e > < i n t > 1 4 6 < / i n t > < / v a l u e > < / i t e m > < i t e m > < k e y > < s t r i n g > H o u r ( D e l i v e r y   t i m e ) < / s t r i n g > < / k e y > < v a l u e > < i n t > 1 9 6 < / 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 D e l i v e r y   d a y s < / 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T a b l e O r d e r " > < C u s t o m C o n t e n t > < ! [ C D A T A [ F N P _ a 7 3 0 9 5 7 7 - f 3 d d - 4 8 0 a - a e 4 a - 4 6 5 7 f c 6 5 4 f 5 5 , C u s t o m e r _ 1 0 d 5 4 6 5 1 - 6 3 a f - 4 e 6 c - a 8 0 0 - d 9 a a 1 d 3 0 2 b 7 a , O r d e r s _ 2 7 2 0 0 8 2 7 - f d 6 f - 4 8 8 5 - a 1 7 e - 9 1 6 9 3 a 5 0 9 7 f b , P r o d u c t s _ c 2 2 f e 2 b d - 2 e 3 6 - 4 6 b 1 - a 9 1 b - d 5 b 6 0 d a a 2 d 4 5 ] ] > < / C u s t o m C o n t e n t > < / G e m i n i > 
</file>

<file path=customXml/item20.xml>��< ? x m l   v e r s i o n = " 1 . 0 "   e n c o d i n g = " U T F - 1 6 " ? > < G e m i n i   x m l n s = " h t t p : / / g e m i n i / p i v o t c u s t o m i z a t i o n / P o w e r P i v o t V e r s i o n " > < C u s t o m C o n t e n t > < ! [ C D A T A [ 2 0 1 5 . 1 3 0 . 1 6 0 5 . 1 5 6 7 ] ] > < / 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 2 0 2 4 - 1 2 - 2 7 T 1 9 : 3 9 : 0 2 . 6 7 9 4 2 2 1 + 0 5 : 3 0 < / L a s t P r o c e s s e d T i m e > < / D a t a M o d e l i n g S a n d b o x . S e r i a l i z e d S a n d b o x E r r o r C a c h e > ] ] > < / C u s t o m C o n t e n t > < / G e m i n i > 
</file>

<file path=customXml/item4.xml>��< ? x m l   v e r s i o n = " 1 . 0 "   e n c o d i n g = " U T F - 1 6 " ? > < G e m i n i   x m l n s = " h t t p : / / g e m i n i / p i v o t c u s t o m i z a t i o n / T a b l e X M L _ C u s t o m e r _ 1 0 d 5 4 6 5 1 - 6 3 a f - 4 e 6 c - a 8 0 0 - d 9 a a 1 d 3 0 2 b 7 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2 7 2 0 0 8 2 7 - f d 6 f - 4 8 8 5 - a 1 7 e - 9 1 6 9 3 a 5 0 9 7 f b ] ] > < / 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F N P _ a 7 3 0 9 5 7 7 - f 3 d d - 4 8 0 a - a e 4 a - 4 6 5 7 f c 6 5 4 f 5 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53B3F12-807E-4284-8692-7CA401C88CEE}">
  <ds:schemaRefs/>
</ds:datastoreItem>
</file>

<file path=customXml/itemProps10.xml><?xml version="1.0" encoding="utf-8"?>
<ds:datastoreItem xmlns:ds="http://schemas.openxmlformats.org/officeDocument/2006/customXml" ds:itemID="{325D224E-FFD5-4F6D-9B88-05340BF51352}">
  <ds:schemaRefs/>
</ds:datastoreItem>
</file>

<file path=customXml/itemProps11.xml><?xml version="1.0" encoding="utf-8"?>
<ds:datastoreItem xmlns:ds="http://schemas.openxmlformats.org/officeDocument/2006/customXml" ds:itemID="{026CF44D-DC2A-49B8-8325-D6388256B970}">
  <ds:schemaRefs/>
</ds:datastoreItem>
</file>

<file path=customXml/itemProps12.xml><?xml version="1.0" encoding="utf-8"?>
<ds:datastoreItem xmlns:ds="http://schemas.openxmlformats.org/officeDocument/2006/customXml" ds:itemID="{DB25653B-CA55-4E24-8A86-82C7480D8BA9}">
  <ds:schemaRefs>
    <ds:schemaRef ds:uri="http://schemas.microsoft.com/DataMashup"/>
  </ds:schemaRefs>
</ds:datastoreItem>
</file>

<file path=customXml/itemProps13.xml><?xml version="1.0" encoding="utf-8"?>
<ds:datastoreItem xmlns:ds="http://schemas.openxmlformats.org/officeDocument/2006/customXml" ds:itemID="{F84946F9-3844-46A3-A3A3-278242645B58}">
  <ds:schemaRefs/>
</ds:datastoreItem>
</file>

<file path=customXml/itemProps14.xml><?xml version="1.0" encoding="utf-8"?>
<ds:datastoreItem xmlns:ds="http://schemas.openxmlformats.org/officeDocument/2006/customXml" ds:itemID="{35AEC4D9-69BF-418C-B400-83C29789E69C}">
  <ds:schemaRefs/>
</ds:datastoreItem>
</file>

<file path=customXml/itemProps15.xml><?xml version="1.0" encoding="utf-8"?>
<ds:datastoreItem xmlns:ds="http://schemas.openxmlformats.org/officeDocument/2006/customXml" ds:itemID="{7CFED52F-D86A-40AF-AB3A-90AC1359F99B}">
  <ds:schemaRefs/>
</ds:datastoreItem>
</file>

<file path=customXml/itemProps16.xml><?xml version="1.0" encoding="utf-8"?>
<ds:datastoreItem xmlns:ds="http://schemas.openxmlformats.org/officeDocument/2006/customXml" ds:itemID="{8BE3E217-36BE-49F6-A6C6-F2CB39A850C3}">
  <ds:schemaRefs/>
</ds:datastoreItem>
</file>

<file path=customXml/itemProps17.xml><?xml version="1.0" encoding="utf-8"?>
<ds:datastoreItem xmlns:ds="http://schemas.openxmlformats.org/officeDocument/2006/customXml" ds:itemID="{8FF9B921-E091-4E16-B7D6-FB44719089A4}">
  <ds:schemaRefs/>
</ds:datastoreItem>
</file>

<file path=customXml/itemProps18.xml><?xml version="1.0" encoding="utf-8"?>
<ds:datastoreItem xmlns:ds="http://schemas.openxmlformats.org/officeDocument/2006/customXml" ds:itemID="{EB15C26D-69FE-4BF1-8739-C76A245304E9}">
  <ds:schemaRefs/>
</ds:datastoreItem>
</file>

<file path=customXml/itemProps19.xml><?xml version="1.0" encoding="utf-8"?>
<ds:datastoreItem xmlns:ds="http://schemas.openxmlformats.org/officeDocument/2006/customXml" ds:itemID="{E7506304-C490-4E0E-BBB3-D349A7A6F292}">
  <ds:schemaRefs/>
</ds:datastoreItem>
</file>

<file path=customXml/itemProps2.xml><?xml version="1.0" encoding="utf-8"?>
<ds:datastoreItem xmlns:ds="http://schemas.openxmlformats.org/officeDocument/2006/customXml" ds:itemID="{3DD19163-6027-4DB7-95F4-581947744DCE}">
  <ds:schemaRefs/>
</ds:datastoreItem>
</file>

<file path=customXml/itemProps20.xml><?xml version="1.0" encoding="utf-8"?>
<ds:datastoreItem xmlns:ds="http://schemas.openxmlformats.org/officeDocument/2006/customXml" ds:itemID="{7FB4C0D2-2670-473D-BC42-037FF0451792}">
  <ds:schemaRefs/>
</ds:datastoreItem>
</file>

<file path=customXml/itemProps3.xml><?xml version="1.0" encoding="utf-8"?>
<ds:datastoreItem xmlns:ds="http://schemas.openxmlformats.org/officeDocument/2006/customXml" ds:itemID="{0DD2785E-0380-4526-B770-ED35A9B4126A}">
  <ds:schemaRefs/>
</ds:datastoreItem>
</file>

<file path=customXml/itemProps4.xml><?xml version="1.0" encoding="utf-8"?>
<ds:datastoreItem xmlns:ds="http://schemas.openxmlformats.org/officeDocument/2006/customXml" ds:itemID="{358DFADF-7D7C-4CD5-9A44-4424AC8F02FB}">
  <ds:schemaRefs/>
</ds:datastoreItem>
</file>

<file path=customXml/itemProps5.xml><?xml version="1.0" encoding="utf-8"?>
<ds:datastoreItem xmlns:ds="http://schemas.openxmlformats.org/officeDocument/2006/customXml" ds:itemID="{F0802AF5-6B38-4935-AA4A-BF3AC2CD72FD}">
  <ds:schemaRefs/>
</ds:datastoreItem>
</file>

<file path=customXml/itemProps6.xml><?xml version="1.0" encoding="utf-8"?>
<ds:datastoreItem xmlns:ds="http://schemas.openxmlformats.org/officeDocument/2006/customXml" ds:itemID="{3BFC02B6-10A0-4EDE-988D-70DA30B8FD00}">
  <ds:schemaRefs/>
</ds:datastoreItem>
</file>

<file path=customXml/itemProps7.xml><?xml version="1.0" encoding="utf-8"?>
<ds:datastoreItem xmlns:ds="http://schemas.openxmlformats.org/officeDocument/2006/customXml" ds:itemID="{DD5BA917-24DD-40F6-926C-1EFF4FFD3008}">
  <ds:schemaRefs/>
</ds:datastoreItem>
</file>

<file path=customXml/itemProps8.xml><?xml version="1.0" encoding="utf-8"?>
<ds:datastoreItem xmlns:ds="http://schemas.openxmlformats.org/officeDocument/2006/customXml" ds:itemID="{FB4AC454-0E11-4636-9741-2F590668DD9E}">
  <ds:schemaRefs/>
</ds:datastoreItem>
</file>

<file path=customXml/itemProps9.xml><?xml version="1.0" encoding="utf-8"?>
<ds:datastoreItem xmlns:ds="http://schemas.openxmlformats.org/officeDocument/2006/customXml" ds:itemID="{C2E80245-8F82-4FA2-B6F7-7F86F764C8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 Kumar L</dc:creator>
  <cp:lastModifiedBy>Chethan Kumar L</cp:lastModifiedBy>
  <dcterms:created xsi:type="dcterms:W3CDTF">2015-06-05T18:17:20Z</dcterms:created>
  <dcterms:modified xsi:type="dcterms:W3CDTF">2024-12-28T11:46:57Z</dcterms:modified>
</cp:coreProperties>
</file>