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720" yWindow="630" windowWidth="19635" windowHeight="7440" tabRatio="813" firstSheet="6" activeTab="6"/>
  </bookViews>
  <sheets>
    <sheet name="Sheet1" sheetId="1" r:id="rId1"/>
    <sheet name="Final Dataset with Analysis" sheetId="2" r:id="rId2"/>
    <sheet name="Correlation Matrix" sheetId="16" r:id="rId3"/>
    <sheet name="Descriptive Statistics of Infra" sheetId="5" r:id="rId4"/>
    <sheet name="PHCs without regular water supp" sheetId="6" r:id="rId5"/>
    <sheet name="PHCs without roads" sheetId="8" r:id="rId6"/>
    <sheet name="PHCs without electric supply" sheetId="4" r:id="rId7"/>
    <sheet name="PHCs with Telephone" sheetId="9" r:id="rId8"/>
    <sheet name="PHCs with Computer" sheetId="10" r:id="rId9"/>
    <sheet name="PHCs without Doctors" sheetId="11" r:id="rId10"/>
    <sheet name="Dashboard" sheetId="12" r:id="rId11"/>
    <sheet name="TransposeofDataset" sheetId="13" r:id="rId12"/>
    <sheet name="ANNOVA" sheetId="15" r:id="rId13"/>
  </sheets>
  <definedNames>
    <definedName name="Slicer_State_UT">#N/A</definedName>
  </definedNames>
  <calcPr calcId="144525"/>
  <pivotCaches>
    <pivotCache cacheId="0"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E3" i="11" l="1"/>
  <c r="D3" i="11"/>
  <c r="E3" i="10"/>
  <c r="D3" i="10"/>
  <c r="E3" i="9"/>
  <c r="D3" i="9"/>
  <c r="E4" i="8"/>
  <c r="D4" i="8"/>
  <c r="E3" i="6"/>
  <c r="D3" i="6"/>
  <c r="E4" i="4"/>
  <c r="E2" i="4"/>
  <c r="L6" i="1" l="1"/>
  <c r="L7" i="1"/>
  <c r="L8" i="1"/>
  <c r="L9" i="1"/>
  <c r="L10" i="1"/>
  <c r="L11" i="1"/>
  <c r="L12" i="1"/>
  <c r="L13" i="1"/>
  <c r="L14" i="1"/>
  <c r="L15" i="1"/>
  <c r="L16" i="1"/>
  <c r="L17" i="1"/>
  <c r="L20" i="1"/>
  <c r="L21" i="1"/>
  <c r="L22" i="1"/>
  <c r="L23" i="1"/>
  <c r="L25" i="1"/>
  <c r="L26" i="1"/>
  <c r="L28" i="1"/>
  <c r="L29" i="1"/>
  <c r="L30" i="1"/>
  <c r="L31" i="1"/>
  <c r="L33" i="1"/>
  <c r="L34" i="1"/>
  <c r="L35" i="1"/>
  <c r="L36" i="1"/>
  <c r="L37" i="1"/>
  <c r="L38" i="1"/>
  <c r="L2" i="1"/>
</calcChain>
</file>

<file path=xl/sharedStrings.xml><?xml version="1.0" encoding="utf-8"?>
<sst xmlns="http://schemas.openxmlformats.org/spreadsheetml/2006/main" count="599" uniqueCount="108">
  <si>
    <t>S.No.</t>
  </si>
  <si>
    <t>State/UT</t>
  </si>
  <si>
    <t>Number of Primary Health Centres - Without Electric Supply - %</t>
  </si>
  <si>
    <t>Number of Primary Health Centres - Without Regular Water Supply - %</t>
  </si>
  <si>
    <t>Number of Primary Health Centres - Without All-Weather Motorable Approach Road - %</t>
  </si>
  <si>
    <t>Number of Primary Health Centres - With Telephone - %</t>
  </si>
  <si>
    <t>Number of Primary Health Centres - With Computer - %</t>
  </si>
  <si>
    <t>Andhra Pradesh</t>
  </si>
  <si>
    <t>Arunachal Pradesh</t>
  </si>
  <si>
    <t>Assam</t>
  </si>
  <si>
    <t>Bihar</t>
  </si>
  <si>
    <t>Chhattisgarh</t>
  </si>
  <si>
    <t>Goa</t>
  </si>
  <si>
    <t>Gujarat</t>
  </si>
  <si>
    <t>Haryana</t>
  </si>
  <si>
    <t>Himachal Pradesh</t>
  </si>
  <si>
    <t>Jammu &amp; Kashmir</t>
  </si>
  <si>
    <t>Jharkhand</t>
  </si>
  <si>
    <t>Karnataka</t>
  </si>
  <si>
    <t>Kerala</t>
  </si>
  <si>
    <t>Madhya Pradesh</t>
  </si>
  <si>
    <t>Maharashtra</t>
  </si>
  <si>
    <t>Manipur</t>
  </si>
  <si>
    <t>Meghalaya</t>
  </si>
  <si>
    <t>Mizoram</t>
  </si>
  <si>
    <t>Odisha</t>
  </si>
  <si>
    <t>Punjab</t>
  </si>
  <si>
    <t>Rajasthan</t>
  </si>
  <si>
    <t>Sikkim</t>
  </si>
  <si>
    <t>Tamil Nadu</t>
  </si>
  <si>
    <t>Telangana</t>
  </si>
  <si>
    <t>Tripura</t>
  </si>
  <si>
    <t>Uttarakhand</t>
  </si>
  <si>
    <t>Uttar Pradesh</t>
  </si>
  <si>
    <t>West Bengal</t>
  </si>
  <si>
    <t>A&amp; N Islands</t>
  </si>
  <si>
    <t>Chandigarh</t>
  </si>
  <si>
    <t>D &amp; N Haveli</t>
  </si>
  <si>
    <t>Daman &amp; Diu</t>
  </si>
  <si>
    <t>Delhi</t>
  </si>
  <si>
    <t>Lakshadweep</t>
  </si>
  <si>
    <t>Puducherry</t>
  </si>
  <si>
    <t>All India/Total</t>
  </si>
  <si>
    <t>2019 - Doctors at PHCs - Required1 - ( R)</t>
  </si>
  <si>
    <t>2019 - Doctors at PHCs - Sanctioned - (S)</t>
  </si>
  <si>
    <t>2019 - Doctors at PHCs - In Position - (P)</t>
  </si>
  <si>
    <t>2019 - Doctors at PHCs - Vacant - (S-P)</t>
  </si>
  <si>
    <t>Doctors at PHCs -Vacant(Percentage)</t>
  </si>
  <si>
    <t>Aru0chal Pradesh</t>
  </si>
  <si>
    <t>Harya0</t>
  </si>
  <si>
    <t>Kar0taka</t>
  </si>
  <si>
    <t>0galand</t>
  </si>
  <si>
    <t>Tamil 0du</t>
  </si>
  <si>
    <t>Telanga0</t>
  </si>
  <si>
    <t>Mean</t>
  </si>
  <si>
    <t>Standard Error</t>
  </si>
  <si>
    <t>Median</t>
  </si>
  <si>
    <t>Mode</t>
  </si>
  <si>
    <t>Standard Deviation</t>
  </si>
  <si>
    <t>Sample Variance</t>
  </si>
  <si>
    <t>Kurtosis</t>
  </si>
  <si>
    <t>Skewness</t>
  </si>
  <si>
    <t>Range</t>
  </si>
  <si>
    <t>Minimum</t>
  </si>
  <si>
    <t>Maximum</t>
  </si>
  <si>
    <t>Sum</t>
  </si>
  <si>
    <t>Count</t>
  </si>
  <si>
    <t>Largest(1)</t>
  </si>
  <si>
    <t>Smallest(1)</t>
  </si>
  <si>
    <t>Confidence Level(95.0%)</t>
  </si>
  <si>
    <t>Row Labels</t>
  </si>
  <si>
    <t>Grand Total</t>
  </si>
  <si>
    <t>Sum of Number of Primary Health Centres - Without Electric Supply - %</t>
  </si>
  <si>
    <t>Descriptive Statistics</t>
  </si>
  <si>
    <t>Nagaland</t>
  </si>
  <si>
    <t>State which has Maximum Number of Primary health Centres without eleectric supply</t>
  </si>
  <si>
    <t>State which has Minimum Number of Primary health Centres without eleectric supply</t>
  </si>
  <si>
    <t>Sum of Number of Primary Health Centres - Without Regular Water Supply - %</t>
  </si>
  <si>
    <t>State having maximum PHC's without regular water supply</t>
  </si>
  <si>
    <t>State having minimum PHC's without regular water supply</t>
  </si>
  <si>
    <t>Sum of Number of Primary Health Centres - Without All-Weather Motorable Approach Road - %</t>
  </si>
  <si>
    <t>State having maximum PHCs w/o  Approach Road</t>
  </si>
  <si>
    <t>State having minimum PHCs w/o  Approach Road</t>
  </si>
  <si>
    <t>Sum of Number of Primary Health Centres - With Telephone - %</t>
  </si>
  <si>
    <t xml:space="preserve">State having maximum PHCs with Telephone </t>
  </si>
  <si>
    <t xml:space="preserve">State having minimum PHCs with Telephone </t>
  </si>
  <si>
    <t>Sum of Number of Primary Health Centres - With Computer - %</t>
  </si>
  <si>
    <t>State having maximum PHC's with Computer</t>
  </si>
  <si>
    <t>State having minimum PHC's with Computer</t>
  </si>
  <si>
    <t>Sum of Doctors at PHCs -Vacant(Percentage)</t>
  </si>
  <si>
    <t>State having maximum PHCs without doctors</t>
  </si>
  <si>
    <t>State having minimum PHCs without doctors</t>
  </si>
  <si>
    <t>Anova: Single Factor</t>
  </si>
  <si>
    <t>SUMMARY</t>
  </si>
  <si>
    <t>Groups</t>
  </si>
  <si>
    <t>Average</t>
  </si>
  <si>
    <t>Variance</t>
  </si>
  <si>
    <t>ANOVA</t>
  </si>
  <si>
    <t>Source of Variation</t>
  </si>
  <si>
    <t>SS</t>
  </si>
  <si>
    <t>df</t>
  </si>
  <si>
    <t>MS</t>
  </si>
  <si>
    <t>F</t>
  </si>
  <si>
    <t>P-value</t>
  </si>
  <si>
    <t>F crit</t>
  </si>
  <si>
    <t>Between Groups</t>
  </si>
  <si>
    <t>Within Groups</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</si>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</sst>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i/>
      <sz val="11"/>
      <color theme="1"/>
      <name val="Calibri"/>
      <family val="2"/>
      <scheme val="minor"/>
    </font>
    <font>
      <sz val="14"/>
      <color rgb="FF333333"/>
      <name val="Georgia"/>
      <family val="1"/>
    </font>
    <font>
      <sz val="11"/>
      <color rgb="FF000000"/>
      <name val="Calibri"/>
      <family val="2"/>
      <scheme val="minor"/>
    </font>
    <font>
      <b/>
      <sz val="11"/>
      <color theme="0"/>
      <name val="Calibri"/>
      <family val="2"/>
      <scheme val="minor"/>
    </font>
    <font>
      <b/>
      <sz val="11"/>
      <color theme="2"/>
      <name val="Calibri"/>
      <family val="2"/>
      <scheme val="minor"/>
    </font>
    <font>
      <sz val="11"/>
      <color rgb="FFFF0000"/>
      <name val="Calibri"/>
      <family val="2"/>
      <scheme val="minor"/>
    </font>
    <font>
      <sz val="11"/>
      <name val="Calibri"/>
      <family val="2"/>
      <scheme val="minor"/>
    </font>
    <font>
      <b/>
      <sz val="11"/>
      <name val="Calibri"/>
      <family val="2"/>
      <scheme val="minor"/>
    </font>
    <font>
      <sz val="14"/>
      <name val="Georgia"/>
      <family val="1"/>
    </font>
  </fonts>
  <fills count="12">
    <fill>
      <patternFill patternType="none"/>
    </fill>
    <fill>
      <patternFill patternType="gray125"/>
    </fill>
    <fill>
      <patternFill patternType="solid">
        <fgColor theme="9" tint="-0.249977111117893"/>
        <bgColor indexed="64"/>
      </patternFill>
    </fill>
    <fill>
      <patternFill patternType="solid">
        <fgColor theme="2"/>
        <bgColor indexed="64"/>
      </patternFill>
    </fill>
    <fill>
      <patternFill patternType="solid">
        <fgColor theme="5"/>
        <bgColor theme="5"/>
      </patternFill>
    </fill>
    <fill>
      <patternFill patternType="solid">
        <fgColor theme="6" tint="0.39997558519241921"/>
        <bgColor indexed="64"/>
      </patternFill>
    </fill>
    <fill>
      <patternFill patternType="solid">
        <fgColor theme="8" tint="0.59999389629810485"/>
        <bgColor indexed="64"/>
      </patternFill>
    </fill>
    <fill>
      <patternFill patternType="solid">
        <fgColor theme="0"/>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s>
  <borders count="23">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2" fontId="0" fillId="0" borderId="0" xfId="0" applyNumberFormat="1"/>
    <xf numFmtId="0" fontId="0" fillId="0" borderId="0" xfId="0" applyAlignment="1">
      <alignment wrapText="1"/>
    </xf>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1" fillId="0" borderId="2" xfId="0" applyFont="1" applyFill="1" applyBorder="1" applyAlignment="1">
      <alignment horizontal="center" wrapText="1"/>
    </xf>
    <xf numFmtId="0" fontId="0" fillId="0" borderId="3" xfId="0" applyBorder="1"/>
    <xf numFmtId="0" fontId="1" fillId="0" borderId="4" xfId="0" applyFont="1" applyFill="1" applyBorder="1" applyAlignment="1">
      <alignment horizontal="center" wrapText="1"/>
    </xf>
    <xf numFmtId="0" fontId="0" fillId="0" borderId="5" xfId="0" applyFill="1" applyBorder="1" applyAlignment="1"/>
    <xf numFmtId="0" fontId="0" fillId="0" borderId="0" xfId="0" applyBorder="1"/>
    <xf numFmtId="0" fontId="0" fillId="0" borderId="6" xfId="0" applyFill="1" applyBorder="1" applyAlignment="1"/>
    <xf numFmtId="0" fontId="0" fillId="0" borderId="7" xfId="0" applyFill="1" applyBorder="1" applyAlignment="1"/>
    <xf numFmtId="0" fontId="0" fillId="0" borderId="8" xfId="0" applyFill="1" applyBorder="1" applyAlignment="1"/>
    <xf numFmtId="0" fontId="2"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9" xfId="0" applyBorder="1"/>
    <xf numFmtId="0" fontId="5" fillId="2" borderId="18" xfId="0" applyFont="1" applyFill="1" applyBorder="1"/>
    <xf numFmtId="0" fontId="4" fillId="2" borderId="9" xfId="0" applyFont="1" applyFill="1" applyBorder="1" applyAlignment="1">
      <alignment wrapText="1"/>
    </xf>
    <xf numFmtId="0" fontId="0" fillId="0" borderId="21" xfId="0" applyBorder="1"/>
    <xf numFmtId="0" fontId="0" fillId="0" borderId="22" xfId="0" applyBorder="1"/>
    <xf numFmtId="0" fontId="4" fillId="2" borderId="19" xfId="0" applyFont="1" applyFill="1" applyBorder="1" applyAlignment="1">
      <alignment wrapText="1"/>
    </xf>
    <xf numFmtId="0" fontId="4" fillId="2" borderId="20" xfId="0" applyFont="1" applyFill="1" applyBorder="1" applyAlignment="1">
      <alignment wrapText="1"/>
    </xf>
    <xf numFmtId="0" fontId="0" fillId="3" borderId="0" xfId="0" applyFill="1"/>
    <xf numFmtId="0" fontId="0" fillId="0" borderId="9" xfId="0" applyFont="1" applyBorder="1"/>
    <xf numFmtId="1" fontId="0" fillId="0" borderId="9" xfId="0" applyNumberFormat="1" applyFont="1" applyBorder="1"/>
    <xf numFmtId="0" fontId="4" fillId="4" borderId="9" xfId="0" applyFont="1" applyFill="1" applyBorder="1"/>
    <xf numFmtId="0" fontId="4" fillId="4" borderId="9" xfId="0" applyFont="1" applyFill="1" applyBorder="1" applyAlignment="1">
      <alignment wrapText="1"/>
    </xf>
    <xf numFmtId="1" fontId="3" fillId="0" borderId="9" xfId="0" applyNumberFormat="1" applyFont="1" applyBorder="1" applyAlignment="1">
      <alignment horizontal="right" vertical="center"/>
    </xf>
    <xf numFmtId="0" fontId="6" fillId="0" borderId="0" xfId="0" applyFont="1" applyFill="1" applyBorder="1" applyAlignment="1"/>
    <xf numFmtId="0" fontId="7" fillId="3" borderId="0" xfId="0" applyFont="1" applyFill="1" applyAlignment="1">
      <alignment wrapText="1"/>
    </xf>
    <xf numFmtId="0" fontId="7" fillId="3" borderId="0" xfId="0" applyFont="1" applyFill="1"/>
    <xf numFmtId="0" fontId="7" fillId="3" borderId="9" xfId="0" applyFont="1" applyFill="1" applyBorder="1"/>
    <xf numFmtId="2" fontId="7" fillId="3" borderId="0" xfId="0" applyNumberFormat="1" applyFont="1" applyFill="1"/>
    <xf numFmtId="1" fontId="7" fillId="3" borderId="0" xfId="0" applyNumberFormat="1" applyFont="1" applyFill="1"/>
    <xf numFmtId="1" fontId="7" fillId="3" borderId="0" xfId="0" applyNumberFormat="1" applyFont="1" applyFill="1" applyAlignment="1">
      <alignment horizontal="right" vertical="center"/>
    </xf>
    <xf numFmtId="0" fontId="8" fillId="3" borderId="0" xfId="0" applyFont="1" applyFill="1"/>
    <xf numFmtId="0" fontId="7" fillId="3" borderId="0" xfId="0" applyFont="1" applyFill="1" applyBorder="1"/>
    <xf numFmtId="0" fontId="9" fillId="3" borderId="0" xfId="0" applyFont="1" applyFill="1"/>
    <xf numFmtId="0" fontId="7" fillId="3" borderId="0" xfId="0" applyFont="1" applyFill="1" applyBorder="1" applyAlignment="1"/>
    <xf numFmtId="0" fontId="7" fillId="6" borderId="12" xfId="0" applyFont="1" applyFill="1" applyBorder="1"/>
    <xf numFmtId="0" fontId="7" fillId="6" borderId="13" xfId="0" applyFont="1" applyFill="1" applyBorder="1"/>
    <xf numFmtId="0" fontId="7" fillId="6" borderId="13" xfId="0" applyFont="1" applyFill="1" applyBorder="1" applyAlignment="1">
      <alignment wrapText="1"/>
    </xf>
    <xf numFmtId="0" fontId="7" fillId="6" borderId="14" xfId="0" applyFont="1" applyFill="1" applyBorder="1" applyAlignment="1">
      <alignment wrapText="1"/>
    </xf>
    <xf numFmtId="0" fontId="7" fillId="7" borderId="10" xfId="0" applyFont="1" applyFill="1" applyBorder="1"/>
    <xf numFmtId="0" fontId="7" fillId="7" borderId="9" xfId="0" applyFont="1" applyFill="1" applyBorder="1"/>
    <xf numFmtId="1" fontId="7" fillId="7" borderId="9" xfId="0" applyNumberFormat="1" applyFont="1" applyFill="1" applyBorder="1"/>
    <xf numFmtId="1" fontId="7" fillId="7" borderId="11" xfId="0" applyNumberFormat="1" applyFont="1" applyFill="1" applyBorder="1" applyAlignment="1">
      <alignment horizontal="right" vertical="center"/>
    </xf>
    <xf numFmtId="0" fontId="7" fillId="7" borderId="15" xfId="0" applyFont="1" applyFill="1" applyBorder="1"/>
    <xf numFmtId="0" fontId="7" fillId="7" borderId="16" xfId="0" applyFont="1" applyFill="1" applyBorder="1"/>
    <xf numFmtId="1" fontId="7" fillId="7" borderId="16" xfId="0" applyNumberFormat="1" applyFont="1" applyFill="1" applyBorder="1"/>
    <xf numFmtId="1" fontId="7" fillId="7" borderId="17" xfId="0" applyNumberFormat="1" applyFont="1" applyFill="1" applyBorder="1" applyAlignment="1">
      <alignment horizontal="right" vertical="center"/>
    </xf>
    <xf numFmtId="0" fontId="7" fillId="8" borderId="9" xfId="0" applyFont="1" applyFill="1" applyBorder="1"/>
    <xf numFmtId="0" fontId="7" fillId="8" borderId="9" xfId="0" applyFont="1" applyFill="1" applyBorder="1" applyAlignment="1">
      <alignment wrapText="1"/>
    </xf>
    <xf numFmtId="0" fontId="7" fillId="10" borderId="9" xfId="0" applyFont="1" applyFill="1" applyBorder="1"/>
    <xf numFmtId="0" fontId="8" fillId="9" borderId="0" xfId="0" applyFont="1" applyFill="1"/>
    <xf numFmtId="0" fontId="1" fillId="5" borderId="9" xfId="0" applyFont="1" applyFill="1" applyBorder="1" applyAlignment="1">
      <alignment horizontal="center"/>
    </xf>
    <xf numFmtId="0" fontId="1" fillId="5" borderId="9" xfId="0" applyFont="1" applyFill="1" applyBorder="1" applyAlignment="1">
      <alignment horizontal="center" wrapText="1"/>
    </xf>
    <xf numFmtId="0" fontId="0" fillId="5" borderId="9" xfId="0" applyFill="1" applyBorder="1" applyAlignment="1">
      <alignment wrapText="1"/>
    </xf>
    <xf numFmtId="0" fontId="0" fillId="11" borderId="0" xfId="0" applyFill="1"/>
    <xf numFmtId="0" fontId="0" fillId="11" borderId="0" xfId="0" applyFill="1" applyBorder="1" applyAlignment="1"/>
    <xf numFmtId="0" fontId="0" fillId="11" borderId="6" xfId="0" applyFill="1" applyBorder="1" applyAlignment="1"/>
    <xf numFmtId="0" fontId="0" fillId="11" borderId="1" xfId="0" applyFill="1" applyBorder="1" applyAlignment="1"/>
    <xf numFmtId="0" fontId="0" fillId="11" borderId="8" xfId="0" applyFill="1" applyBorder="1" applyAlignment="1"/>
    <xf numFmtId="0" fontId="0" fillId="0" borderId="9" xfId="0" pivotButton="1" applyBorder="1"/>
    <xf numFmtId="0" fontId="0" fillId="0" borderId="9" xfId="0" applyBorder="1" applyAlignment="1">
      <alignment horizontal="left"/>
    </xf>
    <xf numFmtId="0" fontId="0" fillId="0" borderId="9" xfId="0" applyNumberFormat="1" applyBorder="1"/>
  </cellXfs>
  <cellStyles count="1">
    <cellStyle name="Normal" xfId="0" builtinId="0"/>
  </cellStyles>
  <dxfs count="1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solid">
          <fgColor indexed="64"/>
          <bgColor theme="0"/>
        </patternFill>
      </fill>
    </dxf>
    <dxf>
      <font>
        <b val="0"/>
        <i val="0"/>
        <strike val="0"/>
        <condense val="0"/>
        <extend val="0"/>
        <outline val="0"/>
        <shadow val="0"/>
        <u val="none"/>
        <vertAlign val="baseline"/>
        <sz val="11"/>
        <color auto="1"/>
        <name val="Calibri"/>
        <scheme val="minor"/>
      </font>
      <numFmt numFmtId="1" formatCode="0"/>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numFmt numFmtId="1" formatCode="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font>
      <numFmt numFmtId="1" formatCode="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font>
      <numFmt numFmtId="1" formatCode="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font>
      <numFmt numFmtId="1" formatCode="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font>
      <numFmt numFmtId="1" formatCode="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solid">
          <fgColor indexed="64"/>
          <bgColor theme="0"/>
        </patternFill>
      </fill>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color auto="1"/>
      </font>
      <fill>
        <patternFill patternType="solid">
          <fgColor indexed="64"/>
          <bgColor theme="8" tint="0.59999389629810485"/>
        </patternFill>
      </fill>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3.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[DS_FinalDataset.xlsx]PHCs without regular water supp!PivotTable1</c:name>
    <c:fmtId val="0"/>
  </c:pivotSource>
  <c:chart>
    <c:title>
      <c:tx>
        <c:rich>
          <a:bodyPr/>
          <a:lstStyle/>
          <a:p>
            <a:pPr>
              <a:defRPr/>
            </a:pPr>
            <a:r>
              <a:rPr lang="en-US"/>
              <a:t>Statewise</a:t>
            </a:r>
            <a:r>
              <a:rPr lang="en-US" baseline="0"/>
              <a:t> PHCs without water Supply</a:t>
            </a:r>
            <a:endParaRPr lang="en-US"/>
          </a:p>
        </c:rich>
      </c:tx>
      <c:layout/>
      <c:overlay val="0"/>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'PHCs without regular water supp'!$B$1</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'PHCs without regular water supp'!$A$2:$A$38</c:f>
              <c:strCache>
                <c:ptCount val="36"/>
                <c:pt idx="0">
                  <c:v>Nagaland</c:v>
                </c:pt>
                <c:pt idx="1">
                  <c:v>A&amp; N Islands</c:v>
                </c:pt>
                <c:pt idx="2">
                  <c:v>Andhra Pradesh</c:v>
                </c:pt>
                <c:pt idx="3">
                  <c:v>Arunachal Pradesh</c:v>
                </c:pt>
                <c:pt idx="4">
                  <c:v>Assam</c:v>
                </c:pt>
                <c:pt idx="5">
                  <c:v>Bihar</c:v>
                </c:pt>
                <c:pt idx="6">
                  <c:v>Chandigarh</c:v>
                </c:pt>
                <c:pt idx="7">
                  <c:v>Chhattisgarh</c:v>
                </c:pt>
                <c:pt idx="8">
                  <c:v>D &amp; N Haveli</c:v>
                </c:pt>
                <c:pt idx="9">
                  <c:v>Daman &amp; Diu</c:v>
                </c:pt>
                <c:pt idx="10">
                  <c:v>Delhi</c:v>
                </c:pt>
                <c:pt idx="11">
                  <c:v>Goa</c:v>
                </c:pt>
                <c:pt idx="12">
                  <c:v>Gujarat</c:v>
                </c:pt>
                <c:pt idx="13">
                  <c:v>Haryana</c:v>
                </c:pt>
                <c:pt idx="14">
                  <c:v>Himachal Pradesh</c:v>
                </c:pt>
                <c:pt idx="15">
                  <c:v>Jammu &amp; Kashmir</c:v>
                </c:pt>
                <c:pt idx="16">
                  <c:v>Jharkhand</c:v>
                </c:pt>
                <c:pt idx="17">
                  <c:v>Karnataka</c:v>
                </c:pt>
                <c:pt idx="18">
                  <c:v>Kerala</c:v>
                </c:pt>
                <c:pt idx="19">
                  <c:v>Lakshadweep</c:v>
                </c:pt>
                <c:pt idx="20">
                  <c:v>Madhya Pradesh</c:v>
                </c:pt>
                <c:pt idx="21">
                  <c:v>Maharashtra</c:v>
                </c:pt>
                <c:pt idx="22">
                  <c:v>Manipur</c:v>
                </c:pt>
                <c:pt idx="23">
                  <c:v>Meghalaya</c:v>
                </c:pt>
                <c:pt idx="24">
                  <c:v>Mizoram</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'PHCs without regular water supp'!$B$2:$B$38</c:f>
              <c:numCache>
                <c:formatCode>General</c:formatCode>
                <c:ptCount val="36"/>
                <c:pt idx="0">
                  <c:v>51.6</c:v>
                </c:pt>
                <c:pt idx="1">
                  <c:v>0</c:v>
                </c:pt>
                <c:pt idx="2">
                  <c:v>0</c:v>
                </c:pt>
                <c:pt idx="3">
                  <c:v>17.8</c:v>
                </c:pt>
                <c:pt idx="4">
                  <c:v>1.1000000000000001</c:v>
                </c:pt>
                <c:pt idx="5">
                  <c:v>0</c:v>
                </c:pt>
                <c:pt idx="6">
                  <c:v>0</c:v>
                </c:pt>
                <c:pt idx="7">
                  <c:v>7.9</c:v>
                </c:pt>
                <c:pt idx="8">
                  <c:v>0</c:v>
                </c:pt>
                <c:pt idx="9">
                  <c:v>0</c:v>
                </c:pt>
                <c:pt idx="10">
                  <c:v>0</c:v>
                </c:pt>
                <c:pt idx="11">
                  <c:v>0</c:v>
                </c:pt>
                <c:pt idx="12">
                  <c:v>0</c:v>
                </c:pt>
                <c:pt idx="13">
                  <c:v>2.1</c:v>
                </c:pt>
                <c:pt idx="14">
                  <c:v>5.7</c:v>
                </c:pt>
                <c:pt idx="15">
                  <c:v>23.8</c:v>
                </c:pt>
                <c:pt idx="16">
                  <c:v>65.5</c:v>
                </c:pt>
                <c:pt idx="17">
                  <c:v>3.4</c:v>
                </c:pt>
                <c:pt idx="18">
                  <c:v>0</c:v>
                </c:pt>
                <c:pt idx="19">
                  <c:v>0</c:v>
                </c:pt>
                <c:pt idx="20">
                  <c:v>12.8</c:v>
                </c:pt>
                <c:pt idx="21">
                  <c:v>2.4</c:v>
                </c:pt>
                <c:pt idx="22">
                  <c:v>41.2</c:v>
                </c:pt>
                <c:pt idx="23">
                  <c:v>20.9</c:v>
                </c:pt>
                <c:pt idx="24">
                  <c:v>12.3</c:v>
                </c:pt>
                <c:pt idx="25">
                  <c:v>14.8</c:v>
                </c:pt>
                <c:pt idx="26">
                  <c:v>0</c:v>
                </c:pt>
                <c:pt idx="27">
                  <c:v>0</c:v>
                </c:pt>
                <c:pt idx="28">
                  <c:v>11.7</c:v>
                </c:pt>
                <c:pt idx="29">
                  <c:v>0</c:v>
                </c:pt>
                <c:pt idx="30">
                  <c:v>0</c:v>
                </c:pt>
                <c:pt idx="31">
                  <c:v>0</c:v>
                </c:pt>
                <c:pt idx="32">
                  <c:v>0</c:v>
                </c:pt>
                <c:pt idx="33">
                  <c:v>13.6</c:v>
                </c:pt>
                <c:pt idx="34">
                  <c:v>23.5</c:v>
                </c:pt>
                <c:pt idx="35">
                  <c:v>3.3</c:v>
                </c:pt>
              </c:numCache>
            </c:numRef>
          </c:val>
        </c:ser>
        <c:dLbls>
          <c:showLegendKey val="0"/>
          <c:showVal val="1"/>
          <c:showCatName val="0"/>
          <c:showSerName val="0"/>
          <c:showPercent val="0"/>
          <c:showBubbleSize val="0"/>
        </c:dLbls>
        <c:gapWidth val="150"/>
        <c:overlap val="-25"/>
        <c:axId val="135187456"/>
        <c:axId val="135190400"/>
      </c:barChart>
      <c:catAx>
        <c:axId val="135187456"/>
        <c:scaling>
          <c:orientation val="minMax"/>
        </c:scaling>
        <c:delete val="0"/>
        <c:axPos val="b"/>
        <c:majorTickMark val="none"/>
        <c:minorTickMark val="none"/>
        <c:tickLblPos val="nextTo"/>
        <c:crossAx val="135190400"/>
        <c:crosses val="autoZero"/>
        <c:auto val="1"/>
        <c:lblAlgn val="ctr"/>
        <c:lblOffset val="100"/>
        <c:noMultiLvlLbl val="0"/>
      </c:catAx>
      <c:valAx>
        <c:axId val="135190400"/>
        <c:scaling>
          <c:orientation val="minMax"/>
        </c:scaling>
        <c:delete val="1"/>
        <c:axPos val="l"/>
        <c:numFmt formatCode="General" sourceLinked="1"/>
        <c:majorTickMark val="out"/>
        <c:minorTickMark val="none"/>
        <c:tickLblPos val="nextTo"/>
        <c:crossAx val="135187456"/>
        <c:crosses val="autoZero"/>
        <c:crossBetween val="between"/>
      </c:valAx>
    </c:plotArea>
    <c:legend>
      <c:legendPos val="t"/>
      <c:layout/>
      <c:overlay val="0"/>
    </c:legend>
    <c:plotVisOnly val="1"/>
    <c:dispBlanksAs val="gap"/>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tileRect/>
    </a:gradFill>
    <a:effectLst>
      <a:outerShdw blurRad="50800" dist="38100" dir="5400000" algn="t"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[DS_FinalDataset.xlsx]PHCs without roads!PivotTable3</c:name>
    <c:fmtId val="0"/>
  </c:pivotSource>
  <c:chart>
    <c:title>
      <c:tx>
        <c:rich>
          <a:bodyPr/>
          <a:lstStyle/>
          <a:p>
            <a:pPr>
              <a:defRPr/>
            </a:pPr>
            <a:r>
              <a:rPr lang="en-US"/>
              <a:t>Statewise PHCs distribution without Approach Road</a:t>
            </a:r>
          </a:p>
        </c:rich>
      </c:tx>
      <c:layout>
        <c:manualLayout>
          <c:xMode val="edge"/>
          <c:yMode val="edge"/>
          <c:x val="0.1487469551917521"/>
          <c:y val="0"/>
        </c:manualLayout>
      </c:layout>
      <c:overlay val="0"/>
    </c:title>
    <c:autoTitleDeleted val="0"/>
    <c:pivotFmts>
      <c:pivotFmt>
        <c:idx val="0"/>
        <c:marker>
          <c:symbol val="none"/>
        </c:marker>
        <c:dLbl>
          <c:idx val="0"/>
          <c:layout/>
          <c:showLegendKey val="0"/>
          <c:showVal val="1"/>
          <c:showCatName val="0"/>
          <c:showSerName val="0"/>
          <c:showPercent val="0"/>
          <c:showBubbleSize val="0"/>
        </c:dLbl>
      </c:pivotFmt>
    </c:pivotFmts>
    <c:plotArea>
      <c:layout/>
      <c:barChart>
        <c:barDir val="col"/>
        <c:grouping val="clustered"/>
        <c:varyColors val="0"/>
        <c:ser>
          <c:idx val="0"/>
          <c:order val="0"/>
          <c:tx>
            <c:strRef>
              <c:f>'PHCs without roads'!$B$1</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'PHCs without roads'!$A$2:$A$38</c:f>
              <c:strCache>
                <c:ptCount val="36"/>
                <c:pt idx="0">
                  <c:v>Nagaland</c:v>
                </c:pt>
                <c:pt idx="1">
                  <c:v>A&amp; N Islands</c:v>
                </c:pt>
                <c:pt idx="2">
                  <c:v>Andhra Pradesh</c:v>
                </c:pt>
                <c:pt idx="3">
                  <c:v>Arunachal Pradesh</c:v>
                </c:pt>
                <c:pt idx="4">
                  <c:v>Assam</c:v>
                </c:pt>
                <c:pt idx="5">
                  <c:v>Bihar</c:v>
                </c:pt>
                <c:pt idx="6">
                  <c:v>Chandigarh</c:v>
                </c:pt>
                <c:pt idx="7">
                  <c:v>Chhattisgarh</c:v>
                </c:pt>
                <c:pt idx="8">
                  <c:v>D &amp; N Haveli</c:v>
                </c:pt>
                <c:pt idx="9">
                  <c:v>Daman &amp; Diu</c:v>
                </c:pt>
                <c:pt idx="10">
                  <c:v>Delhi</c:v>
                </c:pt>
                <c:pt idx="11">
                  <c:v>Goa</c:v>
                </c:pt>
                <c:pt idx="12">
                  <c:v>Gujarat</c:v>
                </c:pt>
                <c:pt idx="13">
                  <c:v>Haryana</c:v>
                </c:pt>
                <c:pt idx="14">
                  <c:v>Himachal Pradesh</c:v>
                </c:pt>
                <c:pt idx="15">
                  <c:v>Jammu &amp; Kashmir</c:v>
                </c:pt>
                <c:pt idx="16">
                  <c:v>Jharkhand</c:v>
                </c:pt>
                <c:pt idx="17">
                  <c:v>Karnataka</c:v>
                </c:pt>
                <c:pt idx="18">
                  <c:v>Kerala</c:v>
                </c:pt>
                <c:pt idx="19">
                  <c:v>Lakshadweep</c:v>
                </c:pt>
                <c:pt idx="20">
                  <c:v>Madhya Pradesh</c:v>
                </c:pt>
                <c:pt idx="21">
                  <c:v>Maharashtra</c:v>
                </c:pt>
                <c:pt idx="22">
                  <c:v>Manipur</c:v>
                </c:pt>
                <c:pt idx="23">
                  <c:v>Meghalaya</c:v>
                </c:pt>
                <c:pt idx="24">
                  <c:v>Mizoram</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'PHCs without roads'!$B$2:$B$38</c:f>
              <c:numCache>
                <c:formatCode>General</c:formatCode>
                <c:ptCount val="36"/>
                <c:pt idx="0">
                  <c:v>18.5</c:v>
                </c:pt>
                <c:pt idx="1">
                  <c:v>0</c:v>
                </c:pt>
                <c:pt idx="2">
                  <c:v>0</c:v>
                </c:pt>
                <c:pt idx="3">
                  <c:v>25.7</c:v>
                </c:pt>
                <c:pt idx="4">
                  <c:v>10.6</c:v>
                </c:pt>
                <c:pt idx="5">
                  <c:v>0</c:v>
                </c:pt>
                <c:pt idx="6">
                  <c:v>0</c:v>
                </c:pt>
                <c:pt idx="7">
                  <c:v>5</c:v>
                </c:pt>
                <c:pt idx="8">
                  <c:v>0</c:v>
                </c:pt>
                <c:pt idx="9">
                  <c:v>0</c:v>
                </c:pt>
                <c:pt idx="10">
                  <c:v>0</c:v>
                </c:pt>
                <c:pt idx="11">
                  <c:v>0</c:v>
                </c:pt>
                <c:pt idx="12">
                  <c:v>0</c:v>
                </c:pt>
                <c:pt idx="13">
                  <c:v>6.7</c:v>
                </c:pt>
                <c:pt idx="14">
                  <c:v>9.5</c:v>
                </c:pt>
                <c:pt idx="15">
                  <c:v>19.600000000000001</c:v>
                </c:pt>
                <c:pt idx="16">
                  <c:v>14.8</c:v>
                </c:pt>
                <c:pt idx="17">
                  <c:v>7.6</c:v>
                </c:pt>
                <c:pt idx="18">
                  <c:v>8.6</c:v>
                </c:pt>
                <c:pt idx="19">
                  <c:v>0</c:v>
                </c:pt>
                <c:pt idx="20">
                  <c:v>8.8000000000000007</c:v>
                </c:pt>
                <c:pt idx="21">
                  <c:v>5.0999999999999996</c:v>
                </c:pt>
                <c:pt idx="22">
                  <c:v>7.1</c:v>
                </c:pt>
                <c:pt idx="23">
                  <c:v>11.8</c:v>
                </c:pt>
                <c:pt idx="24">
                  <c:v>1.8</c:v>
                </c:pt>
                <c:pt idx="25">
                  <c:v>0.9</c:v>
                </c:pt>
                <c:pt idx="26">
                  <c:v>0</c:v>
                </c:pt>
                <c:pt idx="27">
                  <c:v>0</c:v>
                </c:pt>
                <c:pt idx="28">
                  <c:v>3</c:v>
                </c:pt>
                <c:pt idx="29">
                  <c:v>0</c:v>
                </c:pt>
                <c:pt idx="30">
                  <c:v>0</c:v>
                </c:pt>
                <c:pt idx="31">
                  <c:v>0</c:v>
                </c:pt>
                <c:pt idx="32">
                  <c:v>0</c:v>
                </c:pt>
                <c:pt idx="33">
                  <c:v>23.1</c:v>
                </c:pt>
                <c:pt idx="34">
                  <c:v>21</c:v>
                </c:pt>
                <c:pt idx="35">
                  <c:v>6.7</c:v>
                </c:pt>
              </c:numCache>
            </c:numRef>
          </c:val>
        </c:ser>
        <c:dLbls>
          <c:showLegendKey val="0"/>
          <c:showVal val="1"/>
          <c:showCatName val="0"/>
          <c:showSerName val="0"/>
          <c:showPercent val="0"/>
          <c:showBubbleSize val="0"/>
        </c:dLbls>
        <c:gapWidth val="150"/>
        <c:overlap val="-25"/>
        <c:axId val="135251456"/>
        <c:axId val="135471488"/>
      </c:barChart>
      <c:catAx>
        <c:axId val="135251456"/>
        <c:scaling>
          <c:orientation val="minMax"/>
        </c:scaling>
        <c:delete val="0"/>
        <c:axPos val="b"/>
        <c:majorTickMark val="none"/>
        <c:minorTickMark val="none"/>
        <c:tickLblPos val="nextTo"/>
        <c:crossAx val="135471488"/>
        <c:crosses val="autoZero"/>
        <c:auto val="1"/>
        <c:lblAlgn val="ctr"/>
        <c:lblOffset val="100"/>
        <c:noMultiLvlLbl val="0"/>
      </c:catAx>
      <c:valAx>
        <c:axId val="135471488"/>
        <c:scaling>
          <c:orientation val="minMax"/>
        </c:scaling>
        <c:delete val="1"/>
        <c:axPos val="l"/>
        <c:numFmt formatCode="General" sourceLinked="1"/>
        <c:majorTickMark val="out"/>
        <c:minorTickMark val="none"/>
        <c:tickLblPos val="nextTo"/>
        <c:crossAx val="135251456"/>
        <c:crosses val="autoZero"/>
        <c:crossBetween val="between"/>
      </c:valAx>
    </c:plotArea>
    <c:plotVisOnly val="1"/>
    <c:dispBlanksAs val="gap"/>
    <c:showDLblsOverMax val="0"/>
  </c:chart>
  <c:spPr>
    <a:solidFill>
      <a:schemeClr val="accent4">
        <a:lumMod val="40000"/>
        <a:lumOff val="6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[DS_FinalDataset.xlsx]PHCs without electric supply!PivotTable1</c:name>
    <c:fmtId val="0"/>
  </c:pivotSource>
  <c:chart>
    <c:title>
      <c:tx>
        <c:rich>
          <a:bodyPr/>
          <a:lstStyle/>
          <a:p>
            <a:pPr>
              <a:defRPr/>
            </a:pPr>
            <a:r>
              <a:rPr lang="en-US" sz="1600"/>
              <a:t>Statewise</a:t>
            </a:r>
            <a:r>
              <a:rPr lang="en-US" sz="1600" baseline="0"/>
              <a:t> Distribution of PHCs without electric supply</a:t>
            </a:r>
            <a:r>
              <a:rPr lang="en-US" baseline="0"/>
              <a:t> </a:t>
            </a:r>
            <a:endParaRPr lang="en-US"/>
          </a:p>
        </c:rich>
      </c:tx>
      <c:layout>
        <c:manualLayout>
          <c:xMode val="edge"/>
          <c:yMode val="edge"/>
          <c:x val="3.3996117573892484E-3"/>
          <c:y val="0.16161616161616163"/>
        </c:manualLayout>
      </c:layout>
      <c:overlay val="0"/>
    </c:title>
    <c:autoTitleDeleted val="0"/>
    <c:pivotFmts>
      <c:pivotFmt>
        <c:idx val="0"/>
        <c:marker>
          <c:symbol val="none"/>
        </c:marker>
        <c:dLbl>
          <c:idx val="0"/>
          <c:layout/>
          <c:spPr/>
          <c:txPr>
            <a:bodyPr/>
            <a:lstStyle/>
            <a:p>
              <a:pPr>
                <a:defRPr/>
              </a:pPr>
              <a:endParaRPr lang="en-US"/>
            </a:p>
          </c:txPr>
          <c:showLegendKey val="0"/>
          <c:showVal val="0"/>
          <c:showCatName val="1"/>
          <c:showSerName val="0"/>
          <c:showPercent val="1"/>
          <c:showBubbleSize val="0"/>
        </c:dLbl>
      </c:pivotFmt>
      <c:pivotFmt>
        <c:idx val="1"/>
        <c:marker>
          <c:symbol val="none"/>
        </c:marker>
      </c:pivotFmt>
    </c:pivotFmts>
    <c:plotArea>
      <c:layout/>
      <c:pieChart>
        <c:varyColors val="1"/>
        <c:ser>
          <c:idx val="0"/>
          <c:order val="0"/>
          <c:tx>
            <c:strRef>
              <c:f>'PHCs without electric supply'!$B$1</c:f>
              <c:strCache>
                <c:ptCount val="1"/>
                <c:pt idx="0">
                  <c:v>Total</c:v>
                </c:pt>
              </c:strCache>
            </c:strRef>
          </c:tx>
          <c:dPt>
            <c:idx val="22"/>
            <c:bubble3D val="0"/>
            <c:explosion val="50"/>
          </c:dPt>
          <c:dLbls>
            <c:spPr/>
            <c:txPr>
              <a:bodyPr/>
              <a:lstStyle/>
              <a:p>
                <a:pPr>
                  <a:defRPr/>
                </a:pPr>
                <a:endParaRPr lang="en-US"/>
              </a:p>
            </c:txPr>
            <c:showLegendKey val="0"/>
            <c:showVal val="0"/>
            <c:showCatName val="1"/>
            <c:showSerName val="0"/>
            <c:showPercent val="1"/>
            <c:showBubbleSize val="0"/>
            <c:showLeaderLines val="1"/>
          </c:dLbls>
          <c:cat>
            <c:strRef>
              <c:f>'PHCs without electric supply'!$A$2:$A$38</c:f>
              <c:strCache>
                <c:ptCount val="36"/>
                <c:pt idx="0">
                  <c:v>Nagaland</c:v>
                </c:pt>
                <c:pt idx="1">
                  <c:v>A&amp; N Islands</c:v>
                </c:pt>
                <c:pt idx="2">
                  <c:v>Andhra Pradesh</c:v>
                </c:pt>
                <c:pt idx="3">
                  <c:v>Arunachal Pradesh</c:v>
                </c:pt>
                <c:pt idx="4">
                  <c:v>Assam</c:v>
                </c:pt>
                <c:pt idx="5">
                  <c:v>Bihar</c:v>
                </c:pt>
                <c:pt idx="6">
                  <c:v>Chandigarh</c:v>
                </c:pt>
                <c:pt idx="7">
                  <c:v>Chhattisgarh</c:v>
                </c:pt>
                <c:pt idx="8">
                  <c:v>D &amp; N Haveli</c:v>
                </c:pt>
                <c:pt idx="9">
                  <c:v>Daman &amp; Diu</c:v>
                </c:pt>
                <c:pt idx="10">
                  <c:v>Delhi</c:v>
                </c:pt>
                <c:pt idx="11">
                  <c:v>Goa</c:v>
                </c:pt>
                <c:pt idx="12">
                  <c:v>Gujarat</c:v>
                </c:pt>
                <c:pt idx="13">
                  <c:v>Haryana</c:v>
                </c:pt>
                <c:pt idx="14">
                  <c:v>Himachal Pradesh</c:v>
                </c:pt>
                <c:pt idx="15">
                  <c:v>Jammu &amp; Kashmir</c:v>
                </c:pt>
                <c:pt idx="16">
                  <c:v>Jharkhand</c:v>
                </c:pt>
                <c:pt idx="17">
                  <c:v>Karnataka</c:v>
                </c:pt>
                <c:pt idx="18">
                  <c:v>Kerala</c:v>
                </c:pt>
                <c:pt idx="19">
                  <c:v>Lakshadweep</c:v>
                </c:pt>
                <c:pt idx="20">
                  <c:v>Madhya Pradesh</c:v>
                </c:pt>
                <c:pt idx="21">
                  <c:v>Maharashtra</c:v>
                </c:pt>
                <c:pt idx="22">
                  <c:v>Manipur</c:v>
                </c:pt>
                <c:pt idx="23">
                  <c:v>Meghalaya</c:v>
                </c:pt>
                <c:pt idx="24">
                  <c:v>Mizoram</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'PHCs without electric supply'!$B$2:$B$38</c:f>
              <c:numCache>
                <c:formatCode>General</c:formatCode>
                <c:ptCount val="36"/>
                <c:pt idx="0">
                  <c:v>11.3</c:v>
                </c:pt>
                <c:pt idx="1">
                  <c:v>0</c:v>
                </c:pt>
                <c:pt idx="2">
                  <c:v>0</c:v>
                </c:pt>
                <c:pt idx="3">
                  <c:v>12.9</c:v>
                </c:pt>
                <c:pt idx="4">
                  <c:v>6.7</c:v>
                </c:pt>
                <c:pt idx="5">
                  <c:v>0</c:v>
                </c:pt>
                <c:pt idx="6">
                  <c:v>0</c:v>
                </c:pt>
                <c:pt idx="7">
                  <c:v>4</c:v>
                </c:pt>
                <c:pt idx="8">
                  <c:v>0</c:v>
                </c:pt>
                <c:pt idx="9">
                  <c:v>0</c:v>
                </c:pt>
                <c:pt idx="10">
                  <c:v>0</c:v>
                </c:pt>
                <c:pt idx="11">
                  <c:v>0</c:v>
                </c:pt>
                <c:pt idx="12">
                  <c:v>0</c:v>
                </c:pt>
                <c:pt idx="13">
                  <c:v>2.1</c:v>
                </c:pt>
                <c:pt idx="14">
                  <c:v>1.4</c:v>
                </c:pt>
                <c:pt idx="15">
                  <c:v>18.600000000000001</c:v>
                </c:pt>
                <c:pt idx="16">
                  <c:v>55.2</c:v>
                </c:pt>
                <c:pt idx="17">
                  <c:v>1.4</c:v>
                </c:pt>
                <c:pt idx="18">
                  <c:v>0</c:v>
                </c:pt>
                <c:pt idx="19">
                  <c:v>0</c:v>
                </c:pt>
                <c:pt idx="20">
                  <c:v>0</c:v>
                </c:pt>
                <c:pt idx="21">
                  <c:v>1</c:v>
                </c:pt>
                <c:pt idx="22">
                  <c:v>8.1999999999999993</c:v>
                </c:pt>
                <c:pt idx="23">
                  <c:v>2.7</c:v>
                </c:pt>
                <c:pt idx="24">
                  <c:v>3.5</c:v>
                </c:pt>
                <c:pt idx="25">
                  <c:v>12.6</c:v>
                </c:pt>
                <c:pt idx="26">
                  <c:v>0</c:v>
                </c:pt>
                <c:pt idx="27">
                  <c:v>0</c:v>
                </c:pt>
                <c:pt idx="28">
                  <c:v>4.3</c:v>
                </c:pt>
                <c:pt idx="29">
                  <c:v>0</c:v>
                </c:pt>
                <c:pt idx="30">
                  <c:v>0</c:v>
                </c:pt>
                <c:pt idx="31">
                  <c:v>0</c:v>
                </c:pt>
                <c:pt idx="32">
                  <c:v>0</c:v>
                </c:pt>
                <c:pt idx="33">
                  <c:v>10.7</c:v>
                </c:pt>
                <c:pt idx="34">
                  <c:v>14.4</c:v>
                </c:pt>
                <c:pt idx="35">
                  <c:v>5.8</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blipFill>
      <a:blip xmlns:r="http://schemas.openxmlformats.org/officeDocument/2006/relationships" r:embed="rId1"/>
      <a:tile tx="0" ty="0" sx="100000" sy="100000" flip="none" algn="tl"/>
    </a:blipFill>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[DS_FinalDataset.xlsx]PHCs with Telephone!PivotTable4</c:name>
    <c:fmtId val="0"/>
  </c:pivotSource>
  <c:chart>
    <c:title>
      <c:tx>
        <c:rich>
          <a:bodyPr/>
          <a:lstStyle/>
          <a:p>
            <a:pPr>
              <a:defRPr/>
            </a:pPr>
            <a:r>
              <a:rPr lang="en-US"/>
              <a:t>Statewise Distribution of PHCs with Telephone</a:t>
            </a:r>
          </a:p>
        </c:rich>
      </c:tx>
      <c:layout/>
      <c:overlay val="0"/>
    </c:title>
    <c:autoTitleDeleted val="0"/>
    <c:pivotFmts>
      <c:pivotFmt>
        <c:idx val="0"/>
      </c:pivotFmt>
      <c:pivotFmt>
        <c:idx val="1"/>
        <c:marker>
          <c:symbol val="none"/>
        </c:marker>
        <c:dLbl>
          <c:idx val="0"/>
          <c:layout/>
          <c:showLegendKey val="0"/>
          <c:showVal val="1"/>
          <c:showCatName val="0"/>
          <c:showSerName val="0"/>
          <c:showPercent val="0"/>
          <c:showBubbleSize val="0"/>
        </c:dLbl>
      </c:pivotFmt>
    </c:pivotFmts>
    <c:plotArea>
      <c:layout/>
      <c:barChart>
        <c:barDir val="bar"/>
        <c:grouping val="clustered"/>
        <c:varyColors val="0"/>
        <c:ser>
          <c:idx val="0"/>
          <c:order val="0"/>
          <c:tx>
            <c:strRef>
              <c:f>'PHCs with Telephone'!$B$1</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'PHCs with Telephone'!$A$2:$A$38</c:f>
              <c:strCache>
                <c:ptCount val="36"/>
                <c:pt idx="0">
                  <c:v>Nagaland</c:v>
                </c:pt>
                <c:pt idx="1">
                  <c:v>A&amp; N Islands</c:v>
                </c:pt>
                <c:pt idx="2">
                  <c:v>Andhra Pradesh</c:v>
                </c:pt>
                <c:pt idx="3">
                  <c:v>Arunachal Pradesh</c:v>
                </c:pt>
                <c:pt idx="4">
                  <c:v>Assam</c:v>
                </c:pt>
                <c:pt idx="5">
                  <c:v>Bihar</c:v>
                </c:pt>
                <c:pt idx="6">
                  <c:v>Chandigarh</c:v>
                </c:pt>
                <c:pt idx="7">
                  <c:v>Chhattisgarh</c:v>
                </c:pt>
                <c:pt idx="8">
                  <c:v>D &amp; N Haveli</c:v>
                </c:pt>
                <c:pt idx="9">
                  <c:v>Daman &amp; Diu</c:v>
                </c:pt>
                <c:pt idx="10">
                  <c:v>Delhi</c:v>
                </c:pt>
                <c:pt idx="11">
                  <c:v>Goa</c:v>
                </c:pt>
                <c:pt idx="12">
                  <c:v>Gujarat</c:v>
                </c:pt>
                <c:pt idx="13">
                  <c:v>Haryana</c:v>
                </c:pt>
                <c:pt idx="14">
                  <c:v>Himachal Pradesh</c:v>
                </c:pt>
                <c:pt idx="15">
                  <c:v>Jammu &amp; Kashmir</c:v>
                </c:pt>
                <c:pt idx="16">
                  <c:v>Jharkhand</c:v>
                </c:pt>
                <c:pt idx="17">
                  <c:v>Karnataka</c:v>
                </c:pt>
                <c:pt idx="18">
                  <c:v>Kerala</c:v>
                </c:pt>
                <c:pt idx="19">
                  <c:v>Lakshadweep</c:v>
                </c:pt>
                <c:pt idx="20">
                  <c:v>Madhya Pradesh</c:v>
                </c:pt>
                <c:pt idx="21">
                  <c:v>Maharashtra</c:v>
                </c:pt>
                <c:pt idx="22">
                  <c:v>Manipur</c:v>
                </c:pt>
                <c:pt idx="23">
                  <c:v>Meghalaya</c:v>
                </c:pt>
                <c:pt idx="24">
                  <c:v>Mizoram</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'PHCs with Telephone'!$B$2:$B$38</c:f>
              <c:numCache>
                <c:formatCode>General</c:formatCode>
                <c:ptCount val="36"/>
                <c:pt idx="0">
                  <c:v>8.9</c:v>
                </c:pt>
                <c:pt idx="1">
                  <c:v>100</c:v>
                </c:pt>
                <c:pt idx="2">
                  <c:v>0</c:v>
                </c:pt>
                <c:pt idx="3">
                  <c:v>17.8</c:v>
                </c:pt>
                <c:pt idx="4">
                  <c:v>42.4</c:v>
                </c:pt>
                <c:pt idx="5">
                  <c:v>36</c:v>
                </c:pt>
                <c:pt idx="6">
                  <c:v>0</c:v>
                </c:pt>
                <c:pt idx="7">
                  <c:v>28.8</c:v>
                </c:pt>
                <c:pt idx="8">
                  <c:v>66.7</c:v>
                </c:pt>
                <c:pt idx="9">
                  <c:v>0</c:v>
                </c:pt>
                <c:pt idx="10">
                  <c:v>20</c:v>
                </c:pt>
                <c:pt idx="11">
                  <c:v>0</c:v>
                </c:pt>
                <c:pt idx="12">
                  <c:v>100</c:v>
                </c:pt>
                <c:pt idx="13">
                  <c:v>85</c:v>
                </c:pt>
                <c:pt idx="14">
                  <c:v>20.7</c:v>
                </c:pt>
                <c:pt idx="15">
                  <c:v>11.4</c:v>
                </c:pt>
                <c:pt idx="16">
                  <c:v>37.9</c:v>
                </c:pt>
                <c:pt idx="17">
                  <c:v>99.3</c:v>
                </c:pt>
                <c:pt idx="18">
                  <c:v>100</c:v>
                </c:pt>
                <c:pt idx="19">
                  <c:v>100</c:v>
                </c:pt>
                <c:pt idx="20">
                  <c:v>100</c:v>
                </c:pt>
                <c:pt idx="21">
                  <c:v>47.2</c:v>
                </c:pt>
                <c:pt idx="22">
                  <c:v>27.1</c:v>
                </c:pt>
                <c:pt idx="23">
                  <c:v>10.9</c:v>
                </c:pt>
                <c:pt idx="24">
                  <c:v>52.6</c:v>
                </c:pt>
                <c:pt idx="25">
                  <c:v>32.799999999999997</c:v>
                </c:pt>
                <c:pt idx="26">
                  <c:v>100</c:v>
                </c:pt>
                <c:pt idx="27">
                  <c:v>100</c:v>
                </c:pt>
                <c:pt idx="28">
                  <c:v>49.1</c:v>
                </c:pt>
                <c:pt idx="29">
                  <c:v>54.2</c:v>
                </c:pt>
                <c:pt idx="30">
                  <c:v>100</c:v>
                </c:pt>
                <c:pt idx="31">
                  <c:v>0</c:v>
                </c:pt>
                <c:pt idx="32">
                  <c:v>85.4</c:v>
                </c:pt>
                <c:pt idx="33">
                  <c:v>41.2</c:v>
                </c:pt>
                <c:pt idx="34">
                  <c:v>15.6</c:v>
                </c:pt>
                <c:pt idx="35">
                  <c:v>18.3</c:v>
                </c:pt>
              </c:numCache>
            </c:numRef>
          </c:val>
        </c:ser>
        <c:dLbls>
          <c:showLegendKey val="0"/>
          <c:showVal val="1"/>
          <c:showCatName val="0"/>
          <c:showSerName val="0"/>
          <c:showPercent val="0"/>
          <c:showBubbleSize val="0"/>
        </c:dLbls>
        <c:gapWidth val="150"/>
        <c:axId val="135631232"/>
        <c:axId val="135633920"/>
      </c:barChart>
      <c:catAx>
        <c:axId val="135631232"/>
        <c:scaling>
          <c:orientation val="minMax"/>
        </c:scaling>
        <c:delete val="0"/>
        <c:axPos val="l"/>
        <c:majorTickMark val="none"/>
        <c:minorTickMark val="none"/>
        <c:tickLblPos val="nextTo"/>
        <c:crossAx val="135633920"/>
        <c:crosses val="autoZero"/>
        <c:auto val="1"/>
        <c:lblAlgn val="ctr"/>
        <c:lblOffset val="100"/>
        <c:noMultiLvlLbl val="0"/>
      </c:catAx>
      <c:valAx>
        <c:axId val="135633920"/>
        <c:scaling>
          <c:orientation val="minMax"/>
        </c:scaling>
        <c:delete val="1"/>
        <c:axPos val="b"/>
        <c:numFmt formatCode="General" sourceLinked="1"/>
        <c:majorTickMark val="none"/>
        <c:minorTickMark val="none"/>
        <c:tickLblPos val="nextTo"/>
        <c:crossAx val="135631232"/>
        <c:crosses val="autoZero"/>
        <c:crossBetween val="between"/>
      </c:valAx>
    </c:plotArea>
    <c:plotVisOnly val="1"/>
    <c:dispBlanksAs val="gap"/>
    <c:showDLblsOverMax val="0"/>
  </c:chart>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t="100000" r="100000"/>
      </a:path>
      <a:tileRect l="-100000" b="-100000"/>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[DS_FinalDataset.xlsx]PHCs with Computer!PivotTable5</c:name>
    <c:fmtId val="0"/>
  </c:pivotSource>
  <c:chart>
    <c:title>
      <c:tx>
        <c:rich>
          <a:bodyPr/>
          <a:lstStyle/>
          <a:p>
            <a:pPr>
              <a:defRPr/>
            </a:pPr>
            <a:r>
              <a:rPr lang="en-US"/>
              <a:t>Statewise Distribution of PHCs with Computers</a:t>
            </a:r>
          </a:p>
        </c:rich>
      </c:tx>
      <c:layout/>
      <c:overlay val="0"/>
    </c:title>
    <c:autoTitleDeleted val="0"/>
    <c:pivotFmts>
      <c:pivotFmt>
        <c:idx val="0"/>
        <c:marker>
          <c:symbol val="none"/>
        </c:marker>
        <c:dLbl>
          <c:idx val="0"/>
          <c:layout/>
          <c:showLegendKey val="0"/>
          <c:showVal val="1"/>
          <c:showCatName val="0"/>
          <c:showSerName val="0"/>
          <c:showPercent val="0"/>
          <c:showBubbleSize val="0"/>
        </c:dLbl>
      </c:pivotFmt>
    </c:pivotFmts>
    <c:plotArea>
      <c:layout/>
      <c:barChart>
        <c:barDir val="col"/>
        <c:grouping val="clustered"/>
        <c:varyColors val="0"/>
        <c:ser>
          <c:idx val="0"/>
          <c:order val="0"/>
          <c:tx>
            <c:strRef>
              <c:f>'PHCs with Computer'!$B$1</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'PHCs with Computer'!$A$2:$A$38</c:f>
              <c:strCache>
                <c:ptCount val="36"/>
                <c:pt idx="0">
                  <c:v>Nagaland</c:v>
                </c:pt>
                <c:pt idx="1">
                  <c:v>A&amp; N Islands</c:v>
                </c:pt>
                <c:pt idx="2">
                  <c:v>Andhra Pradesh</c:v>
                </c:pt>
                <c:pt idx="3">
                  <c:v>Arunachal Pradesh</c:v>
                </c:pt>
                <c:pt idx="4">
                  <c:v>Assam</c:v>
                </c:pt>
                <c:pt idx="5">
                  <c:v>Bihar</c:v>
                </c:pt>
                <c:pt idx="6">
                  <c:v>Chandigarh</c:v>
                </c:pt>
                <c:pt idx="7">
                  <c:v>Chhattisgarh</c:v>
                </c:pt>
                <c:pt idx="8">
                  <c:v>D &amp; N Haveli</c:v>
                </c:pt>
                <c:pt idx="9">
                  <c:v>Daman &amp; Diu</c:v>
                </c:pt>
                <c:pt idx="10">
                  <c:v>Delhi</c:v>
                </c:pt>
                <c:pt idx="11">
                  <c:v>Goa</c:v>
                </c:pt>
                <c:pt idx="12">
                  <c:v>Gujarat</c:v>
                </c:pt>
                <c:pt idx="13">
                  <c:v>Haryana</c:v>
                </c:pt>
                <c:pt idx="14">
                  <c:v>Himachal Pradesh</c:v>
                </c:pt>
                <c:pt idx="15">
                  <c:v>Jammu &amp; Kashmir</c:v>
                </c:pt>
                <c:pt idx="16">
                  <c:v>Jharkhand</c:v>
                </c:pt>
                <c:pt idx="17">
                  <c:v>Karnataka</c:v>
                </c:pt>
                <c:pt idx="18">
                  <c:v>Kerala</c:v>
                </c:pt>
                <c:pt idx="19">
                  <c:v>Lakshadweep</c:v>
                </c:pt>
                <c:pt idx="20">
                  <c:v>Madhya Pradesh</c:v>
                </c:pt>
                <c:pt idx="21">
                  <c:v>Maharashtra</c:v>
                </c:pt>
                <c:pt idx="22">
                  <c:v>Manipur</c:v>
                </c:pt>
                <c:pt idx="23">
                  <c:v>Meghalaya</c:v>
                </c:pt>
                <c:pt idx="24">
                  <c:v>Mizoram</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'PHCs with Computer'!$B$2:$B$38</c:f>
              <c:numCache>
                <c:formatCode>General</c:formatCode>
                <c:ptCount val="36"/>
                <c:pt idx="0">
                  <c:v>32.299999999999997</c:v>
                </c:pt>
                <c:pt idx="1">
                  <c:v>95.5</c:v>
                </c:pt>
                <c:pt idx="2">
                  <c:v>0</c:v>
                </c:pt>
                <c:pt idx="3">
                  <c:v>23.8</c:v>
                </c:pt>
                <c:pt idx="4">
                  <c:v>89.5</c:v>
                </c:pt>
                <c:pt idx="5">
                  <c:v>52.9</c:v>
                </c:pt>
                <c:pt idx="6">
                  <c:v>0</c:v>
                </c:pt>
                <c:pt idx="7">
                  <c:v>93.8</c:v>
                </c:pt>
                <c:pt idx="8">
                  <c:v>100</c:v>
                </c:pt>
                <c:pt idx="9">
                  <c:v>0</c:v>
                </c:pt>
                <c:pt idx="10">
                  <c:v>0</c:v>
                </c:pt>
                <c:pt idx="11">
                  <c:v>0</c:v>
                </c:pt>
                <c:pt idx="12">
                  <c:v>100</c:v>
                </c:pt>
                <c:pt idx="13">
                  <c:v>33.200000000000003</c:v>
                </c:pt>
                <c:pt idx="14">
                  <c:v>32</c:v>
                </c:pt>
                <c:pt idx="15">
                  <c:v>76</c:v>
                </c:pt>
                <c:pt idx="16">
                  <c:v>47.3</c:v>
                </c:pt>
                <c:pt idx="17">
                  <c:v>91.7</c:v>
                </c:pt>
                <c:pt idx="18">
                  <c:v>100</c:v>
                </c:pt>
                <c:pt idx="19">
                  <c:v>100</c:v>
                </c:pt>
                <c:pt idx="20">
                  <c:v>74.7</c:v>
                </c:pt>
                <c:pt idx="21">
                  <c:v>48.9</c:v>
                </c:pt>
                <c:pt idx="22">
                  <c:v>52.9</c:v>
                </c:pt>
                <c:pt idx="23">
                  <c:v>97.3</c:v>
                </c:pt>
                <c:pt idx="24">
                  <c:v>100</c:v>
                </c:pt>
                <c:pt idx="25">
                  <c:v>100</c:v>
                </c:pt>
                <c:pt idx="26">
                  <c:v>100</c:v>
                </c:pt>
                <c:pt idx="27">
                  <c:v>100</c:v>
                </c:pt>
                <c:pt idx="28">
                  <c:v>100</c:v>
                </c:pt>
                <c:pt idx="29">
                  <c:v>100</c:v>
                </c:pt>
                <c:pt idx="30">
                  <c:v>100</c:v>
                </c:pt>
                <c:pt idx="31">
                  <c:v>0</c:v>
                </c:pt>
                <c:pt idx="32">
                  <c:v>100</c:v>
                </c:pt>
                <c:pt idx="33">
                  <c:v>85.2</c:v>
                </c:pt>
                <c:pt idx="34">
                  <c:v>30.5</c:v>
                </c:pt>
                <c:pt idx="35">
                  <c:v>12.3</c:v>
                </c:pt>
              </c:numCache>
            </c:numRef>
          </c:val>
        </c:ser>
        <c:dLbls>
          <c:showLegendKey val="0"/>
          <c:showVal val="1"/>
          <c:showCatName val="0"/>
          <c:showSerName val="0"/>
          <c:showPercent val="0"/>
          <c:showBubbleSize val="0"/>
        </c:dLbls>
        <c:gapWidth val="150"/>
        <c:overlap val="-25"/>
        <c:axId val="135686016"/>
        <c:axId val="135717632"/>
      </c:barChart>
      <c:catAx>
        <c:axId val="135686016"/>
        <c:scaling>
          <c:orientation val="minMax"/>
        </c:scaling>
        <c:delete val="0"/>
        <c:axPos val="b"/>
        <c:majorTickMark val="none"/>
        <c:minorTickMark val="none"/>
        <c:tickLblPos val="nextTo"/>
        <c:crossAx val="135717632"/>
        <c:crosses val="autoZero"/>
        <c:auto val="1"/>
        <c:lblAlgn val="ctr"/>
        <c:lblOffset val="100"/>
        <c:noMultiLvlLbl val="0"/>
      </c:catAx>
      <c:valAx>
        <c:axId val="135717632"/>
        <c:scaling>
          <c:orientation val="minMax"/>
        </c:scaling>
        <c:delete val="1"/>
        <c:axPos val="l"/>
        <c:numFmt formatCode="General" sourceLinked="1"/>
        <c:majorTickMark val="none"/>
        <c:minorTickMark val="none"/>
        <c:tickLblPos val="nextTo"/>
        <c:crossAx val="135686016"/>
        <c:crosses val="autoZero"/>
        <c:crossBetween val="between"/>
      </c:valAx>
    </c:plotArea>
    <c:plotVisOnly val="1"/>
    <c:dispBlanksAs val="gap"/>
    <c:showDLblsOverMax val="0"/>
  </c:chart>
  <c:spPr>
    <a:gradFill flip="none" rotWithShape="1">
      <a:gsLst>
        <a:gs pos="0">
          <a:srgbClr val="FF0000">
            <a:tint val="66000"/>
            <a:satMod val="160000"/>
          </a:srgbClr>
        </a:gs>
        <a:gs pos="50000">
          <a:srgbClr val="FF0000">
            <a:tint val="44500"/>
            <a:satMod val="160000"/>
          </a:srgbClr>
        </a:gs>
        <a:gs pos="100000">
          <a:srgbClr val="FF0000">
            <a:tint val="23500"/>
            <a:satMod val="160000"/>
          </a:srgbClr>
        </a:gs>
      </a:gsLst>
      <a:path path="circle">
        <a:fillToRect l="50000" t="50000" r="50000" b="50000"/>
      </a:path>
      <a:tileRect/>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[DS_FinalDataset.xlsx]PHCs without Doctors!PivotTable6</c:name>
    <c:fmtId val="0"/>
  </c:pivotSource>
  <c:chart>
    <c:title>
      <c:tx>
        <c:rich>
          <a:bodyPr/>
          <a:lstStyle/>
          <a:p>
            <a:pPr>
              <a:defRPr/>
            </a:pPr>
            <a:r>
              <a:rPr lang="en-US"/>
              <a:t>Statewise Distribution of PHCs w/o doctors</a:t>
            </a:r>
          </a:p>
        </c:rich>
      </c:tx>
      <c:layout/>
      <c:overlay val="0"/>
    </c:title>
    <c:autoTitleDeleted val="0"/>
    <c:pivotFmts>
      <c:pivotFmt>
        <c:idx val="0"/>
        <c:dLbl>
          <c:idx val="0"/>
          <c:layout/>
          <c:showLegendKey val="0"/>
          <c:showVal val="1"/>
          <c:showCatName val="0"/>
          <c:showSerName val="0"/>
          <c:showPercent val="0"/>
          <c:showBubbleSize val="0"/>
        </c:dLbl>
      </c:pivotFmt>
    </c:pivotFmts>
    <c:plotArea>
      <c:layout/>
      <c:lineChart>
        <c:grouping val="standard"/>
        <c:varyColors val="0"/>
        <c:ser>
          <c:idx val="0"/>
          <c:order val="0"/>
          <c:tx>
            <c:strRef>
              <c:f>'PHCs without Doctors'!$B$1</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0"/>
          </c:dLbls>
          <c:cat>
            <c:strRef>
              <c:f>'PHCs without Doctors'!$A$2:$A$38</c:f>
              <c:strCache>
                <c:ptCount val="36"/>
                <c:pt idx="0">
                  <c:v>Nagaland</c:v>
                </c:pt>
                <c:pt idx="1">
                  <c:v>A&amp; N Islands</c:v>
                </c:pt>
                <c:pt idx="2">
                  <c:v>Andhra Pradesh</c:v>
                </c:pt>
                <c:pt idx="3">
                  <c:v>Arunachal Pradesh</c:v>
                </c:pt>
                <c:pt idx="4">
                  <c:v>Assam</c:v>
                </c:pt>
                <c:pt idx="5">
                  <c:v>Bihar</c:v>
                </c:pt>
                <c:pt idx="6">
                  <c:v>Chandigarh</c:v>
                </c:pt>
                <c:pt idx="7">
                  <c:v>Chhattisgarh</c:v>
                </c:pt>
                <c:pt idx="8">
                  <c:v>D &amp; N Haveli</c:v>
                </c:pt>
                <c:pt idx="9">
                  <c:v>Daman &amp; Diu</c:v>
                </c:pt>
                <c:pt idx="10">
                  <c:v>Delhi</c:v>
                </c:pt>
                <c:pt idx="11">
                  <c:v>Goa</c:v>
                </c:pt>
                <c:pt idx="12">
                  <c:v>Gujarat</c:v>
                </c:pt>
                <c:pt idx="13">
                  <c:v>Haryana</c:v>
                </c:pt>
                <c:pt idx="14">
                  <c:v>Himachal Pradesh</c:v>
                </c:pt>
                <c:pt idx="15">
                  <c:v>Jammu &amp; Kashmir</c:v>
                </c:pt>
                <c:pt idx="16">
                  <c:v>Jharkhand</c:v>
                </c:pt>
                <c:pt idx="17">
                  <c:v>Karnataka</c:v>
                </c:pt>
                <c:pt idx="18">
                  <c:v>Kerala</c:v>
                </c:pt>
                <c:pt idx="19">
                  <c:v>Lakshadweep</c:v>
                </c:pt>
                <c:pt idx="20">
                  <c:v>Madhya Pradesh</c:v>
                </c:pt>
                <c:pt idx="21">
                  <c:v>Maharashtra</c:v>
                </c:pt>
                <c:pt idx="22">
                  <c:v>Manipur</c:v>
                </c:pt>
                <c:pt idx="23">
                  <c:v>Meghalaya</c:v>
                </c:pt>
                <c:pt idx="24">
                  <c:v>Mizoram</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'PHCs without Doctors'!$B$2:$B$38</c:f>
              <c:numCache>
                <c:formatCode>General</c:formatCode>
                <c:ptCount val="36"/>
                <c:pt idx="0">
                  <c:v>0</c:v>
                </c:pt>
                <c:pt idx="1">
                  <c:v>19.05</c:v>
                </c:pt>
                <c:pt idx="2">
                  <c:v>7.89</c:v>
                </c:pt>
                <c:pt idx="3">
                  <c:v>0</c:v>
                </c:pt>
                <c:pt idx="4">
                  <c:v>0</c:v>
                </c:pt>
                <c:pt idx="5">
                  <c:v>0</c:v>
                </c:pt>
                <c:pt idx="6">
                  <c:v>0</c:v>
                </c:pt>
                <c:pt idx="7">
                  <c:v>59.47</c:v>
                </c:pt>
                <c:pt idx="8">
                  <c:v>0</c:v>
                </c:pt>
                <c:pt idx="9">
                  <c:v>62.5</c:v>
                </c:pt>
                <c:pt idx="10">
                  <c:v>28.57</c:v>
                </c:pt>
                <c:pt idx="11">
                  <c:v>0</c:v>
                </c:pt>
                <c:pt idx="12">
                  <c:v>17.170000000000002</c:v>
                </c:pt>
                <c:pt idx="13">
                  <c:v>20.76</c:v>
                </c:pt>
                <c:pt idx="14">
                  <c:v>32.69</c:v>
                </c:pt>
                <c:pt idx="15">
                  <c:v>40.4</c:v>
                </c:pt>
                <c:pt idx="16">
                  <c:v>49.63</c:v>
                </c:pt>
                <c:pt idx="17">
                  <c:v>0.75</c:v>
                </c:pt>
                <c:pt idx="18">
                  <c:v>0</c:v>
                </c:pt>
                <c:pt idx="19">
                  <c:v>0</c:v>
                </c:pt>
                <c:pt idx="20">
                  <c:v>47.97</c:v>
                </c:pt>
                <c:pt idx="21">
                  <c:v>7.46</c:v>
                </c:pt>
                <c:pt idx="22">
                  <c:v>12.61</c:v>
                </c:pt>
                <c:pt idx="23">
                  <c:v>0</c:v>
                </c:pt>
                <c:pt idx="24">
                  <c:v>0</c:v>
                </c:pt>
                <c:pt idx="25">
                  <c:v>39.6</c:v>
                </c:pt>
                <c:pt idx="26">
                  <c:v>0</c:v>
                </c:pt>
                <c:pt idx="27">
                  <c:v>2.2599999999999998</c:v>
                </c:pt>
                <c:pt idx="28">
                  <c:v>14.81</c:v>
                </c:pt>
                <c:pt idx="29">
                  <c:v>0</c:v>
                </c:pt>
                <c:pt idx="30">
                  <c:v>37.520000000000003</c:v>
                </c:pt>
                <c:pt idx="31">
                  <c:v>3.27</c:v>
                </c:pt>
                <c:pt idx="32">
                  <c:v>0</c:v>
                </c:pt>
                <c:pt idx="33">
                  <c:v>29.47</c:v>
                </c:pt>
                <c:pt idx="34">
                  <c:v>43.49</c:v>
                </c:pt>
                <c:pt idx="35">
                  <c:v>38.909999999999997</c:v>
                </c:pt>
              </c:numCache>
            </c:numRef>
          </c:val>
          <c:smooth val="0"/>
        </c:ser>
        <c:dLbls>
          <c:showLegendKey val="0"/>
          <c:showVal val="1"/>
          <c:showCatName val="0"/>
          <c:showSerName val="0"/>
          <c:showPercent val="0"/>
          <c:showBubbleSize val="0"/>
        </c:dLbls>
        <c:marker val="1"/>
        <c:smooth val="0"/>
        <c:axId val="135445120"/>
        <c:axId val="136074752"/>
      </c:lineChart>
      <c:catAx>
        <c:axId val="135445120"/>
        <c:scaling>
          <c:orientation val="minMax"/>
        </c:scaling>
        <c:delete val="0"/>
        <c:axPos val="b"/>
        <c:majorTickMark val="none"/>
        <c:minorTickMark val="none"/>
        <c:tickLblPos val="nextTo"/>
        <c:crossAx val="136074752"/>
        <c:crosses val="autoZero"/>
        <c:auto val="1"/>
        <c:lblAlgn val="ctr"/>
        <c:lblOffset val="100"/>
        <c:noMultiLvlLbl val="0"/>
      </c:catAx>
      <c:valAx>
        <c:axId val="136074752"/>
        <c:scaling>
          <c:orientation val="minMax"/>
        </c:scaling>
        <c:delete val="1"/>
        <c:axPos val="l"/>
        <c:numFmt formatCode="General" sourceLinked="1"/>
        <c:majorTickMark val="out"/>
        <c:minorTickMark val="none"/>
        <c:tickLblPos val="nextTo"/>
        <c:crossAx val="135445120"/>
        <c:crosses val="autoZero"/>
        <c:crossBetween val="between"/>
      </c:valAx>
    </c:plotArea>
    <c:legend>
      <c:legendPos val="t"/>
      <c:layout/>
      <c:overlay val="0"/>
    </c:legend>
    <c:plotVisOnly val="1"/>
    <c:dispBlanksAs val="gap"/>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[DS_FinalDataset.xlsx]PHCs without regular water supp!PivotTable1</c:name>
    <c:fmtId val="4"/>
  </c:pivotSource>
  <c:chart>
    <c:title>
      <c:tx>
        <c:rich>
          <a:bodyPr/>
          <a:lstStyle/>
          <a:p>
            <a:pPr>
              <a:defRPr/>
            </a:pPr>
            <a:r>
              <a:rPr lang="en-US"/>
              <a:t>Statewise</a:t>
            </a:r>
            <a:r>
              <a:rPr lang="en-US" baseline="0"/>
              <a:t> PHCs without water Supply</a:t>
            </a:r>
            <a:endParaRPr lang="en-US"/>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'PHCs without regular water supp'!$B$1</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'PHCs without regular water supp'!$A$2:$A$38</c:f>
              <c:strCache>
                <c:ptCount val="36"/>
                <c:pt idx="0">
                  <c:v>Nagaland</c:v>
                </c:pt>
                <c:pt idx="1">
                  <c:v>A&amp; N Islands</c:v>
                </c:pt>
                <c:pt idx="2">
                  <c:v>Andhra Pradesh</c:v>
                </c:pt>
                <c:pt idx="3">
                  <c:v>Arunachal Pradesh</c:v>
                </c:pt>
                <c:pt idx="4">
                  <c:v>Assam</c:v>
                </c:pt>
                <c:pt idx="5">
                  <c:v>Bihar</c:v>
                </c:pt>
                <c:pt idx="6">
                  <c:v>Chandigarh</c:v>
                </c:pt>
                <c:pt idx="7">
                  <c:v>Chhattisgarh</c:v>
                </c:pt>
                <c:pt idx="8">
                  <c:v>D &amp; N Haveli</c:v>
                </c:pt>
                <c:pt idx="9">
                  <c:v>Daman &amp; Diu</c:v>
                </c:pt>
                <c:pt idx="10">
                  <c:v>Delhi</c:v>
                </c:pt>
                <c:pt idx="11">
                  <c:v>Goa</c:v>
                </c:pt>
                <c:pt idx="12">
                  <c:v>Gujarat</c:v>
                </c:pt>
                <c:pt idx="13">
                  <c:v>Haryana</c:v>
                </c:pt>
                <c:pt idx="14">
                  <c:v>Himachal Pradesh</c:v>
                </c:pt>
                <c:pt idx="15">
                  <c:v>Jammu &amp; Kashmir</c:v>
                </c:pt>
                <c:pt idx="16">
                  <c:v>Jharkhand</c:v>
                </c:pt>
                <c:pt idx="17">
                  <c:v>Karnataka</c:v>
                </c:pt>
                <c:pt idx="18">
                  <c:v>Kerala</c:v>
                </c:pt>
                <c:pt idx="19">
                  <c:v>Lakshadweep</c:v>
                </c:pt>
                <c:pt idx="20">
                  <c:v>Madhya Pradesh</c:v>
                </c:pt>
                <c:pt idx="21">
                  <c:v>Maharashtra</c:v>
                </c:pt>
                <c:pt idx="22">
                  <c:v>Manipur</c:v>
                </c:pt>
                <c:pt idx="23">
                  <c:v>Meghalaya</c:v>
                </c:pt>
                <c:pt idx="24">
                  <c:v>Mizoram</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'PHCs without regular water supp'!$B$2:$B$38</c:f>
              <c:numCache>
                <c:formatCode>General</c:formatCode>
                <c:ptCount val="36"/>
                <c:pt idx="0">
                  <c:v>51.6</c:v>
                </c:pt>
                <c:pt idx="1">
                  <c:v>0</c:v>
                </c:pt>
                <c:pt idx="2">
                  <c:v>0</c:v>
                </c:pt>
                <c:pt idx="3">
                  <c:v>17.8</c:v>
                </c:pt>
                <c:pt idx="4">
                  <c:v>1.1000000000000001</c:v>
                </c:pt>
                <c:pt idx="5">
                  <c:v>0</c:v>
                </c:pt>
                <c:pt idx="6">
                  <c:v>0</c:v>
                </c:pt>
                <c:pt idx="7">
                  <c:v>7.9</c:v>
                </c:pt>
                <c:pt idx="8">
                  <c:v>0</c:v>
                </c:pt>
                <c:pt idx="9">
                  <c:v>0</c:v>
                </c:pt>
                <c:pt idx="10">
                  <c:v>0</c:v>
                </c:pt>
                <c:pt idx="11">
                  <c:v>0</c:v>
                </c:pt>
                <c:pt idx="12">
                  <c:v>0</c:v>
                </c:pt>
                <c:pt idx="13">
                  <c:v>2.1</c:v>
                </c:pt>
                <c:pt idx="14">
                  <c:v>5.7</c:v>
                </c:pt>
                <c:pt idx="15">
                  <c:v>23.8</c:v>
                </c:pt>
                <c:pt idx="16">
                  <c:v>65.5</c:v>
                </c:pt>
                <c:pt idx="17">
                  <c:v>3.4</c:v>
                </c:pt>
                <c:pt idx="18">
                  <c:v>0</c:v>
                </c:pt>
                <c:pt idx="19">
                  <c:v>0</c:v>
                </c:pt>
                <c:pt idx="20">
                  <c:v>12.8</c:v>
                </c:pt>
                <c:pt idx="21">
                  <c:v>2.4</c:v>
                </c:pt>
                <c:pt idx="22">
                  <c:v>41.2</c:v>
                </c:pt>
                <c:pt idx="23">
                  <c:v>20.9</c:v>
                </c:pt>
                <c:pt idx="24">
                  <c:v>12.3</c:v>
                </c:pt>
                <c:pt idx="25">
                  <c:v>14.8</c:v>
                </c:pt>
                <c:pt idx="26">
                  <c:v>0</c:v>
                </c:pt>
                <c:pt idx="27">
                  <c:v>0</c:v>
                </c:pt>
                <c:pt idx="28">
                  <c:v>11.7</c:v>
                </c:pt>
                <c:pt idx="29">
                  <c:v>0</c:v>
                </c:pt>
                <c:pt idx="30">
                  <c:v>0</c:v>
                </c:pt>
                <c:pt idx="31">
                  <c:v>0</c:v>
                </c:pt>
                <c:pt idx="32">
                  <c:v>0</c:v>
                </c:pt>
                <c:pt idx="33">
                  <c:v>13.6</c:v>
                </c:pt>
                <c:pt idx="34">
                  <c:v>23.5</c:v>
                </c:pt>
                <c:pt idx="35">
                  <c:v>3.3</c:v>
                </c:pt>
              </c:numCache>
            </c:numRef>
          </c:val>
        </c:ser>
        <c:dLbls>
          <c:showLegendKey val="0"/>
          <c:showVal val="1"/>
          <c:showCatName val="0"/>
          <c:showSerName val="0"/>
          <c:showPercent val="0"/>
          <c:showBubbleSize val="0"/>
        </c:dLbls>
        <c:gapWidth val="150"/>
        <c:overlap val="-25"/>
        <c:axId val="135801088"/>
        <c:axId val="135828608"/>
      </c:barChart>
      <c:catAx>
        <c:axId val="135801088"/>
        <c:scaling>
          <c:orientation val="minMax"/>
        </c:scaling>
        <c:delete val="0"/>
        <c:axPos val="b"/>
        <c:majorTickMark val="none"/>
        <c:minorTickMark val="none"/>
        <c:tickLblPos val="nextTo"/>
        <c:crossAx val="135828608"/>
        <c:crosses val="autoZero"/>
        <c:auto val="1"/>
        <c:lblAlgn val="ctr"/>
        <c:lblOffset val="100"/>
        <c:noMultiLvlLbl val="0"/>
      </c:catAx>
      <c:valAx>
        <c:axId val="135828608"/>
        <c:scaling>
          <c:orientation val="minMax"/>
        </c:scaling>
        <c:delete val="1"/>
        <c:axPos val="l"/>
        <c:numFmt formatCode="General" sourceLinked="1"/>
        <c:majorTickMark val="out"/>
        <c:minorTickMark val="none"/>
        <c:tickLblPos val="nextTo"/>
        <c:crossAx val="135801088"/>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[DS_FinalDataset.xlsx]PHCs without roads!PivotTable3</c:name>
    <c:fmtId val="3"/>
  </c:pivotSource>
  <c:chart>
    <c:title>
      <c:tx>
        <c:rich>
          <a:bodyPr/>
          <a:lstStyle/>
          <a:p>
            <a:pPr>
              <a:defRPr/>
            </a:pPr>
            <a:r>
              <a:rPr lang="en-US"/>
              <a:t>Statewise PHCs distribution without Approach Road</a:t>
            </a:r>
          </a:p>
        </c:rich>
      </c:tx>
      <c:layout/>
      <c:overlay val="0"/>
    </c:title>
    <c:autoTitleDeleted val="0"/>
    <c:pivotFmts>
      <c:pivotFmt>
        <c:idx val="0"/>
        <c:dLbl>
          <c:idx val="0"/>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'PHCs without roads'!$B$1</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'PHCs without roads'!$A$2:$A$38</c:f>
              <c:strCache>
                <c:ptCount val="36"/>
                <c:pt idx="0">
                  <c:v>Nagaland</c:v>
                </c:pt>
                <c:pt idx="1">
                  <c:v>A&amp; N Islands</c:v>
                </c:pt>
                <c:pt idx="2">
                  <c:v>Andhra Pradesh</c:v>
                </c:pt>
                <c:pt idx="3">
                  <c:v>Arunachal Pradesh</c:v>
                </c:pt>
                <c:pt idx="4">
                  <c:v>Assam</c:v>
                </c:pt>
                <c:pt idx="5">
                  <c:v>Bihar</c:v>
                </c:pt>
                <c:pt idx="6">
                  <c:v>Chandigarh</c:v>
                </c:pt>
                <c:pt idx="7">
                  <c:v>Chhattisgarh</c:v>
                </c:pt>
                <c:pt idx="8">
                  <c:v>D &amp; N Haveli</c:v>
                </c:pt>
                <c:pt idx="9">
                  <c:v>Daman &amp; Diu</c:v>
                </c:pt>
                <c:pt idx="10">
                  <c:v>Delhi</c:v>
                </c:pt>
                <c:pt idx="11">
                  <c:v>Goa</c:v>
                </c:pt>
                <c:pt idx="12">
                  <c:v>Gujarat</c:v>
                </c:pt>
                <c:pt idx="13">
                  <c:v>Haryana</c:v>
                </c:pt>
                <c:pt idx="14">
                  <c:v>Himachal Pradesh</c:v>
                </c:pt>
                <c:pt idx="15">
                  <c:v>Jammu &amp; Kashmir</c:v>
                </c:pt>
                <c:pt idx="16">
                  <c:v>Jharkhand</c:v>
                </c:pt>
                <c:pt idx="17">
                  <c:v>Karnataka</c:v>
                </c:pt>
                <c:pt idx="18">
                  <c:v>Kerala</c:v>
                </c:pt>
                <c:pt idx="19">
                  <c:v>Lakshadweep</c:v>
                </c:pt>
                <c:pt idx="20">
                  <c:v>Madhya Pradesh</c:v>
                </c:pt>
                <c:pt idx="21">
                  <c:v>Maharashtra</c:v>
                </c:pt>
                <c:pt idx="22">
                  <c:v>Manipur</c:v>
                </c:pt>
                <c:pt idx="23">
                  <c:v>Meghalaya</c:v>
                </c:pt>
                <c:pt idx="24">
                  <c:v>Mizoram</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'PHCs without roads'!$B$2:$B$38</c:f>
              <c:numCache>
                <c:formatCode>General</c:formatCode>
                <c:ptCount val="36"/>
                <c:pt idx="0">
                  <c:v>18.5</c:v>
                </c:pt>
                <c:pt idx="1">
                  <c:v>0</c:v>
                </c:pt>
                <c:pt idx="2">
                  <c:v>0</c:v>
                </c:pt>
                <c:pt idx="3">
                  <c:v>25.7</c:v>
                </c:pt>
                <c:pt idx="4">
                  <c:v>10.6</c:v>
                </c:pt>
                <c:pt idx="5">
                  <c:v>0</c:v>
                </c:pt>
                <c:pt idx="6">
                  <c:v>0</c:v>
                </c:pt>
                <c:pt idx="7">
                  <c:v>5</c:v>
                </c:pt>
                <c:pt idx="8">
                  <c:v>0</c:v>
                </c:pt>
                <c:pt idx="9">
                  <c:v>0</c:v>
                </c:pt>
                <c:pt idx="10">
                  <c:v>0</c:v>
                </c:pt>
                <c:pt idx="11">
                  <c:v>0</c:v>
                </c:pt>
                <c:pt idx="12">
                  <c:v>0</c:v>
                </c:pt>
                <c:pt idx="13">
                  <c:v>6.7</c:v>
                </c:pt>
                <c:pt idx="14">
                  <c:v>9.5</c:v>
                </c:pt>
                <c:pt idx="15">
                  <c:v>19.600000000000001</c:v>
                </c:pt>
                <c:pt idx="16">
                  <c:v>14.8</c:v>
                </c:pt>
                <c:pt idx="17">
                  <c:v>7.6</c:v>
                </c:pt>
                <c:pt idx="18">
                  <c:v>8.6</c:v>
                </c:pt>
                <c:pt idx="19">
                  <c:v>0</c:v>
                </c:pt>
                <c:pt idx="20">
                  <c:v>8.8000000000000007</c:v>
                </c:pt>
                <c:pt idx="21">
                  <c:v>5.0999999999999996</c:v>
                </c:pt>
                <c:pt idx="22">
                  <c:v>7.1</c:v>
                </c:pt>
                <c:pt idx="23">
                  <c:v>11.8</c:v>
                </c:pt>
                <c:pt idx="24">
                  <c:v>1.8</c:v>
                </c:pt>
                <c:pt idx="25">
                  <c:v>0.9</c:v>
                </c:pt>
                <c:pt idx="26">
                  <c:v>0</c:v>
                </c:pt>
                <c:pt idx="27">
                  <c:v>0</c:v>
                </c:pt>
                <c:pt idx="28">
                  <c:v>3</c:v>
                </c:pt>
                <c:pt idx="29">
                  <c:v>0</c:v>
                </c:pt>
                <c:pt idx="30">
                  <c:v>0</c:v>
                </c:pt>
                <c:pt idx="31">
                  <c:v>0</c:v>
                </c:pt>
                <c:pt idx="32">
                  <c:v>0</c:v>
                </c:pt>
                <c:pt idx="33">
                  <c:v>23.1</c:v>
                </c:pt>
                <c:pt idx="34">
                  <c:v>21</c:v>
                </c:pt>
                <c:pt idx="35">
                  <c:v>6.7</c:v>
                </c:pt>
              </c:numCache>
            </c:numRef>
          </c:val>
        </c:ser>
        <c:dLbls>
          <c:showLegendKey val="0"/>
          <c:showVal val="1"/>
          <c:showCatName val="0"/>
          <c:showSerName val="0"/>
          <c:showPercent val="0"/>
          <c:showBubbleSize val="0"/>
        </c:dLbls>
        <c:gapWidth val="150"/>
        <c:overlap val="-25"/>
        <c:axId val="135849088"/>
        <c:axId val="135864320"/>
      </c:barChart>
      <c:catAx>
        <c:axId val="135849088"/>
        <c:scaling>
          <c:orientation val="minMax"/>
        </c:scaling>
        <c:delete val="0"/>
        <c:axPos val="b"/>
        <c:majorTickMark val="none"/>
        <c:minorTickMark val="none"/>
        <c:tickLblPos val="nextTo"/>
        <c:crossAx val="135864320"/>
        <c:crosses val="autoZero"/>
        <c:auto val="1"/>
        <c:lblAlgn val="ctr"/>
        <c:lblOffset val="100"/>
        <c:noMultiLvlLbl val="0"/>
      </c:catAx>
      <c:valAx>
        <c:axId val="135864320"/>
        <c:scaling>
          <c:orientation val="minMax"/>
        </c:scaling>
        <c:delete val="1"/>
        <c:axPos val="l"/>
        <c:numFmt formatCode="General" sourceLinked="1"/>
        <c:majorTickMark val="out"/>
        <c:minorTickMark val="none"/>
        <c:tickLblPos val="nextTo"/>
        <c:crossAx val="13584908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[DS_FinalDataset.xlsx]PHCs without electric supply!PivotTable1</c:name>
    <c:fmtId val="3"/>
  </c:pivotSource>
  <c:chart>
    <c:title>
      <c:tx>
        <c:rich>
          <a:bodyPr/>
          <a:lstStyle/>
          <a:p>
            <a:pPr>
              <a:defRPr/>
            </a:pPr>
            <a:r>
              <a:rPr lang="en-US" sz="1600"/>
              <a:t>Statewise</a:t>
            </a:r>
            <a:r>
              <a:rPr lang="en-US" sz="1600" baseline="0"/>
              <a:t> Distribution of PHCs without electric supply</a:t>
            </a:r>
            <a:r>
              <a:rPr lang="en-US" baseline="0"/>
              <a:t> </a:t>
            </a:r>
            <a:endParaRPr lang="en-US"/>
          </a:p>
        </c:rich>
      </c:tx>
      <c:layout>
        <c:manualLayout>
          <c:xMode val="edge"/>
          <c:yMode val="edge"/>
          <c:x val="3.3996117573892484E-3"/>
          <c:y val="0.16161616161616163"/>
        </c:manualLayout>
      </c:layout>
      <c:overlay val="0"/>
    </c:title>
    <c:autoTitleDeleted val="0"/>
    <c:pivotFmts>
      <c:pivotFmt>
        <c:idx val="0"/>
        <c:marker>
          <c:symbol val="none"/>
        </c:marker>
        <c:dLbl>
          <c:idx val="0"/>
          <c:spPr/>
          <c:txPr>
            <a:bodyPr/>
            <a:lstStyle/>
            <a:p>
              <a:pPr>
                <a:defRPr/>
              </a:pPr>
              <a:endParaRPr lang="en-US"/>
            </a:p>
          </c:txPr>
          <c:showLegendKey val="0"/>
          <c:showVal val="0"/>
          <c:showCatName val="1"/>
          <c:showSerName val="0"/>
          <c:showPercent val="1"/>
          <c:showBubbleSize val="0"/>
        </c:dLbl>
      </c:pivotFmt>
      <c:pivotFmt>
        <c:idx val="1"/>
        <c:marker>
          <c:symbol val="none"/>
        </c:marker>
      </c:pivotFmt>
      <c:pivotFmt>
        <c:idx val="2"/>
        <c:marker>
          <c:symbol val="none"/>
        </c:marker>
        <c:dLbl>
          <c:idx val="0"/>
          <c:spPr/>
          <c:txPr>
            <a:bodyPr/>
            <a:lstStyle/>
            <a:p>
              <a:pPr>
                <a:defRPr/>
              </a:pPr>
              <a:endParaRPr lang="en-US"/>
            </a:p>
          </c:txPr>
          <c:showLegendKey val="0"/>
          <c:showVal val="0"/>
          <c:showCatName val="1"/>
          <c:showSerName val="0"/>
          <c:showPercent val="1"/>
          <c:showBubbleSize val="0"/>
        </c:dLbl>
      </c:pivotFmt>
      <c:pivotFmt>
        <c:idx val="3"/>
        <c:marker>
          <c:symbol val="none"/>
        </c:marker>
        <c:dLbl>
          <c:idx val="0"/>
          <c:layout/>
          <c:spPr/>
          <c:txPr>
            <a:bodyPr/>
            <a:lstStyle/>
            <a:p>
              <a:pPr>
                <a:defRPr/>
              </a:pPr>
              <a:endParaRPr lang="en-US"/>
            </a:p>
          </c:txPr>
          <c:showLegendKey val="0"/>
          <c:showVal val="0"/>
          <c:showCatName val="1"/>
          <c:showSerName val="0"/>
          <c:showPercent val="1"/>
          <c:showBubbleSize val="0"/>
        </c:dLbl>
      </c:pivotFmt>
    </c:pivotFmts>
    <c:plotArea>
      <c:layout/>
      <c:pieChart>
        <c:varyColors val="1"/>
        <c:ser>
          <c:idx val="0"/>
          <c:order val="0"/>
          <c:tx>
            <c:strRef>
              <c:f>'PHCs without electric supply'!$B$1</c:f>
              <c:strCache>
                <c:ptCount val="1"/>
                <c:pt idx="0">
                  <c:v>Total</c:v>
                </c:pt>
              </c:strCache>
            </c:strRef>
          </c:tx>
          <c:dPt>
            <c:idx val="22"/>
            <c:bubble3D val="0"/>
            <c:explosion val="50"/>
          </c:dPt>
          <c:dLbls>
            <c:spPr/>
            <c:txPr>
              <a:bodyPr/>
              <a:lstStyle/>
              <a:p>
                <a:pPr>
                  <a:defRPr/>
                </a:pPr>
                <a:endParaRPr lang="en-US"/>
              </a:p>
            </c:txPr>
            <c:showLegendKey val="0"/>
            <c:showVal val="0"/>
            <c:showCatName val="1"/>
            <c:showSerName val="0"/>
            <c:showPercent val="1"/>
            <c:showBubbleSize val="0"/>
            <c:showLeaderLines val="1"/>
          </c:dLbls>
          <c:cat>
            <c:strRef>
              <c:f>'PHCs without electric supply'!$A$2:$A$38</c:f>
              <c:strCache>
                <c:ptCount val="36"/>
                <c:pt idx="0">
                  <c:v>Nagaland</c:v>
                </c:pt>
                <c:pt idx="1">
                  <c:v>A&amp; N Islands</c:v>
                </c:pt>
                <c:pt idx="2">
                  <c:v>Andhra Pradesh</c:v>
                </c:pt>
                <c:pt idx="3">
                  <c:v>Arunachal Pradesh</c:v>
                </c:pt>
                <c:pt idx="4">
                  <c:v>Assam</c:v>
                </c:pt>
                <c:pt idx="5">
                  <c:v>Bihar</c:v>
                </c:pt>
                <c:pt idx="6">
                  <c:v>Chandigarh</c:v>
                </c:pt>
                <c:pt idx="7">
                  <c:v>Chhattisgarh</c:v>
                </c:pt>
                <c:pt idx="8">
                  <c:v>D &amp; N Haveli</c:v>
                </c:pt>
                <c:pt idx="9">
                  <c:v>Daman &amp; Diu</c:v>
                </c:pt>
                <c:pt idx="10">
                  <c:v>Delhi</c:v>
                </c:pt>
                <c:pt idx="11">
                  <c:v>Goa</c:v>
                </c:pt>
                <c:pt idx="12">
                  <c:v>Gujarat</c:v>
                </c:pt>
                <c:pt idx="13">
                  <c:v>Haryana</c:v>
                </c:pt>
                <c:pt idx="14">
                  <c:v>Himachal Pradesh</c:v>
                </c:pt>
                <c:pt idx="15">
                  <c:v>Jammu &amp; Kashmir</c:v>
                </c:pt>
                <c:pt idx="16">
                  <c:v>Jharkhand</c:v>
                </c:pt>
                <c:pt idx="17">
                  <c:v>Karnataka</c:v>
                </c:pt>
                <c:pt idx="18">
                  <c:v>Kerala</c:v>
                </c:pt>
                <c:pt idx="19">
                  <c:v>Lakshadweep</c:v>
                </c:pt>
                <c:pt idx="20">
                  <c:v>Madhya Pradesh</c:v>
                </c:pt>
                <c:pt idx="21">
                  <c:v>Maharashtra</c:v>
                </c:pt>
                <c:pt idx="22">
                  <c:v>Manipur</c:v>
                </c:pt>
                <c:pt idx="23">
                  <c:v>Meghalaya</c:v>
                </c:pt>
                <c:pt idx="24">
                  <c:v>Mizoram</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'PHCs without electric supply'!$B$2:$B$38</c:f>
              <c:numCache>
                <c:formatCode>General</c:formatCode>
                <c:ptCount val="36"/>
                <c:pt idx="0">
                  <c:v>11.3</c:v>
                </c:pt>
                <c:pt idx="1">
                  <c:v>0</c:v>
                </c:pt>
                <c:pt idx="2">
                  <c:v>0</c:v>
                </c:pt>
                <c:pt idx="3">
                  <c:v>12.9</c:v>
                </c:pt>
                <c:pt idx="4">
                  <c:v>6.7</c:v>
                </c:pt>
                <c:pt idx="5">
                  <c:v>0</c:v>
                </c:pt>
                <c:pt idx="6">
                  <c:v>0</c:v>
                </c:pt>
                <c:pt idx="7">
                  <c:v>4</c:v>
                </c:pt>
                <c:pt idx="8">
                  <c:v>0</c:v>
                </c:pt>
                <c:pt idx="9">
                  <c:v>0</c:v>
                </c:pt>
                <c:pt idx="10">
                  <c:v>0</c:v>
                </c:pt>
                <c:pt idx="11">
                  <c:v>0</c:v>
                </c:pt>
                <c:pt idx="12">
                  <c:v>0</c:v>
                </c:pt>
                <c:pt idx="13">
                  <c:v>2.1</c:v>
                </c:pt>
                <c:pt idx="14">
                  <c:v>1.4</c:v>
                </c:pt>
                <c:pt idx="15">
                  <c:v>18.600000000000001</c:v>
                </c:pt>
                <c:pt idx="16">
                  <c:v>55.2</c:v>
                </c:pt>
                <c:pt idx="17">
                  <c:v>1.4</c:v>
                </c:pt>
                <c:pt idx="18">
                  <c:v>0</c:v>
                </c:pt>
                <c:pt idx="19">
                  <c:v>0</c:v>
                </c:pt>
                <c:pt idx="20">
                  <c:v>0</c:v>
                </c:pt>
                <c:pt idx="21">
                  <c:v>1</c:v>
                </c:pt>
                <c:pt idx="22">
                  <c:v>8.1999999999999993</c:v>
                </c:pt>
                <c:pt idx="23">
                  <c:v>2.7</c:v>
                </c:pt>
                <c:pt idx="24">
                  <c:v>3.5</c:v>
                </c:pt>
                <c:pt idx="25">
                  <c:v>12.6</c:v>
                </c:pt>
                <c:pt idx="26">
                  <c:v>0</c:v>
                </c:pt>
                <c:pt idx="27">
                  <c:v>0</c:v>
                </c:pt>
                <c:pt idx="28">
                  <c:v>4.3</c:v>
                </c:pt>
                <c:pt idx="29">
                  <c:v>0</c:v>
                </c:pt>
                <c:pt idx="30">
                  <c:v>0</c:v>
                </c:pt>
                <c:pt idx="31">
                  <c:v>0</c:v>
                </c:pt>
                <c:pt idx="32">
                  <c:v>0</c:v>
                </c:pt>
                <c:pt idx="33">
                  <c:v>10.7</c:v>
                </c:pt>
                <c:pt idx="34">
                  <c:v>14.4</c:v>
                </c:pt>
                <c:pt idx="35">
                  <c:v>5.8</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447675</xdr:colOff>
      <xdr:row>12</xdr:row>
      <xdr:rowOff>180974</xdr:rowOff>
    </xdr:from>
    <xdr:to>
      <xdr:col>9</xdr:col>
      <xdr:colOff>323849</xdr:colOff>
      <xdr:row>31</xdr:row>
      <xdr:rowOff>9523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3333750</xdr:colOff>
      <xdr:row>12</xdr:row>
      <xdr:rowOff>47625</xdr:rowOff>
    </xdr:from>
    <xdr:to>
      <xdr:col>4</xdr:col>
      <xdr:colOff>723900</xdr:colOff>
      <xdr:row>28</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39</xdr:row>
      <xdr:rowOff>114299</xdr:rowOff>
    </xdr:from>
    <xdr:to>
      <xdr:col>3</xdr:col>
      <xdr:colOff>4410074</xdr:colOff>
      <xdr:row>57</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3467101</xdr:colOff>
      <xdr:row>9</xdr:row>
      <xdr:rowOff>57150</xdr:rowOff>
    </xdr:from>
    <xdr:to>
      <xdr:col>9</xdr:col>
      <xdr:colOff>219075</xdr:colOff>
      <xdr:row>34</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1504950</xdr:colOff>
      <xdr:row>4</xdr:row>
      <xdr:rowOff>142875</xdr:rowOff>
    </xdr:from>
    <xdr:to>
      <xdr:col>11</xdr:col>
      <xdr:colOff>428625</xdr:colOff>
      <xdr:row>21</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371476</xdr:colOff>
      <xdr:row>4</xdr:row>
      <xdr:rowOff>123824</xdr:rowOff>
    </xdr:from>
    <xdr:to>
      <xdr:col>12</xdr:col>
      <xdr:colOff>571500</xdr:colOff>
      <xdr:row>17</xdr:row>
      <xdr:rowOff>133349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30480</xdr:rowOff>
    </xdr:from>
    <xdr:to>
      <xdr:col>10</xdr:col>
      <xdr:colOff>121920</xdr:colOff>
      <xdr:row>16</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47625</xdr:rowOff>
    </xdr:from>
    <xdr:to>
      <xdr:col>10</xdr:col>
      <xdr:colOff>213360</xdr:colOff>
      <xdr:row>32</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133350</xdr:colOff>
      <xdr:row>0</xdr:row>
      <xdr:rowOff>38100</xdr:rowOff>
    </xdr:from>
    <xdr:to>
      <xdr:col>14</xdr:col>
      <xdr:colOff>133350</xdr:colOff>
      <xdr:row>13</xdr:row>
      <xdr:rowOff>85725</xdr:rowOff>
    </xdr:to>
    <mc:AlternateContent xmlns:mc="http://schemas.openxmlformats.org/markup-compatibility/2006">
      <mc:Choice xmlns:a14="http://schemas.microsoft.com/office/drawing/2010/main" Requires="a14">
        <xdr:graphicFrame macro="">
          <xdr:nvGraphicFramePr>
            <xdr:cNvPr id="8" name="State/UT"/>
            <xdr:cNvGraphicFramePr/>
          </xdr:nvGraphicFramePr>
          <xdr:xfrm>
            <a:off x="0" y="0"/>
            <a:ext cx="0" cy="0"/>
          </xdr:xfrm>
          <a:graphic>
            <a:graphicData uri="http://schemas.microsoft.com/office/drawing/2010/slicer">
              <sle:slicer xmlns:sle="http://schemas.microsoft.com/office/drawing/2010/slicer" name="State/UT"/>
            </a:graphicData>
          </a:graphic>
        </xdr:graphicFrame>
      </mc:Choice>
      <mc:Fallback>
        <xdr:sp macro="" textlink="">
          <xdr:nvSpPr>
            <xdr:cNvPr id="0" name=""/>
            <xdr:cNvSpPr>
              <a:spLocks noTextEdit="1"/>
            </xdr:cNvSpPr>
          </xdr:nvSpPr>
          <xdr:spPr>
            <a:xfrm>
              <a:off x="6838950" y="38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10</xdr:col>
      <xdr:colOff>276225</xdr:colOff>
      <xdr:row>13</xdr:row>
      <xdr:rowOff>114299</xdr:rowOff>
    </xdr:from>
    <xdr:to>
      <xdr:col>21</xdr:col>
      <xdr:colOff>245745</xdr:colOff>
      <xdr:row>39</xdr:row>
      <xdr:rowOff>190499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etna" refreshedDate="44179.109268402775" createdVersion="4" refreshedVersion="4" minRefreshableVersion="3" recordCount="36">
  <cacheSource type="worksheet">
    <worksheetSource ref="D3:J39" sheet="Final Dataset with Analysis"/>
  </cacheSource>
  <cacheFields count="7">
    <cacheField name="State/UT" numFmtId="0">
      <sharedItems count="36">
        <s v="Andhra Pradesh"/>
        <s v="Arunachal Pradesh"/>
        <s v="Assam"/>
        <s v="Bihar"/>
        <s v="Chhattisgarh"/>
        <s v="Goa"/>
        <s v="Gujarat"/>
        <s v="Haryana"/>
        <s v="Himachal Pradesh"/>
        <s v="Jammu &amp; Kashmir"/>
        <s v="Jharkhand"/>
        <s v="Karnataka"/>
        <s v="Kerala"/>
        <s v="Madhya Pradesh"/>
        <s v="Maharashtra"/>
        <s v="Manipur"/>
        <s v="Meghalaya"/>
        <s v="Mizoram"/>
        <s v="0galand"/>
        <s v="Odisha"/>
        <s v="Punjab"/>
        <s v="Rajasthan"/>
        <s v="Sikkim"/>
        <s v="Tamil Nadu"/>
        <s v="Telangana"/>
        <s v="Tripura"/>
        <s v="Uttarakhand"/>
        <s v="Uttar Pradesh"/>
        <s v="West Bengal"/>
        <s v="A&amp; N Islands"/>
        <s v="Chandigarh"/>
        <s v="D &amp; N Haveli"/>
        <s v="Daman &amp; Diu"/>
        <s v="Delhi"/>
        <s v="Lakshadweep"/>
        <s v="Puducherry"/>
      </sharedItems>
    </cacheField>
    <cacheField name="Number of Primary Health Centres - Without Electric Supply - %" numFmtId="1">
      <sharedItems containsSemiMixedTypes="0" containsString="0" containsNumber="1" minValue="0" maxValue="55.2"/>
    </cacheField>
    <cacheField name="Number of Primary Health Centres - Without Regular Water Supply - %" numFmtId="1">
      <sharedItems containsSemiMixedTypes="0" containsString="0" containsNumber="1" minValue="0" maxValue="65.5"/>
    </cacheField>
    <cacheField name="Number of Primary Health Centres - Without All-Weather Motorable Approach Road - %" numFmtId="1">
      <sharedItems containsSemiMixedTypes="0" containsString="0" containsNumber="1" minValue="0" maxValue="25.7"/>
    </cacheField>
    <cacheField name="Number of Primary Health Centres - With Telephone - %" numFmtId="1">
      <sharedItems containsSemiMixedTypes="0" containsString="0" containsNumber="1" minValue="0" maxValue="100"/>
    </cacheField>
    <cacheField name="Number of Primary Health Centres - With Computer - %" numFmtId="1">
      <sharedItems containsSemiMixedTypes="0" containsString="0" containsNumber="1" minValue="0" maxValue="100"/>
    </cacheField>
    <cacheField name="Doctors at PHCs -Vacant(Percentage)" numFmtId="1">
      <sharedItems containsSemiMixedTypes="0" containsString="0" containsNumber="1" minValue="0" maxValue="62.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
  <r>
    <x v="0"/>
    <n v="0"/>
    <n v="0"/>
    <n v="0"/>
    <n v="0"/>
    <n v="0"/>
    <n v="7.89"/>
  </r>
  <r>
    <x v="1"/>
    <n v="12.9"/>
    <n v="17.8"/>
    <n v="25.7"/>
    <n v="17.8"/>
    <n v="23.8"/>
    <n v="0"/>
  </r>
  <r>
    <x v="2"/>
    <n v="6.7"/>
    <n v="1.1000000000000001"/>
    <n v="10.6"/>
    <n v="42.4"/>
    <n v="89.5"/>
    <n v="0"/>
  </r>
  <r>
    <x v="3"/>
    <n v="0"/>
    <n v="0"/>
    <n v="0"/>
    <n v="36"/>
    <n v="52.9"/>
    <n v="0"/>
  </r>
  <r>
    <x v="4"/>
    <n v="4"/>
    <n v="7.9"/>
    <n v="5"/>
    <n v="28.8"/>
    <n v="93.8"/>
    <n v="59.47"/>
  </r>
  <r>
    <x v="5"/>
    <n v="0"/>
    <n v="0"/>
    <n v="0"/>
    <n v="0"/>
    <n v="0"/>
    <n v="0"/>
  </r>
  <r>
    <x v="6"/>
    <n v="0"/>
    <n v="0"/>
    <n v="0"/>
    <n v="100"/>
    <n v="100"/>
    <n v="17.170000000000002"/>
  </r>
  <r>
    <x v="7"/>
    <n v="2.1"/>
    <n v="2.1"/>
    <n v="6.7"/>
    <n v="85"/>
    <n v="33.200000000000003"/>
    <n v="20.76"/>
  </r>
  <r>
    <x v="8"/>
    <n v="1.4"/>
    <n v="5.7"/>
    <n v="9.5"/>
    <n v="20.7"/>
    <n v="32"/>
    <n v="32.69"/>
  </r>
  <r>
    <x v="9"/>
    <n v="18.600000000000001"/>
    <n v="23.8"/>
    <n v="19.600000000000001"/>
    <n v="11.4"/>
    <n v="76"/>
    <n v="40.4"/>
  </r>
  <r>
    <x v="10"/>
    <n v="55.2"/>
    <n v="65.5"/>
    <n v="14.8"/>
    <n v="37.9"/>
    <n v="47.3"/>
    <n v="49.63"/>
  </r>
  <r>
    <x v="11"/>
    <n v="1.4"/>
    <n v="3.4"/>
    <n v="7.6"/>
    <n v="99.3"/>
    <n v="91.7"/>
    <n v="0.75"/>
  </r>
  <r>
    <x v="12"/>
    <n v="0"/>
    <n v="0"/>
    <n v="8.6"/>
    <n v="100"/>
    <n v="100"/>
    <n v="0"/>
  </r>
  <r>
    <x v="13"/>
    <n v="0"/>
    <n v="12.8"/>
    <n v="8.8000000000000007"/>
    <n v="100"/>
    <n v="74.7"/>
    <n v="47.97"/>
  </r>
  <r>
    <x v="14"/>
    <n v="1"/>
    <n v="2.4"/>
    <n v="5.0999999999999996"/>
    <n v="47.2"/>
    <n v="48.9"/>
    <n v="7.46"/>
  </r>
  <r>
    <x v="15"/>
    <n v="8.1999999999999993"/>
    <n v="41.2"/>
    <n v="7.1"/>
    <n v="27.1"/>
    <n v="52.9"/>
    <n v="12.61"/>
  </r>
  <r>
    <x v="16"/>
    <n v="2.7"/>
    <n v="20.9"/>
    <n v="11.8"/>
    <n v="10.9"/>
    <n v="97.3"/>
    <n v="0"/>
  </r>
  <r>
    <x v="17"/>
    <n v="3.5"/>
    <n v="12.3"/>
    <n v="1.8"/>
    <n v="52.6"/>
    <n v="100"/>
    <n v="0"/>
  </r>
  <r>
    <x v="18"/>
    <n v="11.3"/>
    <n v="51.6"/>
    <n v="18.5"/>
    <n v="8.9"/>
    <n v="32.299999999999997"/>
    <n v="0"/>
  </r>
  <r>
    <x v="19"/>
    <n v="12.6"/>
    <n v="14.8"/>
    <n v="0.9"/>
    <n v="32.799999999999997"/>
    <n v="100"/>
    <n v="39.6"/>
  </r>
  <r>
    <x v="20"/>
    <n v="0"/>
    <n v="0"/>
    <n v="0"/>
    <n v="100"/>
    <n v="100"/>
    <n v="2.2599999999999998"/>
  </r>
  <r>
    <x v="21"/>
    <n v="4.3"/>
    <n v="11.7"/>
    <n v="3"/>
    <n v="49.1"/>
    <n v="100"/>
    <n v="14.81"/>
  </r>
  <r>
    <x v="22"/>
    <n v="0"/>
    <n v="0"/>
    <n v="0"/>
    <n v="54.2"/>
    <n v="100"/>
    <n v="0"/>
  </r>
  <r>
    <x v="23"/>
    <n v="0"/>
    <n v="0"/>
    <n v="0"/>
    <n v="100"/>
    <n v="100"/>
    <n v="37.520000000000003"/>
  </r>
  <r>
    <x v="24"/>
    <n v="0"/>
    <n v="0"/>
    <n v="0"/>
    <n v="0"/>
    <n v="0"/>
    <n v="3.27"/>
  </r>
  <r>
    <x v="25"/>
    <n v="0"/>
    <n v="0"/>
    <n v="0"/>
    <n v="85.4"/>
    <n v="100"/>
    <n v="0"/>
  </r>
  <r>
    <x v="26"/>
    <n v="14.4"/>
    <n v="23.5"/>
    <n v="21"/>
    <n v="15.6"/>
    <n v="30.5"/>
    <n v="43.49"/>
  </r>
  <r>
    <x v="27"/>
    <n v="10.7"/>
    <n v="13.6"/>
    <n v="23.1"/>
    <n v="41.2"/>
    <n v="85.2"/>
    <n v="29.47"/>
  </r>
  <r>
    <x v="28"/>
    <n v="5.8"/>
    <n v="3.3"/>
    <n v="6.7"/>
    <n v="18.3"/>
    <n v="12.3"/>
    <n v="38.909999999999997"/>
  </r>
  <r>
    <x v="29"/>
    <n v="0"/>
    <n v="0"/>
    <n v="0"/>
    <n v="100"/>
    <n v="95.5"/>
    <n v="19.05"/>
  </r>
  <r>
    <x v="30"/>
    <n v="0"/>
    <n v="0"/>
    <n v="0"/>
    <n v="0"/>
    <n v="0"/>
    <n v="0"/>
  </r>
  <r>
    <x v="31"/>
    <n v="0"/>
    <n v="0"/>
    <n v="0"/>
    <n v="66.7"/>
    <n v="100"/>
    <n v="0"/>
  </r>
  <r>
    <x v="32"/>
    <n v="0"/>
    <n v="0"/>
    <n v="0"/>
    <n v="0"/>
    <n v="0"/>
    <n v="62.5"/>
  </r>
  <r>
    <x v="33"/>
    <n v="0"/>
    <n v="0"/>
    <n v="0"/>
    <n v="20"/>
    <n v="0"/>
    <n v="28.57"/>
  </r>
  <r>
    <x v="34"/>
    <n v="0"/>
    <n v="0"/>
    <n v="0"/>
    <n v="100"/>
    <n v="100"/>
    <n v="0"/>
  </r>
  <r>
    <x v="35"/>
    <n v="0"/>
    <n v="0"/>
    <n v="0"/>
    <n v="100"/>
    <n v="10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1:B38" firstHeaderRow="1" firstDataRow="1" firstDataCol="1"/>
  <pivotFields count="7">
    <pivotField axis="axisRow" showAll="0">
      <items count="37">
        <item n="Nagaland" x="18"/>
        <item x="29"/>
        <item x="0"/>
        <item x="1"/>
        <item x="2"/>
        <item x="3"/>
        <item x="30"/>
        <item x="4"/>
        <item x="31"/>
        <item x="32"/>
        <item x="33"/>
        <item x="5"/>
        <item x="6"/>
        <item x="7"/>
        <item x="8"/>
        <item x="9"/>
        <item x="10"/>
        <item x="11"/>
        <item x="12"/>
        <item x="34"/>
        <item x="13"/>
        <item x="14"/>
        <item x="15"/>
        <item x="16"/>
        <item x="17"/>
        <item x="19"/>
        <item x="35"/>
        <item x="20"/>
        <item x="21"/>
        <item x="22"/>
        <item x="23"/>
        <item x="24"/>
        <item x="25"/>
        <item x="27"/>
        <item x="26"/>
        <item x="28"/>
        <item t="default"/>
      </items>
    </pivotField>
    <pivotField numFmtId="1" showAll="0"/>
    <pivotField dataField="1" numFmtId="1" showAll="0"/>
    <pivotField numFmtId="1" showAll="0"/>
    <pivotField numFmtId="1" showAll="0"/>
    <pivotField numFmtId="1" showAll="0"/>
    <pivotField numFmtId="1"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Number of Primary Health Centres - Without Regular Water Supply - %" fld="2" baseField="0" baseItem="0"/>
  </dataFields>
  <formats count="4">
    <format dxfId="3">
      <pivotArea collapsedLevelsAreSubtotals="1" fieldPosition="0">
        <references count="1">
          <reference field="0" count="0"/>
        </references>
      </pivotArea>
    </format>
    <format dxfId="2">
      <pivotArea field="0" type="button" dataOnly="0" labelOnly="1" outline="0" axis="axisRow" fieldPosition="0"/>
    </format>
    <format dxfId="1">
      <pivotArea dataOnly="0" labelOnly="1" outline="0" axis="axisValues" fieldPosition="0"/>
    </format>
    <format dxfId="0">
      <pivotArea dataOnly="0" labelOnly="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B38" firstHeaderRow="1" firstDataRow="1" firstDataCol="1"/>
  <pivotFields count="7">
    <pivotField axis="axisRow" showAll="0">
      <items count="37">
        <item n="Nagaland" x="18"/>
        <item x="29"/>
        <item x="0"/>
        <item x="1"/>
        <item x="2"/>
        <item x="3"/>
        <item x="30"/>
        <item x="4"/>
        <item x="31"/>
        <item x="32"/>
        <item x="33"/>
        <item x="5"/>
        <item x="6"/>
        <item x="7"/>
        <item x="8"/>
        <item x="9"/>
        <item x="10"/>
        <item x="11"/>
        <item x="12"/>
        <item x="34"/>
        <item x="13"/>
        <item x="14"/>
        <item x="15"/>
        <item x="16"/>
        <item x="17"/>
        <item x="19"/>
        <item x="35"/>
        <item x="20"/>
        <item x="21"/>
        <item x="22"/>
        <item x="23"/>
        <item x="24"/>
        <item x="25"/>
        <item x="27"/>
        <item x="26"/>
        <item x="28"/>
        <item t="default"/>
      </items>
    </pivotField>
    <pivotField numFmtId="1" showAll="0"/>
    <pivotField numFmtId="1" showAll="0"/>
    <pivotField dataField="1" numFmtId="1" showAll="0"/>
    <pivotField numFmtId="1" showAll="0"/>
    <pivotField numFmtId="1" showAll="0"/>
    <pivotField numFmtId="1"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Number of Primary Health Centres - Without All-Weather Motorable Approach Road - %"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B38" firstHeaderRow="1" firstDataRow="1" firstDataCol="1"/>
  <pivotFields count="7">
    <pivotField axis="axisRow" showAll="0">
      <items count="37">
        <item n="Nagaland" x="18"/>
        <item x="29"/>
        <item x="0"/>
        <item x="1"/>
        <item x="2"/>
        <item x="3"/>
        <item x="30"/>
        <item x="4"/>
        <item x="31"/>
        <item x="32"/>
        <item x="33"/>
        <item x="5"/>
        <item x="6"/>
        <item x="7"/>
        <item x="8"/>
        <item x="9"/>
        <item x="10"/>
        <item x="11"/>
        <item x="12"/>
        <item x="34"/>
        <item x="13"/>
        <item x="14"/>
        <item x="15"/>
        <item x="16"/>
        <item x="17"/>
        <item x="19"/>
        <item x="35"/>
        <item x="20"/>
        <item x="21"/>
        <item x="22"/>
        <item x="23"/>
        <item x="24"/>
        <item x="25"/>
        <item x="27"/>
        <item x="26"/>
        <item x="28"/>
        <item t="default"/>
      </items>
    </pivotField>
    <pivotField dataField="1" numFmtId="1" showAll="0"/>
    <pivotField numFmtId="1" showAll="0"/>
    <pivotField numFmtId="1" showAll="0"/>
    <pivotField numFmtId="1" showAll="0"/>
    <pivotField numFmtId="1" showAll="0"/>
    <pivotField numFmtId="1"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Number of Primary Health Centres - Without Electric Supply - %" fld="1" baseField="0" baseItem="0"/>
  </dataFields>
  <chartFormats count="3">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B38" firstHeaderRow="1" firstDataRow="1" firstDataCol="1"/>
  <pivotFields count="7">
    <pivotField axis="axisRow" showAll="0">
      <items count="37">
        <item n="Nagaland" x="18"/>
        <item x="29"/>
        <item x="0"/>
        <item x="1"/>
        <item x="2"/>
        <item x="3"/>
        <item x="30"/>
        <item x="4"/>
        <item x="31"/>
        <item x="32"/>
        <item x="33"/>
        <item x="5"/>
        <item x="6"/>
        <item x="7"/>
        <item x="8"/>
        <item x="9"/>
        <item x="10"/>
        <item x="11"/>
        <item x="12"/>
        <item x="34"/>
        <item x="13"/>
        <item x="14"/>
        <item x="15"/>
        <item x="16"/>
        <item x="17"/>
        <item x="19"/>
        <item x="35"/>
        <item x="20"/>
        <item x="21"/>
        <item x="22"/>
        <item x="23"/>
        <item x="24"/>
        <item x="25"/>
        <item x="27"/>
        <item x="26"/>
        <item x="28"/>
        <item t="default"/>
      </items>
    </pivotField>
    <pivotField numFmtId="1" showAll="0"/>
    <pivotField numFmtId="1" showAll="0"/>
    <pivotField numFmtId="1" showAll="0"/>
    <pivotField dataField="1" numFmtId="1" showAll="0"/>
    <pivotField numFmtId="1" showAll="0"/>
    <pivotField numFmtId="1"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Number of Primary Health Centres - With Telephone - %"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B38" firstHeaderRow="1" firstDataRow="1" firstDataCol="1"/>
  <pivotFields count="7">
    <pivotField axis="axisRow" showAll="0">
      <items count="37">
        <item n="Nagaland" x="18"/>
        <item x="29"/>
        <item x="0"/>
        <item x="1"/>
        <item x="2"/>
        <item x="3"/>
        <item x="30"/>
        <item x="4"/>
        <item x="31"/>
        <item x="32"/>
        <item x="33"/>
        <item x="5"/>
        <item x="6"/>
        <item x="7"/>
        <item x="8"/>
        <item x="9"/>
        <item x="10"/>
        <item x="11"/>
        <item x="12"/>
        <item x="34"/>
        <item x="13"/>
        <item x="14"/>
        <item x="15"/>
        <item x="16"/>
        <item x="17"/>
        <item x="19"/>
        <item x="35"/>
        <item x="20"/>
        <item x="21"/>
        <item x="22"/>
        <item x="23"/>
        <item x="24"/>
        <item x="25"/>
        <item x="27"/>
        <item x="26"/>
        <item x="28"/>
        <item t="default"/>
      </items>
    </pivotField>
    <pivotField numFmtId="1" showAll="0"/>
    <pivotField numFmtId="1" showAll="0"/>
    <pivotField numFmtId="1" showAll="0"/>
    <pivotField numFmtId="1" showAll="0"/>
    <pivotField dataField="1" numFmtId="1" showAll="0"/>
    <pivotField numFmtId="1"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Number of Primary Health Centres - With Computer - %"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B38" firstHeaderRow="1" firstDataRow="1" firstDataCol="1"/>
  <pivotFields count="7">
    <pivotField axis="axisRow" showAll="0">
      <items count="37">
        <item n="Nagaland" x="18"/>
        <item x="29"/>
        <item x="0"/>
        <item x="1"/>
        <item x="2"/>
        <item x="3"/>
        <item x="30"/>
        <item x="4"/>
        <item x="31"/>
        <item x="32"/>
        <item x="33"/>
        <item x="5"/>
        <item x="6"/>
        <item x="7"/>
        <item x="8"/>
        <item x="9"/>
        <item x="10"/>
        <item x="11"/>
        <item x="12"/>
        <item x="34"/>
        <item x="13"/>
        <item x="14"/>
        <item x="15"/>
        <item x="16"/>
        <item x="17"/>
        <item x="19"/>
        <item x="35"/>
        <item x="20"/>
        <item x="21"/>
        <item x="22"/>
        <item x="23"/>
        <item x="24"/>
        <item x="25"/>
        <item x="27"/>
        <item x="26"/>
        <item x="28"/>
        <item t="default"/>
      </items>
    </pivotField>
    <pivotField numFmtId="1" showAll="0"/>
    <pivotField numFmtId="1" showAll="0"/>
    <pivotField numFmtId="1" showAll="0"/>
    <pivotField numFmtId="1" showAll="0"/>
    <pivotField numFmtId="1" showAll="0"/>
    <pivotField dataField="1" numFmtId="1"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Doctors at PHCs -Vacant(Percentage)"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_UT" sourceName="State/UT">
  <pivotTables>
    <pivotTable tabId="6" name="PivotTable1"/>
    <pivotTable tabId="8" name="PivotTable3"/>
    <pivotTable tabId="4" name="PivotTable1"/>
  </pivotTables>
  <data>
    <tabular pivotCacheId="1">
      <items count="36">
        <i x="29" s="1"/>
        <i x="0" s="1"/>
        <i x="1" s="1"/>
        <i x="2" s="1"/>
        <i x="3" s="1"/>
        <i x="30" s="1"/>
        <i x="4" s="1"/>
        <i x="31" s="1"/>
        <i x="32" s="1"/>
        <i x="33" s="1"/>
        <i x="5" s="1"/>
        <i x="6" s="1"/>
        <i x="7" s="1"/>
        <i x="8" s="1"/>
        <i x="9" s="1"/>
        <i x="10" s="1"/>
        <i x="11" s="1"/>
        <i x="12" s="1"/>
        <i x="34" s="1"/>
        <i x="13" s="1"/>
        <i x="14" s="1"/>
        <i x="15" s="1"/>
        <i x="16" s="1"/>
        <i x="17" s="1"/>
        <i x="18" s="1"/>
        <i x="19" s="1"/>
        <i x="35" s="1"/>
        <i x="20" s="1"/>
        <i x="21" s="1"/>
        <i x="22" s="1"/>
        <i x="23" s="1"/>
        <i x="24" s="1"/>
        <i x="25" s="1"/>
        <i x="27" s="1"/>
        <i x="26" s="1"/>
        <i x="2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UT" cache="Slicer_State_UT" caption="State/UT" rowHeight="241300"/>
</slicers>
</file>

<file path=xl/tables/table1.xml><?xml version="1.0" encoding="utf-8"?>
<table xmlns="http://schemas.openxmlformats.org/spreadsheetml/2006/main" id="1" name="Table1" displayName="Table1" ref="C3:J40" totalsRowShown="0" headerRowDxfId="16" dataDxfId="4" headerRowBorderDxfId="14" tableBorderDxfId="15" totalsRowBorderDxfId="13">
  <autoFilter ref="C3:J40"/>
  <tableColumns count="8">
    <tableColumn id="1" name="S.No." dataDxfId="12"/>
    <tableColumn id="2" name="State/UT" dataDxfId="11"/>
    <tableColumn id="3" name="Number of Primary Health Centres - Without Electric Supply - %" dataDxfId="10"/>
    <tableColumn id="4" name="Number of Primary Health Centres - Without Regular Water Supply - %" dataDxfId="9"/>
    <tableColumn id="5" name="Number of Primary Health Centres - Without All-Weather Motorable Approach Road - %" dataDxfId="8"/>
    <tableColumn id="6" name="Number of Primary Health Centres - With Telephone - %" dataDxfId="7"/>
    <tableColumn id="7" name="Number of Primary Health Centres - With Computer - %" dataDxfId="6"/>
    <tableColumn id="8" name="Doctors at PHCs -Vacant(Percentage)" dataDxfId="5"/>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3"/>
  <sheetViews>
    <sheetView workbookViewId="0">
      <selection activeCell="B3" sqref="B3"/>
    </sheetView>
  </sheetViews>
  <sheetFormatPr defaultRowHeight="15" x14ac:dyDescent="0.25"/>
  <cols>
    <col min="2" max="2" width="17.7109375" bestFit="1" customWidth="1"/>
    <col min="3" max="3" width="58.28515625" bestFit="1" customWidth="1"/>
    <col min="4" max="4" width="64.7109375" bestFit="1" customWidth="1"/>
    <col min="7" max="7" width="51.140625" bestFit="1" customWidth="1"/>
    <col min="8" max="8" width="36.42578125" hidden="1" customWidth="1"/>
    <col min="9" max="9" width="36.5703125" hidden="1" customWidth="1"/>
    <col min="10" max="10" width="36.28515625" hidden="1" customWidth="1"/>
    <col min="11" max="11" width="34.5703125" hidden="1" customWidth="1"/>
    <col min="12" max="12" width="34.5703125" customWidth="1"/>
  </cols>
  <sheetData>
    <row r="1" spans="1:12" ht="195" x14ac:dyDescent="0.25">
      <c r="A1" t="s">
        <v>0</v>
      </c>
      <c r="B1" t="s">
        <v>1</v>
      </c>
      <c r="C1" t="s">
        <v>2</v>
      </c>
      <c r="D1" t="s">
        <v>3</v>
      </c>
      <c r="E1" s="2" t="s">
        <v>4</v>
      </c>
      <c r="F1" s="2" t="s">
        <v>5</v>
      </c>
      <c r="G1" s="2" t="s">
        <v>6</v>
      </c>
      <c r="H1" s="2" t="s">
        <v>43</v>
      </c>
      <c r="I1" s="2" t="s">
        <v>44</v>
      </c>
      <c r="J1" s="2" t="s">
        <v>45</v>
      </c>
      <c r="K1" s="2" t="s">
        <v>46</v>
      </c>
      <c r="L1" s="2" t="s">
        <v>47</v>
      </c>
    </row>
    <row r="2" spans="1:12" x14ac:dyDescent="0.25">
      <c r="A2">
        <v>1</v>
      </c>
      <c r="B2" t="s">
        <v>7</v>
      </c>
      <c r="C2">
        <v>0</v>
      </c>
      <c r="D2">
        <v>0</v>
      </c>
      <c r="E2">
        <v>0</v>
      </c>
      <c r="F2">
        <v>0</v>
      </c>
      <c r="G2">
        <v>0</v>
      </c>
      <c r="H2">
        <v>1145</v>
      </c>
      <c r="I2">
        <v>1862</v>
      </c>
      <c r="J2">
        <v>1715</v>
      </c>
      <c r="K2">
        <v>147</v>
      </c>
      <c r="L2" s="1">
        <f>IF(ISNUMBER(K2),K2/I2*100,0)</f>
        <v>7.8947368421052628</v>
      </c>
    </row>
    <row r="3" spans="1:12" x14ac:dyDescent="0.25">
      <c r="A3">
        <v>2</v>
      </c>
      <c r="B3" t="s">
        <v>48</v>
      </c>
      <c r="C3">
        <v>12.9</v>
      </c>
      <c r="D3">
        <v>17.8</v>
      </c>
      <c r="E3">
        <v>25.7</v>
      </c>
      <c r="F3">
        <v>17.8</v>
      </c>
      <c r="G3">
        <v>23.8</v>
      </c>
      <c r="H3">
        <v>143</v>
      </c>
      <c r="I3">
        <v>0</v>
      </c>
      <c r="J3">
        <v>116</v>
      </c>
      <c r="K3">
        <v>0</v>
      </c>
      <c r="L3" s="1">
        <v>0</v>
      </c>
    </row>
    <row r="4" spans="1:12" x14ac:dyDescent="0.25">
      <c r="A4">
        <v>3</v>
      </c>
      <c r="B4" t="s">
        <v>9</v>
      </c>
      <c r="C4">
        <v>6.7</v>
      </c>
      <c r="D4">
        <v>1.1000000000000001</v>
      </c>
      <c r="E4">
        <v>10.6</v>
      </c>
      <c r="F4">
        <v>42.4</v>
      </c>
      <c r="G4">
        <v>89.5</v>
      </c>
      <c r="H4">
        <v>946</v>
      </c>
      <c r="I4">
        <v>0</v>
      </c>
      <c r="J4">
        <v>1925</v>
      </c>
      <c r="K4">
        <v>0</v>
      </c>
      <c r="L4" s="1">
        <v>0</v>
      </c>
    </row>
    <row r="5" spans="1:12" x14ac:dyDescent="0.25">
      <c r="A5">
        <v>4</v>
      </c>
      <c r="B5" t="s">
        <v>10</v>
      </c>
      <c r="C5">
        <v>0</v>
      </c>
      <c r="D5">
        <v>0</v>
      </c>
      <c r="E5">
        <v>0</v>
      </c>
      <c r="F5">
        <v>36</v>
      </c>
      <c r="G5">
        <v>52.9</v>
      </c>
      <c r="H5">
        <v>1899</v>
      </c>
      <c r="I5">
        <v>0</v>
      </c>
      <c r="J5">
        <v>2085</v>
      </c>
      <c r="K5">
        <v>0</v>
      </c>
      <c r="L5" s="1">
        <v>0</v>
      </c>
    </row>
    <row r="6" spans="1:12" x14ac:dyDescent="0.25">
      <c r="A6">
        <v>5</v>
      </c>
      <c r="B6" t="s">
        <v>11</v>
      </c>
      <c r="C6">
        <v>4</v>
      </c>
      <c r="D6">
        <v>7.9</v>
      </c>
      <c r="E6">
        <v>5</v>
      </c>
      <c r="F6">
        <v>28.8</v>
      </c>
      <c r="G6">
        <v>93.8</v>
      </c>
      <c r="H6">
        <v>792</v>
      </c>
      <c r="I6">
        <v>792</v>
      </c>
      <c r="J6">
        <v>321</v>
      </c>
      <c r="K6">
        <v>471</v>
      </c>
      <c r="L6" s="1">
        <f t="shared" ref="L6:L38" si="0">IF(ISNUMBER(K6),K6/I6*100,0)</f>
        <v>59.469696969696969</v>
      </c>
    </row>
    <row r="7" spans="1:12" x14ac:dyDescent="0.25">
      <c r="A7">
        <v>6</v>
      </c>
      <c r="B7" t="s">
        <v>12</v>
      </c>
      <c r="C7">
        <v>0</v>
      </c>
      <c r="D7">
        <v>0</v>
      </c>
      <c r="E7">
        <v>0</v>
      </c>
      <c r="F7">
        <v>0</v>
      </c>
      <c r="G7">
        <v>0</v>
      </c>
      <c r="H7">
        <v>24</v>
      </c>
      <c r="I7">
        <v>48</v>
      </c>
      <c r="J7">
        <v>56</v>
      </c>
      <c r="K7">
        <v>0</v>
      </c>
      <c r="L7" s="1">
        <f t="shared" si="0"/>
        <v>0</v>
      </c>
    </row>
    <row r="8" spans="1:12" x14ac:dyDescent="0.25">
      <c r="A8">
        <v>7</v>
      </c>
      <c r="B8" t="s">
        <v>13</v>
      </c>
      <c r="C8">
        <v>0</v>
      </c>
      <c r="D8">
        <v>0</v>
      </c>
      <c r="E8">
        <v>0</v>
      </c>
      <c r="F8">
        <v>100</v>
      </c>
      <c r="G8">
        <v>100</v>
      </c>
      <c r="H8">
        <v>1476</v>
      </c>
      <c r="I8">
        <v>2639</v>
      </c>
      <c r="J8">
        <v>2186</v>
      </c>
      <c r="K8">
        <v>453</v>
      </c>
      <c r="L8" s="1">
        <f t="shared" si="0"/>
        <v>17.165593027661995</v>
      </c>
    </row>
    <row r="9" spans="1:12" x14ac:dyDescent="0.25">
      <c r="A9">
        <v>8</v>
      </c>
      <c r="B9" t="s">
        <v>49</v>
      </c>
      <c r="C9">
        <v>2.1</v>
      </c>
      <c r="D9">
        <v>2.1</v>
      </c>
      <c r="E9">
        <v>6.7</v>
      </c>
      <c r="F9">
        <v>85</v>
      </c>
      <c r="G9">
        <v>33.200000000000003</v>
      </c>
      <c r="H9">
        <v>379</v>
      </c>
      <c r="I9">
        <v>684</v>
      </c>
      <c r="J9">
        <v>542</v>
      </c>
      <c r="K9">
        <v>142</v>
      </c>
      <c r="L9" s="1">
        <f t="shared" si="0"/>
        <v>20.760233918128655</v>
      </c>
    </row>
    <row r="10" spans="1:12" x14ac:dyDescent="0.25">
      <c r="A10">
        <v>9</v>
      </c>
      <c r="B10" t="s">
        <v>15</v>
      </c>
      <c r="C10">
        <v>1.4</v>
      </c>
      <c r="D10">
        <v>5.7</v>
      </c>
      <c r="E10">
        <v>9.5</v>
      </c>
      <c r="F10">
        <v>20.7</v>
      </c>
      <c r="G10">
        <v>32</v>
      </c>
      <c r="H10">
        <v>586</v>
      </c>
      <c r="I10">
        <v>722</v>
      </c>
      <c r="J10">
        <v>486</v>
      </c>
      <c r="K10">
        <v>236</v>
      </c>
      <c r="L10" s="1">
        <f t="shared" si="0"/>
        <v>32.686980609418285</v>
      </c>
    </row>
    <row r="11" spans="1:12" x14ac:dyDescent="0.25">
      <c r="A11">
        <v>10</v>
      </c>
      <c r="B11" t="s">
        <v>16</v>
      </c>
      <c r="C11">
        <v>18.600000000000001</v>
      </c>
      <c r="D11">
        <v>23.8</v>
      </c>
      <c r="E11">
        <v>19.600000000000001</v>
      </c>
      <c r="F11">
        <v>11.4</v>
      </c>
      <c r="G11">
        <v>76</v>
      </c>
      <c r="H11">
        <v>622</v>
      </c>
      <c r="I11">
        <v>1542</v>
      </c>
      <c r="J11">
        <v>919</v>
      </c>
      <c r="K11">
        <v>623</v>
      </c>
      <c r="L11" s="1">
        <f t="shared" si="0"/>
        <v>40.402075226977949</v>
      </c>
    </row>
    <row r="12" spans="1:12" x14ac:dyDescent="0.25">
      <c r="A12">
        <v>11</v>
      </c>
      <c r="B12" t="s">
        <v>17</v>
      </c>
      <c r="C12">
        <v>55.2</v>
      </c>
      <c r="D12">
        <v>65.5</v>
      </c>
      <c r="E12">
        <v>14.8</v>
      </c>
      <c r="F12">
        <v>37.9</v>
      </c>
      <c r="G12">
        <v>47.3</v>
      </c>
      <c r="H12">
        <v>298</v>
      </c>
      <c r="I12">
        <v>667</v>
      </c>
      <c r="J12">
        <v>336</v>
      </c>
      <c r="K12">
        <v>331</v>
      </c>
      <c r="L12" s="1">
        <f t="shared" si="0"/>
        <v>49.625187406296853</v>
      </c>
    </row>
    <row r="13" spans="1:12" x14ac:dyDescent="0.25">
      <c r="A13">
        <v>12</v>
      </c>
      <c r="B13" t="s">
        <v>50</v>
      </c>
      <c r="C13">
        <v>1.4</v>
      </c>
      <c r="D13">
        <v>3.4</v>
      </c>
      <c r="E13">
        <v>7.6</v>
      </c>
      <c r="F13">
        <v>99.3</v>
      </c>
      <c r="G13">
        <v>91.7</v>
      </c>
      <c r="H13">
        <v>2127</v>
      </c>
      <c r="I13">
        <v>2127</v>
      </c>
      <c r="J13">
        <v>2111</v>
      </c>
      <c r="K13">
        <v>16</v>
      </c>
      <c r="L13" s="1">
        <f t="shared" si="0"/>
        <v>0.75223319228960972</v>
      </c>
    </row>
    <row r="14" spans="1:12" x14ac:dyDescent="0.25">
      <c r="A14">
        <v>13</v>
      </c>
      <c r="B14" t="s">
        <v>19</v>
      </c>
      <c r="C14">
        <v>0</v>
      </c>
      <c r="D14">
        <v>0</v>
      </c>
      <c r="E14">
        <v>8.6</v>
      </c>
      <c r="F14">
        <v>100</v>
      </c>
      <c r="G14">
        <v>100</v>
      </c>
      <c r="H14">
        <v>848</v>
      </c>
      <c r="I14">
        <v>1460</v>
      </c>
      <c r="J14">
        <v>1531</v>
      </c>
      <c r="K14">
        <v>0</v>
      </c>
      <c r="L14" s="1">
        <f t="shared" si="0"/>
        <v>0</v>
      </c>
    </row>
    <row r="15" spans="1:12" x14ac:dyDescent="0.25">
      <c r="A15">
        <v>14</v>
      </c>
      <c r="B15" t="s">
        <v>20</v>
      </c>
      <c r="C15">
        <v>0</v>
      </c>
      <c r="D15">
        <v>12.8</v>
      </c>
      <c r="E15">
        <v>8.8000000000000007</v>
      </c>
      <c r="F15">
        <v>100</v>
      </c>
      <c r="G15">
        <v>74.7</v>
      </c>
      <c r="H15">
        <v>1199</v>
      </c>
      <c r="I15">
        <v>2024</v>
      </c>
      <c r="J15">
        <v>1053</v>
      </c>
      <c r="K15">
        <v>971</v>
      </c>
      <c r="L15" s="1">
        <f t="shared" si="0"/>
        <v>47.974308300395258</v>
      </c>
    </row>
    <row r="16" spans="1:12" x14ac:dyDescent="0.25">
      <c r="A16">
        <v>15</v>
      </c>
      <c r="B16" t="s">
        <v>21</v>
      </c>
      <c r="C16">
        <v>1</v>
      </c>
      <c r="D16">
        <v>2.4</v>
      </c>
      <c r="E16">
        <v>5.0999999999999996</v>
      </c>
      <c r="F16">
        <v>47.2</v>
      </c>
      <c r="G16">
        <v>48.9</v>
      </c>
      <c r="H16">
        <v>1828</v>
      </c>
      <c r="I16">
        <v>3189</v>
      </c>
      <c r="J16">
        <v>2951</v>
      </c>
      <c r="K16">
        <v>238</v>
      </c>
      <c r="L16" s="1">
        <f t="shared" si="0"/>
        <v>7.4631545939165882</v>
      </c>
    </row>
    <row r="17" spans="1:12" x14ac:dyDescent="0.25">
      <c r="A17">
        <v>16</v>
      </c>
      <c r="B17" t="s">
        <v>22</v>
      </c>
      <c r="C17">
        <v>8.1999999999999993</v>
      </c>
      <c r="D17">
        <v>41.2</v>
      </c>
      <c r="E17">
        <v>7.1</v>
      </c>
      <c r="F17">
        <v>27.1</v>
      </c>
      <c r="G17">
        <v>52.9</v>
      </c>
      <c r="H17">
        <v>90</v>
      </c>
      <c r="I17">
        <v>238</v>
      </c>
      <c r="J17">
        <v>208</v>
      </c>
      <c r="K17">
        <v>30</v>
      </c>
      <c r="L17" s="1">
        <f t="shared" si="0"/>
        <v>12.605042016806722</v>
      </c>
    </row>
    <row r="18" spans="1:12" x14ac:dyDescent="0.25">
      <c r="A18">
        <v>17</v>
      </c>
      <c r="B18" t="s">
        <v>23</v>
      </c>
      <c r="C18">
        <v>2.7</v>
      </c>
      <c r="D18">
        <v>20.9</v>
      </c>
      <c r="E18">
        <v>11.8</v>
      </c>
      <c r="F18">
        <v>10.9</v>
      </c>
      <c r="G18">
        <v>97.3</v>
      </c>
      <c r="H18">
        <v>118</v>
      </c>
      <c r="I18">
        <v>0</v>
      </c>
      <c r="J18">
        <v>149</v>
      </c>
      <c r="K18">
        <v>0</v>
      </c>
      <c r="L18" s="1">
        <v>0</v>
      </c>
    </row>
    <row r="19" spans="1:12" x14ac:dyDescent="0.25">
      <c r="A19">
        <v>18</v>
      </c>
      <c r="B19" t="s">
        <v>24</v>
      </c>
      <c r="C19">
        <v>3.5</v>
      </c>
      <c r="D19">
        <v>12.3</v>
      </c>
      <c r="E19">
        <v>1.8</v>
      </c>
      <c r="F19">
        <v>52.6</v>
      </c>
      <c r="G19">
        <v>100</v>
      </c>
      <c r="H19">
        <v>59</v>
      </c>
      <c r="I19">
        <v>0</v>
      </c>
      <c r="J19">
        <v>60</v>
      </c>
      <c r="K19">
        <v>0</v>
      </c>
      <c r="L19" s="1">
        <v>0</v>
      </c>
    </row>
    <row r="20" spans="1:12" x14ac:dyDescent="0.25">
      <c r="A20">
        <v>19</v>
      </c>
      <c r="B20" t="s">
        <v>51</v>
      </c>
      <c r="C20">
        <v>11.3</v>
      </c>
      <c r="D20">
        <v>51.6</v>
      </c>
      <c r="E20">
        <v>18.5</v>
      </c>
      <c r="F20">
        <v>8.9</v>
      </c>
      <c r="G20">
        <v>32.299999999999997</v>
      </c>
      <c r="H20">
        <v>126</v>
      </c>
      <c r="I20">
        <v>131</v>
      </c>
      <c r="J20">
        <v>133</v>
      </c>
      <c r="K20">
        <v>0</v>
      </c>
      <c r="L20" s="1">
        <f t="shared" si="0"/>
        <v>0</v>
      </c>
    </row>
    <row r="21" spans="1:12" x14ac:dyDescent="0.25">
      <c r="A21">
        <v>20</v>
      </c>
      <c r="B21" t="s">
        <v>25</v>
      </c>
      <c r="C21">
        <v>12.6</v>
      </c>
      <c r="D21">
        <v>14.8</v>
      </c>
      <c r="E21">
        <v>0.9</v>
      </c>
      <c r="F21">
        <v>32.799999999999997</v>
      </c>
      <c r="G21">
        <v>100</v>
      </c>
      <c r="H21">
        <v>1288</v>
      </c>
      <c r="I21">
        <v>1346</v>
      </c>
      <c r="J21">
        <v>813</v>
      </c>
      <c r="K21">
        <v>533</v>
      </c>
      <c r="L21" s="1">
        <f t="shared" si="0"/>
        <v>39.598811292719169</v>
      </c>
    </row>
    <row r="22" spans="1:12" x14ac:dyDescent="0.25">
      <c r="A22">
        <v>21</v>
      </c>
      <c r="B22" t="s">
        <v>26</v>
      </c>
      <c r="C22">
        <v>0</v>
      </c>
      <c r="D22">
        <v>0</v>
      </c>
      <c r="E22">
        <v>0</v>
      </c>
      <c r="F22">
        <v>100</v>
      </c>
      <c r="G22">
        <v>100</v>
      </c>
      <c r="H22">
        <v>416</v>
      </c>
      <c r="I22">
        <v>575</v>
      </c>
      <c r="J22">
        <v>562</v>
      </c>
      <c r="K22">
        <v>13</v>
      </c>
      <c r="L22" s="1">
        <f t="shared" si="0"/>
        <v>2.2608695652173916</v>
      </c>
    </row>
    <row r="23" spans="1:12" x14ac:dyDescent="0.25">
      <c r="A23">
        <v>22</v>
      </c>
      <c r="B23" t="s">
        <v>27</v>
      </c>
      <c r="C23">
        <v>4.3</v>
      </c>
      <c r="D23">
        <v>11.7</v>
      </c>
      <c r="E23">
        <v>3</v>
      </c>
      <c r="F23">
        <v>49.1</v>
      </c>
      <c r="G23">
        <v>100</v>
      </c>
      <c r="H23">
        <v>2082</v>
      </c>
      <c r="I23">
        <v>2268</v>
      </c>
      <c r="J23">
        <v>1932</v>
      </c>
      <c r="K23">
        <v>336</v>
      </c>
      <c r="L23" s="1">
        <f t="shared" si="0"/>
        <v>14.814814814814813</v>
      </c>
    </row>
    <row r="24" spans="1:12" x14ac:dyDescent="0.25">
      <c r="A24">
        <v>23</v>
      </c>
      <c r="B24" t="s">
        <v>28</v>
      </c>
      <c r="C24">
        <v>0</v>
      </c>
      <c r="D24">
        <v>0</v>
      </c>
      <c r="E24">
        <v>0</v>
      </c>
      <c r="F24">
        <v>54.2</v>
      </c>
      <c r="G24">
        <v>100</v>
      </c>
      <c r="H24">
        <v>29</v>
      </c>
      <c r="I24">
        <v>0</v>
      </c>
      <c r="J24">
        <v>41</v>
      </c>
      <c r="K24">
        <v>0</v>
      </c>
      <c r="L24" s="1">
        <v>0</v>
      </c>
    </row>
    <row r="25" spans="1:12" x14ac:dyDescent="0.25">
      <c r="A25">
        <v>24</v>
      </c>
      <c r="B25" t="s">
        <v>52</v>
      </c>
      <c r="C25">
        <v>0</v>
      </c>
      <c r="D25">
        <v>0</v>
      </c>
      <c r="E25">
        <v>0</v>
      </c>
      <c r="F25">
        <v>100</v>
      </c>
      <c r="G25">
        <v>100</v>
      </c>
      <c r="H25">
        <v>1422</v>
      </c>
      <c r="I25">
        <v>2844</v>
      </c>
      <c r="J25">
        <v>1777</v>
      </c>
      <c r="K25">
        <v>1067</v>
      </c>
      <c r="L25" s="1">
        <f t="shared" si="0"/>
        <v>37.517580872011251</v>
      </c>
    </row>
    <row r="26" spans="1:12" x14ac:dyDescent="0.25">
      <c r="A26">
        <v>25</v>
      </c>
      <c r="B26" t="s">
        <v>53</v>
      </c>
      <c r="C26">
        <v>0</v>
      </c>
      <c r="D26">
        <v>0</v>
      </c>
      <c r="E26">
        <v>0</v>
      </c>
      <c r="F26">
        <v>0</v>
      </c>
      <c r="G26">
        <v>0</v>
      </c>
      <c r="H26">
        <v>636</v>
      </c>
      <c r="I26">
        <v>1254</v>
      </c>
      <c r="J26">
        <v>1213</v>
      </c>
      <c r="K26">
        <v>41</v>
      </c>
      <c r="L26" s="1">
        <f t="shared" si="0"/>
        <v>3.269537480063796</v>
      </c>
    </row>
    <row r="27" spans="1:12" x14ac:dyDescent="0.25">
      <c r="A27">
        <v>26</v>
      </c>
      <c r="B27" t="s">
        <v>31</v>
      </c>
      <c r="C27">
        <v>0</v>
      </c>
      <c r="D27">
        <v>0</v>
      </c>
      <c r="E27">
        <v>0</v>
      </c>
      <c r="F27">
        <v>85.4</v>
      </c>
      <c r="G27">
        <v>100</v>
      </c>
      <c r="H27">
        <v>108</v>
      </c>
      <c r="I27">
        <v>0</v>
      </c>
      <c r="J27">
        <v>216</v>
      </c>
      <c r="K27">
        <v>0</v>
      </c>
      <c r="L27" s="1">
        <v>0</v>
      </c>
    </row>
    <row r="28" spans="1:12" x14ac:dyDescent="0.25">
      <c r="A28">
        <v>27</v>
      </c>
      <c r="B28" t="s">
        <v>32</v>
      </c>
      <c r="C28">
        <v>14.4</v>
      </c>
      <c r="D28">
        <v>23.5</v>
      </c>
      <c r="E28">
        <v>21</v>
      </c>
      <c r="F28">
        <v>15.6</v>
      </c>
      <c r="G28">
        <v>30.5</v>
      </c>
      <c r="H28">
        <v>257</v>
      </c>
      <c r="I28">
        <v>476</v>
      </c>
      <c r="J28">
        <v>269</v>
      </c>
      <c r="K28">
        <v>207</v>
      </c>
      <c r="L28" s="1">
        <f t="shared" si="0"/>
        <v>43.487394957983192</v>
      </c>
    </row>
    <row r="29" spans="1:12" x14ac:dyDescent="0.25">
      <c r="A29">
        <v>28</v>
      </c>
      <c r="B29" t="s">
        <v>33</v>
      </c>
      <c r="C29">
        <v>10.7</v>
      </c>
      <c r="D29">
        <v>13.6</v>
      </c>
      <c r="E29">
        <v>23.1</v>
      </c>
      <c r="F29">
        <v>41.2</v>
      </c>
      <c r="G29">
        <v>85.2</v>
      </c>
      <c r="H29">
        <v>2936</v>
      </c>
      <c r="I29">
        <v>4509</v>
      </c>
      <c r="J29">
        <v>3180</v>
      </c>
      <c r="K29">
        <v>1329</v>
      </c>
      <c r="L29" s="1">
        <f t="shared" si="0"/>
        <v>29.474384564204925</v>
      </c>
    </row>
    <row r="30" spans="1:12" x14ac:dyDescent="0.25">
      <c r="A30">
        <v>29</v>
      </c>
      <c r="B30" t="s">
        <v>34</v>
      </c>
      <c r="C30">
        <v>5.8</v>
      </c>
      <c r="D30">
        <v>3.3</v>
      </c>
      <c r="E30">
        <v>6.7</v>
      </c>
      <c r="F30">
        <v>18.3</v>
      </c>
      <c r="G30">
        <v>12.3</v>
      </c>
      <c r="H30">
        <v>908</v>
      </c>
      <c r="I30">
        <v>1326</v>
      </c>
      <c r="J30">
        <v>810</v>
      </c>
      <c r="K30">
        <v>516</v>
      </c>
      <c r="L30" s="1">
        <f t="shared" si="0"/>
        <v>38.914027149321271</v>
      </c>
    </row>
    <row r="31" spans="1:12" x14ac:dyDescent="0.25">
      <c r="A31">
        <v>30</v>
      </c>
      <c r="B31" t="s">
        <v>35</v>
      </c>
      <c r="C31">
        <v>0</v>
      </c>
      <c r="D31">
        <v>0</v>
      </c>
      <c r="E31">
        <v>0</v>
      </c>
      <c r="F31">
        <v>100</v>
      </c>
      <c r="G31">
        <v>95.5</v>
      </c>
      <c r="H31">
        <v>22</v>
      </c>
      <c r="I31">
        <v>42</v>
      </c>
      <c r="J31">
        <v>34</v>
      </c>
      <c r="K31">
        <v>8</v>
      </c>
      <c r="L31" s="1">
        <f t="shared" si="0"/>
        <v>19.047619047619047</v>
      </c>
    </row>
    <row r="32" spans="1:12" x14ac:dyDescent="0.25">
      <c r="A32">
        <v>31</v>
      </c>
      <c r="B32" t="s">
        <v>36</v>
      </c>
      <c r="C32">
        <v>0</v>
      </c>
      <c r="D32">
        <v>0</v>
      </c>
      <c r="E32">
        <v>0</v>
      </c>
      <c r="F32">
        <v>0</v>
      </c>
      <c r="G32">
        <v>0</v>
      </c>
      <c r="H32">
        <v>0</v>
      </c>
      <c r="I32">
        <v>0</v>
      </c>
      <c r="J32">
        <v>0</v>
      </c>
      <c r="K32">
        <v>0</v>
      </c>
      <c r="L32" s="1">
        <v>0</v>
      </c>
    </row>
    <row r="33" spans="1:22" x14ac:dyDescent="0.25">
      <c r="A33">
        <v>32</v>
      </c>
      <c r="B33" t="s">
        <v>37</v>
      </c>
      <c r="C33">
        <v>0</v>
      </c>
      <c r="D33">
        <v>0</v>
      </c>
      <c r="E33">
        <v>0</v>
      </c>
      <c r="F33">
        <v>66.7</v>
      </c>
      <c r="G33">
        <v>100</v>
      </c>
      <c r="H33">
        <v>9</v>
      </c>
      <c r="I33">
        <v>12</v>
      </c>
      <c r="J33">
        <v>12</v>
      </c>
      <c r="K33">
        <v>0</v>
      </c>
      <c r="L33" s="1">
        <f t="shared" si="0"/>
        <v>0</v>
      </c>
    </row>
    <row r="34" spans="1:22" x14ac:dyDescent="0.25">
      <c r="A34">
        <v>33</v>
      </c>
      <c r="B34" t="s">
        <v>38</v>
      </c>
      <c r="C34">
        <v>0</v>
      </c>
      <c r="D34">
        <v>0</v>
      </c>
      <c r="E34">
        <v>0</v>
      </c>
      <c r="F34">
        <v>0</v>
      </c>
      <c r="G34">
        <v>0</v>
      </c>
      <c r="H34">
        <v>4</v>
      </c>
      <c r="I34">
        <v>8</v>
      </c>
      <c r="J34">
        <v>3</v>
      </c>
      <c r="K34">
        <v>5</v>
      </c>
      <c r="L34" s="1">
        <f t="shared" si="0"/>
        <v>62.5</v>
      </c>
    </row>
    <row r="35" spans="1:22" x14ac:dyDescent="0.25">
      <c r="A35">
        <v>34</v>
      </c>
      <c r="B35" t="s">
        <v>39</v>
      </c>
      <c r="C35">
        <v>0</v>
      </c>
      <c r="D35">
        <v>0</v>
      </c>
      <c r="E35">
        <v>0</v>
      </c>
      <c r="F35">
        <v>20</v>
      </c>
      <c r="G35">
        <v>0</v>
      </c>
      <c r="H35">
        <v>5</v>
      </c>
      <c r="I35">
        <v>7</v>
      </c>
      <c r="J35">
        <v>5</v>
      </c>
      <c r="K35">
        <v>2</v>
      </c>
      <c r="L35" s="1">
        <f t="shared" si="0"/>
        <v>28.571428571428569</v>
      </c>
    </row>
    <row r="36" spans="1:22" x14ac:dyDescent="0.25">
      <c r="A36">
        <v>35</v>
      </c>
      <c r="B36" t="s">
        <v>40</v>
      </c>
      <c r="C36">
        <v>0</v>
      </c>
      <c r="D36">
        <v>0</v>
      </c>
      <c r="E36">
        <v>0</v>
      </c>
      <c r="F36">
        <v>100</v>
      </c>
      <c r="G36">
        <v>100</v>
      </c>
      <c r="H36">
        <v>4</v>
      </c>
      <c r="I36">
        <v>8</v>
      </c>
      <c r="J36">
        <v>8</v>
      </c>
      <c r="K36">
        <v>0</v>
      </c>
      <c r="L36" s="1">
        <f t="shared" si="0"/>
        <v>0</v>
      </c>
    </row>
    <row r="37" spans="1:22" x14ac:dyDescent="0.25">
      <c r="A37">
        <v>36</v>
      </c>
      <c r="B37" t="s">
        <v>41</v>
      </c>
      <c r="C37">
        <v>0</v>
      </c>
      <c r="D37">
        <v>0</v>
      </c>
      <c r="E37">
        <v>0</v>
      </c>
      <c r="F37">
        <v>100</v>
      </c>
      <c r="G37">
        <v>100</v>
      </c>
      <c r="H37">
        <v>24</v>
      </c>
      <c r="I37">
        <v>24</v>
      </c>
      <c r="J37">
        <v>41</v>
      </c>
      <c r="K37">
        <v>0</v>
      </c>
      <c r="L37" s="1">
        <f t="shared" si="0"/>
        <v>0</v>
      </c>
    </row>
    <row r="38" spans="1:22" x14ac:dyDescent="0.25">
      <c r="A38" t="s">
        <v>42</v>
      </c>
      <c r="B38" t="s">
        <v>42</v>
      </c>
      <c r="C38">
        <v>4.8</v>
      </c>
      <c r="D38">
        <v>8.1999999999999993</v>
      </c>
      <c r="E38">
        <v>8.1999999999999993</v>
      </c>
      <c r="F38">
        <v>57</v>
      </c>
      <c r="G38">
        <v>76.5</v>
      </c>
      <c r="H38">
        <v>24855</v>
      </c>
      <c r="I38">
        <v>32824</v>
      </c>
      <c r="J38">
        <v>29799</v>
      </c>
      <c r="K38">
        <v>7715</v>
      </c>
      <c r="L38" s="1">
        <f t="shared" si="0"/>
        <v>23.504143309773337</v>
      </c>
    </row>
    <row r="40" spans="1:22" ht="15.75" thickBot="1" x14ac:dyDescent="0.3"/>
    <row r="41" spans="1:22" ht="195" x14ac:dyDescent="0.25">
      <c r="C41" s="7"/>
      <c r="D41" s="6" t="s">
        <v>2</v>
      </c>
      <c r="E41" s="6" t="s">
        <v>3</v>
      </c>
      <c r="F41" s="6" t="s">
        <v>4</v>
      </c>
      <c r="G41" s="6" t="s">
        <v>47</v>
      </c>
      <c r="H41" s="5"/>
      <c r="I41" s="5" t="s">
        <v>5</v>
      </c>
      <c r="J41" s="5"/>
      <c r="K41" s="5" t="s">
        <v>6</v>
      </c>
      <c r="L41" s="6" t="s">
        <v>5</v>
      </c>
      <c r="M41" s="8" t="s">
        <v>6</v>
      </c>
      <c r="O41" s="5"/>
      <c r="P41" s="5"/>
      <c r="Q41" s="6"/>
      <c r="R41" s="6"/>
      <c r="S41" s="6"/>
      <c r="T41" s="6"/>
      <c r="V41" s="5"/>
    </row>
    <row r="42" spans="1:22" x14ac:dyDescent="0.25">
      <c r="C42" s="9"/>
      <c r="D42" s="3"/>
      <c r="E42" s="3"/>
      <c r="F42" s="10"/>
      <c r="G42" s="3"/>
      <c r="H42" s="3"/>
      <c r="I42" s="3"/>
      <c r="J42" s="3"/>
      <c r="K42" s="3"/>
      <c r="L42" s="3"/>
      <c r="M42" s="11"/>
      <c r="N42" s="3"/>
      <c r="O42" s="3"/>
      <c r="P42" s="3"/>
      <c r="Q42" s="3"/>
      <c r="R42" s="3"/>
      <c r="S42" s="3"/>
      <c r="T42" s="3"/>
      <c r="U42" s="3"/>
      <c r="V42" s="3"/>
    </row>
    <row r="43" spans="1:22" x14ac:dyDescent="0.25">
      <c r="C43" s="9" t="s">
        <v>54</v>
      </c>
      <c r="D43" s="3">
        <v>4.9081081081081095</v>
      </c>
      <c r="E43" s="3">
        <v>9.2864864864864884</v>
      </c>
      <c r="F43" s="3">
        <v>63.413513513513522</v>
      </c>
      <c r="G43" s="3">
        <v>17.290806857536513</v>
      </c>
      <c r="H43" s="3"/>
      <c r="I43" s="3"/>
      <c r="J43" s="3"/>
      <c r="K43" s="3"/>
      <c r="L43" s="3">
        <v>47.737837837837837</v>
      </c>
      <c r="M43" s="11">
        <v>63.413513513513522</v>
      </c>
      <c r="N43" s="3"/>
      <c r="P43" s="3"/>
      <c r="Q43" s="3"/>
      <c r="R43" s="3"/>
      <c r="S43" s="3"/>
      <c r="T43" s="3"/>
      <c r="U43" s="3"/>
      <c r="V43" s="3"/>
    </row>
    <row r="44" spans="1:22" x14ac:dyDescent="0.25">
      <c r="C44" s="9" t="s">
        <v>55</v>
      </c>
      <c r="D44" s="3">
        <v>1.6229786614158197</v>
      </c>
      <c r="E44" s="3">
        <v>2.5088048018860292</v>
      </c>
      <c r="F44" s="3">
        <v>6.3982098685456066</v>
      </c>
      <c r="G44" s="3">
        <v>3.2495906837969954</v>
      </c>
      <c r="H44" s="3"/>
      <c r="I44" s="3"/>
      <c r="J44" s="3"/>
      <c r="K44" s="3"/>
      <c r="L44" s="3">
        <v>6.0663936075457512</v>
      </c>
      <c r="M44" s="11">
        <v>6.3982098685456066</v>
      </c>
      <c r="N44" s="3"/>
      <c r="P44" s="3"/>
      <c r="Q44" s="3"/>
      <c r="R44" s="3"/>
      <c r="S44" s="3"/>
      <c r="T44" s="3"/>
      <c r="U44" s="3"/>
      <c r="V44" s="3"/>
    </row>
    <row r="45" spans="1:22" x14ac:dyDescent="0.25">
      <c r="C45" s="9" t="s">
        <v>56</v>
      </c>
      <c r="D45" s="3">
        <v>1</v>
      </c>
      <c r="E45" s="3">
        <v>2.1</v>
      </c>
      <c r="F45" s="3">
        <v>76.5</v>
      </c>
      <c r="G45" s="3">
        <v>7.8947368421052628</v>
      </c>
      <c r="H45" s="3"/>
      <c r="I45" s="3"/>
      <c r="J45" s="3"/>
      <c r="K45" s="3"/>
      <c r="L45" s="3">
        <v>41.2</v>
      </c>
      <c r="M45" s="11">
        <v>76.5</v>
      </c>
      <c r="N45" s="3"/>
      <c r="P45" s="3"/>
      <c r="Q45" s="3"/>
      <c r="R45" s="3"/>
      <c r="S45" s="3"/>
      <c r="T45" s="3"/>
      <c r="U45" s="3"/>
      <c r="V45" s="3"/>
    </row>
    <row r="46" spans="1:22" x14ac:dyDescent="0.25">
      <c r="C46" s="9" t="s">
        <v>57</v>
      </c>
      <c r="D46" s="3">
        <v>0</v>
      </c>
      <c r="E46" s="3">
        <v>0</v>
      </c>
      <c r="F46" s="3">
        <v>100</v>
      </c>
      <c r="G46" s="3">
        <v>0</v>
      </c>
      <c r="H46" s="3"/>
      <c r="I46" s="3"/>
      <c r="J46" s="3"/>
      <c r="K46" s="3"/>
      <c r="L46" s="3">
        <v>100</v>
      </c>
      <c r="M46" s="11">
        <v>100</v>
      </c>
      <c r="N46" s="3"/>
      <c r="P46" s="3"/>
      <c r="Q46" s="3"/>
      <c r="R46" s="3"/>
      <c r="S46" s="3"/>
      <c r="T46" s="3"/>
      <c r="U46" s="3"/>
      <c r="V46" s="3"/>
    </row>
    <row r="47" spans="1:22" x14ac:dyDescent="0.25">
      <c r="C47" s="9" t="s">
        <v>58</v>
      </c>
      <c r="D47" s="3">
        <v>9.8721937891337088</v>
      </c>
      <c r="E47" s="3">
        <v>15.260463844744587</v>
      </c>
      <c r="F47" s="3">
        <v>38.918791249373513</v>
      </c>
      <c r="G47" s="3">
        <v>19.766488450206534</v>
      </c>
      <c r="H47" s="3"/>
      <c r="I47" s="3"/>
      <c r="J47" s="3"/>
      <c r="K47" s="3"/>
      <c r="L47" s="3">
        <v>36.900431730019939</v>
      </c>
      <c r="M47" s="11">
        <v>38.918791249373513</v>
      </c>
      <c r="N47" s="3"/>
      <c r="P47" s="3"/>
      <c r="Q47" s="3"/>
      <c r="R47" s="3"/>
      <c r="S47" s="3"/>
      <c r="T47" s="3"/>
      <c r="U47" s="3"/>
      <c r="V47" s="3"/>
    </row>
    <row r="48" spans="1:22" x14ac:dyDescent="0.25">
      <c r="C48" s="9" t="s">
        <v>59</v>
      </c>
      <c r="D48" s="3">
        <v>97.460210210210192</v>
      </c>
      <c r="E48" s="3">
        <v>232.88175675675672</v>
      </c>
      <c r="F48" s="3">
        <v>1514.6723123123124</v>
      </c>
      <c r="G48" s="3">
        <v>390.71406565214829</v>
      </c>
      <c r="H48" s="3"/>
      <c r="I48" s="3"/>
      <c r="J48" s="3"/>
      <c r="K48" s="3"/>
      <c r="L48" s="3">
        <v>1361.6418618618623</v>
      </c>
      <c r="M48" s="11">
        <v>1514.6723123123124</v>
      </c>
      <c r="N48" s="3"/>
      <c r="P48" s="3"/>
      <c r="Q48" s="3"/>
      <c r="R48" s="3"/>
      <c r="S48" s="3"/>
      <c r="T48" s="3"/>
      <c r="U48" s="3"/>
      <c r="V48" s="3"/>
    </row>
    <row r="49" spans="3:22" x14ac:dyDescent="0.25">
      <c r="C49" s="9" t="s">
        <v>60</v>
      </c>
      <c r="D49" s="3">
        <v>19.060912839080931</v>
      </c>
      <c r="E49" s="3">
        <v>5.4935319823507447</v>
      </c>
      <c r="F49" s="3">
        <v>-1.3145817966641542</v>
      </c>
      <c r="G49" s="3">
        <v>-0.63544844125043509</v>
      </c>
      <c r="H49" s="3"/>
      <c r="I49" s="3"/>
      <c r="J49" s="3"/>
      <c r="K49" s="3"/>
      <c r="L49" s="3">
        <v>-1.3768101978527856</v>
      </c>
      <c r="M49" s="11">
        <v>-1.3145817966641542</v>
      </c>
      <c r="N49" s="3"/>
      <c r="P49" s="3"/>
      <c r="Q49" s="3"/>
      <c r="R49" s="3"/>
      <c r="S49" s="3"/>
      <c r="T49" s="3"/>
      <c r="U49" s="3"/>
      <c r="V49" s="3"/>
    </row>
    <row r="50" spans="3:22" x14ac:dyDescent="0.25">
      <c r="C50" s="9" t="s">
        <v>61</v>
      </c>
      <c r="D50" s="3">
        <v>3.9608197077920431</v>
      </c>
      <c r="E50" s="3">
        <v>2.3054089421371207</v>
      </c>
      <c r="F50" s="3">
        <v>-0.55570461602806476</v>
      </c>
      <c r="G50" s="3">
        <v>0.80676200918295127</v>
      </c>
      <c r="H50" s="3"/>
      <c r="I50" s="3"/>
      <c r="J50" s="3"/>
      <c r="K50" s="3"/>
      <c r="L50" s="3">
        <v>0.31743379002165395</v>
      </c>
      <c r="M50" s="11">
        <v>-0.55570461602806476</v>
      </c>
      <c r="N50" s="3"/>
      <c r="P50" s="3"/>
      <c r="Q50" s="3"/>
      <c r="R50" s="3"/>
      <c r="S50" s="3"/>
      <c r="T50" s="3"/>
      <c r="U50" s="3"/>
      <c r="V50" s="3"/>
    </row>
    <row r="51" spans="3:22" x14ac:dyDescent="0.25">
      <c r="C51" s="9" t="s">
        <v>62</v>
      </c>
      <c r="D51" s="3">
        <v>55.2</v>
      </c>
      <c r="E51" s="3">
        <v>65.5</v>
      </c>
      <c r="F51" s="3">
        <v>100</v>
      </c>
      <c r="G51" s="3">
        <v>62.5</v>
      </c>
      <c r="H51" s="3"/>
      <c r="I51" s="3"/>
      <c r="J51" s="3"/>
      <c r="K51" s="3"/>
      <c r="L51" s="3">
        <v>100</v>
      </c>
      <c r="M51" s="11">
        <v>100</v>
      </c>
      <c r="N51" s="3"/>
      <c r="P51" s="3"/>
      <c r="Q51" s="3"/>
      <c r="R51" s="3"/>
      <c r="S51" s="3"/>
      <c r="T51" s="3"/>
      <c r="U51" s="3"/>
      <c r="V51" s="3"/>
    </row>
    <row r="52" spans="3:22" x14ac:dyDescent="0.25">
      <c r="C52" s="9" t="s">
        <v>63</v>
      </c>
      <c r="D52" s="3">
        <v>0</v>
      </c>
      <c r="E52" s="3">
        <v>0</v>
      </c>
      <c r="F52" s="3">
        <v>0</v>
      </c>
      <c r="G52" s="3">
        <v>0</v>
      </c>
      <c r="H52" s="3"/>
      <c r="I52" s="3"/>
      <c r="J52" s="3"/>
      <c r="K52" s="3"/>
      <c r="L52" s="3">
        <v>0</v>
      </c>
      <c r="M52" s="11">
        <v>0</v>
      </c>
      <c r="N52" s="3"/>
      <c r="P52" s="3"/>
      <c r="Q52" s="3"/>
      <c r="R52" s="3"/>
      <c r="S52" s="3"/>
      <c r="T52" s="3"/>
      <c r="U52" s="3"/>
      <c r="V52" s="3"/>
    </row>
    <row r="53" spans="3:22" x14ac:dyDescent="0.25">
      <c r="C53" s="9" t="s">
        <v>64</v>
      </c>
      <c r="D53" s="3">
        <v>55.2</v>
      </c>
      <c r="E53" s="3">
        <v>65.5</v>
      </c>
      <c r="F53" s="3">
        <v>100</v>
      </c>
      <c r="G53" s="3">
        <v>62.5</v>
      </c>
      <c r="H53" s="3"/>
      <c r="I53" s="3"/>
      <c r="J53" s="3"/>
      <c r="K53" s="3"/>
      <c r="L53" s="3">
        <v>100</v>
      </c>
      <c r="M53" s="11">
        <v>100</v>
      </c>
      <c r="N53" s="3"/>
      <c r="P53" s="3"/>
      <c r="Q53" s="3"/>
      <c r="R53" s="3"/>
      <c r="S53" s="3"/>
      <c r="T53" s="3"/>
      <c r="U53" s="3"/>
      <c r="V53" s="3"/>
    </row>
    <row r="54" spans="3:22" x14ac:dyDescent="0.25">
      <c r="C54" s="9" t="s">
        <v>65</v>
      </c>
      <c r="D54" s="3">
        <v>181.60000000000005</v>
      </c>
      <c r="E54" s="3">
        <v>343.60000000000008</v>
      </c>
      <c r="F54" s="3">
        <v>2346.3000000000002</v>
      </c>
      <c r="G54" s="3">
        <v>639.759853728851</v>
      </c>
      <c r="H54" s="3"/>
      <c r="I54" s="3"/>
      <c r="J54" s="3"/>
      <c r="K54" s="3"/>
      <c r="L54" s="3">
        <v>1766.3</v>
      </c>
      <c r="M54" s="11">
        <v>2346.3000000000002</v>
      </c>
      <c r="N54" s="3"/>
      <c r="P54" s="3"/>
      <c r="Q54" s="3"/>
      <c r="R54" s="3"/>
      <c r="S54" s="3"/>
      <c r="T54" s="3"/>
      <c r="U54" s="3"/>
      <c r="V54" s="3"/>
    </row>
    <row r="55" spans="3:22" x14ac:dyDescent="0.25">
      <c r="C55" s="9" t="s">
        <v>66</v>
      </c>
      <c r="D55" s="3">
        <v>37</v>
      </c>
      <c r="E55" s="3">
        <v>37</v>
      </c>
      <c r="F55" s="3">
        <v>37</v>
      </c>
      <c r="G55" s="3">
        <v>37</v>
      </c>
      <c r="H55" s="3"/>
      <c r="I55" s="3"/>
      <c r="J55" s="3"/>
      <c r="K55" s="3"/>
      <c r="L55" s="3">
        <v>37</v>
      </c>
      <c r="M55" s="11">
        <v>37</v>
      </c>
      <c r="N55" s="3"/>
      <c r="P55" s="3"/>
      <c r="Q55" s="3"/>
      <c r="R55" s="3"/>
      <c r="S55" s="3"/>
      <c r="T55" s="3"/>
      <c r="U55" s="3"/>
      <c r="V55" s="3"/>
    </row>
    <row r="56" spans="3:22" x14ac:dyDescent="0.25">
      <c r="C56" s="9" t="s">
        <v>67</v>
      </c>
      <c r="D56" s="3">
        <v>55.2</v>
      </c>
      <c r="E56" s="3">
        <v>65.5</v>
      </c>
      <c r="F56" s="3">
        <v>100</v>
      </c>
      <c r="G56" s="3">
        <v>62.5</v>
      </c>
      <c r="H56" s="3"/>
      <c r="I56" s="3"/>
      <c r="J56" s="3"/>
      <c r="K56" s="3"/>
      <c r="L56" s="3">
        <v>100</v>
      </c>
      <c r="M56" s="11">
        <v>100</v>
      </c>
      <c r="N56" s="3"/>
      <c r="P56" s="3"/>
      <c r="Q56" s="3"/>
      <c r="R56" s="3"/>
      <c r="S56" s="3"/>
      <c r="T56" s="3"/>
      <c r="U56" s="3"/>
      <c r="V56" s="3"/>
    </row>
    <row r="57" spans="3:22" x14ac:dyDescent="0.25">
      <c r="C57" s="9" t="s">
        <v>68</v>
      </c>
      <c r="D57" s="3">
        <v>0</v>
      </c>
      <c r="E57" s="3">
        <v>0</v>
      </c>
      <c r="F57" s="3">
        <v>0</v>
      </c>
      <c r="G57" s="3">
        <v>0</v>
      </c>
      <c r="H57" s="3"/>
      <c r="I57" s="3"/>
      <c r="J57" s="3"/>
      <c r="K57" s="3"/>
      <c r="L57" s="3">
        <v>0</v>
      </c>
      <c r="M57" s="11">
        <v>0</v>
      </c>
      <c r="N57" s="3"/>
      <c r="P57" s="3"/>
      <c r="Q57" s="3"/>
      <c r="R57" s="3"/>
      <c r="S57" s="3"/>
      <c r="T57" s="3"/>
      <c r="U57" s="3"/>
      <c r="V57" s="3"/>
    </row>
    <row r="58" spans="3:22" ht="15.75" thickBot="1" x14ac:dyDescent="0.3">
      <c r="C58" s="12" t="s">
        <v>69</v>
      </c>
      <c r="D58" s="4">
        <v>3.2915532869367055</v>
      </c>
      <c r="E58" s="4">
        <v>5.0880919683360029</v>
      </c>
      <c r="F58" s="4">
        <v>12.97617105141126</v>
      </c>
      <c r="G58" s="4">
        <v>6.5904753714506459</v>
      </c>
      <c r="H58" s="4"/>
      <c r="I58" s="4"/>
      <c r="J58" s="4"/>
      <c r="K58" s="4"/>
      <c r="L58" s="4">
        <v>12.30321648304969</v>
      </c>
      <c r="M58" s="13">
        <v>12.97617105141126</v>
      </c>
      <c r="N58" s="4"/>
      <c r="P58" s="4"/>
      <c r="Q58" s="4"/>
      <c r="R58" s="4"/>
      <c r="S58" s="4"/>
      <c r="T58" s="4"/>
      <c r="U58" s="4"/>
      <c r="V58" s="4"/>
    </row>
    <row r="63" spans="3:22" ht="18" x14ac:dyDescent="0.25">
      <c r="C63" s="14"/>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I2" sqref="I2"/>
    </sheetView>
  </sheetViews>
  <sheetFormatPr defaultRowHeight="15" x14ac:dyDescent="0.25"/>
  <cols>
    <col min="1" max="1" width="17.7109375" bestFit="1" customWidth="1"/>
    <col min="2" max="2" width="40.85546875" bestFit="1" customWidth="1"/>
    <col min="4" max="4" width="16.85546875" customWidth="1"/>
    <col min="5" max="5" width="17.7109375" customWidth="1"/>
  </cols>
  <sheetData>
    <row r="1" spans="1:5" x14ac:dyDescent="0.25">
      <c r="A1" s="15" t="s">
        <v>70</v>
      </c>
      <c r="B1" t="s">
        <v>89</v>
      </c>
    </row>
    <row r="2" spans="1:5" ht="45" x14ac:dyDescent="0.25">
      <c r="A2" s="16" t="s">
        <v>74</v>
      </c>
      <c r="B2" s="17">
        <v>0</v>
      </c>
      <c r="D2" s="20" t="s">
        <v>90</v>
      </c>
      <c r="E2" s="20" t="s">
        <v>91</v>
      </c>
    </row>
    <row r="3" spans="1:5" x14ac:dyDescent="0.25">
      <c r="A3" s="16" t="s">
        <v>35</v>
      </c>
      <c r="B3" s="17">
        <v>19.05</v>
      </c>
      <c r="D3" s="18" t="str">
        <f>INDEX(A2:A37,MATCH(MAX(B2:B37),B2:B37,0))</f>
        <v>Daman &amp; Diu</v>
      </c>
      <c r="E3" s="18" t="str">
        <f>INDEX(A2:A37,MATCH(MIN(B2:B37),B2:B37,0))</f>
        <v>Nagaland</v>
      </c>
    </row>
    <row r="4" spans="1:5" x14ac:dyDescent="0.25">
      <c r="A4" s="16" t="s">
        <v>7</v>
      </c>
      <c r="B4" s="17">
        <v>7.89</v>
      </c>
    </row>
    <row r="5" spans="1:5" x14ac:dyDescent="0.25">
      <c r="A5" s="16" t="s">
        <v>8</v>
      </c>
      <c r="B5" s="17">
        <v>0</v>
      </c>
    </row>
    <row r="6" spans="1:5" x14ac:dyDescent="0.25">
      <c r="A6" s="16" t="s">
        <v>9</v>
      </c>
      <c r="B6" s="17">
        <v>0</v>
      </c>
    </row>
    <row r="7" spans="1:5" x14ac:dyDescent="0.25">
      <c r="A7" s="16" t="s">
        <v>10</v>
      </c>
      <c r="B7" s="17">
        <v>0</v>
      </c>
    </row>
    <row r="8" spans="1:5" x14ac:dyDescent="0.25">
      <c r="A8" s="16" t="s">
        <v>36</v>
      </c>
      <c r="B8" s="17">
        <v>0</v>
      </c>
    </row>
    <row r="9" spans="1:5" x14ac:dyDescent="0.25">
      <c r="A9" s="16" t="s">
        <v>11</v>
      </c>
      <c r="B9" s="17">
        <v>59.47</v>
      </c>
    </row>
    <row r="10" spans="1:5" x14ac:dyDescent="0.25">
      <c r="A10" s="16" t="s">
        <v>37</v>
      </c>
      <c r="B10" s="17">
        <v>0</v>
      </c>
    </row>
    <row r="11" spans="1:5" x14ac:dyDescent="0.25">
      <c r="A11" s="16" t="s">
        <v>38</v>
      </c>
      <c r="B11" s="17">
        <v>62.5</v>
      </c>
    </row>
    <row r="12" spans="1:5" x14ac:dyDescent="0.25">
      <c r="A12" s="16" t="s">
        <v>39</v>
      </c>
      <c r="B12" s="17">
        <v>28.57</v>
      </c>
    </row>
    <row r="13" spans="1:5" x14ac:dyDescent="0.25">
      <c r="A13" s="16" t="s">
        <v>12</v>
      </c>
      <c r="B13" s="17">
        <v>0</v>
      </c>
    </row>
    <row r="14" spans="1:5" x14ac:dyDescent="0.25">
      <c r="A14" s="16" t="s">
        <v>13</v>
      </c>
      <c r="B14" s="17">
        <v>17.170000000000002</v>
      </c>
    </row>
    <row r="15" spans="1:5" x14ac:dyDescent="0.25">
      <c r="A15" s="16" t="s">
        <v>14</v>
      </c>
      <c r="B15" s="17">
        <v>20.76</v>
      </c>
    </row>
    <row r="16" spans="1:5" x14ac:dyDescent="0.25">
      <c r="A16" s="16" t="s">
        <v>15</v>
      </c>
      <c r="B16" s="17">
        <v>32.69</v>
      </c>
    </row>
    <row r="17" spans="1:2" x14ac:dyDescent="0.25">
      <c r="A17" s="16" t="s">
        <v>16</v>
      </c>
      <c r="B17" s="17">
        <v>40.4</v>
      </c>
    </row>
    <row r="18" spans="1:2" x14ac:dyDescent="0.25">
      <c r="A18" s="16" t="s">
        <v>17</v>
      </c>
      <c r="B18" s="17">
        <v>49.63</v>
      </c>
    </row>
    <row r="19" spans="1:2" x14ac:dyDescent="0.25">
      <c r="A19" s="16" t="s">
        <v>18</v>
      </c>
      <c r="B19" s="17">
        <v>0.75</v>
      </c>
    </row>
    <row r="20" spans="1:2" x14ac:dyDescent="0.25">
      <c r="A20" s="16" t="s">
        <v>19</v>
      </c>
      <c r="B20" s="17">
        <v>0</v>
      </c>
    </row>
    <row r="21" spans="1:2" x14ac:dyDescent="0.25">
      <c r="A21" s="16" t="s">
        <v>40</v>
      </c>
      <c r="B21" s="17">
        <v>0</v>
      </c>
    </row>
    <row r="22" spans="1:2" x14ac:dyDescent="0.25">
      <c r="A22" s="16" t="s">
        <v>20</v>
      </c>
      <c r="B22" s="17">
        <v>47.97</v>
      </c>
    </row>
    <row r="23" spans="1:2" x14ac:dyDescent="0.25">
      <c r="A23" s="16" t="s">
        <v>21</v>
      </c>
      <c r="B23" s="17">
        <v>7.46</v>
      </c>
    </row>
    <row r="24" spans="1:2" x14ac:dyDescent="0.25">
      <c r="A24" s="16" t="s">
        <v>22</v>
      </c>
      <c r="B24" s="17">
        <v>12.61</v>
      </c>
    </row>
    <row r="25" spans="1:2" x14ac:dyDescent="0.25">
      <c r="A25" s="16" t="s">
        <v>23</v>
      </c>
      <c r="B25" s="17">
        <v>0</v>
      </c>
    </row>
    <row r="26" spans="1:2" x14ac:dyDescent="0.25">
      <c r="A26" s="16" t="s">
        <v>24</v>
      </c>
      <c r="B26" s="17">
        <v>0</v>
      </c>
    </row>
    <row r="27" spans="1:2" x14ac:dyDescent="0.25">
      <c r="A27" s="16" t="s">
        <v>25</v>
      </c>
      <c r="B27" s="17">
        <v>39.6</v>
      </c>
    </row>
    <row r="28" spans="1:2" x14ac:dyDescent="0.25">
      <c r="A28" s="16" t="s">
        <v>41</v>
      </c>
      <c r="B28" s="17">
        <v>0</v>
      </c>
    </row>
    <row r="29" spans="1:2" x14ac:dyDescent="0.25">
      <c r="A29" s="16" t="s">
        <v>26</v>
      </c>
      <c r="B29" s="17">
        <v>2.2599999999999998</v>
      </c>
    </row>
    <row r="30" spans="1:2" x14ac:dyDescent="0.25">
      <c r="A30" s="16" t="s">
        <v>27</v>
      </c>
      <c r="B30" s="17">
        <v>14.81</v>
      </c>
    </row>
    <row r="31" spans="1:2" x14ac:dyDescent="0.25">
      <c r="A31" s="16" t="s">
        <v>28</v>
      </c>
      <c r="B31" s="17">
        <v>0</v>
      </c>
    </row>
    <row r="32" spans="1:2" x14ac:dyDescent="0.25">
      <c r="A32" s="16" t="s">
        <v>29</v>
      </c>
      <c r="B32" s="17">
        <v>37.520000000000003</v>
      </c>
    </row>
    <row r="33" spans="1:2" x14ac:dyDescent="0.25">
      <c r="A33" s="16" t="s">
        <v>30</v>
      </c>
      <c r="B33" s="17">
        <v>3.27</v>
      </c>
    </row>
    <row r="34" spans="1:2" x14ac:dyDescent="0.25">
      <c r="A34" s="16" t="s">
        <v>31</v>
      </c>
      <c r="B34" s="17">
        <v>0</v>
      </c>
    </row>
    <row r="35" spans="1:2" x14ac:dyDescent="0.25">
      <c r="A35" s="16" t="s">
        <v>33</v>
      </c>
      <c r="B35" s="17">
        <v>29.47</v>
      </c>
    </row>
    <row r="36" spans="1:2" x14ac:dyDescent="0.25">
      <c r="A36" s="16" t="s">
        <v>32</v>
      </c>
      <c r="B36" s="17">
        <v>43.49</v>
      </c>
    </row>
    <row r="37" spans="1:2" x14ac:dyDescent="0.25">
      <c r="A37" s="16" t="s">
        <v>34</v>
      </c>
      <c r="B37" s="17">
        <v>38.909999999999997</v>
      </c>
    </row>
    <row r="38" spans="1:2" x14ac:dyDescent="0.25">
      <c r="A38" s="16" t="s">
        <v>71</v>
      </c>
      <c r="B38" s="17">
        <v>616.24999999999989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5" sqref="K15"/>
    </sheetView>
  </sheetViews>
  <sheetFormatPr defaultRowHeight="15" x14ac:dyDescent="0.25"/>
  <cols>
    <col min="1" max="16384" width="9.140625" style="2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L8"/>
  <sheetViews>
    <sheetView workbookViewId="0">
      <selection activeCell="E2" sqref="E2"/>
    </sheetView>
  </sheetViews>
  <sheetFormatPr defaultRowHeight="15" x14ac:dyDescent="0.25"/>
  <cols>
    <col min="3" max="3" width="15.140625" bestFit="1" customWidth="1"/>
  </cols>
  <sheetData>
    <row r="2" spans="2:38" x14ac:dyDescent="0.25">
      <c r="B2" s="28" t="s">
        <v>1</v>
      </c>
      <c r="C2" s="26" t="s">
        <v>7</v>
      </c>
      <c r="D2" s="26" t="s">
        <v>8</v>
      </c>
      <c r="E2" s="26" t="s">
        <v>9</v>
      </c>
      <c r="F2" s="26" t="s">
        <v>10</v>
      </c>
      <c r="G2" s="26" t="s">
        <v>11</v>
      </c>
      <c r="H2" s="26" t="s">
        <v>12</v>
      </c>
      <c r="I2" s="26" t="s">
        <v>13</v>
      </c>
      <c r="J2" s="26" t="s">
        <v>14</v>
      </c>
      <c r="K2" s="26" t="s">
        <v>15</v>
      </c>
      <c r="L2" s="26" t="s">
        <v>16</v>
      </c>
      <c r="M2" s="26" t="s">
        <v>17</v>
      </c>
      <c r="N2" s="26" t="s">
        <v>18</v>
      </c>
      <c r="O2" s="26" t="s">
        <v>19</v>
      </c>
      <c r="P2" s="26" t="s">
        <v>20</v>
      </c>
      <c r="Q2" s="26" t="s">
        <v>21</v>
      </c>
      <c r="R2" s="26" t="s">
        <v>22</v>
      </c>
      <c r="S2" s="26" t="s">
        <v>23</v>
      </c>
      <c r="T2" s="26" t="s">
        <v>24</v>
      </c>
      <c r="U2" s="26" t="s">
        <v>74</v>
      </c>
      <c r="V2" s="26" t="s">
        <v>25</v>
      </c>
      <c r="W2" s="26" t="s">
        <v>26</v>
      </c>
      <c r="X2" s="26" t="s">
        <v>27</v>
      </c>
      <c r="Y2" s="26" t="s">
        <v>28</v>
      </c>
      <c r="Z2" s="26" t="s">
        <v>29</v>
      </c>
      <c r="AA2" s="26" t="s">
        <v>30</v>
      </c>
      <c r="AB2" s="26" t="s">
        <v>31</v>
      </c>
      <c r="AC2" s="26" t="s">
        <v>32</v>
      </c>
      <c r="AD2" s="26" t="s">
        <v>33</v>
      </c>
      <c r="AE2" s="26" t="s">
        <v>34</v>
      </c>
      <c r="AF2" s="26" t="s">
        <v>35</v>
      </c>
      <c r="AG2" s="26" t="s">
        <v>36</v>
      </c>
      <c r="AH2" s="26" t="s">
        <v>37</v>
      </c>
      <c r="AI2" s="26" t="s">
        <v>38</v>
      </c>
      <c r="AJ2" s="26" t="s">
        <v>39</v>
      </c>
      <c r="AK2" s="26" t="s">
        <v>40</v>
      </c>
      <c r="AL2" s="26" t="s">
        <v>41</v>
      </c>
    </row>
    <row r="3" spans="2:38" ht="135" x14ac:dyDescent="0.25">
      <c r="B3" s="29" t="s">
        <v>2</v>
      </c>
      <c r="C3" s="27">
        <v>0</v>
      </c>
      <c r="D3" s="27">
        <v>12.9</v>
      </c>
      <c r="E3" s="27">
        <v>6.7</v>
      </c>
      <c r="F3" s="27">
        <v>0</v>
      </c>
      <c r="G3" s="27">
        <v>4</v>
      </c>
      <c r="H3" s="27">
        <v>0</v>
      </c>
      <c r="I3" s="27">
        <v>0</v>
      </c>
      <c r="J3" s="27">
        <v>2.1</v>
      </c>
      <c r="K3" s="27">
        <v>1.4</v>
      </c>
      <c r="L3" s="27">
        <v>18.600000000000001</v>
      </c>
      <c r="M3" s="27">
        <v>55.2</v>
      </c>
      <c r="N3" s="27">
        <v>1.4</v>
      </c>
      <c r="O3" s="27">
        <v>0</v>
      </c>
      <c r="P3" s="27">
        <v>0</v>
      </c>
      <c r="Q3" s="27">
        <v>1</v>
      </c>
      <c r="R3" s="27">
        <v>8.1999999999999993</v>
      </c>
      <c r="S3" s="27">
        <v>2.7</v>
      </c>
      <c r="T3" s="27">
        <v>3.5</v>
      </c>
      <c r="U3" s="27">
        <v>11.3</v>
      </c>
      <c r="V3" s="27">
        <v>12.6</v>
      </c>
      <c r="W3" s="27">
        <v>0</v>
      </c>
      <c r="X3" s="27">
        <v>4.3</v>
      </c>
      <c r="Y3" s="27">
        <v>0</v>
      </c>
      <c r="Z3" s="27">
        <v>0</v>
      </c>
      <c r="AA3" s="27">
        <v>0</v>
      </c>
      <c r="AB3" s="27">
        <v>0</v>
      </c>
      <c r="AC3" s="27">
        <v>14.4</v>
      </c>
      <c r="AD3" s="27">
        <v>10.7</v>
      </c>
      <c r="AE3" s="27">
        <v>5.8</v>
      </c>
      <c r="AF3" s="27">
        <v>0</v>
      </c>
      <c r="AG3" s="27">
        <v>0</v>
      </c>
      <c r="AH3" s="27">
        <v>0</v>
      </c>
      <c r="AI3" s="27">
        <v>0</v>
      </c>
      <c r="AJ3" s="27">
        <v>0</v>
      </c>
      <c r="AK3" s="27">
        <v>0</v>
      </c>
      <c r="AL3" s="27">
        <v>0</v>
      </c>
    </row>
    <row r="4" spans="2:38" ht="150" x14ac:dyDescent="0.25">
      <c r="B4" s="29" t="s">
        <v>3</v>
      </c>
      <c r="C4" s="27">
        <v>0</v>
      </c>
      <c r="D4" s="27">
        <v>17.8</v>
      </c>
      <c r="E4" s="27">
        <v>1.1000000000000001</v>
      </c>
      <c r="F4" s="27">
        <v>0</v>
      </c>
      <c r="G4" s="27">
        <v>7.9</v>
      </c>
      <c r="H4" s="27">
        <v>0</v>
      </c>
      <c r="I4" s="27">
        <v>0</v>
      </c>
      <c r="J4" s="27">
        <v>2.1</v>
      </c>
      <c r="K4" s="27">
        <v>5.7</v>
      </c>
      <c r="L4" s="27">
        <v>23.8</v>
      </c>
      <c r="M4" s="27">
        <v>65.5</v>
      </c>
      <c r="N4" s="27">
        <v>3.4</v>
      </c>
      <c r="O4" s="27">
        <v>0</v>
      </c>
      <c r="P4" s="27">
        <v>12.8</v>
      </c>
      <c r="Q4" s="27">
        <v>2.4</v>
      </c>
      <c r="R4" s="27">
        <v>41.2</v>
      </c>
      <c r="S4" s="27">
        <v>20.9</v>
      </c>
      <c r="T4" s="27">
        <v>12.3</v>
      </c>
      <c r="U4" s="27">
        <v>51.6</v>
      </c>
      <c r="V4" s="27">
        <v>14.8</v>
      </c>
      <c r="W4" s="27">
        <v>0</v>
      </c>
      <c r="X4" s="27">
        <v>11.7</v>
      </c>
      <c r="Y4" s="27">
        <v>0</v>
      </c>
      <c r="Z4" s="27">
        <v>0</v>
      </c>
      <c r="AA4" s="27">
        <v>0</v>
      </c>
      <c r="AB4" s="27">
        <v>0</v>
      </c>
      <c r="AC4" s="27">
        <v>23.5</v>
      </c>
      <c r="AD4" s="27">
        <v>13.6</v>
      </c>
      <c r="AE4" s="27">
        <v>3.3</v>
      </c>
      <c r="AF4" s="27">
        <v>0</v>
      </c>
      <c r="AG4" s="27">
        <v>0</v>
      </c>
      <c r="AH4" s="27">
        <v>0</v>
      </c>
      <c r="AI4" s="27">
        <v>0</v>
      </c>
      <c r="AJ4" s="27">
        <v>0</v>
      </c>
      <c r="AK4" s="27">
        <v>0</v>
      </c>
      <c r="AL4" s="27">
        <v>0</v>
      </c>
    </row>
    <row r="5" spans="2:38" ht="195" x14ac:dyDescent="0.25">
      <c r="B5" s="29" t="s">
        <v>4</v>
      </c>
      <c r="C5" s="27">
        <v>0</v>
      </c>
      <c r="D5" s="27">
        <v>25.7</v>
      </c>
      <c r="E5" s="27">
        <v>10.6</v>
      </c>
      <c r="F5" s="27">
        <v>0</v>
      </c>
      <c r="G5" s="27">
        <v>5</v>
      </c>
      <c r="H5" s="27">
        <v>0</v>
      </c>
      <c r="I5" s="27">
        <v>0</v>
      </c>
      <c r="J5" s="27">
        <v>6.7</v>
      </c>
      <c r="K5" s="27">
        <v>9.5</v>
      </c>
      <c r="L5" s="27">
        <v>19.600000000000001</v>
      </c>
      <c r="M5" s="27">
        <v>14.8</v>
      </c>
      <c r="N5" s="27">
        <v>7.6</v>
      </c>
      <c r="O5" s="27">
        <v>8.6</v>
      </c>
      <c r="P5" s="27">
        <v>8.8000000000000007</v>
      </c>
      <c r="Q5" s="27">
        <v>5.0999999999999996</v>
      </c>
      <c r="R5" s="27">
        <v>7.1</v>
      </c>
      <c r="S5" s="27">
        <v>11.8</v>
      </c>
      <c r="T5" s="27">
        <v>1.8</v>
      </c>
      <c r="U5" s="27">
        <v>18.5</v>
      </c>
      <c r="V5" s="27">
        <v>0.9</v>
      </c>
      <c r="W5" s="27">
        <v>0</v>
      </c>
      <c r="X5" s="27">
        <v>3</v>
      </c>
      <c r="Y5" s="27">
        <v>0</v>
      </c>
      <c r="Z5" s="27">
        <v>0</v>
      </c>
      <c r="AA5" s="27">
        <v>0</v>
      </c>
      <c r="AB5" s="27">
        <v>0</v>
      </c>
      <c r="AC5" s="27">
        <v>21</v>
      </c>
      <c r="AD5" s="27">
        <v>23.1</v>
      </c>
      <c r="AE5" s="27">
        <v>6.7</v>
      </c>
      <c r="AF5" s="27">
        <v>0</v>
      </c>
      <c r="AG5" s="27">
        <v>0</v>
      </c>
      <c r="AH5" s="27">
        <v>0</v>
      </c>
      <c r="AI5" s="27">
        <v>0</v>
      </c>
      <c r="AJ5" s="27">
        <v>0</v>
      </c>
      <c r="AK5" s="27">
        <v>0</v>
      </c>
      <c r="AL5" s="27">
        <v>0</v>
      </c>
    </row>
    <row r="6" spans="2:38" ht="120" x14ac:dyDescent="0.25">
      <c r="B6" s="29" t="s">
        <v>5</v>
      </c>
      <c r="C6" s="27">
        <v>0</v>
      </c>
      <c r="D6" s="27">
        <v>17.8</v>
      </c>
      <c r="E6" s="27">
        <v>42.4</v>
      </c>
      <c r="F6" s="27">
        <v>36</v>
      </c>
      <c r="G6" s="27">
        <v>28.8</v>
      </c>
      <c r="H6" s="27">
        <v>0</v>
      </c>
      <c r="I6" s="27">
        <v>100</v>
      </c>
      <c r="J6" s="27">
        <v>85</v>
      </c>
      <c r="K6" s="27">
        <v>20.7</v>
      </c>
      <c r="L6" s="27">
        <v>11.4</v>
      </c>
      <c r="M6" s="27">
        <v>37.9</v>
      </c>
      <c r="N6" s="27">
        <v>99.3</v>
      </c>
      <c r="O6" s="27">
        <v>100</v>
      </c>
      <c r="P6" s="27">
        <v>100</v>
      </c>
      <c r="Q6" s="27">
        <v>47.2</v>
      </c>
      <c r="R6" s="27">
        <v>27.1</v>
      </c>
      <c r="S6" s="27">
        <v>10.9</v>
      </c>
      <c r="T6" s="27">
        <v>52.6</v>
      </c>
      <c r="U6" s="27">
        <v>8.9</v>
      </c>
      <c r="V6" s="27">
        <v>32.799999999999997</v>
      </c>
      <c r="W6" s="27">
        <v>100</v>
      </c>
      <c r="X6" s="27">
        <v>49.1</v>
      </c>
      <c r="Y6" s="27">
        <v>54.2</v>
      </c>
      <c r="Z6" s="27">
        <v>100</v>
      </c>
      <c r="AA6" s="27">
        <v>0</v>
      </c>
      <c r="AB6" s="27">
        <v>85.4</v>
      </c>
      <c r="AC6" s="27">
        <v>15.6</v>
      </c>
      <c r="AD6" s="27">
        <v>41.2</v>
      </c>
      <c r="AE6" s="27">
        <v>18.3</v>
      </c>
      <c r="AF6" s="27">
        <v>100</v>
      </c>
      <c r="AG6" s="27">
        <v>0</v>
      </c>
      <c r="AH6" s="27">
        <v>66.7</v>
      </c>
      <c r="AI6" s="27">
        <v>0</v>
      </c>
      <c r="AJ6" s="27">
        <v>20</v>
      </c>
      <c r="AK6" s="27">
        <v>100</v>
      </c>
      <c r="AL6" s="27">
        <v>100</v>
      </c>
    </row>
    <row r="7" spans="2:38" ht="120" x14ac:dyDescent="0.25">
      <c r="B7" s="29" t="s">
        <v>6</v>
      </c>
      <c r="C7" s="27">
        <v>0</v>
      </c>
      <c r="D7" s="27">
        <v>23.8</v>
      </c>
      <c r="E7" s="27">
        <v>89.5</v>
      </c>
      <c r="F7" s="27">
        <v>52.9</v>
      </c>
      <c r="G7" s="27">
        <v>93.8</v>
      </c>
      <c r="H7" s="27">
        <v>0</v>
      </c>
      <c r="I7" s="27">
        <v>100</v>
      </c>
      <c r="J7" s="27">
        <v>33.200000000000003</v>
      </c>
      <c r="K7" s="27">
        <v>32</v>
      </c>
      <c r="L7" s="27">
        <v>76</v>
      </c>
      <c r="M7" s="27">
        <v>47.3</v>
      </c>
      <c r="N7" s="27">
        <v>91.7</v>
      </c>
      <c r="O7" s="27">
        <v>100</v>
      </c>
      <c r="P7" s="27">
        <v>74.7</v>
      </c>
      <c r="Q7" s="27">
        <v>48.9</v>
      </c>
      <c r="R7" s="27">
        <v>52.9</v>
      </c>
      <c r="S7" s="27">
        <v>97.3</v>
      </c>
      <c r="T7" s="27">
        <v>100</v>
      </c>
      <c r="U7" s="27">
        <v>32.299999999999997</v>
      </c>
      <c r="V7" s="27">
        <v>100</v>
      </c>
      <c r="W7" s="27">
        <v>100</v>
      </c>
      <c r="X7" s="27">
        <v>100</v>
      </c>
      <c r="Y7" s="27">
        <v>100</v>
      </c>
      <c r="Z7" s="27">
        <v>100</v>
      </c>
      <c r="AA7" s="27">
        <v>0</v>
      </c>
      <c r="AB7" s="27">
        <v>100</v>
      </c>
      <c r="AC7" s="27">
        <v>30.5</v>
      </c>
      <c r="AD7" s="27">
        <v>85.2</v>
      </c>
      <c r="AE7" s="27">
        <v>12.3</v>
      </c>
      <c r="AF7" s="27">
        <v>95.5</v>
      </c>
      <c r="AG7" s="27">
        <v>0</v>
      </c>
      <c r="AH7" s="27">
        <v>100</v>
      </c>
      <c r="AI7" s="27">
        <v>0</v>
      </c>
      <c r="AJ7" s="27">
        <v>0</v>
      </c>
      <c r="AK7" s="27">
        <v>100</v>
      </c>
      <c r="AL7" s="27">
        <v>100</v>
      </c>
    </row>
    <row r="8" spans="2:38" ht="75" x14ac:dyDescent="0.25">
      <c r="B8" s="29" t="s">
        <v>47</v>
      </c>
      <c r="C8" s="30">
        <v>7.89</v>
      </c>
      <c r="D8" s="30">
        <v>0</v>
      </c>
      <c r="E8" s="30">
        <v>0</v>
      </c>
      <c r="F8" s="30">
        <v>0</v>
      </c>
      <c r="G8" s="30">
        <v>59.47</v>
      </c>
      <c r="H8" s="30">
        <v>0</v>
      </c>
      <c r="I8" s="30">
        <v>17.170000000000002</v>
      </c>
      <c r="J8" s="30">
        <v>20.76</v>
      </c>
      <c r="K8" s="30">
        <v>32.69</v>
      </c>
      <c r="L8" s="30">
        <v>40.4</v>
      </c>
      <c r="M8" s="30">
        <v>49.63</v>
      </c>
      <c r="N8" s="30">
        <v>0.75</v>
      </c>
      <c r="O8" s="30">
        <v>0</v>
      </c>
      <c r="P8" s="30">
        <v>47.97</v>
      </c>
      <c r="Q8" s="30">
        <v>7.46</v>
      </c>
      <c r="R8" s="30">
        <v>12.61</v>
      </c>
      <c r="S8" s="30">
        <v>0</v>
      </c>
      <c r="T8" s="30">
        <v>0</v>
      </c>
      <c r="U8" s="30">
        <v>0</v>
      </c>
      <c r="V8" s="30">
        <v>39.6</v>
      </c>
      <c r="W8" s="30">
        <v>2.2599999999999998</v>
      </c>
      <c r="X8" s="30">
        <v>14.81</v>
      </c>
      <c r="Y8" s="30">
        <v>0</v>
      </c>
      <c r="Z8" s="30">
        <v>37.520000000000003</v>
      </c>
      <c r="AA8" s="30">
        <v>3.27</v>
      </c>
      <c r="AB8" s="30">
        <v>0</v>
      </c>
      <c r="AC8" s="30">
        <v>43.49</v>
      </c>
      <c r="AD8" s="30">
        <v>29.47</v>
      </c>
      <c r="AE8" s="30">
        <v>38.909999999999997</v>
      </c>
      <c r="AF8" s="30">
        <v>19.05</v>
      </c>
      <c r="AG8" s="30">
        <v>0</v>
      </c>
      <c r="AH8" s="30">
        <v>0</v>
      </c>
      <c r="AI8" s="30">
        <v>62.5</v>
      </c>
      <c r="AJ8" s="30">
        <v>28.57</v>
      </c>
      <c r="AK8" s="30">
        <v>0</v>
      </c>
      <c r="AL8" s="30">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36" workbookViewId="0">
      <selection activeCell="K49" sqref="K49"/>
    </sheetView>
  </sheetViews>
  <sheetFormatPr defaultRowHeight="15" x14ac:dyDescent="0.25"/>
  <cols>
    <col min="1" max="1" width="19.140625" bestFit="1" customWidth="1"/>
    <col min="3" max="3" width="7" bestFit="1" customWidth="1"/>
    <col min="4" max="4" width="12" bestFit="1" customWidth="1"/>
  </cols>
  <sheetData>
    <row r="1" spans="1:5" x14ac:dyDescent="0.25">
      <c r="A1" t="s">
        <v>92</v>
      </c>
    </row>
    <row r="3" spans="1:5" ht="15.75" thickBot="1" x14ac:dyDescent="0.3">
      <c r="A3" t="s">
        <v>93</v>
      </c>
    </row>
    <row r="4" spans="1:5" x14ac:dyDescent="0.25">
      <c r="A4" s="5" t="s">
        <v>94</v>
      </c>
      <c r="B4" s="5" t="s">
        <v>66</v>
      </c>
      <c r="C4" s="5" t="s">
        <v>65</v>
      </c>
      <c r="D4" s="5" t="s">
        <v>95</v>
      </c>
      <c r="E4" s="5" t="s">
        <v>96</v>
      </c>
    </row>
    <row r="5" spans="1:5" x14ac:dyDescent="0.25">
      <c r="A5" s="3" t="s">
        <v>7</v>
      </c>
      <c r="B5" s="3">
        <v>6</v>
      </c>
      <c r="C5" s="3">
        <v>7.89</v>
      </c>
      <c r="D5" s="3">
        <v>1.3149999999999999</v>
      </c>
      <c r="E5" s="3">
        <v>10.375349999999999</v>
      </c>
    </row>
    <row r="6" spans="1:5" x14ac:dyDescent="0.25">
      <c r="A6" s="3" t="s">
        <v>8</v>
      </c>
      <c r="B6" s="3">
        <v>6</v>
      </c>
      <c r="C6" s="3">
        <v>98</v>
      </c>
      <c r="D6" s="3">
        <v>16.333333333333332</v>
      </c>
      <c r="E6" s="3">
        <v>85.270666666666642</v>
      </c>
    </row>
    <row r="7" spans="1:5" x14ac:dyDescent="0.25">
      <c r="A7" s="3" t="s">
        <v>9</v>
      </c>
      <c r="B7" s="3">
        <v>6</v>
      </c>
      <c r="C7" s="3">
        <v>150.30000000000001</v>
      </c>
      <c r="D7" s="3">
        <v>25.05</v>
      </c>
      <c r="E7" s="3">
        <v>1240.2909999999997</v>
      </c>
    </row>
    <row r="8" spans="1:5" x14ac:dyDescent="0.25">
      <c r="A8" s="3" t="s">
        <v>10</v>
      </c>
      <c r="B8" s="3">
        <v>6</v>
      </c>
      <c r="C8" s="3">
        <v>88.9</v>
      </c>
      <c r="D8" s="3">
        <v>14.816666666666668</v>
      </c>
      <c r="E8" s="3">
        <v>555.44166666666661</v>
      </c>
    </row>
    <row r="9" spans="1:5" x14ac:dyDescent="0.25">
      <c r="A9" s="3" t="s">
        <v>11</v>
      </c>
      <c r="B9" s="3">
        <v>6</v>
      </c>
      <c r="C9" s="3">
        <v>198.97</v>
      </c>
      <c r="D9" s="3">
        <v>33.161666666666669</v>
      </c>
      <c r="E9" s="3">
        <v>1333.9588166666665</v>
      </c>
    </row>
    <row r="10" spans="1:5" x14ac:dyDescent="0.25">
      <c r="A10" s="3" t="s">
        <v>12</v>
      </c>
      <c r="B10" s="3">
        <v>6</v>
      </c>
      <c r="C10" s="3">
        <v>0</v>
      </c>
      <c r="D10" s="3">
        <v>0</v>
      </c>
      <c r="E10" s="3">
        <v>0</v>
      </c>
    </row>
    <row r="11" spans="1:5" x14ac:dyDescent="0.25">
      <c r="A11" s="3" t="s">
        <v>13</v>
      </c>
      <c r="B11" s="3">
        <v>6</v>
      </c>
      <c r="C11" s="3">
        <v>217.17000000000002</v>
      </c>
      <c r="D11" s="3">
        <v>36.195</v>
      </c>
      <c r="E11" s="3">
        <v>2486.8681499999998</v>
      </c>
    </row>
    <row r="12" spans="1:5" x14ac:dyDescent="0.25">
      <c r="A12" s="3" t="s">
        <v>14</v>
      </c>
      <c r="B12" s="3">
        <v>6</v>
      </c>
      <c r="C12" s="3">
        <v>149.86000000000001</v>
      </c>
      <c r="D12" s="3">
        <v>24.97666666666667</v>
      </c>
      <c r="E12" s="3">
        <v>1013.7848666666669</v>
      </c>
    </row>
    <row r="13" spans="1:5" x14ac:dyDescent="0.25">
      <c r="A13" s="3" t="s">
        <v>15</v>
      </c>
      <c r="B13" s="3">
        <v>6</v>
      </c>
      <c r="C13" s="3">
        <v>101.99</v>
      </c>
      <c r="D13" s="3">
        <v>16.998333333333331</v>
      </c>
      <c r="E13" s="3">
        <v>182.43321666666674</v>
      </c>
    </row>
    <row r="14" spans="1:5" x14ac:dyDescent="0.25">
      <c r="A14" s="3" t="s">
        <v>16</v>
      </c>
      <c r="B14" s="3">
        <v>6</v>
      </c>
      <c r="C14" s="3">
        <v>189.8</v>
      </c>
      <c r="D14" s="3">
        <v>31.633333333333336</v>
      </c>
      <c r="E14" s="3">
        <v>566.13466666666659</v>
      </c>
    </row>
    <row r="15" spans="1:5" x14ac:dyDescent="0.25">
      <c r="A15" s="3" t="s">
        <v>17</v>
      </c>
      <c r="B15" s="3">
        <v>6</v>
      </c>
      <c r="C15" s="3">
        <v>270.33</v>
      </c>
      <c r="D15" s="3">
        <v>45.055</v>
      </c>
      <c r="E15" s="3">
        <v>302.68975000000029</v>
      </c>
    </row>
    <row r="16" spans="1:5" x14ac:dyDescent="0.25">
      <c r="A16" s="3" t="s">
        <v>18</v>
      </c>
      <c r="B16" s="3">
        <v>6</v>
      </c>
      <c r="C16" s="3">
        <v>204.14999999999998</v>
      </c>
      <c r="D16" s="3">
        <v>34.024999999999999</v>
      </c>
      <c r="E16" s="3">
        <v>2279.0037500000012</v>
      </c>
    </row>
    <row r="17" spans="1:5" x14ac:dyDescent="0.25">
      <c r="A17" s="3" t="s">
        <v>19</v>
      </c>
      <c r="B17" s="3">
        <v>6</v>
      </c>
      <c r="C17" s="3">
        <v>208.6</v>
      </c>
      <c r="D17" s="3">
        <v>34.766666666666666</v>
      </c>
      <c r="E17" s="3">
        <v>2564.3266666666664</v>
      </c>
    </row>
    <row r="18" spans="1:5" x14ac:dyDescent="0.25">
      <c r="A18" s="3" t="s">
        <v>20</v>
      </c>
      <c r="B18" s="3">
        <v>6</v>
      </c>
      <c r="C18" s="3">
        <v>244.27</v>
      </c>
      <c r="D18" s="3">
        <v>40.711666666666666</v>
      </c>
      <c r="E18" s="3">
        <v>1635.5704166666667</v>
      </c>
    </row>
    <row r="19" spans="1:5" x14ac:dyDescent="0.25">
      <c r="A19" s="3" t="s">
        <v>21</v>
      </c>
      <c r="B19" s="3">
        <v>6</v>
      </c>
      <c r="C19" s="3">
        <v>112.05999999999999</v>
      </c>
      <c r="D19" s="3">
        <v>18.676666666666666</v>
      </c>
      <c r="E19" s="3">
        <v>522.91286666666679</v>
      </c>
    </row>
    <row r="20" spans="1:5" x14ac:dyDescent="0.25">
      <c r="A20" s="3" t="s">
        <v>22</v>
      </c>
      <c r="B20" s="3">
        <v>6</v>
      </c>
      <c r="C20" s="3">
        <v>149.11000000000001</v>
      </c>
      <c r="D20" s="3">
        <v>24.85166666666667</v>
      </c>
      <c r="E20" s="3">
        <v>360.25801666666655</v>
      </c>
    </row>
    <row r="21" spans="1:5" x14ac:dyDescent="0.25">
      <c r="A21" s="3" t="s">
        <v>23</v>
      </c>
      <c r="B21" s="3">
        <v>6</v>
      </c>
      <c r="C21" s="3">
        <v>143.6</v>
      </c>
      <c r="D21" s="3">
        <v>23.933333333333334</v>
      </c>
      <c r="E21" s="3">
        <v>1346.5226666666665</v>
      </c>
    </row>
    <row r="22" spans="1:5" x14ac:dyDescent="0.25">
      <c r="A22" s="3" t="s">
        <v>24</v>
      </c>
      <c r="B22" s="3">
        <v>6</v>
      </c>
      <c r="C22" s="3">
        <v>170.2</v>
      </c>
      <c r="D22" s="3">
        <v>28.366666666666664</v>
      </c>
      <c r="E22" s="3">
        <v>1621.106666666667</v>
      </c>
    </row>
    <row r="23" spans="1:5" x14ac:dyDescent="0.25">
      <c r="A23" s="3" t="s">
        <v>74</v>
      </c>
      <c r="B23" s="3">
        <v>6</v>
      </c>
      <c r="C23" s="3">
        <v>122.60000000000001</v>
      </c>
      <c r="D23" s="3">
        <v>20.433333333333334</v>
      </c>
      <c r="E23" s="3">
        <v>349.97466666666662</v>
      </c>
    </row>
    <row r="24" spans="1:5" x14ac:dyDescent="0.25">
      <c r="A24" s="3" t="s">
        <v>25</v>
      </c>
      <c r="B24" s="3">
        <v>6</v>
      </c>
      <c r="C24" s="3">
        <v>200.7</v>
      </c>
      <c r="D24" s="3">
        <v>33.449999999999996</v>
      </c>
      <c r="E24" s="3">
        <v>1261.8390000000002</v>
      </c>
    </row>
    <row r="25" spans="1:5" x14ac:dyDescent="0.25">
      <c r="A25" s="3" t="s">
        <v>26</v>
      </c>
      <c r="B25" s="3">
        <v>6</v>
      </c>
      <c r="C25" s="3">
        <v>202.26</v>
      </c>
      <c r="D25" s="3">
        <v>33.71</v>
      </c>
      <c r="E25" s="3">
        <v>2637.3845999999999</v>
      </c>
    </row>
    <row r="26" spans="1:5" x14ac:dyDescent="0.25">
      <c r="A26" s="3" t="s">
        <v>27</v>
      </c>
      <c r="B26" s="3">
        <v>6</v>
      </c>
      <c r="C26" s="3">
        <v>182.91</v>
      </c>
      <c r="D26" s="3">
        <v>30.484999999999999</v>
      </c>
      <c r="E26" s="3">
        <v>1443.7029500000003</v>
      </c>
    </row>
    <row r="27" spans="1:5" x14ac:dyDescent="0.25">
      <c r="A27" s="3" t="s">
        <v>28</v>
      </c>
      <c r="B27" s="3">
        <v>6</v>
      </c>
      <c r="C27" s="3">
        <v>154.19999999999999</v>
      </c>
      <c r="D27" s="3">
        <v>25.7</v>
      </c>
      <c r="E27" s="3">
        <v>1794.94</v>
      </c>
    </row>
    <row r="28" spans="1:5" x14ac:dyDescent="0.25">
      <c r="A28" s="3" t="s">
        <v>29</v>
      </c>
      <c r="B28" s="3">
        <v>6</v>
      </c>
      <c r="C28" s="3">
        <v>237.52</v>
      </c>
      <c r="D28" s="3">
        <v>39.586666666666666</v>
      </c>
      <c r="E28" s="3">
        <v>2401.0250666666666</v>
      </c>
    </row>
    <row r="29" spans="1:5" x14ac:dyDescent="0.25">
      <c r="A29" s="3" t="s">
        <v>30</v>
      </c>
      <c r="B29" s="3">
        <v>6</v>
      </c>
      <c r="C29" s="3">
        <v>3.27</v>
      </c>
      <c r="D29" s="3">
        <v>0.54500000000000004</v>
      </c>
      <c r="E29" s="3">
        <v>1.7821500000000001</v>
      </c>
    </row>
    <row r="30" spans="1:5" x14ac:dyDescent="0.25">
      <c r="A30" s="3" t="s">
        <v>31</v>
      </c>
      <c r="B30" s="3">
        <v>6</v>
      </c>
      <c r="C30" s="3">
        <v>185.4</v>
      </c>
      <c r="D30" s="3">
        <v>30.900000000000002</v>
      </c>
      <c r="E30" s="3">
        <v>2312.8599999999997</v>
      </c>
    </row>
    <row r="31" spans="1:5" x14ac:dyDescent="0.25">
      <c r="A31" s="3" t="s">
        <v>32</v>
      </c>
      <c r="B31" s="3">
        <v>6</v>
      </c>
      <c r="C31" s="3">
        <v>148.49</v>
      </c>
      <c r="D31" s="3">
        <v>24.748333333333335</v>
      </c>
      <c r="E31" s="3">
        <v>118.14401666666663</v>
      </c>
    </row>
    <row r="32" spans="1:5" x14ac:dyDescent="0.25">
      <c r="A32" s="3" t="s">
        <v>33</v>
      </c>
      <c r="B32" s="3">
        <v>6</v>
      </c>
      <c r="C32" s="3">
        <v>203.27</v>
      </c>
      <c r="D32" s="3">
        <v>33.878333333333337</v>
      </c>
      <c r="E32" s="3">
        <v>754.31441666666683</v>
      </c>
    </row>
    <row r="33" spans="1:7" x14ac:dyDescent="0.25">
      <c r="A33" s="3" t="s">
        <v>34</v>
      </c>
      <c r="B33" s="3">
        <v>6</v>
      </c>
      <c r="C33" s="3">
        <v>85.31</v>
      </c>
      <c r="D33" s="3">
        <v>14.218333333333334</v>
      </c>
      <c r="E33" s="3">
        <v>175.32441666666665</v>
      </c>
    </row>
    <row r="34" spans="1:7" x14ac:dyDescent="0.25">
      <c r="A34" s="3" t="s">
        <v>35</v>
      </c>
      <c r="B34" s="3">
        <v>6</v>
      </c>
      <c r="C34" s="3">
        <v>214.55</v>
      </c>
      <c r="D34" s="3">
        <v>35.758333333333333</v>
      </c>
      <c r="E34" s="3">
        <v>2362.2404166666665</v>
      </c>
    </row>
    <row r="35" spans="1:7" x14ac:dyDescent="0.25">
      <c r="A35" s="3" t="s">
        <v>36</v>
      </c>
      <c r="B35" s="3">
        <v>6</v>
      </c>
      <c r="C35" s="3">
        <v>0</v>
      </c>
      <c r="D35" s="3">
        <v>0</v>
      </c>
      <c r="E35" s="3">
        <v>0</v>
      </c>
    </row>
    <row r="36" spans="1:7" x14ac:dyDescent="0.25">
      <c r="A36" s="3" t="s">
        <v>37</v>
      </c>
      <c r="B36" s="3">
        <v>6</v>
      </c>
      <c r="C36" s="3">
        <v>166.7</v>
      </c>
      <c r="D36" s="3">
        <v>27.783333333333331</v>
      </c>
      <c r="E36" s="3">
        <v>1963.4816666666666</v>
      </c>
    </row>
    <row r="37" spans="1:7" x14ac:dyDescent="0.25">
      <c r="A37" s="3" t="s">
        <v>38</v>
      </c>
      <c r="B37" s="3">
        <v>6</v>
      </c>
      <c r="C37" s="3">
        <v>62.5</v>
      </c>
      <c r="D37" s="3">
        <v>10.416666666666666</v>
      </c>
      <c r="E37" s="3">
        <v>651.04166666666674</v>
      </c>
    </row>
    <row r="38" spans="1:7" x14ac:dyDescent="0.25">
      <c r="A38" s="3" t="s">
        <v>39</v>
      </c>
      <c r="B38" s="3">
        <v>6</v>
      </c>
      <c r="C38" s="3">
        <v>48.57</v>
      </c>
      <c r="D38" s="3">
        <v>8.0950000000000006</v>
      </c>
      <c r="E38" s="3">
        <v>164.61415000000002</v>
      </c>
    </row>
    <row r="39" spans="1:7" ht="15.75" thickBot="1" x14ac:dyDescent="0.3">
      <c r="A39" s="4" t="s">
        <v>40</v>
      </c>
      <c r="B39" s="4">
        <v>6</v>
      </c>
      <c r="C39" s="4">
        <v>200</v>
      </c>
      <c r="D39" s="4">
        <v>33.333333333333336</v>
      </c>
      <c r="E39" s="4">
        <v>2666.6666666666665</v>
      </c>
    </row>
    <row r="42" spans="1:7" ht="15.75" thickBot="1" x14ac:dyDescent="0.3">
      <c r="A42" t="s">
        <v>97</v>
      </c>
    </row>
    <row r="43" spans="1:7" x14ac:dyDescent="0.25">
      <c r="A43" s="5" t="s">
        <v>98</v>
      </c>
      <c r="B43" s="5" t="s">
        <v>99</v>
      </c>
      <c r="C43" s="5" t="s">
        <v>100</v>
      </c>
      <c r="D43" s="5" t="s">
        <v>101</v>
      </c>
      <c r="E43" s="5" t="s">
        <v>102</v>
      </c>
      <c r="F43" s="5" t="s">
        <v>103</v>
      </c>
      <c r="G43" s="5" t="s">
        <v>104</v>
      </c>
    </row>
    <row r="44" spans="1:7" x14ac:dyDescent="0.25">
      <c r="A44" s="3" t="s">
        <v>105</v>
      </c>
      <c r="B44" s="3">
        <v>30517.626409523888</v>
      </c>
      <c r="C44" s="3">
        <v>34</v>
      </c>
      <c r="D44" s="3">
        <v>897.57724733893792</v>
      </c>
      <c r="E44" s="3">
        <v>0.80209812129891622</v>
      </c>
      <c r="F44" s="31">
        <v>0.77310201007183676</v>
      </c>
      <c r="G44" s="3">
        <v>1.4967079317640259</v>
      </c>
    </row>
    <row r="45" spans="1:7" x14ac:dyDescent="0.25">
      <c r="A45" s="3" t="s">
        <v>106</v>
      </c>
      <c r="B45" s="3">
        <v>195831.42525</v>
      </c>
      <c r="C45" s="3">
        <v>175</v>
      </c>
      <c r="D45" s="3">
        <v>1119.0367157142857</v>
      </c>
      <c r="E45" s="3"/>
      <c r="F45" s="3"/>
      <c r="G45" s="3"/>
    </row>
    <row r="46" spans="1:7" x14ac:dyDescent="0.25">
      <c r="A46" s="3"/>
      <c r="B46" s="3"/>
      <c r="C46" s="3"/>
      <c r="D46" s="3"/>
      <c r="E46" s="3"/>
      <c r="F46" s="3"/>
      <c r="G46" s="3"/>
    </row>
    <row r="47" spans="1:7" ht="15.75" thickBot="1" x14ac:dyDescent="0.3">
      <c r="A47" s="4" t="s">
        <v>107</v>
      </c>
      <c r="B47" s="4">
        <v>226349.05165952389</v>
      </c>
      <c r="C47" s="4">
        <v>209</v>
      </c>
      <c r="D47" s="4"/>
      <c r="E47" s="4"/>
      <c r="F47" s="4"/>
      <c r="G47"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AU63"/>
  <sheetViews>
    <sheetView zoomScaleNormal="100" workbookViewId="0">
      <selection activeCell="A2" sqref="A2"/>
    </sheetView>
  </sheetViews>
  <sheetFormatPr defaultRowHeight="15" x14ac:dyDescent="0.25"/>
  <cols>
    <col min="1" max="3" width="9.140625" style="33"/>
    <col min="4" max="4" width="23.28515625" style="33" bestFit="1" customWidth="1"/>
    <col min="5" max="5" width="30" style="33" customWidth="1"/>
    <col min="6" max="6" width="28.140625" style="33" customWidth="1"/>
    <col min="7" max="7" width="28.42578125" style="33" customWidth="1"/>
    <col min="8" max="8" width="23.5703125" style="33" customWidth="1"/>
    <col min="9" max="9" width="34.28515625" style="33" customWidth="1"/>
    <col min="10" max="10" width="29.28515625" style="33" customWidth="1"/>
    <col min="11" max="11" width="9.140625" style="33"/>
    <col min="12" max="12" width="19.5703125" style="33" bestFit="1" customWidth="1"/>
    <col min="13" max="13" width="13" style="33" bestFit="1" customWidth="1"/>
    <col min="14" max="14" width="9.28515625" style="33" bestFit="1" customWidth="1"/>
    <col min="15" max="15" width="9.5703125" style="33" bestFit="1" customWidth="1"/>
    <col min="16" max="17" width="9.28515625" style="33" bestFit="1" customWidth="1"/>
    <col min="18" max="16384" width="9.140625" style="33"/>
  </cols>
  <sheetData>
    <row r="3" spans="3:47" ht="60" x14ac:dyDescent="0.25">
      <c r="C3" s="42" t="s">
        <v>0</v>
      </c>
      <c r="D3" s="43" t="s">
        <v>1</v>
      </c>
      <c r="E3" s="44" t="s">
        <v>2</v>
      </c>
      <c r="F3" s="44" t="s">
        <v>3</v>
      </c>
      <c r="G3" s="44" t="s">
        <v>4</v>
      </c>
      <c r="H3" s="44" t="s">
        <v>5</v>
      </c>
      <c r="I3" s="44" t="s">
        <v>6</v>
      </c>
      <c r="J3" s="45" t="s">
        <v>47</v>
      </c>
      <c r="K3" s="32"/>
      <c r="L3" s="32"/>
      <c r="M3" s="32"/>
    </row>
    <row r="4" spans="3:47" x14ac:dyDescent="0.25">
      <c r="C4" s="46">
        <v>1</v>
      </c>
      <c r="D4" s="47" t="s">
        <v>7</v>
      </c>
      <c r="E4" s="48">
        <v>0</v>
      </c>
      <c r="F4" s="48">
        <v>0</v>
      </c>
      <c r="G4" s="48">
        <v>0</v>
      </c>
      <c r="H4" s="48">
        <v>0</v>
      </c>
      <c r="I4" s="48">
        <v>0</v>
      </c>
      <c r="J4" s="49">
        <v>7.89</v>
      </c>
      <c r="L4" s="32"/>
      <c r="N4" s="35"/>
      <c r="O4" s="35"/>
    </row>
    <row r="5" spans="3:47" x14ac:dyDescent="0.25">
      <c r="C5" s="46">
        <v>2</v>
      </c>
      <c r="D5" s="47" t="s">
        <v>8</v>
      </c>
      <c r="E5" s="48">
        <v>12.9</v>
      </c>
      <c r="F5" s="48">
        <v>17.8</v>
      </c>
      <c r="G5" s="48">
        <v>25.7</v>
      </c>
      <c r="H5" s="48">
        <v>17.8</v>
      </c>
      <c r="I5" s="48">
        <v>23.8</v>
      </c>
      <c r="J5" s="49">
        <v>0</v>
      </c>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row>
    <row r="6" spans="3:47" x14ac:dyDescent="0.25">
      <c r="C6" s="46">
        <v>3</v>
      </c>
      <c r="D6" s="47" t="s">
        <v>9</v>
      </c>
      <c r="E6" s="48">
        <v>6.7</v>
      </c>
      <c r="F6" s="48">
        <v>1.1000000000000001</v>
      </c>
      <c r="G6" s="48">
        <v>10.6</v>
      </c>
      <c r="H6" s="48">
        <v>42.4</v>
      </c>
      <c r="I6" s="48">
        <v>89.5</v>
      </c>
      <c r="J6" s="49">
        <v>0</v>
      </c>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row>
    <row r="7" spans="3:47" x14ac:dyDescent="0.25">
      <c r="C7" s="46">
        <v>4</v>
      </c>
      <c r="D7" s="47" t="s">
        <v>10</v>
      </c>
      <c r="E7" s="48">
        <v>0</v>
      </c>
      <c r="F7" s="48">
        <v>0</v>
      </c>
      <c r="G7" s="48">
        <v>0</v>
      </c>
      <c r="H7" s="48">
        <v>36</v>
      </c>
      <c r="I7" s="48">
        <v>52.9</v>
      </c>
      <c r="J7" s="49">
        <v>0</v>
      </c>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row>
    <row r="8" spans="3:47" x14ac:dyDescent="0.25">
      <c r="C8" s="46">
        <v>5</v>
      </c>
      <c r="D8" s="47" t="s">
        <v>11</v>
      </c>
      <c r="E8" s="48">
        <v>4</v>
      </c>
      <c r="F8" s="48">
        <v>7.9</v>
      </c>
      <c r="G8" s="48">
        <v>5</v>
      </c>
      <c r="H8" s="48">
        <v>28.8</v>
      </c>
      <c r="I8" s="48">
        <v>93.8</v>
      </c>
      <c r="J8" s="49">
        <v>59.47</v>
      </c>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row>
    <row r="9" spans="3:47" x14ac:dyDescent="0.25">
      <c r="C9" s="46">
        <v>6</v>
      </c>
      <c r="D9" s="47" t="s">
        <v>12</v>
      </c>
      <c r="E9" s="48">
        <v>0</v>
      </c>
      <c r="F9" s="48">
        <v>0</v>
      </c>
      <c r="G9" s="48">
        <v>0</v>
      </c>
      <c r="H9" s="48">
        <v>0</v>
      </c>
      <c r="I9" s="48">
        <v>0</v>
      </c>
      <c r="J9" s="49">
        <v>0</v>
      </c>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row>
    <row r="10" spans="3:47" x14ac:dyDescent="0.25">
      <c r="C10" s="46">
        <v>7</v>
      </c>
      <c r="D10" s="47" t="s">
        <v>13</v>
      </c>
      <c r="E10" s="48">
        <v>0</v>
      </c>
      <c r="F10" s="48">
        <v>0</v>
      </c>
      <c r="G10" s="48">
        <v>0</v>
      </c>
      <c r="H10" s="48">
        <v>100</v>
      </c>
      <c r="I10" s="48">
        <v>100</v>
      </c>
      <c r="J10" s="49">
        <v>17.170000000000002</v>
      </c>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row>
    <row r="11" spans="3:47" x14ac:dyDescent="0.25">
      <c r="C11" s="46">
        <v>8</v>
      </c>
      <c r="D11" s="47" t="s">
        <v>14</v>
      </c>
      <c r="E11" s="48">
        <v>2.1</v>
      </c>
      <c r="F11" s="48">
        <v>2.1</v>
      </c>
      <c r="G11" s="48">
        <v>6.7</v>
      </c>
      <c r="H11" s="48">
        <v>85</v>
      </c>
      <c r="I11" s="48">
        <v>33.200000000000003</v>
      </c>
      <c r="J11" s="49">
        <v>20.76</v>
      </c>
      <c r="N11" s="35"/>
      <c r="O11" s="35"/>
    </row>
    <row r="12" spans="3:47" x14ac:dyDescent="0.25">
      <c r="C12" s="46">
        <v>9</v>
      </c>
      <c r="D12" s="47" t="s">
        <v>15</v>
      </c>
      <c r="E12" s="48">
        <v>1.4</v>
      </c>
      <c r="F12" s="48">
        <v>5.7</v>
      </c>
      <c r="G12" s="48">
        <v>9.5</v>
      </c>
      <c r="H12" s="48">
        <v>20.7</v>
      </c>
      <c r="I12" s="48">
        <v>32</v>
      </c>
      <c r="J12" s="49">
        <v>32.69</v>
      </c>
      <c r="N12" s="35"/>
      <c r="O12" s="35"/>
      <c r="S12" s="38"/>
    </row>
    <row r="13" spans="3:47" x14ac:dyDescent="0.25">
      <c r="C13" s="46">
        <v>10</v>
      </c>
      <c r="D13" s="47" t="s">
        <v>16</v>
      </c>
      <c r="E13" s="48">
        <v>18.600000000000001</v>
      </c>
      <c r="F13" s="48">
        <v>23.8</v>
      </c>
      <c r="G13" s="48">
        <v>19.600000000000001</v>
      </c>
      <c r="H13" s="48">
        <v>11.4</v>
      </c>
      <c r="I13" s="48">
        <v>76</v>
      </c>
      <c r="J13" s="49">
        <v>40.4</v>
      </c>
      <c r="L13" s="38"/>
      <c r="N13" s="35"/>
      <c r="O13" s="35"/>
    </row>
    <row r="14" spans="3:47" x14ac:dyDescent="0.25">
      <c r="C14" s="46">
        <v>11</v>
      </c>
      <c r="D14" s="47" t="s">
        <v>17</v>
      </c>
      <c r="E14" s="48">
        <v>55.2</v>
      </c>
      <c r="F14" s="48">
        <v>65.5</v>
      </c>
      <c r="G14" s="48">
        <v>14.8</v>
      </c>
      <c r="H14" s="48">
        <v>37.9</v>
      </c>
      <c r="I14" s="48">
        <v>47.3</v>
      </c>
      <c r="J14" s="49">
        <v>49.63</v>
      </c>
      <c r="N14" s="35"/>
      <c r="O14" s="35"/>
    </row>
    <row r="15" spans="3:47" x14ac:dyDescent="0.25">
      <c r="C15" s="46">
        <v>12</v>
      </c>
      <c r="D15" s="47" t="s">
        <v>18</v>
      </c>
      <c r="E15" s="48">
        <v>1.4</v>
      </c>
      <c r="F15" s="48">
        <v>3.4</v>
      </c>
      <c r="G15" s="48">
        <v>7.6</v>
      </c>
      <c r="H15" s="48">
        <v>99.3</v>
      </c>
      <c r="I15" s="48">
        <v>91.7</v>
      </c>
      <c r="J15" s="49">
        <v>0.75</v>
      </c>
      <c r="N15" s="35"/>
      <c r="O15" s="35"/>
    </row>
    <row r="16" spans="3:47" x14ac:dyDescent="0.25">
      <c r="C16" s="46">
        <v>13</v>
      </c>
      <c r="D16" s="47" t="s">
        <v>19</v>
      </c>
      <c r="E16" s="48">
        <v>0</v>
      </c>
      <c r="F16" s="48">
        <v>0</v>
      </c>
      <c r="G16" s="48">
        <v>8.6</v>
      </c>
      <c r="H16" s="48">
        <v>100</v>
      </c>
      <c r="I16" s="48">
        <v>100</v>
      </c>
      <c r="J16" s="49">
        <v>0</v>
      </c>
      <c r="N16" s="35"/>
      <c r="O16" s="35"/>
    </row>
    <row r="17" spans="3:19" x14ac:dyDescent="0.25">
      <c r="C17" s="46">
        <v>14</v>
      </c>
      <c r="D17" s="47" t="s">
        <v>20</v>
      </c>
      <c r="E17" s="48">
        <v>0</v>
      </c>
      <c r="F17" s="48">
        <v>12.8</v>
      </c>
      <c r="G17" s="48">
        <v>8.8000000000000007</v>
      </c>
      <c r="H17" s="48">
        <v>100</v>
      </c>
      <c r="I17" s="48">
        <v>74.7</v>
      </c>
      <c r="J17" s="49">
        <v>47.97</v>
      </c>
      <c r="N17" s="35"/>
      <c r="O17" s="35"/>
    </row>
    <row r="18" spans="3:19" x14ac:dyDescent="0.25">
      <c r="C18" s="46">
        <v>15</v>
      </c>
      <c r="D18" s="47" t="s">
        <v>21</v>
      </c>
      <c r="E18" s="48">
        <v>1</v>
      </c>
      <c r="F18" s="48">
        <v>2.4</v>
      </c>
      <c r="G18" s="48">
        <v>5.0999999999999996</v>
      </c>
      <c r="H18" s="48">
        <v>47.2</v>
      </c>
      <c r="I18" s="48">
        <v>48.9</v>
      </c>
      <c r="J18" s="49">
        <v>7.46</v>
      </c>
      <c r="N18" s="35"/>
      <c r="O18" s="35"/>
    </row>
    <row r="19" spans="3:19" x14ac:dyDescent="0.25">
      <c r="C19" s="46">
        <v>16</v>
      </c>
      <c r="D19" s="47" t="s">
        <v>22</v>
      </c>
      <c r="E19" s="48">
        <v>8.1999999999999993</v>
      </c>
      <c r="F19" s="48">
        <v>41.2</v>
      </c>
      <c r="G19" s="48">
        <v>7.1</v>
      </c>
      <c r="H19" s="48">
        <v>27.1</v>
      </c>
      <c r="I19" s="48">
        <v>52.9</v>
      </c>
      <c r="J19" s="49">
        <v>12.61</v>
      </c>
      <c r="N19" s="35"/>
      <c r="O19" s="35"/>
    </row>
    <row r="20" spans="3:19" x14ac:dyDescent="0.25">
      <c r="C20" s="46">
        <v>17</v>
      </c>
      <c r="D20" s="47" t="s">
        <v>23</v>
      </c>
      <c r="E20" s="48">
        <v>2.7</v>
      </c>
      <c r="F20" s="48">
        <v>20.9</v>
      </c>
      <c r="G20" s="48">
        <v>11.8</v>
      </c>
      <c r="H20" s="48">
        <v>10.9</v>
      </c>
      <c r="I20" s="48">
        <v>97.3</v>
      </c>
      <c r="J20" s="49">
        <v>0</v>
      </c>
      <c r="N20" s="35"/>
      <c r="O20" s="35"/>
    </row>
    <row r="21" spans="3:19" x14ac:dyDescent="0.25">
      <c r="C21" s="46">
        <v>18</v>
      </c>
      <c r="D21" s="47" t="s">
        <v>24</v>
      </c>
      <c r="E21" s="48">
        <v>3.5</v>
      </c>
      <c r="F21" s="48">
        <v>12.3</v>
      </c>
      <c r="G21" s="48">
        <v>1.8</v>
      </c>
      <c r="H21" s="48">
        <v>52.6</v>
      </c>
      <c r="I21" s="48">
        <v>100</v>
      </c>
      <c r="J21" s="49">
        <v>0</v>
      </c>
      <c r="N21" s="35"/>
      <c r="O21" s="35"/>
      <c r="S21" s="38"/>
    </row>
    <row r="22" spans="3:19" x14ac:dyDescent="0.25">
      <c r="C22" s="46">
        <v>19</v>
      </c>
      <c r="D22" s="47" t="s">
        <v>74</v>
      </c>
      <c r="E22" s="48">
        <v>11.3</v>
      </c>
      <c r="F22" s="48">
        <v>51.6</v>
      </c>
      <c r="G22" s="48">
        <v>18.5</v>
      </c>
      <c r="H22" s="48">
        <v>8.9</v>
      </c>
      <c r="I22" s="48">
        <v>32.299999999999997</v>
      </c>
      <c r="J22" s="49">
        <v>0</v>
      </c>
      <c r="N22" s="35"/>
      <c r="O22" s="35"/>
    </row>
    <row r="23" spans="3:19" x14ac:dyDescent="0.25">
      <c r="C23" s="46">
        <v>20</v>
      </c>
      <c r="D23" s="47" t="s">
        <v>25</v>
      </c>
      <c r="E23" s="48">
        <v>12.6</v>
      </c>
      <c r="F23" s="48">
        <v>14.8</v>
      </c>
      <c r="G23" s="48">
        <v>0.9</v>
      </c>
      <c r="H23" s="48">
        <v>32.799999999999997</v>
      </c>
      <c r="I23" s="48">
        <v>100</v>
      </c>
      <c r="J23" s="49">
        <v>39.6</v>
      </c>
      <c r="N23" s="35"/>
      <c r="O23" s="35"/>
    </row>
    <row r="24" spans="3:19" x14ac:dyDescent="0.25">
      <c r="C24" s="46">
        <v>21</v>
      </c>
      <c r="D24" s="47" t="s">
        <v>26</v>
      </c>
      <c r="E24" s="48">
        <v>0</v>
      </c>
      <c r="F24" s="48">
        <v>0</v>
      </c>
      <c r="G24" s="48">
        <v>0</v>
      </c>
      <c r="H24" s="48">
        <v>100</v>
      </c>
      <c r="I24" s="48">
        <v>100</v>
      </c>
      <c r="J24" s="49">
        <v>2.2599999999999998</v>
      </c>
      <c r="N24" s="35"/>
      <c r="O24" s="35"/>
    </row>
    <row r="25" spans="3:19" x14ac:dyDescent="0.25">
      <c r="C25" s="46">
        <v>22</v>
      </c>
      <c r="D25" s="47" t="s">
        <v>27</v>
      </c>
      <c r="E25" s="48">
        <v>4.3</v>
      </c>
      <c r="F25" s="48">
        <v>11.7</v>
      </c>
      <c r="G25" s="48">
        <v>3</v>
      </c>
      <c r="H25" s="48">
        <v>49.1</v>
      </c>
      <c r="I25" s="48">
        <v>100</v>
      </c>
      <c r="J25" s="49">
        <v>14.81</v>
      </c>
      <c r="N25" s="35"/>
      <c r="O25" s="35"/>
    </row>
    <row r="26" spans="3:19" x14ac:dyDescent="0.25">
      <c r="C26" s="46">
        <v>23</v>
      </c>
      <c r="D26" s="47" t="s">
        <v>28</v>
      </c>
      <c r="E26" s="48">
        <v>0</v>
      </c>
      <c r="F26" s="48">
        <v>0</v>
      </c>
      <c r="G26" s="48">
        <v>0</v>
      </c>
      <c r="H26" s="48">
        <v>54.2</v>
      </c>
      <c r="I26" s="48">
        <v>100</v>
      </c>
      <c r="J26" s="49">
        <v>0</v>
      </c>
      <c r="N26" s="35"/>
      <c r="O26" s="35"/>
    </row>
    <row r="27" spans="3:19" x14ac:dyDescent="0.25">
      <c r="C27" s="46">
        <v>24</v>
      </c>
      <c r="D27" s="47" t="s">
        <v>29</v>
      </c>
      <c r="E27" s="48">
        <v>0</v>
      </c>
      <c r="F27" s="48">
        <v>0</v>
      </c>
      <c r="G27" s="48">
        <v>0</v>
      </c>
      <c r="H27" s="48">
        <v>100</v>
      </c>
      <c r="I27" s="48">
        <v>100</v>
      </c>
      <c r="J27" s="49">
        <v>37.520000000000003</v>
      </c>
      <c r="N27" s="35"/>
      <c r="O27" s="35"/>
    </row>
    <row r="28" spans="3:19" x14ac:dyDescent="0.25">
      <c r="C28" s="46">
        <v>25</v>
      </c>
      <c r="D28" s="47" t="s">
        <v>30</v>
      </c>
      <c r="E28" s="48">
        <v>0</v>
      </c>
      <c r="F28" s="48">
        <v>0</v>
      </c>
      <c r="G28" s="48">
        <v>0</v>
      </c>
      <c r="H28" s="48">
        <v>0</v>
      </c>
      <c r="I28" s="48">
        <v>0</v>
      </c>
      <c r="J28" s="49">
        <v>3.27</v>
      </c>
      <c r="L28" s="38"/>
      <c r="N28" s="35"/>
      <c r="O28" s="35"/>
    </row>
    <row r="29" spans="3:19" x14ac:dyDescent="0.25">
      <c r="C29" s="46">
        <v>26</v>
      </c>
      <c r="D29" s="47" t="s">
        <v>31</v>
      </c>
      <c r="E29" s="48">
        <v>0</v>
      </c>
      <c r="F29" s="48">
        <v>0</v>
      </c>
      <c r="G29" s="48">
        <v>0</v>
      </c>
      <c r="H29" s="48">
        <v>85.4</v>
      </c>
      <c r="I29" s="48">
        <v>100</v>
      </c>
      <c r="J29" s="49">
        <v>0</v>
      </c>
      <c r="N29" s="35"/>
      <c r="O29" s="35"/>
    </row>
    <row r="30" spans="3:19" x14ac:dyDescent="0.25">
      <c r="C30" s="46">
        <v>27</v>
      </c>
      <c r="D30" s="47" t="s">
        <v>32</v>
      </c>
      <c r="E30" s="48">
        <v>14.4</v>
      </c>
      <c r="F30" s="48">
        <v>23.5</v>
      </c>
      <c r="G30" s="48">
        <v>21</v>
      </c>
      <c r="H30" s="48">
        <v>15.6</v>
      </c>
      <c r="I30" s="48">
        <v>30.5</v>
      </c>
      <c r="J30" s="49">
        <v>43.49</v>
      </c>
      <c r="N30" s="35"/>
      <c r="O30" s="35"/>
    </row>
    <row r="31" spans="3:19" x14ac:dyDescent="0.25">
      <c r="C31" s="46">
        <v>28</v>
      </c>
      <c r="D31" s="47" t="s">
        <v>33</v>
      </c>
      <c r="E31" s="48">
        <v>10.7</v>
      </c>
      <c r="F31" s="48">
        <v>13.6</v>
      </c>
      <c r="G31" s="48">
        <v>23.1</v>
      </c>
      <c r="H31" s="48">
        <v>41.2</v>
      </c>
      <c r="I31" s="48">
        <v>85.2</v>
      </c>
      <c r="J31" s="49">
        <v>29.47</v>
      </c>
      <c r="N31" s="35"/>
      <c r="O31" s="35"/>
    </row>
    <row r="32" spans="3:19" x14ac:dyDescent="0.25">
      <c r="C32" s="46">
        <v>29</v>
      </c>
      <c r="D32" s="47" t="s">
        <v>34</v>
      </c>
      <c r="E32" s="48">
        <v>5.8</v>
      </c>
      <c r="F32" s="48">
        <v>3.3</v>
      </c>
      <c r="G32" s="48">
        <v>6.7</v>
      </c>
      <c r="H32" s="48">
        <v>18.3</v>
      </c>
      <c r="I32" s="48">
        <v>12.3</v>
      </c>
      <c r="J32" s="49">
        <v>38.909999999999997</v>
      </c>
      <c r="N32" s="35"/>
      <c r="O32" s="35"/>
    </row>
    <row r="33" spans="3:15" x14ac:dyDescent="0.25">
      <c r="C33" s="46">
        <v>30</v>
      </c>
      <c r="D33" s="47" t="s">
        <v>35</v>
      </c>
      <c r="E33" s="48">
        <v>0</v>
      </c>
      <c r="F33" s="48">
        <v>0</v>
      </c>
      <c r="G33" s="48">
        <v>0</v>
      </c>
      <c r="H33" s="48">
        <v>100</v>
      </c>
      <c r="I33" s="48">
        <v>95.5</v>
      </c>
      <c r="J33" s="49">
        <v>19.05</v>
      </c>
      <c r="N33" s="35"/>
      <c r="O33" s="35"/>
    </row>
    <row r="34" spans="3:15" x14ac:dyDescent="0.25">
      <c r="C34" s="46">
        <v>31</v>
      </c>
      <c r="D34" s="47" t="s">
        <v>36</v>
      </c>
      <c r="E34" s="48">
        <v>0</v>
      </c>
      <c r="F34" s="48">
        <v>0</v>
      </c>
      <c r="G34" s="48">
        <v>0</v>
      </c>
      <c r="H34" s="48">
        <v>0</v>
      </c>
      <c r="I34" s="48">
        <v>0</v>
      </c>
      <c r="J34" s="49">
        <v>0</v>
      </c>
      <c r="N34" s="35"/>
      <c r="O34" s="35"/>
    </row>
    <row r="35" spans="3:15" x14ac:dyDescent="0.25">
      <c r="C35" s="46">
        <v>32</v>
      </c>
      <c r="D35" s="47" t="s">
        <v>37</v>
      </c>
      <c r="E35" s="48">
        <v>0</v>
      </c>
      <c r="F35" s="48">
        <v>0</v>
      </c>
      <c r="G35" s="48">
        <v>0</v>
      </c>
      <c r="H35" s="48">
        <v>66.7</v>
      </c>
      <c r="I35" s="48">
        <v>100</v>
      </c>
      <c r="J35" s="49">
        <v>0</v>
      </c>
      <c r="N35" s="35"/>
      <c r="O35" s="35"/>
    </row>
    <row r="36" spans="3:15" x14ac:dyDescent="0.25">
      <c r="C36" s="46">
        <v>33</v>
      </c>
      <c r="D36" s="47" t="s">
        <v>38</v>
      </c>
      <c r="E36" s="48">
        <v>0</v>
      </c>
      <c r="F36" s="48">
        <v>0</v>
      </c>
      <c r="G36" s="48">
        <v>0</v>
      </c>
      <c r="H36" s="48">
        <v>0</v>
      </c>
      <c r="I36" s="48">
        <v>0</v>
      </c>
      <c r="J36" s="49">
        <v>62.5</v>
      </c>
      <c r="L36" s="38"/>
      <c r="N36" s="35"/>
      <c r="O36" s="35"/>
    </row>
    <row r="37" spans="3:15" x14ac:dyDescent="0.25">
      <c r="C37" s="46">
        <v>34</v>
      </c>
      <c r="D37" s="47" t="s">
        <v>39</v>
      </c>
      <c r="E37" s="48">
        <v>0</v>
      </c>
      <c r="F37" s="48">
        <v>0</v>
      </c>
      <c r="G37" s="48">
        <v>0</v>
      </c>
      <c r="H37" s="48">
        <v>20</v>
      </c>
      <c r="I37" s="48">
        <v>0</v>
      </c>
      <c r="J37" s="49">
        <v>28.57</v>
      </c>
      <c r="N37" s="35"/>
      <c r="O37" s="35"/>
    </row>
    <row r="38" spans="3:15" x14ac:dyDescent="0.25">
      <c r="C38" s="46">
        <v>35</v>
      </c>
      <c r="D38" s="47" t="s">
        <v>40</v>
      </c>
      <c r="E38" s="48">
        <v>0</v>
      </c>
      <c r="F38" s="48">
        <v>0</v>
      </c>
      <c r="G38" s="48">
        <v>0</v>
      </c>
      <c r="H38" s="48">
        <v>100</v>
      </c>
      <c r="I38" s="48">
        <v>100</v>
      </c>
      <c r="J38" s="49">
        <v>0</v>
      </c>
      <c r="N38" s="35"/>
      <c r="O38" s="35"/>
    </row>
    <row r="39" spans="3:15" x14ac:dyDescent="0.25">
      <c r="C39" s="46">
        <v>36</v>
      </c>
      <c r="D39" s="47" t="s">
        <v>41</v>
      </c>
      <c r="E39" s="48">
        <v>0</v>
      </c>
      <c r="F39" s="48">
        <v>0</v>
      </c>
      <c r="G39" s="48">
        <v>0</v>
      </c>
      <c r="H39" s="48">
        <v>100</v>
      </c>
      <c r="I39" s="48">
        <v>100</v>
      </c>
      <c r="J39" s="49">
        <v>0</v>
      </c>
      <c r="N39" s="35"/>
      <c r="O39" s="35"/>
    </row>
    <row r="40" spans="3:15" x14ac:dyDescent="0.25">
      <c r="C40" s="50" t="s">
        <v>42</v>
      </c>
      <c r="D40" s="51" t="s">
        <v>42</v>
      </c>
      <c r="E40" s="52">
        <v>4.8</v>
      </c>
      <c r="F40" s="52">
        <v>8.1999999999999993</v>
      </c>
      <c r="G40" s="52">
        <v>8.1999999999999993</v>
      </c>
      <c r="H40" s="52">
        <v>57</v>
      </c>
      <c r="I40" s="52">
        <v>76.5</v>
      </c>
      <c r="J40" s="53">
        <v>23.5</v>
      </c>
      <c r="N40" s="35"/>
      <c r="O40" s="35"/>
    </row>
    <row r="45" spans="3:15" x14ac:dyDescent="0.25">
      <c r="D45" s="57" t="s">
        <v>73</v>
      </c>
    </row>
    <row r="46" spans="3:15" ht="60" x14ac:dyDescent="0.25">
      <c r="C46" s="39"/>
      <c r="D46" s="54"/>
      <c r="E46" s="55" t="s">
        <v>2</v>
      </c>
      <c r="F46" s="55" t="s">
        <v>3</v>
      </c>
      <c r="G46" s="55" t="s">
        <v>4</v>
      </c>
      <c r="H46" s="55" t="s">
        <v>5</v>
      </c>
      <c r="I46" s="55" t="s">
        <v>6</v>
      </c>
      <c r="J46" s="55" t="s">
        <v>47</v>
      </c>
      <c r="M46" s="40"/>
    </row>
    <row r="47" spans="3:15" x14ac:dyDescent="0.25">
      <c r="C47" s="41"/>
      <c r="D47" s="56"/>
      <c r="E47" s="34"/>
      <c r="F47" s="34"/>
      <c r="G47" s="34"/>
      <c r="H47" s="34"/>
      <c r="I47" s="34"/>
      <c r="J47" s="34"/>
    </row>
    <row r="48" spans="3:15" x14ac:dyDescent="0.25">
      <c r="C48" s="41"/>
      <c r="D48" s="56" t="s">
        <v>54</v>
      </c>
      <c r="E48" s="34">
        <v>4.9111111111111123</v>
      </c>
      <c r="F48" s="34">
        <v>9.31666666666667</v>
      </c>
      <c r="G48" s="34">
        <v>5.9972222222222218</v>
      </c>
      <c r="H48" s="34">
        <v>47.480555555555554</v>
      </c>
      <c r="I48" s="34">
        <v>63.050000000000004</v>
      </c>
      <c r="J48" s="34">
        <v>17.118055555555557</v>
      </c>
    </row>
    <row r="49" spans="3:10" x14ac:dyDescent="0.25">
      <c r="C49" s="41"/>
      <c r="D49" s="56" t="s">
        <v>55</v>
      </c>
      <c r="E49" s="34">
        <v>1.6687024603669067</v>
      </c>
      <c r="F49" s="34">
        <v>2.5793025389243476</v>
      </c>
      <c r="G49" s="34">
        <v>1.2727328808083229</v>
      </c>
      <c r="H49" s="34">
        <v>6.2316993267581653</v>
      </c>
      <c r="I49" s="34">
        <v>6.567850388837944</v>
      </c>
      <c r="J49" s="34">
        <v>3.336461789520103</v>
      </c>
    </row>
    <row r="50" spans="3:10" x14ac:dyDescent="0.25">
      <c r="C50" s="41"/>
      <c r="D50" s="56" t="s">
        <v>56</v>
      </c>
      <c r="E50" s="34">
        <v>0.5</v>
      </c>
      <c r="F50" s="34">
        <v>1.6</v>
      </c>
      <c r="G50" s="34">
        <v>2.4</v>
      </c>
      <c r="H50" s="34">
        <v>39.549999999999997</v>
      </c>
      <c r="I50" s="34">
        <v>80.599999999999994</v>
      </c>
      <c r="J50" s="34">
        <v>7.6749999999999998</v>
      </c>
    </row>
    <row r="51" spans="3:10" x14ac:dyDescent="0.25">
      <c r="C51" s="41"/>
      <c r="D51" s="56" t="s">
        <v>57</v>
      </c>
      <c r="E51" s="34">
        <v>0</v>
      </c>
      <c r="F51" s="34">
        <v>0</v>
      </c>
      <c r="G51" s="34">
        <v>0</v>
      </c>
      <c r="H51" s="34">
        <v>100</v>
      </c>
      <c r="I51" s="34">
        <v>100</v>
      </c>
      <c r="J51" s="34">
        <v>0</v>
      </c>
    </row>
    <row r="52" spans="3:10" x14ac:dyDescent="0.25">
      <c r="C52" s="41"/>
      <c r="D52" s="56" t="s">
        <v>58</v>
      </c>
      <c r="E52" s="34">
        <v>10.01221476220144</v>
      </c>
      <c r="F52" s="34">
        <v>15.475815233546086</v>
      </c>
      <c r="G52" s="34">
        <v>7.636397284849938</v>
      </c>
      <c r="H52" s="34">
        <v>37.390195960548994</v>
      </c>
      <c r="I52" s="34">
        <v>39.407102333027666</v>
      </c>
      <c r="J52" s="34">
        <v>20.018770737120619</v>
      </c>
    </row>
    <row r="53" spans="3:10" x14ac:dyDescent="0.25">
      <c r="C53" s="41"/>
      <c r="D53" s="56" t="s">
        <v>59</v>
      </c>
      <c r="E53" s="34">
        <v>100.24444444444444</v>
      </c>
      <c r="F53" s="34">
        <v>239.50085714285711</v>
      </c>
      <c r="G53" s="34">
        <v>58.314563492063499</v>
      </c>
      <c r="H53" s="34">
        <v>1398.0267539682541</v>
      </c>
      <c r="I53" s="34">
        <v>1552.9197142857145</v>
      </c>
      <c r="J53" s="34">
        <v>400.75118182539677</v>
      </c>
    </row>
    <row r="54" spans="3:10" x14ac:dyDescent="0.25">
      <c r="C54" s="41"/>
      <c r="D54" s="56" t="s">
        <v>60</v>
      </c>
      <c r="E54" s="34">
        <v>18.531266375564506</v>
      </c>
      <c r="F54" s="34">
        <v>5.2653428759379626</v>
      </c>
      <c r="G54" s="34">
        <v>0.46715166187730617</v>
      </c>
      <c r="H54" s="34">
        <v>-1.4121449108783646</v>
      </c>
      <c r="I54" s="34">
        <v>-1.3782054878185188</v>
      </c>
      <c r="J54" s="34">
        <v>-0.65879001662854675</v>
      </c>
    </row>
    <row r="55" spans="3:10" x14ac:dyDescent="0.25">
      <c r="C55" s="41"/>
      <c r="D55" s="56" t="s">
        <v>61</v>
      </c>
      <c r="E55" s="34">
        <v>3.9106972306011931</v>
      </c>
      <c r="F55" s="34">
        <v>2.2710879785298004</v>
      </c>
      <c r="G55" s="34">
        <v>1.2144735795331707</v>
      </c>
      <c r="H55" s="34">
        <v>0.33573708954342169</v>
      </c>
      <c r="I55" s="34">
        <v>-0.52327674371765498</v>
      </c>
      <c r="J55" s="34">
        <v>0.82661566274156806</v>
      </c>
    </row>
    <row r="56" spans="3:10" x14ac:dyDescent="0.25">
      <c r="C56" s="41"/>
      <c r="D56" s="56" t="s">
        <v>62</v>
      </c>
      <c r="E56" s="34">
        <v>55.2</v>
      </c>
      <c r="F56" s="34">
        <v>65.5</v>
      </c>
      <c r="G56" s="34">
        <v>25.7</v>
      </c>
      <c r="H56" s="34">
        <v>100</v>
      </c>
      <c r="I56" s="34">
        <v>100</v>
      </c>
      <c r="J56" s="34">
        <v>62.5</v>
      </c>
    </row>
    <row r="57" spans="3:10" x14ac:dyDescent="0.25">
      <c r="C57" s="41"/>
      <c r="D57" s="56" t="s">
        <v>63</v>
      </c>
      <c r="E57" s="34">
        <v>0</v>
      </c>
      <c r="F57" s="34">
        <v>0</v>
      </c>
      <c r="G57" s="34">
        <v>0</v>
      </c>
      <c r="H57" s="34">
        <v>0</v>
      </c>
      <c r="I57" s="34">
        <v>0</v>
      </c>
      <c r="J57" s="34">
        <v>0</v>
      </c>
    </row>
    <row r="58" spans="3:10" x14ac:dyDescent="0.25">
      <c r="C58" s="41"/>
      <c r="D58" s="56" t="s">
        <v>64</v>
      </c>
      <c r="E58" s="34">
        <v>55.2</v>
      </c>
      <c r="F58" s="34">
        <v>65.5</v>
      </c>
      <c r="G58" s="34">
        <v>25.7</v>
      </c>
      <c r="H58" s="34">
        <v>100</v>
      </c>
      <c r="I58" s="34">
        <v>100</v>
      </c>
      <c r="J58" s="34">
        <v>62.5</v>
      </c>
    </row>
    <row r="59" spans="3:10" x14ac:dyDescent="0.25">
      <c r="C59" s="41"/>
      <c r="D59" s="56" t="s">
        <v>65</v>
      </c>
      <c r="E59" s="34">
        <v>176.80000000000004</v>
      </c>
      <c r="F59" s="34">
        <v>335.40000000000009</v>
      </c>
      <c r="G59" s="34">
        <v>215.89999999999998</v>
      </c>
      <c r="H59" s="34">
        <v>1709.3</v>
      </c>
      <c r="I59" s="34">
        <v>2269.8000000000002</v>
      </c>
      <c r="J59" s="34">
        <v>616.25</v>
      </c>
    </row>
    <row r="60" spans="3:10" x14ac:dyDescent="0.25">
      <c r="C60" s="41"/>
      <c r="D60" s="56" t="s">
        <v>66</v>
      </c>
      <c r="E60" s="34">
        <v>36</v>
      </c>
      <c r="F60" s="34">
        <v>36</v>
      </c>
      <c r="G60" s="34">
        <v>36</v>
      </c>
      <c r="H60" s="34">
        <v>36</v>
      </c>
      <c r="I60" s="34">
        <v>36</v>
      </c>
      <c r="J60" s="34">
        <v>36</v>
      </c>
    </row>
    <row r="61" spans="3:10" x14ac:dyDescent="0.25">
      <c r="C61" s="41"/>
      <c r="D61" s="56" t="s">
        <v>67</v>
      </c>
      <c r="E61" s="34">
        <v>55.2</v>
      </c>
      <c r="F61" s="34">
        <v>65.5</v>
      </c>
      <c r="G61" s="34">
        <v>25.7</v>
      </c>
      <c r="H61" s="34">
        <v>100</v>
      </c>
      <c r="I61" s="34">
        <v>100</v>
      </c>
      <c r="J61" s="34">
        <v>62.5</v>
      </c>
    </row>
    <row r="62" spans="3:10" x14ac:dyDescent="0.25">
      <c r="C62" s="41"/>
      <c r="D62" s="56" t="s">
        <v>68</v>
      </c>
      <c r="E62" s="34">
        <v>0</v>
      </c>
      <c r="F62" s="34">
        <v>0</v>
      </c>
      <c r="G62" s="34">
        <v>0</v>
      </c>
      <c r="H62" s="34">
        <v>0</v>
      </c>
      <c r="I62" s="34">
        <v>0</v>
      </c>
      <c r="J62" s="34">
        <v>0</v>
      </c>
    </row>
    <row r="63" spans="3:10" x14ac:dyDescent="0.25">
      <c r="C63" s="41"/>
      <c r="D63" s="56" t="s">
        <v>69</v>
      </c>
      <c r="E63" s="34">
        <v>3.3876460946817124</v>
      </c>
      <c r="F63" s="34">
        <v>5.2362625336265589</v>
      </c>
      <c r="G63" s="34">
        <v>2.5837851118738762</v>
      </c>
      <c r="H63" s="34">
        <v>12.651022209724081</v>
      </c>
      <c r="I63" s="34">
        <v>13.333445145942013</v>
      </c>
      <c r="J63" s="34">
        <v>6.7733775312090909</v>
      </c>
    </row>
  </sheetData>
  <conditionalFormatting sqref="D46:J63">
    <cfRule type="colorScale" priority="1">
      <colorScale>
        <cfvo type="min"/>
        <cfvo type="percentile" val="50"/>
        <cfvo type="max"/>
        <color rgb="FF5A8AC6"/>
        <color rgb="FFFCFCFF"/>
        <color rgb="FFF8696B"/>
      </colorScale>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I3" sqref="I3"/>
    </sheetView>
  </sheetViews>
  <sheetFormatPr defaultRowHeight="15" x14ac:dyDescent="0.25"/>
  <cols>
    <col min="1" max="1" width="30" style="61" customWidth="1"/>
    <col min="2" max="2" width="23.7109375" style="61" customWidth="1"/>
    <col min="3" max="3" width="21.7109375" style="61" customWidth="1"/>
    <col min="4" max="4" width="17.140625" style="61" customWidth="1"/>
    <col min="5" max="5" width="17.28515625" style="61" customWidth="1"/>
    <col min="6" max="6" width="12.7109375" style="61" customWidth="1"/>
    <col min="7" max="16384" width="9.140625" style="61"/>
  </cols>
  <sheetData>
    <row r="1" spans="1:7" ht="105" x14ac:dyDescent="0.25">
      <c r="A1" s="58"/>
      <c r="B1" s="59" t="s">
        <v>2</v>
      </c>
      <c r="C1" s="59" t="s">
        <v>3</v>
      </c>
      <c r="D1" s="59" t="s">
        <v>4</v>
      </c>
      <c r="E1" s="59" t="s">
        <v>5</v>
      </c>
      <c r="F1" s="59" t="s">
        <v>6</v>
      </c>
      <c r="G1" s="59" t="s">
        <v>47</v>
      </c>
    </row>
    <row r="2" spans="1:7" ht="45" x14ac:dyDescent="0.25">
      <c r="A2" s="60" t="s">
        <v>2</v>
      </c>
      <c r="B2" s="62">
        <v>1</v>
      </c>
      <c r="C2" s="62"/>
      <c r="D2" s="62"/>
      <c r="E2" s="62"/>
      <c r="F2" s="62"/>
      <c r="G2" s="63"/>
    </row>
    <row r="3" spans="1:7" ht="45" x14ac:dyDescent="0.25">
      <c r="A3" s="60" t="s">
        <v>3</v>
      </c>
      <c r="B3" s="62">
        <v>0.82230476737353886</v>
      </c>
      <c r="C3" s="62">
        <v>1</v>
      </c>
      <c r="D3" s="62"/>
      <c r="E3" s="62"/>
      <c r="F3" s="62"/>
      <c r="G3" s="63"/>
    </row>
    <row r="4" spans="1:7" ht="45" x14ac:dyDescent="0.25">
      <c r="A4" s="60" t="s">
        <v>4</v>
      </c>
      <c r="B4" s="62">
        <v>0.56239499607744692</v>
      </c>
      <c r="C4" s="62">
        <v>0.61553876919206629</v>
      </c>
      <c r="D4" s="62">
        <v>1</v>
      </c>
      <c r="E4" s="62"/>
      <c r="F4" s="62"/>
      <c r="G4" s="63"/>
    </row>
    <row r="5" spans="1:7" ht="30" x14ac:dyDescent="0.25">
      <c r="A5" s="60" t="s">
        <v>5</v>
      </c>
      <c r="B5" s="62">
        <v>-0.23930390498229864</v>
      </c>
      <c r="C5" s="62">
        <v>-0.29897735298700368</v>
      </c>
      <c r="D5" s="62">
        <v>-0.27569449991577644</v>
      </c>
      <c r="E5" s="62">
        <v>1</v>
      </c>
      <c r="F5" s="62"/>
      <c r="G5" s="63"/>
    </row>
    <row r="6" spans="1:7" ht="30" x14ac:dyDescent="0.25">
      <c r="A6" s="60" t="s">
        <v>6</v>
      </c>
      <c r="B6" s="62">
        <v>-7.4250508642046645E-2</v>
      </c>
      <c r="C6" s="62">
        <v>-7.7943326087602266E-2</v>
      </c>
      <c r="D6" s="62">
        <v>-9.6945260614535428E-2</v>
      </c>
      <c r="E6" s="62">
        <v>0.71170774268115489</v>
      </c>
      <c r="F6" s="62">
        <v>1</v>
      </c>
      <c r="G6" s="63"/>
    </row>
    <row r="7" spans="1:7" ht="30.75" thickBot="1" x14ac:dyDescent="0.3">
      <c r="A7" s="60" t="s">
        <v>47</v>
      </c>
      <c r="B7" s="64">
        <v>0.37541777343236377</v>
      </c>
      <c r="C7" s="64">
        <v>0.24302705437945291</v>
      </c>
      <c r="D7" s="64">
        <v>0.19957028275823982</v>
      </c>
      <c r="E7" s="64">
        <v>-0.16783557671731006</v>
      </c>
      <c r="F7" s="64">
        <v>-0.15095188368124043</v>
      </c>
      <c r="G7" s="65">
        <v>1</v>
      </c>
    </row>
  </sheetData>
  <conditionalFormatting sqref="A1:G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sheetViews>
  <sheetFormatPr defaultRowHeight="15" x14ac:dyDescent="0.25"/>
  <cols>
    <col min="1" max="1" width="23.42578125" bestFit="1" customWidth="1"/>
  </cols>
  <sheetData>
    <row r="1" spans="1:12" ht="195" x14ac:dyDescent="0.25">
      <c r="A1" s="6" t="s">
        <v>2</v>
      </c>
      <c r="B1" s="5"/>
      <c r="C1" s="6" t="s">
        <v>3</v>
      </c>
      <c r="D1" s="5"/>
      <c r="E1" s="6" t="s">
        <v>4</v>
      </c>
      <c r="F1" s="5"/>
      <c r="G1" s="6" t="s">
        <v>5</v>
      </c>
      <c r="H1" s="5"/>
      <c r="I1" s="6" t="s">
        <v>6</v>
      </c>
      <c r="J1" s="5"/>
      <c r="K1" s="6" t="s">
        <v>47</v>
      </c>
      <c r="L1" s="5"/>
    </row>
    <row r="2" spans="1:12" x14ac:dyDescent="0.25">
      <c r="A2" s="3"/>
      <c r="B2" s="3"/>
      <c r="C2" s="3"/>
      <c r="D2" s="3"/>
      <c r="E2" s="3"/>
      <c r="F2" s="3"/>
      <c r="G2" s="3"/>
      <c r="H2" s="3"/>
      <c r="I2" s="3"/>
      <c r="J2" s="3"/>
      <c r="K2" s="3"/>
      <c r="L2" s="3"/>
    </row>
    <row r="3" spans="1:12" x14ac:dyDescent="0.25">
      <c r="A3" s="3" t="s">
        <v>54</v>
      </c>
      <c r="B3" s="3">
        <v>4.9111111111111123</v>
      </c>
      <c r="C3" s="3" t="s">
        <v>54</v>
      </c>
      <c r="D3" s="3">
        <v>9.31666666666667</v>
      </c>
      <c r="E3" s="3" t="s">
        <v>54</v>
      </c>
      <c r="F3" s="3">
        <v>5.9972222222222218</v>
      </c>
      <c r="G3" s="3" t="s">
        <v>54</v>
      </c>
      <c r="H3" s="3">
        <v>47.480555555555554</v>
      </c>
      <c r="I3" s="3" t="s">
        <v>54</v>
      </c>
      <c r="J3" s="3">
        <v>63.050000000000004</v>
      </c>
      <c r="K3" s="3" t="s">
        <v>54</v>
      </c>
      <c r="L3" s="3">
        <v>17.118055555555557</v>
      </c>
    </row>
    <row r="4" spans="1:12" x14ac:dyDescent="0.25">
      <c r="A4" s="3" t="s">
        <v>55</v>
      </c>
      <c r="B4" s="3">
        <v>1.6687024603669067</v>
      </c>
      <c r="C4" s="3" t="s">
        <v>55</v>
      </c>
      <c r="D4" s="3">
        <v>2.5793025389243476</v>
      </c>
      <c r="E4" s="3" t="s">
        <v>55</v>
      </c>
      <c r="F4" s="3">
        <v>1.2727328808083229</v>
      </c>
      <c r="G4" s="3" t="s">
        <v>55</v>
      </c>
      <c r="H4" s="3">
        <v>6.2316993267581653</v>
      </c>
      <c r="I4" s="3" t="s">
        <v>55</v>
      </c>
      <c r="J4" s="3">
        <v>6.567850388837944</v>
      </c>
      <c r="K4" s="3" t="s">
        <v>55</v>
      </c>
      <c r="L4" s="3">
        <v>3.336461789520103</v>
      </c>
    </row>
    <row r="5" spans="1:12" x14ac:dyDescent="0.25">
      <c r="A5" s="3" t="s">
        <v>56</v>
      </c>
      <c r="B5" s="3">
        <v>0.5</v>
      </c>
      <c r="C5" s="3" t="s">
        <v>56</v>
      </c>
      <c r="D5" s="3">
        <v>1.6</v>
      </c>
      <c r="E5" s="3" t="s">
        <v>56</v>
      </c>
      <c r="F5" s="3">
        <v>2.4</v>
      </c>
      <c r="G5" s="3" t="s">
        <v>56</v>
      </c>
      <c r="H5" s="3">
        <v>39.549999999999997</v>
      </c>
      <c r="I5" s="3" t="s">
        <v>56</v>
      </c>
      <c r="J5" s="3">
        <v>80.599999999999994</v>
      </c>
      <c r="K5" s="3" t="s">
        <v>56</v>
      </c>
      <c r="L5" s="3">
        <v>7.6749999999999998</v>
      </c>
    </row>
    <row r="6" spans="1:12" x14ac:dyDescent="0.25">
      <c r="A6" s="3" t="s">
        <v>57</v>
      </c>
      <c r="B6" s="3">
        <v>0</v>
      </c>
      <c r="C6" s="3" t="s">
        <v>57</v>
      </c>
      <c r="D6" s="3">
        <v>0</v>
      </c>
      <c r="E6" s="3" t="s">
        <v>57</v>
      </c>
      <c r="F6" s="3">
        <v>0</v>
      </c>
      <c r="G6" s="3" t="s">
        <v>57</v>
      </c>
      <c r="H6" s="3">
        <v>100</v>
      </c>
      <c r="I6" s="3" t="s">
        <v>57</v>
      </c>
      <c r="J6" s="3">
        <v>100</v>
      </c>
      <c r="K6" s="3" t="s">
        <v>57</v>
      </c>
      <c r="L6" s="3">
        <v>0</v>
      </c>
    </row>
    <row r="7" spans="1:12" x14ac:dyDescent="0.25">
      <c r="A7" s="3" t="s">
        <v>58</v>
      </c>
      <c r="B7" s="3">
        <v>10.01221476220144</v>
      </c>
      <c r="C7" s="3" t="s">
        <v>58</v>
      </c>
      <c r="D7" s="3">
        <v>15.475815233546086</v>
      </c>
      <c r="E7" s="3" t="s">
        <v>58</v>
      </c>
      <c r="F7" s="3">
        <v>7.636397284849938</v>
      </c>
      <c r="G7" s="3" t="s">
        <v>58</v>
      </c>
      <c r="H7" s="3">
        <v>37.390195960548994</v>
      </c>
      <c r="I7" s="3" t="s">
        <v>58</v>
      </c>
      <c r="J7" s="3">
        <v>39.407102333027666</v>
      </c>
      <c r="K7" s="3" t="s">
        <v>58</v>
      </c>
      <c r="L7" s="3">
        <v>20.018770737120619</v>
      </c>
    </row>
    <row r="8" spans="1:12" x14ac:dyDescent="0.25">
      <c r="A8" s="3" t="s">
        <v>59</v>
      </c>
      <c r="B8" s="3">
        <v>100.24444444444444</v>
      </c>
      <c r="C8" s="3" t="s">
        <v>59</v>
      </c>
      <c r="D8" s="3">
        <v>239.50085714285711</v>
      </c>
      <c r="E8" s="3" t="s">
        <v>59</v>
      </c>
      <c r="F8" s="3">
        <v>58.314563492063499</v>
      </c>
      <c r="G8" s="3" t="s">
        <v>59</v>
      </c>
      <c r="H8" s="3">
        <v>1398.0267539682541</v>
      </c>
      <c r="I8" s="3" t="s">
        <v>59</v>
      </c>
      <c r="J8" s="3">
        <v>1552.9197142857145</v>
      </c>
      <c r="K8" s="3" t="s">
        <v>59</v>
      </c>
      <c r="L8" s="3">
        <v>400.75118182539677</v>
      </c>
    </row>
    <row r="9" spans="1:12" x14ac:dyDescent="0.25">
      <c r="A9" s="3" t="s">
        <v>60</v>
      </c>
      <c r="B9" s="3">
        <v>18.531266375564506</v>
      </c>
      <c r="C9" s="3" t="s">
        <v>60</v>
      </c>
      <c r="D9" s="3">
        <v>5.2653428759379626</v>
      </c>
      <c r="E9" s="3" t="s">
        <v>60</v>
      </c>
      <c r="F9" s="3">
        <v>0.46715166187730617</v>
      </c>
      <c r="G9" s="3" t="s">
        <v>60</v>
      </c>
      <c r="H9" s="3">
        <v>-1.4121449108783646</v>
      </c>
      <c r="I9" s="3" t="s">
        <v>60</v>
      </c>
      <c r="J9" s="3">
        <v>-1.3782054878185188</v>
      </c>
      <c r="K9" s="3" t="s">
        <v>60</v>
      </c>
      <c r="L9" s="3">
        <v>-0.65879001662854675</v>
      </c>
    </row>
    <row r="10" spans="1:12" x14ac:dyDescent="0.25">
      <c r="A10" s="3" t="s">
        <v>61</v>
      </c>
      <c r="B10" s="3">
        <v>3.9106972306011931</v>
      </c>
      <c r="C10" s="3" t="s">
        <v>61</v>
      </c>
      <c r="D10" s="3">
        <v>2.2710879785298004</v>
      </c>
      <c r="E10" s="3" t="s">
        <v>61</v>
      </c>
      <c r="F10" s="3">
        <v>1.2144735795331707</v>
      </c>
      <c r="G10" s="3" t="s">
        <v>61</v>
      </c>
      <c r="H10" s="3">
        <v>0.33573708954342169</v>
      </c>
      <c r="I10" s="3" t="s">
        <v>61</v>
      </c>
      <c r="J10" s="3">
        <v>-0.52327674371765498</v>
      </c>
      <c r="K10" s="3" t="s">
        <v>61</v>
      </c>
      <c r="L10" s="3">
        <v>0.82661566274156806</v>
      </c>
    </row>
    <row r="11" spans="1:12" x14ac:dyDescent="0.25">
      <c r="A11" s="3" t="s">
        <v>62</v>
      </c>
      <c r="B11" s="3">
        <v>55.2</v>
      </c>
      <c r="C11" s="3" t="s">
        <v>62</v>
      </c>
      <c r="D11" s="3">
        <v>65.5</v>
      </c>
      <c r="E11" s="3" t="s">
        <v>62</v>
      </c>
      <c r="F11" s="3">
        <v>25.7</v>
      </c>
      <c r="G11" s="3" t="s">
        <v>62</v>
      </c>
      <c r="H11" s="3">
        <v>100</v>
      </c>
      <c r="I11" s="3" t="s">
        <v>62</v>
      </c>
      <c r="J11" s="3">
        <v>100</v>
      </c>
      <c r="K11" s="3" t="s">
        <v>62</v>
      </c>
      <c r="L11" s="3">
        <v>62.5</v>
      </c>
    </row>
    <row r="12" spans="1:12" x14ac:dyDescent="0.25">
      <c r="A12" s="3" t="s">
        <v>63</v>
      </c>
      <c r="B12" s="3">
        <v>0</v>
      </c>
      <c r="C12" s="3" t="s">
        <v>63</v>
      </c>
      <c r="D12" s="3">
        <v>0</v>
      </c>
      <c r="E12" s="3" t="s">
        <v>63</v>
      </c>
      <c r="F12" s="3">
        <v>0</v>
      </c>
      <c r="G12" s="3" t="s">
        <v>63</v>
      </c>
      <c r="H12" s="3">
        <v>0</v>
      </c>
      <c r="I12" s="3" t="s">
        <v>63</v>
      </c>
      <c r="J12" s="3">
        <v>0</v>
      </c>
      <c r="K12" s="3" t="s">
        <v>63</v>
      </c>
      <c r="L12" s="3">
        <v>0</v>
      </c>
    </row>
    <row r="13" spans="1:12" x14ac:dyDescent="0.25">
      <c r="A13" s="3" t="s">
        <v>64</v>
      </c>
      <c r="B13" s="3">
        <v>55.2</v>
      </c>
      <c r="C13" s="3" t="s">
        <v>64</v>
      </c>
      <c r="D13" s="3">
        <v>65.5</v>
      </c>
      <c r="E13" s="3" t="s">
        <v>64</v>
      </c>
      <c r="F13" s="3">
        <v>25.7</v>
      </c>
      <c r="G13" s="3" t="s">
        <v>64</v>
      </c>
      <c r="H13" s="3">
        <v>100</v>
      </c>
      <c r="I13" s="3" t="s">
        <v>64</v>
      </c>
      <c r="J13" s="3">
        <v>100</v>
      </c>
      <c r="K13" s="3" t="s">
        <v>64</v>
      </c>
      <c r="L13" s="3">
        <v>62.5</v>
      </c>
    </row>
    <row r="14" spans="1:12" x14ac:dyDescent="0.25">
      <c r="A14" s="3" t="s">
        <v>65</v>
      </c>
      <c r="B14" s="3">
        <v>176.80000000000004</v>
      </c>
      <c r="C14" s="3" t="s">
        <v>65</v>
      </c>
      <c r="D14" s="3">
        <v>335.40000000000009</v>
      </c>
      <c r="E14" s="3" t="s">
        <v>65</v>
      </c>
      <c r="F14" s="3">
        <v>215.89999999999998</v>
      </c>
      <c r="G14" s="3" t="s">
        <v>65</v>
      </c>
      <c r="H14" s="3">
        <v>1709.3</v>
      </c>
      <c r="I14" s="3" t="s">
        <v>65</v>
      </c>
      <c r="J14" s="3">
        <v>2269.8000000000002</v>
      </c>
      <c r="K14" s="3" t="s">
        <v>65</v>
      </c>
      <c r="L14" s="3">
        <v>616.25</v>
      </c>
    </row>
    <row r="15" spans="1:12" x14ac:dyDescent="0.25">
      <c r="A15" s="3" t="s">
        <v>66</v>
      </c>
      <c r="B15" s="3">
        <v>36</v>
      </c>
      <c r="C15" s="3" t="s">
        <v>66</v>
      </c>
      <c r="D15" s="3">
        <v>36</v>
      </c>
      <c r="E15" s="3" t="s">
        <v>66</v>
      </c>
      <c r="F15" s="3">
        <v>36</v>
      </c>
      <c r="G15" s="3" t="s">
        <v>66</v>
      </c>
      <c r="H15" s="3">
        <v>36</v>
      </c>
      <c r="I15" s="3" t="s">
        <v>66</v>
      </c>
      <c r="J15" s="3">
        <v>36</v>
      </c>
      <c r="K15" s="3" t="s">
        <v>66</v>
      </c>
      <c r="L15" s="3">
        <v>36</v>
      </c>
    </row>
    <row r="16" spans="1:12" x14ac:dyDescent="0.25">
      <c r="A16" s="3" t="s">
        <v>67</v>
      </c>
      <c r="B16" s="3">
        <v>55.2</v>
      </c>
      <c r="C16" s="3" t="s">
        <v>67</v>
      </c>
      <c r="D16" s="3">
        <v>65.5</v>
      </c>
      <c r="E16" s="3" t="s">
        <v>67</v>
      </c>
      <c r="F16" s="3">
        <v>25.7</v>
      </c>
      <c r="G16" s="3" t="s">
        <v>67</v>
      </c>
      <c r="H16" s="3">
        <v>100</v>
      </c>
      <c r="I16" s="3" t="s">
        <v>67</v>
      </c>
      <c r="J16" s="3">
        <v>100</v>
      </c>
      <c r="K16" s="3" t="s">
        <v>67</v>
      </c>
      <c r="L16" s="3">
        <v>62.5</v>
      </c>
    </row>
    <row r="17" spans="1:12" x14ac:dyDescent="0.25">
      <c r="A17" s="3" t="s">
        <v>68</v>
      </c>
      <c r="B17" s="3">
        <v>0</v>
      </c>
      <c r="C17" s="3" t="s">
        <v>68</v>
      </c>
      <c r="D17" s="3">
        <v>0</v>
      </c>
      <c r="E17" s="3" t="s">
        <v>68</v>
      </c>
      <c r="F17" s="3">
        <v>0</v>
      </c>
      <c r="G17" s="3" t="s">
        <v>68</v>
      </c>
      <c r="H17" s="3">
        <v>0</v>
      </c>
      <c r="I17" s="3" t="s">
        <v>68</v>
      </c>
      <c r="J17" s="3">
        <v>0</v>
      </c>
      <c r="K17" s="3" t="s">
        <v>68</v>
      </c>
      <c r="L17" s="3">
        <v>0</v>
      </c>
    </row>
    <row r="18" spans="1:12" ht="15.75" thickBot="1" x14ac:dyDescent="0.3">
      <c r="A18" s="4" t="s">
        <v>69</v>
      </c>
      <c r="B18" s="4">
        <v>3.3876460946817124</v>
      </c>
      <c r="C18" s="4" t="s">
        <v>69</v>
      </c>
      <c r="D18" s="4">
        <v>5.2362625336265589</v>
      </c>
      <c r="E18" s="4" t="s">
        <v>69</v>
      </c>
      <c r="F18" s="4">
        <v>2.5837851118738762</v>
      </c>
      <c r="G18" s="4" t="s">
        <v>69</v>
      </c>
      <c r="H18" s="4">
        <v>12.651022209724081</v>
      </c>
      <c r="I18" s="4" t="s">
        <v>69</v>
      </c>
      <c r="J18" s="4">
        <v>13.333445145942013</v>
      </c>
      <c r="K18" s="4" t="s">
        <v>69</v>
      </c>
      <c r="L18" s="4">
        <v>6.7733775312090909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C6" sqref="C6"/>
    </sheetView>
  </sheetViews>
  <sheetFormatPr defaultRowHeight="15" x14ac:dyDescent="0.25"/>
  <cols>
    <col min="1" max="1" width="17.7109375" bestFit="1" customWidth="1"/>
    <col min="2" max="2" width="71.85546875" bestFit="1" customWidth="1"/>
    <col min="4" max="4" width="16.140625" customWidth="1"/>
    <col min="5" max="5" width="14.7109375" customWidth="1"/>
  </cols>
  <sheetData>
    <row r="1" spans="1:5" x14ac:dyDescent="0.25">
      <c r="A1" s="66" t="s">
        <v>70</v>
      </c>
      <c r="B1" s="18" t="s">
        <v>77</v>
      </c>
    </row>
    <row r="2" spans="1:5" ht="75" x14ac:dyDescent="0.25">
      <c r="A2" s="67" t="s">
        <v>74</v>
      </c>
      <c r="B2" s="68">
        <v>51.6</v>
      </c>
      <c r="D2" s="20" t="s">
        <v>78</v>
      </c>
      <c r="E2" s="20" t="s">
        <v>79</v>
      </c>
    </row>
    <row r="3" spans="1:5" x14ac:dyDescent="0.25">
      <c r="A3" s="67" t="s">
        <v>35</v>
      </c>
      <c r="B3" s="68">
        <v>0</v>
      </c>
      <c r="D3" s="18" t="str">
        <f>INDEX(A2:A37,MATCH(MAX(B2:B37),B2:B37,0))</f>
        <v>Jharkhand</v>
      </c>
      <c r="E3" s="18" t="str">
        <f>INDEX(A2:A37,MATCH(MIN(B2:B37),B2:B37,0))</f>
        <v>A&amp; N Islands</v>
      </c>
    </row>
    <row r="4" spans="1:5" x14ac:dyDescent="0.25">
      <c r="A4" s="67" t="s">
        <v>7</v>
      </c>
      <c r="B4" s="68">
        <v>0</v>
      </c>
    </row>
    <row r="5" spans="1:5" x14ac:dyDescent="0.25">
      <c r="A5" s="67" t="s">
        <v>8</v>
      </c>
      <c r="B5" s="68">
        <v>17.8</v>
      </c>
    </row>
    <row r="6" spans="1:5" x14ac:dyDescent="0.25">
      <c r="A6" s="67" t="s">
        <v>9</v>
      </c>
      <c r="B6" s="68">
        <v>1.1000000000000001</v>
      </c>
    </row>
    <row r="7" spans="1:5" x14ac:dyDescent="0.25">
      <c r="A7" s="67" t="s">
        <v>10</v>
      </c>
      <c r="B7" s="68">
        <v>0</v>
      </c>
    </row>
    <row r="8" spans="1:5" x14ac:dyDescent="0.25">
      <c r="A8" s="67" t="s">
        <v>36</v>
      </c>
      <c r="B8" s="68">
        <v>0</v>
      </c>
    </row>
    <row r="9" spans="1:5" x14ac:dyDescent="0.25">
      <c r="A9" s="67" t="s">
        <v>11</v>
      </c>
      <c r="B9" s="68">
        <v>7.9</v>
      </c>
    </row>
    <row r="10" spans="1:5" x14ac:dyDescent="0.25">
      <c r="A10" s="67" t="s">
        <v>37</v>
      </c>
      <c r="B10" s="68">
        <v>0</v>
      </c>
    </row>
    <row r="11" spans="1:5" x14ac:dyDescent="0.25">
      <c r="A11" s="67" t="s">
        <v>38</v>
      </c>
      <c r="B11" s="68">
        <v>0</v>
      </c>
    </row>
    <row r="12" spans="1:5" x14ac:dyDescent="0.25">
      <c r="A12" s="67" t="s">
        <v>39</v>
      </c>
      <c r="B12" s="68">
        <v>0</v>
      </c>
    </row>
    <row r="13" spans="1:5" x14ac:dyDescent="0.25">
      <c r="A13" s="67" t="s">
        <v>12</v>
      </c>
      <c r="B13" s="68">
        <v>0</v>
      </c>
    </row>
    <row r="14" spans="1:5" x14ac:dyDescent="0.25">
      <c r="A14" s="67" t="s">
        <v>13</v>
      </c>
      <c r="B14" s="68">
        <v>0</v>
      </c>
    </row>
    <row r="15" spans="1:5" x14ac:dyDescent="0.25">
      <c r="A15" s="67" t="s">
        <v>14</v>
      </c>
      <c r="B15" s="68">
        <v>2.1</v>
      </c>
    </row>
    <row r="16" spans="1:5" x14ac:dyDescent="0.25">
      <c r="A16" s="67" t="s">
        <v>15</v>
      </c>
      <c r="B16" s="68">
        <v>5.7</v>
      </c>
    </row>
    <row r="17" spans="1:2" x14ac:dyDescent="0.25">
      <c r="A17" s="67" t="s">
        <v>16</v>
      </c>
      <c r="B17" s="68">
        <v>23.8</v>
      </c>
    </row>
    <row r="18" spans="1:2" x14ac:dyDescent="0.25">
      <c r="A18" s="67" t="s">
        <v>17</v>
      </c>
      <c r="B18" s="68">
        <v>65.5</v>
      </c>
    </row>
    <row r="19" spans="1:2" x14ac:dyDescent="0.25">
      <c r="A19" s="67" t="s">
        <v>18</v>
      </c>
      <c r="B19" s="68">
        <v>3.4</v>
      </c>
    </row>
    <row r="20" spans="1:2" x14ac:dyDescent="0.25">
      <c r="A20" s="67" t="s">
        <v>19</v>
      </c>
      <c r="B20" s="68">
        <v>0</v>
      </c>
    </row>
    <row r="21" spans="1:2" x14ac:dyDescent="0.25">
      <c r="A21" s="67" t="s">
        <v>40</v>
      </c>
      <c r="B21" s="68">
        <v>0</v>
      </c>
    </row>
    <row r="22" spans="1:2" x14ac:dyDescent="0.25">
      <c r="A22" s="67" t="s">
        <v>20</v>
      </c>
      <c r="B22" s="68">
        <v>12.8</v>
      </c>
    </row>
    <row r="23" spans="1:2" x14ac:dyDescent="0.25">
      <c r="A23" s="67" t="s">
        <v>21</v>
      </c>
      <c r="B23" s="68">
        <v>2.4</v>
      </c>
    </row>
    <row r="24" spans="1:2" x14ac:dyDescent="0.25">
      <c r="A24" s="67" t="s">
        <v>22</v>
      </c>
      <c r="B24" s="68">
        <v>41.2</v>
      </c>
    </row>
    <row r="25" spans="1:2" x14ac:dyDescent="0.25">
      <c r="A25" s="67" t="s">
        <v>23</v>
      </c>
      <c r="B25" s="68">
        <v>20.9</v>
      </c>
    </row>
    <row r="26" spans="1:2" x14ac:dyDescent="0.25">
      <c r="A26" s="67" t="s">
        <v>24</v>
      </c>
      <c r="B26" s="68">
        <v>12.3</v>
      </c>
    </row>
    <row r="27" spans="1:2" x14ac:dyDescent="0.25">
      <c r="A27" s="67" t="s">
        <v>25</v>
      </c>
      <c r="B27" s="68">
        <v>14.8</v>
      </c>
    </row>
    <row r="28" spans="1:2" x14ac:dyDescent="0.25">
      <c r="A28" s="67" t="s">
        <v>41</v>
      </c>
      <c r="B28" s="68">
        <v>0</v>
      </c>
    </row>
    <row r="29" spans="1:2" x14ac:dyDescent="0.25">
      <c r="A29" s="67" t="s">
        <v>26</v>
      </c>
      <c r="B29" s="68">
        <v>0</v>
      </c>
    </row>
    <row r="30" spans="1:2" x14ac:dyDescent="0.25">
      <c r="A30" s="67" t="s">
        <v>27</v>
      </c>
      <c r="B30" s="68">
        <v>11.7</v>
      </c>
    </row>
    <row r="31" spans="1:2" x14ac:dyDescent="0.25">
      <c r="A31" s="67" t="s">
        <v>28</v>
      </c>
      <c r="B31" s="68">
        <v>0</v>
      </c>
    </row>
    <row r="32" spans="1:2" x14ac:dyDescent="0.25">
      <c r="A32" s="67" t="s">
        <v>29</v>
      </c>
      <c r="B32" s="68">
        <v>0</v>
      </c>
    </row>
    <row r="33" spans="1:2" x14ac:dyDescent="0.25">
      <c r="A33" s="67" t="s">
        <v>30</v>
      </c>
      <c r="B33" s="68">
        <v>0</v>
      </c>
    </row>
    <row r="34" spans="1:2" x14ac:dyDescent="0.25">
      <c r="A34" s="67" t="s">
        <v>31</v>
      </c>
      <c r="B34" s="68">
        <v>0</v>
      </c>
    </row>
    <row r="35" spans="1:2" x14ac:dyDescent="0.25">
      <c r="A35" s="67" t="s">
        <v>33</v>
      </c>
      <c r="B35" s="68">
        <v>13.6</v>
      </c>
    </row>
    <row r="36" spans="1:2" x14ac:dyDescent="0.25">
      <c r="A36" s="67" t="s">
        <v>32</v>
      </c>
      <c r="B36" s="68">
        <v>23.5</v>
      </c>
    </row>
    <row r="37" spans="1:2" x14ac:dyDescent="0.25">
      <c r="A37" s="67" t="s">
        <v>34</v>
      </c>
      <c r="B37" s="68">
        <v>3.3</v>
      </c>
    </row>
    <row r="38" spans="1:2" x14ac:dyDescent="0.25">
      <c r="A38" s="16" t="s">
        <v>71</v>
      </c>
      <c r="B38" s="17">
        <v>335.40000000000003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opLeftCell="A10" workbookViewId="0">
      <selection activeCell="D1" sqref="D1"/>
    </sheetView>
  </sheetViews>
  <sheetFormatPr defaultRowHeight="15" x14ac:dyDescent="0.25"/>
  <cols>
    <col min="1" max="1" width="17.7109375" bestFit="1" customWidth="1"/>
    <col min="2" max="2" width="87.85546875" bestFit="1" customWidth="1"/>
    <col min="4" max="4" width="21.5703125" customWidth="1"/>
    <col min="5" max="5" width="19.7109375" customWidth="1"/>
  </cols>
  <sheetData>
    <row r="1" spans="1:5" x14ac:dyDescent="0.25">
      <c r="A1" s="15" t="s">
        <v>70</v>
      </c>
      <c r="B1" t="s">
        <v>80</v>
      </c>
    </row>
    <row r="2" spans="1:5" ht="15.75" thickBot="1" x14ac:dyDescent="0.3">
      <c r="A2" s="16" t="s">
        <v>74</v>
      </c>
      <c r="B2" s="17">
        <v>18.5</v>
      </c>
    </row>
    <row r="3" spans="1:5" ht="45" x14ac:dyDescent="0.25">
      <c r="A3" s="16" t="s">
        <v>35</v>
      </c>
      <c r="B3" s="17">
        <v>0</v>
      </c>
      <c r="D3" s="23" t="s">
        <v>81</v>
      </c>
      <c r="E3" s="24" t="s">
        <v>82</v>
      </c>
    </row>
    <row r="4" spans="1:5" ht="15.75" thickBot="1" x14ac:dyDescent="0.3">
      <c r="A4" s="16" t="s">
        <v>7</v>
      </c>
      <c r="B4" s="17">
        <v>0</v>
      </c>
      <c r="D4" s="21" t="str">
        <f>INDEX(A$2:A$37,MATCH(MAX(B2:B37),B2:B37,0))</f>
        <v>Arunachal Pradesh</v>
      </c>
      <c r="E4" s="22" t="str">
        <f>INDEX(A$2:A$37,MATCH(MIN(B2:B37),B2:B37,0))</f>
        <v>A&amp; N Islands</v>
      </c>
    </row>
    <row r="5" spans="1:5" x14ac:dyDescent="0.25">
      <c r="A5" s="16" t="s">
        <v>8</v>
      </c>
      <c r="B5" s="17">
        <v>25.7</v>
      </c>
    </row>
    <row r="6" spans="1:5" x14ac:dyDescent="0.25">
      <c r="A6" s="16" t="s">
        <v>9</v>
      </c>
      <c r="B6" s="17">
        <v>10.6</v>
      </c>
    </row>
    <row r="7" spans="1:5" x14ac:dyDescent="0.25">
      <c r="A7" s="16" t="s">
        <v>10</v>
      </c>
      <c r="B7" s="17">
        <v>0</v>
      </c>
    </row>
    <row r="8" spans="1:5" x14ac:dyDescent="0.25">
      <c r="A8" s="16" t="s">
        <v>36</v>
      </c>
      <c r="B8" s="17">
        <v>0</v>
      </c>
    </row>
    <row r="9" spans="1:5" x14ac:dyDescent="0.25">
      <c r="A9" s="16" t="s">
        <v>11</v>
      </c>
      <c r="B9" s="17">
        <v>5</v>
      </c>
    </row>
    <row r="10" spans="1:5" x14ac:dyDescent="0.25">
      <c r="A10" s="16" t="s">
        <v>37</v>
      </c>
      <c r="B10" s="17">
        <v>0</v>
      </c>
    </row>
    <row r="11" spans="1:5" x14ac:dyDescent="0.25">
      <c r="A11" s="16" t="s">
        <v>38</v>
      </c>
      <c r="B11" s="17">
        <v>0</v>
      </c>
    </row>
    <row r="12" spans="1:5" x14ac:dyDescent="0.25">
      <c r="A12" s="16" t="s">
        <v>39</v>
      </c>
      <c r="B12" s="17">
        <v>0</v>
      </c>
    </row>
    <row r="13" spans="1:5" x14ac:dyDescent="0.25">
      <c r="A13" s="16" t="s">
        <v>12</v>
      </c>
      <c r="B13" s="17">
        <v>0</v>
      </c>
    </row>
    <row r="14" spans="1:5" x14ac:dyDescent="0.25">
      <c r="A14" s="16" t="s">
        <v>13</v>
      </c>
      <c r="B14" s="17">
        <v>0</v>
      </c>
    </row>
    <row r="15" spans="1:5" x14ac:dyDescent="0.25">
      <c r="A15" s="16" t="s">
        <v>14</v>
      </c>
      <c r="B15" s="17">
        <v>6.7</v>
      </c>
    </row>
    <row r="16" spans="1:5" x14ac:dyDescent="0.25">
      <c r="A16" s="16" t="s">
        <v>15</v>
      </c>
      <c r="B16" s="17">
        <v>9.5</v>
      </c>
    </row>
    <row r="17" spans="1:2" x14ac:dyDescent="0.25">
      <c r="A17" s="16" t="s">
        <v>16</v>
      </c>
      <c r="B17" s="17">
        <v>19.600000000000001</v>
      </c>
    </row>
    <row r="18" spans="1:2" x14ac:dyDescent="0.25">
      <c r="A18" s="16" t="s">
        <v>17</v>
      </c>
      <c r="B18" s="17">
        <v>14.8</v>
      </c>
    </row>
    <row r="19" spans="1:2" x14ac:dyDescent="0.25">
      <c r="A19" s="16" t="s">
        <v>18</v>
      </c>
      <c r="B19" s="17">
        <v>7.6</v>
      </c>
    </row>
    <row r="20" spans="1:2" x14ac:dyDescent="0.25">
      <c r="A20" s="16" t="s">
        <v>19</v>
      </c>
      <c r="B20" s="17">
        <v>8.6</v>
      </c>
    </row>
    <row r="21" spans="1:2" x14ac:dyDescent="0.25">
      <c r="A21" s="16" t="s">
        <v>40</v>
      </c>
      <c r="B21" s="17">
        <v>0</v>
      </c>
    </row>
    <row r="22" spans="1:2" x14ac:dyDescent="0.25">
      <c r="A22" s="16" t="s">
        <v>20</v>
      </c>
      <c r="B22" s="17">
        <v>8.8000000000000007</v>
      </c>
    </row>
    <row r="23" spans="1:2" x14ac:dyDescent="0.25">
      <c r="A23" s="16" t="s">
        <v>21</v>
      </c>
      <c r="B23" s="17">
        <v>5.0999999999999996</v>
      </c>
    </row>
    <row r="24" spans="1:2" x14ac:dyDescent="0.25">
      <c r="A24" s="16" t="s">
        <v>22</v>
      </c>
      <c r="B24" s="17">
        <v>7.1</v>
      </c>
    </row>
    <row r="25" spans="1:2" x14ac:dyDescent="0.25">
      <c r="A25" s="16" t="s">
        <v>23</v>
      </c>
      <c r="B25" s="17">
        <v>11.8</v>
      </c>
    </row>
    <row r="26" spans="1:2" x14ac:dyDescent="0.25">
      <c r="A26" s="16" t="s">
        <v>24</v>
      </c>
      <c r="B26" s="17">
        <v>1.8</v>
      </c>
    </row>
    <row r="27" spans="1:2" x14ac:dyDescent="0.25">
      <c r="A27" s="16" t="s">
        <v>25</v>
      </c>
      <c r="B27" s="17">
        <v>0.9</v>
      </c>
    </row>
    <row r="28" spans="1:2" x14ac:dyDescent="0.25">
      <c r="A28" s="16" t="s">
        <v>41</v>
      </c>
      <c r="B28" s="17">
        <v>0</v>
      </c>
    </row>
    <row r="29" spans="1:2" x14ac:dyDescent="0.25">
      <c r="A29" s="16" t="s">
        <v>26</v>
      </c>
      <c r="B29" s="17">
        <v>0</v>
      </c>
    </row>
    <row r="30" spans="1:2" x14ac:dyDescent="0.25">
      <c r="A30" s="16" t="s">
        <v>27</v>
      </c>
      <c r="B30" s="17">
        <v>3</v>
      </c>
    </row>
    <row r="31" spans="1:2" x14ac:dyDescent="0.25">
      <c r="A31" s="16" t="s">
        <v>28</v>
      </c>
      <c r="B31" s="17">
        <v>0</v>
      </c>
    </row>
    <row r="32" spans="1:2" x14ac:dyDescent="0.25">
      <c r="A32" s="16" t="s">
        <v>29</v>
      </c>
      <c r="B32" s="17">
        <v>0</v>
      </c>
    </row>
    <row r="33" spans="1:2" x14ac:dyDescent="0.25">
      <c r="A33" s="16" t="s">
        <v>30</v>
      </c>
      <c r="B33" s="17">
        <v>0</v>
      </c>
    </row>
    <row r="34" spans="1:2" x14ac:dyDescent="0.25">
      <c r="A34" s="16" t="s">
        <v>31</v>
      </c>
      <c r="B34" s="17">
        <v>0</v>
      </c>
    </row>
    <row r="35" spans="1:2" x14ac:dyDescent="0.25">
      <c r="A35" s="16" t="s">
        <v>33</v>
      </c>
      <c r="B35" s="17">
        <v>23.1</v>
      </c>
    </row>
    <row r="36" spans="1:2" x14ac:dyDescent="0.25">
      <c r="A36" s="16" t="s">
        <v>32</v>
      </c>
      <c r="B36" s="17">
        <v>21</v>
      </c>
    </row>
    <row r="37" spans="1:2" x14ac:dyDescent="0.25">
      <c r="A37" s="16" t="s">
        <v>34</v>
      </c>
      <c r="B37" s="17">
        <v>6.7</v>
      </c>
    </row>
    <row r="38" spans="1:2" x14ac:dyDescent="0.25">
      <c r="A38" s="16" t="s">
        <v>71</v>
      </c>
      <c r="B38" s="17">
        <v>215.89999999999998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abSelected="1" topLeftCell="A36" workbookViewId="0">
      <selection activeCell="A4" sqref="A4"/>
    </sheetView>
  </sheetViews>
  <sheetFormatPr defaultRowHeight="15" x14ac:dyDescent="0.25"/>
  <cols>
    <col min="1" max="1" width="17.7109375" bestFit="1" customWidth="1"/>
    <col min="2" max="2" width="65.28515625" bestFit="1" customWidth="1"/>
    <col min="3" max="3" width="66.28515625" bestFit="1" customWidth="1"/>
    <col min="4" max="4" width="78.85546875" bestFit="1" customWidth="1"/>
    <col min="5" max="5" width="12.140625" bestFit="1" customWidth="1"/>
  </cols>
  <sheetData>
    <row r="1" spans="1:5" ht="15.75" thickBot="1" x14ac:dyDescent="0.3">
      <c r="A1" s="15" t="s">
        <v>70</v>
      </c>
      <c r="B1" t="s">
        <v>72</v>
      </c>
    </row>
    <row r="2" spans="1:5" ht="15.75" thickBot="1" x14ac:dyDescent="0.3">
      <c r="A2" s="16" t="s">
        <v>74</v>
      </c>
      <c r="B2" s="17">
        <v>11.3</v>
      </c>
      <c r="D2" s="19" t="s">
        <v>75</v>
      </c>
      <c r="E2" t="str">
        <f>INDEX(A$2:A$37,MATCH(MAX(B2:B37),$B$2:$B$37,0))</f>
        <v>Jharkhand</v>
      </c>
    </row>
    <row r="3" spans="1:5" ht="15.75" thickBot="1" x14ac:dyDescent="0.3">
      <c r="A3" s="16" t="s">
        <v>35</v>
      </c>
      <c r="B3" s="17">
        <v>0</v>
      </c>
    </row>
    <row r="4" spans="1:5" ht="15.75" thickBot="1" x14ac:dyDescent="0.3">
      <c r="A4" s="16" t="s">
        <v>7</v>
      </c>
      <c r="B4" s="17">
        <v>0</v>
      </c>
      <c r="D4" s="19" t="s">
        <v>76</v>
      </c>
      <c r="E4" t="str">
        <f>INDEX(A$2:A$37,MATCH(MIN(B4:B39),$B$2:$B$37,0))</f>
        <v>A&amp; N Islands</v>
      </c>
    </row>
    <row r="5" spans="1:5" x14ac:dyDescent="0.25">
      <c r="A5" s="16" t="s">
        <v>8</v>
      </c>
      <c r="B5" s="17">
        <v>12.9</v>
      </c>
    </row>
    <row r="6" spans="1:5" x14ac:dyDescent="0.25">
      <c r="A6" s="16" t="s">
        <v>9</v>
      </c>
      <c r="B6" s="17">
        <v>6.7</v>
      </c>
    </row>
    <row r="7" spans="1:5" x14ac:dyDescent="0.25">
      <c r="A7" s="16" t="s">
        <v>10</v>
      </c>
      <c r="B7" s="17">
        <v>0</v>
      </c>
    </row>
    <row r="8" spans="1:5" x14ac:dyDescent="0.25">
      <c r="A8" s="16" t="s">
        <v>36</v>
      </c>
      <c r="B8" s="17">
        <v>0</v>
      </c>
    </row>
    <row r="9" spans="1:5" x14ac:dyDescent="0.25">
      <c r="A9" s="16" t="s">
        <v>11</v>
      </c>
      <c r="B9" s="17">
        <v>4</v>
      </c>
    </row>
    <row r="10" spans="1:5" x14ac:dyDescent="0.25">
      <c r="A10" s="16" t="s">
        <v>37</v>
      </c>
      <c r="B10" s="17">
        <v>0</v>
      </c>
    </row>
    <row r="11" spans="1:5" x14ac:dyDescent="0.25">
      <c r="A11" s="16" t="s">
        <v>38</v>
      </c>
      <c r="B11" s="17">
        <v>0</v>
      </c>
    </row>
    <row r="12" spans="1:5" x14ac:dyDescent="0.25">
      <c r="A12" s="16" t="s">
        <v>39</v>
      </c>
      <c r="B12" s="17">
        <v>0</v>
      </c>
    </row>
    <row r="13" spans="1:5" x14ac:dyDescent="0.25">
      <c r="A13" s="16" t="s">
        <v>12</v>
      </c>
      <c r="B13" s="17">
        <v>0</v>
      </c>
    </row>
    <row r="14" spans="1:5" x14ac:dyDescent="0.25">
      <c r="A14" s="16" t="s">
        <v>13</v>
      </c>
      <c r="B14" s="17">
        <v>0</v>
      </c>
    </row>
    <row r="15" spans="1:5" x14ac:dyDescent="0.25">
      <c r="A15" s="16" t="s">
        <v>14</v>
      </c>
      <c r="B15" s="17">
        <v>2.1</v>
      </c>
    </row>
    <row r="16" spans="1:5" x14ac:dyDescent="0.25">
      <c r="A16" s="16" t="s">
        <v>15</v>
      </c>
      <c r="B16" s="17">
        <v>1.4</v>
      </c>
    </row>
    <row r="17" spans="1:2" x14ac:dyDescent="0.25">
      <c r="A17" s="16" t="s">
        <v>16</v>
      </c>
      <c r="B17" s="17">
        <v>18.600000000000001</v>
      </c>
    </row>
    <row r="18" spans="1:2" x14ac:dyDescent="0.25">
      <c r="A18" s="16" t="s">
        <v>17</v>
      </c>
      <c r="B18" s="17">
        <v>55.2</v>
      </c>
    </row>
    <row r="19" spans="1:2" x14ac:dyDescent="0.25">
      <c r="A19" s="16" t="s">
        <v>18</v>
      </c>
      <c r="B19" s="17">
        <v>1.4</v>
      </c>
    </row>
    <row r="20" spans="1:2" x14ac:dyDescent="0.25">
      <c r="A20" s="16" t="s">
        <v>19</v>
      </c>
      <c r="B20" s="17">
        <v>0</v>
      </c>
    </row>
    <row r="21" spans="1:2" x14ac:dyDescent="0.25">
      <c r="A21" s="16" t="s">
        <v>40</v>
      </c>
      <c r="B21" s="17">
        <v>0</v>
      </c>
    </row>
    <row r="22" spans="1:2" x14ac:dyDescent="0.25">
      <c r="A22" s="16" t="s">
        <v>20</v>
      </c>
      <c r="B22" s="17">
        <v>0</v>
      </c>
    </row>
    <row r="23" spans="1:2" x14ac:dyDescent="0.25">
      <c r="A23" s="16" t="s">
        <v>21</v>
      </c>
      <c r="B23" s="17">
        <v>1</v>
      </c>
    </row>
    <row r="24" spans="1:2" x14ac:dyDescent="0.25">
      <c r="A24" s="16" t="s">
        <v>22</v>
      </c>
      <c r="B24" s="17">
        <v>8.1999999999999993</v>
      </c>
    </row>
    <row r="25" spans="1:2" x14ac:dyDescent="0.25">
      <c r="A25" s="16" t="s">
        <v>23</v>
      </c>
      <c r="B25" s="17">
        <v>2.7</v>
      </c>
    </row>
    <row r="26" spans="1:2" x14ac:dyDescent="0.25">
      <c r="A26" s="16" t="s">
        <v>24</v>
      </c>
      <c r="B26" s="17">
        <v>3.5</v>
      </c>
    </row>
    <row r="27" spans="1:2" x14ac:dyDescent="0.25">
      <c r="A27" s="16" t="s">
        <v>25</v>
      </c>
      <c r="B27" s="17">
        <v>12.6</v>
      </c>
    </row>
    <row r="28" spans="1:2" x14ac:dyDescent="0.25">
      <c r="A28" s="16" t="s">
        <v>41</v>
      </c>
      <c r="B28" s="17">
        <v>0</v>
      </c>
    </row>
    <row r="29" spans="1:2" x14ac:dyDescent="0.25">
      <c r="A29" s="16" t="s">
        <v>26</v>
      </c>
      <c r="B29" s="17">
        <v>0</v>
      </c>
    </row>
    <row r="30" spans="1:2" x14ac:dyDescent="0.25">
      <c r="A30" s="16" t="s">
        <v>27</v>
      </c>
      <c r="B30" s="17">
        <v>4.3</v>
      </c>
    </row>
    <row r="31" spans="1:2" x14ac:dyDescent="0.25">
      <c r="A31" s="16" t="s">
        <v>28</v>
      </c>
      <c r="B31" s="17">
        <v>0</v>
      </c>
    </row>
    <row r="32" spans="1:2" x14ac:dyDescent="0.25">
      <c r="A32" s="16" t="s">
        <v>29</v>
      </c>
      <c r="B32" s="17">
        <v>0</v>
      </c>
    </row>
    <row r="33" spans="1:2" x14ac:dyDescent="0.25">
      <c r="A33" s="16" t="s">
        <v>30</v>
      </c>
      <c r="B33" s="17">
        <v>0</v>
      </c>
    </row>
    <row r="34" spans="1:2" x14ac:dyDescent="0.25">
      <c r="A34" s="16" t="s">
        <v>31</v>
      </c>
      <c r="B34" s="17">
        <v>0</v>
      </c>
    </row>
    <row r="35" spans="1:2" x14ac:dyDescent="0.25">
      <c r="A35" s="16" t="s">
        <v>33</v>
      </c>
      <c r="B35" s="17">
        <v>10.7</v>
      </c>
    </row>
    <row r="36" spans="1:2" x14ac:dyDescent="0.25">
      <c r="A36" s="16" t="s">
        <v>32</v>
      </c>
      <c r="B36" s="17">
        <v>14.4</v>
      </c>
    </row>
    <row r="37" spans="1:2" x14ac:dyDescent="0.25">
      <c r="A37" s="16" t="s">
        <v>34</v>
      </c>
      <c r="B37" s="17">
        <v>5.8</v>
      </c>
    </row>
    <row r="38" spans="1:2" x14ac:dyDescent="0.25">
      <c r="A38" s="16" t="s">
        <v>71</v>
      </c>
      <c r="B38" s="17">
        <v>176.80000000000004</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opLeftCell="A14" workbookViewId="0">
      <selection activeCell="D7" sqref="D7"/>
    </sheetView>
  </sheetViews>
  <sheetFormatPr defaultRowHeight="15" x14ac:dyDescent="0.25"/>
  <cols>
    <col min="1" max="1" width="17.7109375" bestFit="1" customWidth="1"/>
    <col min="2" max="2" width="58.85546875" bestFit="1" customWidth="1"/>
    <col min="4" max="4" width="20.140625" customWidth="1"/>
    <col min="5" max="5" width="18" customWidth="1"/>
  </cols>
  <sheetData>
    <row r="1" spans="1:5" x14ac:dyDescent="0.25">
      <c r="A1" s="15" t="s">
        <v>70</v>
      </c>
      <c r="B1" t="s">
        <v>83</v>
      </c>
    </row>
    <row r="2" spans="1:5" ht="45" x14ac:dyDescent="0.25">
      <c r="A2" s="16" t="s">
        <v>74</v>
      </c>
      <c r="B2" s="17">
        <v>8.9</v>
      </c>
      <c r="D2" s="20" t="s">
        <v>84</v>
      </c>
      <c r="E2" s="20" t="s">
        <v>85</v>
      </c>
    </row>
    <row r="3" spans="1:5" x14ac:dyDescent="0.25">
      <c r="A3" s="16" t="s">
        <v>35</v>
      </c>
      <c r="B3" s="17">
        <v>100</v>
      </c>
      <c r="D3" s="18" t="str">
        <f>INDEX(A2:A37,MATCH(MAX(B2:B37),B2:B37,0))</f>
        <v>A&amp; N Islands</v>
      </c>
      <c r="E3" s="18" t="str">
        <f>INDEX(A2:A37,MATCH(MIN(B2:B37),B2:B37,0))</f>
        <v>Andhra Pradesh</v>
      </c>
    </row>
    <row r="4" spans="1:5" x14ac:dyDescent="0.25">
      <c r="A4" s="16" t="s">
        <v>7</v>
      </c>
      <c r="B4" s="17">
        <v>0</v>
      </c>
    </row>
    <row r="5" spans="1:5" x14ac:dyDescent="0.25">
      <c r="A5" s="16" t="s">
        <v>8</v>
      </c>
      <c r="B5" s="17">
        <v>17.8</v>
      </c>
    </row>
    <row r="6" spans="1:5" x14ac:dyDescent="0.25">
      <c r="A6" s="16" t="s">
        <v>9</v>
      </c>
      <c r="B6" s="17">
        <v>42.4</v>
      </c>
    </row>
    <row r="7" spans="1:5" x14ac:dyDescent="0.25">
      <c r="A7" s="16" t="s">
        <v>10</v>
      </c>
      <c r="B7" s="17">
        <v>36</v>
      </c>
    </row>
    <row r="8" spans="1:5" x14ac:dyDescent="0.25">
      <c r="A8" s="16" t="s">
        <v>36</v>
      </c>
      <c r="B8" s="17">
        <v>0</v>
      </c>
    </row>
    <row r="9" spans="1:5" x14ac:dyDescent="0.25">
      <c r="A9" s="16" t="s">
        <v>11</v>
      </c>
      <c r="B9" s="17">
        <v>28.8</v>
      </c>
    </row>
    <row r="10" spans="1:5" x14ac:dyDescent="0.25">
      <c r="A10" s="16" t="s">
        <v>37</v>
      </c>
      <c r="B10" s="17">
        <v>66.7</v>
      </c>
    </row>
    <row r="11" spans="1:5" x14ac:dyDescent="0.25">
      <c r="A11" s="16" t="s">
        <v>38</v>
      </c>
      <c r="B11" s="17">
        <v>0</v>
      </c>
    </row>
    <row r="12" spans="1:5" x14ac:dyDescent="0.25">
      <c r="A12" s="16" t="s">
        <v>39</v>
      </c>
      <c r="B12" s="17">
        <v>20</v>
      </c>
    </row>
    <row r="13" spans="1:5" x14ac:dyDescent="0.25">
      <c r="A13" s="16" t="s">
        <v>12</v>
      </c>
      <c r="B13" s="17">
        <v>0</v>
      </c>
    </row>
    <row r="14" spans="1:5" x14ac:dyDescent="0.25">
      <c r="A14" s="16" t="s">
        <v>13</v>
      </c>
      <c r="B14" s="17">
        <v>100</v>
      </c>
    </row>
    <row r="15" spans="1:5" x14ac:dyDescent="0.25">
      <c r="A15" s="16" t="s">
        <v>14</v>
      </c>
      <c r="B15" s="17">
        <v>85</v>
      </c>
    </row>
    <row r="16" spans="1:5" x14ac:dyDescent="0.25">
      <c r="A16" s="16" t="s">
        <v>15</v>
      </c>
      <c r="B16" s="17">
        <v>20.7</v>
      </c>
    </row>
    <row r="17" spans="1:2" x14ac:dyDescent="0.25">
      <c r="A17" s="16" t="s">
        <v>16</v>
      </c>
      <c r="B17" s="17">
        <v>11.4</v>
      </c>
    </row>
    <row r="18" spans="1:2" x14ac:dyDescent="0.25">
      <c r="A18" s="16" t="s">
        <v>17</v>
      </c>
      <c r="B18" s="17">
        <v>37.9</v>
      </c>
    </row>
    <row r="19" spans="1:2" x14ac:dyDescent="0.25">
      <c r="A19" s="16" t="s">
        <v>18</v>
      </c>
      <c r="B19" s="17">
        <v>99.3</v>
      </c>
    </row>
    <row r="20" spans="1:2" x14ac:dyDescent="0.25">
      <c r="A20" s="16" t="s">
        <v>19</v>
      </c>
      <c r="B20" s="17">
        <v>100</v>
      </c>
    </row>
    <row r="21" spans="1:2" x14ac:dyDescent="0.25">
      <c r="A21" s="16" t="s">
        <v>40</v>
      </c>
      <c r="B21" s="17">
        <v>100</v>
      </c>
    </row>
    <row r="22" spans="1:2" x14ac:dyDescent="0.25">
      <c r="A22" s="16" t="s">
        <v>20</v>
      </c>
      <c r="B22" s="17">
        <v>100</v>
      </c>
    </row>
    <row r="23" spans="1:2" x14ac:dyDescent="0.25">
      <c r="A23" s="16" t="s">
        <v>21</v>
      </c>
      <c r="B23" s="17">
        <v>47.2</v>
      </c>
    </row>
    <row r="24" spans="1:2" x14ac:dyDescent="0.25">
      <c r="A24" s="16" t="s">
        <v>22</v>
      </c>
      <c r="B24" s="17">
        <v>27.1</v>
      </c>
    </row>
    <row r="25" spans="1:2" x14ac:dyDescent="0.25">
      <c r="A25" s="16" t="s">
        <v>23</v>
      </c>
      <c r="B25" s="17">
        <v>10.9</v>
      </c>
    </row>
    <row r="26" spans="1:2" x14ac:dyDescent="0.25">
      <c r="A26" s="16" t="s">
        <v>24</v>
      </c>
      <c r="B26" s="17">
        <v>52.6</v>
      </c>
    </row>
    <row r="27" spans="1:2" x14ac:dyDescent="0.25">
      <c r="A27" s="16" t="s">
        <v>25</v>
      </c>
      <c r="B27" s="17">
        <v>32.799999999999997</v>
      </c>
    </row>
    <row r="28" spans="1:2" x14ac:dyDescent="0.25">
      <c r="A28" s="16" t="s">
        <v>41</v>
      </c>
      <c r="B28" s="17">
        <v>100</v>
      </c>
    </row>
    <row r="29" spans="1:2" x14ac:dyDescent="0.25">
      <c r="A29" s="16" t="s">
        <v>26</v>
      </c>
      <c r="B29" s="17">
        <v>100</v>
      </c>
    </row>
    <row r="30" spans="1:2" x14ac:dyDescent="0.25">
      <c r="A30" s="16" t="s">
        <v>27</v>
      </c>
      <c r="B30" s="17">
        <v>49.1</v>
      </c>
    </row>
    <row r="31" spans="1:2" x14ac:dyDescent="0.25">
      <c r="A31" s="16" t="s">
        <v>28</v>
      </c>
      <c r="B31" s="17">
        <v>54.2</v>
      </c>
    </row>
    <row r="32" spans="1:2" x14ac:dyDescent="0.25">
      <c r="A32" s="16" t="s">
        <v>29</v>
      </c>
      <c r="B32" s="17">
        <v>100</v>
      </c>
    </row>
    <row r="33" spans="1:2" x14ac:dyDescent="0.25">
      <c r="A33" s="16" t="s">
        <v>30</v>
      </c>
      <c r="B33" s="17">
        <v>0</v>
      </c>
    </row>
    <row r="34" spans="1:2" x14ac:dyDescent="0.25">
      <c r="A34" s="16" t="s">
        <v>31</v>
      </c>
      <c r="B34" s="17">
        <v>85.4</v>
      </c>
    </row>
    <row r="35" spans="1:2" x14ac:dyDescent="0.25">
      <c r="A35" s="16" t="s">
        <v>33</v>
      </c>
      <c r="B35" s="17">
        <v>41.2</v>
      </c>
    </row>
    <row r="36" spans="1:2" x14ac:dyDescent="0.25">
      <c r="A36" s="16" t="s">
        <v>32</v>
      </c>
      <c r="B36" s="17">
        <v>15.6</v>
      </c>
    </row>
    <row r="37" spans="1:2" x14ac:dyDescent="0.25">
      <c r="A37" s="16" t="s">
        <v>34</v>
      </c>
      <c r="B37" s="17">
        <v>18.3</v>
      </c>
    </row>
    <row r="38" spans="1:2" x14ac:dyDescent="0.25">
      <c r="A38" s="16" t="s">
        <v>71</v>
      </c>
      <c r="B38" s="17">
        <v>1709.3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E8" sqref="E8"/>
    </sheetView>
  </sheetViews>
  <sheetFormatPr defaultRowHeight="15" x14ac:dyDescent="0.25"/>
  <cols>
    <col min="1" max="1" width="17.7109375" bestFit="1" customWidth="1"/>
    <col min="2" max="2" width="58" bestFit="1" customWidth="1"/>
    <col min="4" max="4" width="17.5703125" customWidth="1"/>
    <col min="5" max="5" width="15.85546875" customWidth="1"/>
  </cols>
  <sheetData>
    <row r="1" spans="1:5" ht="15.75" thickBot="1" x14ac:dyDescent="0.3">
      <c r="A1" s="15" t="s">
        <v>70</v>
      </c>
      <c r="B1" t="s">
        <v>86</v>
      </c>
    </row>
    <row r="2" spans="1:5" ht="45" x14ac:dyDescent="0.25">
      <c r="A2" s="16" t="s">
        <v>74</v>
      </c>
      <c r="B2" s="17">
        <v>32.299999999999997</v>
      </c>
      <c r="D2" s="23" t="s">
        <v>87</v>
      </c>
      <c r="E2" s="24" t="s">
        <v>88</v>
      </c>
    </row>
    <row r="3" spans="1:5" ht="15.75" thickBot="1" x14ac:dyDescent="0.3">
      <c r="A3" s="16" t="s">
        <v>35</v>
      </c>
      <c r="B3" s="17">
        <v>95.5</v>
      </c>
      <c r="D3" s="21" t="str">
        <f>INDEX(A2:A37,MATCH(MAX(B2:B37),B2:B37,0))</f>
        <v>D &amp; N Haveli</v>
      </c>
      <c r="E3" s="22" t="str">
        <f>INDEX(A2:A37,MATCH(MIN(B2:B37),B2:B37,0))</f>
        <v>Andhra Pradesh</v>
      </c>
    </row>
    <row r="4" spans="1:5" x14ac:dyDescent="0.25">
      <c r="A4" s="16" t="s">
        <v>7</v>
      </c>
      <c r="B4" s="17">
        <v>0</v>
      </c>
    </row>
    <row r="5" spans="1:5" x14ac:dyDescent="0.25">
      <c r="A5" s="16" t="s">
        <v>8</v>
      </c>
      <c r="B5" s="17">
        <v>23.8</v>
      </c>
    </row>
    <row r="6" spans="1:5" x14ac:dyDescent="0.25">
      <c r="A6" s="16" t="s">
        <v>9</v>
      </c>
      <c r="B6" s="17">
        <v>89.5</v>
      </c>
    </row>
    <row r="7" spans="1:5" x14ac:dyDescent="0.25">
      <c r="A7" s="16" t="s">
        <v>10</v>
      </c>
      <c r="B7" s="17">
        <v>52.9</v>
      </c>
    </row>
    <row r="8" spans="1:5" x14ac:dyDescent="0.25">
      <c r="A8" s="16" t="s">
        <v>36</v>
      </c>
      <c r="B8" s="17">
        <v>0</v>
      </c>
    </row>
    <row r="9" spans="1:5" x14ac:dyDescent="0.25">
      <c r="A9" s="16" t="s">
        <v>11</v>
      </c>
      <c r="B9" s="17">
        <v>93.8</v>
      </c>
    </row>
    <row r="10" spans="1:5" x14ac:dyDescent="0.25">
      <c r="A10" s="16" t="s">
        <v>37</v>
      </c>
      <c r="B10" s="17">
        <v>100</v>
      </c>
    </row>
    <row r="11" spans="1:5" x14ac:dyDescent="0.25">
      <c r="A11" s="16" t="s">
        <v>38</v>
      </c>
      <c r="B11" s="17">
        <v>0</v>
      </c>
    </row>
    <row r="12" spans="1:5" x14ac:dyDescent="0.25">
      <c r="A12" s="16" t="s">
        <v>39</v>
      </c>
      <c r="B12" s="17">
        <v>0</v>
      </c>
    </row>
    <row r="13" spans="1:5" x14ac:dyDescent="0.25">
      <c r="A13" s="16" t="s">
        <v>12</v>
      </c>
      <c r="B13" s="17">
        <v>0</v>
      </c>
    </row>
    <row r="14" spans="1:5" x14ac:dyDescent="0.25">
      <c r="A14" s="16" t="s">
        <v>13</v>
      </c>
      <c r="B14" s="17">
        <v>100</v>
      </c>
    </row>
    <row r="15" spans="1:5" x14ac:dyDescent="0.25">
      <c r="A15" s="16" t="s">
        <v>14</v>
      </c>
      <c r="B15" s="17">
        <v>33.200000000000003</v>
      </c>
    </row>
    <row r="16" spans="1:5" x14ac:dyDescent="0.25">
      <c r="A16" s="16" t="s">
        <v>15</v>
      </c>
      <c r="B16" s="17">
        <v>32</v>
      </c>
    </row>
    <row r="17" spans="1:2" x14ac:dyDescent="0.25">
      <c r="A17" s="16" t="s">
        <v>16</v>
      </c>
      <c r="B17" s="17">
        <v>76</v>
      </c>
    </row>
    <row r="18" spans="1:2" x14ac:dyDescent="0.25">
      <c r="A18" s="16" t="s">
        <v>17</v>
      </c>
      <c r="B18" s="17">
        <v>47.3</v>
      </c>
    </row>
    <row r="19" spans="1:2" x14ac:dyDescent="0.25">
      <c r="A19" s="16" t="s">
        <v>18</v>
      </c>
      <c r="B19" s="17">
        <v>91.7</v>
      </c>
    </row>
    <row r="20" spans="1:2" x14ac:dyDescent="0.25">
      <c r="A20" s="16" t="s">
        <v>19</v>
      </c>
      <c r="B20" s="17">
        <v>100</v>
      </c>
    </row>
    <row r="21" spans="1:2" x14ac:dyDescent="0.25">
      <c r="A21" s="16" t="s">
        <v>40</v>
      </c>
      <c r="B21" s="17">
        <v>100</v>
      </c>
    </row>
    <row r="22" spans="1:2" x14ac:dyDescent="0.25">
      <c r="A22" s="16" t="s">
        <v>20</v>
      </c>
      <c r="B22" s="17">
        <v>74.7</v>
      </c>
    </row>
    <row r="23" spans="1:2" x14ac:dyDescent="0.25">
      <c r="A23" s="16" t="s">
        <v>21</v>
      </c>
      <c r="B23" s="17">
        <v>48.9</v>
      </c>
    </row>
    <row r="24" spans="1:2" x14ac:dyDescent="0.25">
      <c r="A24" s="16" t="s">
        <v>22</v>
      </c>
      <c r="B24" s="17">
        <v>52.9</v>
      </c>
    </row>
    <row r="25" spans="1:2" x14ac:dyDescent="0.25">
      <c r="A25" s="16" t="s">
        <v>23</v>
      </c>
      <c r="B25" s="17">
        <v>97.3</v>
      </c>
    </row>
    <row r="26" spans="1:2" x14ac:dyDescent="0.25">
      <c r="A26" s="16" t="s">
        <v>24</v>
      </c>
      <c r="B26" s="17">
        <v>100</v>
      </c>
    </row>
    <row r="27" spans="1:2" x14ac:dyDescent="0.25">
      <c r="A27" s="16" t="s">
        <v>25</v>
      </c>
      <c r="B27" s="17">
        <v>100</v>
      </c>
    </row>
    <row r="28" spans="1:2" x14ac:dyDescent="0.25">
      <c r="A28" s="16" t="s">
        <v>41</v>
      </c>
      <c r="B28" s="17">
        <v>100</v>
      </c>
    </row>
    <row r="29" spans="1:2" x14ac:dyDescent="0.25">
      <c r="A29" s="16" t="s">
        <v>26</v>
      </c>
      <c r="B29" s="17">
        <v>100</v>
      </c>
    </row>
    <row r="30" spans="1:2" x14ac:dyDescent="0.25">
      <c r="A30" s="16" t="s">
        <v>27</v>
      </c>
      <c r="B30" s="17">
        <v>100</v>
      </c>
    </row>
    <row r="31" spans="1:2" x14ac:dyDescent="0.25">
      <c r="A31" s="16" t="s">
        <v>28</v>
      </c>
      <c r="B31" s="17">
        <v>100</v>
      </c>
    </row>
    <row r="32" spans="1:2" x14ac:dyDescent="0.25">
      <c r="A32" s="16" t="s">
        <v>29</v>
      </c>
      <c r="B32" s="17">
        <v>100</v>
      </c>
    </row>
    <row r="33" spans="1:2" x14ac:dyDescent="0.25">
      <c r="A33" s="16" t="s">
        <v>30</v>
      </c>
      <c r="B33" s="17">
        <v>0</v>
      </c>
    </row>
    <row r="34" spans="1:2" x14ac:dyDescent="0.25">
      <c r="A34" s="16" t="s">
        <v>31</v>
      </c>
      <c r="B34" s="17">
        <v>100</v>
      </c>
    </row>
    <row r="35" spans="1:2" x14ac:dyDescent="0.25">
      <c r="A35" s="16" t="s">
        <v>33</v>
      </c>
      <c r="B35" s="17">
        <v>85.2</v>
      </c>
    </row>
    <row r="36" spans="1:2" x14ac:dyDescent="0.25">
      <c r="A36" s="16" t="s">
        <v>32</v>
      </c>
      <c r="B36" s="17">
        <v>30.5</v>
      </c>
    </row>
    <row r="37" spans="1:2" x14ac:dyDescent="0.25">
      <c r="A37" s="16" t="s">
        <v>34</v>
      </c>
      <c r="B37" s="17">
        <v>12.3</v>
      </c>
    </row>
    <row r="38" spans="1:2" x14ac:dyDescent="0.25">
      <c r="A38" s="16" t="s">
        <v>71</v>
      </c>
      <c r="B38" s="17">
        <v>2269.8000000000002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Final Dataset with Analysis</vt:lpstr>
      <vt:lpstr>Correlation Matrix</vt:lpstr>
      <vt:lpstr>Descriptive Statistics of Infra</vt:lpstr>
      <vt:lpstr>PHCs without regular water supp</vt:lpstr>
      <vt:lpstr>PHCs without roads</vt:lpstr>
      <vt:lpstr>PHCs without electric supply</vt:lpstr>
      <vt:lpstr>PHCs with Telephone</vt:lpstr>
      <vt:lpstr>PHCs with Computer</vt:lpstr>
      <vt:lpstr>PHCs without Doctors</vt:lpstr>
      <vt:lpstr>Dashboard</vt:lpstr>
      <vt:lpstr>TransposeofDataset</vt:lpstr>
      <vt:lpstr>ANNOVA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Chetna</dc:creator>
  <cp:lastModifiedBy>Chetna</cp:lastModifiedBy>
  <dcterms:created xsi:type="dcterms:W3CDTF">2020-11-15T18:23:49Z</dcterms:created>
  <dcterms:modified xsi:type="dcterms:W3CDTF">2020-12-15T17:47:05Z</dcterms:modified>
</cp:coreProperties>
</file>