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Дом\Desktop\"/>
    </mc:Choice>
  </mc:AlternateContent>
  <xr:revisionPtr revIDLastSave="0" documentId="13_ncr:1_{C74ED1AB-532D-4E56-8C61-82458361D7D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ПУНКТ 5" sheetId="1" r:id="rId1"/>
    <sheet name="ПУНКТ 6" sheetId="2" r:id="rId2"/>
    <sheet name="9 пункт" sheetId="3" r:id="rId3"/>
    <sheet name="10 пункт+дискр спектр" sheetId="4" r:id="rId4"/>
    <sheet name="11 пункт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2" i="5"/>
  <c r="R13" i="5"/>
  <c r="R12" i="5"/>
  <c r="R11" i="5"/>
  <c r="R10" i="5"/>
  <c r="R9" i="5"/>
  <c r="R8" i="5"/>
  <c r="R7" i="5"/>
  <c r="R6" i="5"/>
  <c r="R5" i="5"/>
  <c r="R4" i="5"/>
  <c r="R3" i="5"/>
  <c r="R2" i="5"/>
  <c r="S2" i="5" s="1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" i="3"/>
  <c r="S2" i="3" s="1"/>
  <c r="R3" i="4"/>
  <c r="R4" i="4"/>
  <c r="R5" i="4"/>
  <c r="R6" i="4"/>
  <c r="R7" i="4"/>
  <c r="R8" i="4"/>
  <c r="R9" i="4"/>
  <c r="R10" i="4"/>
  <c r="R11" i="4"/>
  <c r="R12" i="4"/>
  <c r="R13" i="4"/>
  <c r="R2" i="4"/>
  <c r="S2" i="4" s="1"/>
  <c r="A11" i="3"/>
  <c r="E11" i="3" s="1"/>
  <c r="B11" i="3"/>
  <c r="F11" i="3" s="1"/>
  <c r="C11" i="3"/>
  <c r="D11" i="3"/>
  <c r="G11" i="3"/>
  <c r="G12" i="3"/>
  <c r="A12" i="3" s="1"/>
  <c r="A13" i="3"/>
  <c r="B13" i="3"/>
  <c r="G13" i="3"/>
  <c r="C13" i="3" s="1"/>
  <c r="G14" i="3"/>
  <c r="A14" i="3" s="1"/>
  <c r="G15" i="3"/>
  <c r="A15" i="3" s="1"/>
  <c r="A16" i="3"/>
  <c r="B16" i="3"/>
  <c r="F16" i="3" s="1"/>
  <c r="C16" i="3"/>
  <c r="D16" i="3"/>
  <c r="E16" i="3"/>
  <c r="G16" i="3"/>
  <c r="G17" i="3"/>
  <c r="A17" i="3" s="1"/>
  <c r="A18" i="3"/>
  <c r="E18" i="3" s="1"/>
  <c r="B18" i="3"/>
  <c r="C18" i="3"/>
  <c r="G18" i="3"/>
  <c r="D18" i="3" s="1"/>
  <c r="G19" i="3"/>
  <c r="A19" i="3" s="1"/>
  <c r="A20" i="3"/>
  <c r="G20" i="3"/>
  <c r="B20" i="3" s="1"/>
  <c r="A21" i="3"/>
  <c r="B21" i="3"/>
  <c r="C21" i="3"/>
  <c r="D21" i="3"/>
  <c r="E21" i="3"/>
  <c r="F21" i="3"/>
  <c r="G21" i="3"/>
  <c r="G22" i="3"/>
  <c r="A22" i="3" s="1"/>
  <c r="A23" i="3"/>
  <c r="E23" i="3" s="1"/>
  <c r="B23" i="3"/>
  <c r="F23" i="3" s="1"/>
  <c r="C23" i="3"/>
  <c r="D23" i="3"/>
  <c r="G23" i="3"/>
  <c r="G24" i="3"/>
  <c r="A24" i="3" s="1"/>
  <c r="A25" i="3"/>
  <c r="E25" i="3" s="1"/>
  <c r="B25" i="3"/>
  <c r="G25" i="3"/>
  <c r="C25" i="3" s="1"/>
  <c r="G26" i="3"/>
  <c r="A26" i="3" s="1"/>
  <c r="G27" i="3"/>
  <c r="A27" i="3" s="1"/>
  <c r="G13" i="5"/>
  <c r="D13" i="5" s="1"/>
  <c r="B13" i="5"/>
  <c r="F13" i="5" s="1"/>
  <c r="A13" i="5"/>
  <c r="G12" i="5"/>
  <c r="B12" i="5" s="1"/>
  <c r="F12" i="5" s="1"/>
  <c r="D12" i="5"/>
  <c r="C12" i="5"/>
  <c r="G11" i="5"/>
  <c r="D11" i="5"/>
  <c r="C11" i="5"/>
  <c r="B11" i="5"/>
  <c r="F11" i="5" s="1"/>
  <c r="A11" i="5"/>
  <c r="E11" i="5" s="1"/>
  <c r="G10" i="5"/>
  <c r="D10" i="5" s="1"/>
  <c r="G9" i="5"/>
  <c r="D9" i="5"/>
  <c r="C9" i="5"/>
  <c r="B9" i="5"/>
  <c r="F9" i="5" s="1"/>
  <c r="A9" i="5"/>
  <c r="E9" i="5" s="1"/>
  <c r="G8" i="5"/>
  <c r="D8" i="5" s="1"/>
  <c r="G7" i="5"/>
  <c r="A7" i="5" s="1"/>
  <c r="E7" i="5" s="1"/>
  <c r="D7" i="5"/>
  <c r="C7" i="5"/>
  <c r="B7" i="5"/>
  <c r="F7" i="5" s="1"/>
  <c r="G6" i="5"/>
  <c r="D6" i="5"/>
  <c r="C6" i="5"/>
  <c r="B6" i="5"/>
  <c r="F6" i="5" s="1"/>
  <c r="A6" i="5"/>
  <c r="E6" i="5" s="1"/>
  <c r="G5" i="5"/>
  <c r="C5" i="5" s="1"/>
  <c r="D5" i="5"/>
  <c r="G4" i="5"/>
  <c r="D4" i="5"/>
  <c r="C4" i="5"/>
  <c r="B4" i="5"/>
  <c r="F4" i="5" s="1"/>
  <c r="A4" i="5"/>
  <c r="E4" i="5" s="1"/>
  <c r="G3" i="5"/>
  <c r="D3" i="5" s="1"/>
  <c r="A3" i="5"/>
  <c r="G2" i="5"/>
  <c r="D2" i="5"/>
  <c r="C2" i="5"/>
  <c r="B2" i="5"/>
  <c r="F2" i="5" s="1"/>
  <c r="A2" i="5"/>
  <c r="E2" i="5" s="1"/>
  <c r="B13" i="4"/>
  <c r="B12" i="4"/>
  <c r="B11" i="4"/>
  <c r="B10" i="4"/>
  <c r="B9" i="4"/>
  <c r="B8" i="4"/>
  <c r="F8" i="4" s="1"/>
  <c r="B7" i="4"/>
  <c r="B6" i="4"/>
  <c r="B3" i="4"/>
  <c r="B4" i="4"/>
  <c r="B5" i="4"/>
  <c r="A3" i="4"/>
  <c r="A4" i="4"/>
  <c r="A5" i="4"/>
  <c r="A6" i="4"/>
  <c r="A7" i="4"/>
  <c r="A8" i="4"/>
  <c r="A9" i="4"/>
  <c r="A10" i="4"/>
  <c r="A11" i="4"/>
  <c r="A12" i="4"/>
  <c r="A13" i="4"/>
  <c r="G3" i="4"/>
  <c r="G4" i="4"/>
  <c r="G5" i="4"/>
  <c r="G6" i="4"/>
  <c r="C6" i="4" s="1"/>
  <c r="G7" i="4"/>
  <c r="G8" i="4"/>
  <c r="G9" i="4"/>
  <c r="D9" i="4" s="1"/>
  <c r="G10" i="4"/>
  <c r="D10" i="4" s="1"/>
  <c r="G11" i="4"/>
  <c r="C11" i="4" s="1"/>
  <c r="G12" i="4"/>
  <c r="G13" i="4"/>
  <c r="E13" i="4" s="1"/>
  <c r="G2" i="4"/>
  <c r="D2" i="4" s="1"/>
  <c r="E6" i="4"/>
  <c r="A2" i="4"/>
  <c r="C13" i="4"/>
  <c r="D12" i="4"/>
  <c r="D11" i="4"/>
  <c r="C9" i="4"/>
  <c r="D8" i="4"/>
  <c r="C8" i="4"/>
  <c r="C7" i="4"/>
  <c r="D7" i="4"/>
  <c r="D6" i="4"/>
  <c r="D5" i="4"/>
  <c r="D3" i="4"/>
  <c r="C3" i="4"/>
  <c r="B2" i="4"/>
  <c r="A5" i="3"/>
  <c r="A3" i="3"/>
  <c r="A4" i="3"/>
  <c r="E4" i="3" s="1"/>
  <c r="A6" i="3"/>
  <c r="E6" i="3" s="1"/>
  <c r="A7" i="3"/>
  <c r="E7" i="3" s="1"/>
  <c r="A8" i="3"/>
  <c r="A9" i="3"/>
  <c r="A10" i="3"/>
  <c r="E10" i="3" s="1"/>
  <c r="A2" i="3"/>
  <c r="C3" i="3"/>
  <c r="C4" i="3"/>
  <c r="C5" i="3"/>
  <c r="C6" i="3"/>
  <c r="C7" i="3"/>
  <c r="C8" i="3"/>
  <c r="E8" i="3" s="1"/>
  <c r="C9" i="3"/>
  <c r="E9" i="3" s="1"/>
  <c r="C10" i="3"/>
  <c r="C2" i="3"/>
  <c r="E3" i="3"/>
  <c r="E2" i="3"/>
  <c r="F3" i="3"/>
  <c r="F4" i="3"/>
  <c r="F5" i="3"/>
  <c r="F6" i="3"/>
  <c r="F7" i="3"/>
  <c r="F8" i="3"/>
  <c r="F9" i="3"/>
  <c r="F10" i="3"/>
  <c r="F2" i="3"/>
  <c r="D10" i="3"/>
  <c r="D3" i="3"/>
  <c r="D4" i="3"/>
  <c r="D5" i="3"/>
  <c r="D6" i="3"/>
  <c r="D7" i="3"/>
  <c r="D8" i="3"/>
  <c r="D9" i="3"/>
  <c r="D2" i="3"/>
  <c r="B3" i="3"/>
  <c r="B4" i="3"/>
  <c r="B5" i="3"/>
  <c r="B6" i="3"/>
  <c r="B7" i="3"/>
  <c r="B8" i="3"/>
  <c r="B9" i="3"/>
  <c r="B10" i="3"/>
  <c r="B2" i="3"/>
  <c r="G3" i="3"/>
  <c r="G4" i="3"/>
  <c r="G5" i="3"/>
  <c r="G6" i="3"/>
  <c r="G7" i="3"/>
  <c r="G8" i="3"/>
  <c r="G9" i="3"/>
  <c r="G10" i="3"/>
  <c r="G2" i="3"/>
  <c r="S3" i="3" l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T14" i="3" s="1"/>
  <c r="T3" i="3"/>
  <c r="T15" i="3"/>
  <c r="T27" i="3"/>
  <c r="T4" i="3"/>
  <c r="T16" i="3"/>
  <c r="T2" i="3"/>
  <c r="T5" i="3"/>
  <c r="T17" i="3"/>
  <c r="T6" i="3"/>
  <c r="T18" i="3"/>
  <c r="T8" i="3"/>
  <c r="T20" i="3"/>
  <c r="T9" i="3"/>
  <c r="T21" i="3"/>
  <c r="T10" i="3"/>
  <c r="T22" i="3"/>
  <c r="T11" i="3"/>
  <c r="T23" i="3"/>
  <c r="T12" i="3"/>
  <c r="T24" i="3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E15" i="3"/>
  <c r="E27" i="3"/>
  <c r="F18" i="3"/>
  <c r="F13" i="3"/>
  <c r="E13" i="3"/>
  <c r="D26" i="3"/>
  <c r="D14" i="3"/>
  <c r="C26" i="3"/>
  <c r="E26" i="3" s="1"/>
  <c r="D19" i="3"/>
  <c r="C14" i="3"/>
  <c r="E14" i="3" s="1"/>
  <c r="B26" i="3"/>
  <c r="F26" i="3" s="1"/>
  <c r="D24" i="3"/>
  <c r="C19" i="3"/>
  <c r="E19" i="3" s="1"/>
  <c r="B14" i="3"/>
  <c r="D12" i="3"/>
  <c r="C24" i="3"/>
  <c r="E24" i="3" s="1"/>
  <c r="B19" i="3"/>
  <c r="D17" i="3"/>
  <c r="C12" i="3"/>
  <c r="E12" i="3" s="1"/>
  <c r="B24" i="3"/>
  <c r="D22" i="3"/>
  <c r="C17" i="3"/>
  <c r="E17" i="3" s="1"/>
  <c r="B12" i="3"/>
  <c r="F12" i="3" s="1"/>
  <c r="D27" i="3"/>
  <c r="C22" i="3"/>
  <c r="E22" i="3" s="1"/>
  <c r="B17" i="3"/>
  <c r="D15" i="3"/>
  <c r="C27" i="3"/>
  <c r="B22" i="3"/>
  <c r="D20" i="3"/>
  <c r="F20" i="3" s="1"/>
  <c r="C15" i="3"/>
  <c r="B27" i="3"/>
  <c r="D25" i="3"/>
  <c r="F25" i="3" s="1"/>
  <c r="C20" i="3"/>
  <c r="E20" i="3" s="1"/>
  <c r="B15" i="3"/>
  <c r="F15" i="3" s="1"/>
  <c r="D13" i="3"/>
  <c r="E3" i="5"/>
  <c r="C13" i="5"/>
  <c r="E13" i="5" s="1"/>
  <c r="A8" i="5"/>
  <c r="B8" i="5"/>
  <c r="F8" i="5" s="1"/>
  <c r="B3" i="5"/>
  <c r="F3" i="5" s="1"/>
  <c r="C8" i="5"/>
  <c r="A10" i="5"/>
  <c r="C3" i="5"/>
  <c r="A5" i="5"/>
  <c r="E5" i="5" s="1"/>
  <c r="B10" i="5"/>
  <c r="F10" i="5" s="1"/>
  <c r="B5" i="5"/>
  <c r="F5" i="5" s="1"/>
  <c r="C10" i="5"/>
  <c r="A12" i="5"/>
  <c r="E12" i="5" s="1"/>
  <c r="E3" i="4"/>
  <c r="E4" i="4"/>
  <c r="F13" i="4"/>
  <c r="E11" i="4"/>
  <c r="D13" i="4"/>
  <c r="C4" i="4"/>
  <c r="F9" i="4"/>
  <c r="E8" i="4"/>
  <c r="D4" i="4"/>
  <c r="F6" i="4"/>
  <c r="F11" i="4"/>
  <c r="F3" i="4"/>
  <c r="F2" i="4"/>
  <c r="C2" i="4"/>
  <c r="E2" i="4" s="1"/>
  <c r="E9" i="4"/>
  <c r="F10" i="4"/>
  <c r="F5" i="4"/>
  <c r="C10" i="4"/>
  <c r="C5" i="4"/>
  <c r="E5" i="4" s="1"/>
  <c r="E7" i="4"/>
  <c r="F12" i="4"/>
  <c r="F7" i="4"/>
  <c r="C12" i="4"/>
  <c r="E5" i="3"/>
  <c r="T25" i="3" l="1"/>
  <c r="T19" i="3"/>
  <c r="T26" i="3"/>
  <c r="T13" i="3"/>
  <c r="T7" i="3"/>
  <c r="T7" i="4"/>
  <c r="T8" i="4"/>
  <c r="T9" i="4"/>
  <c r="T10" i="4"/>
  <c r="T11" i="4"/>
  <c r="T12" i="4"/>
  <c r="T13" i="4"/>
  <c r="T2" i="4"/>
  <c r="T3" i="4"/>
  <c r="T4" i="4"/>
  <c r="T5" i="4"/>
  <c r="T6" i="4"/>
  <c r="F27" i="3"/>
  <c r="F24" i="3"/>
  <c r="F22" i="3"/>
  <c r="F19" i="3"/>
  <c r="F17" i="3"/>
  <c r="F14" i="3"/>
  <c r="E10" i="5"/>
  <c r="E8" i="5"/>
  <c r="F4" i="4"/>
  <c r="E12" i="4"/>
  <c r="E10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2" i="1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12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" i="2"/>
  <c r="B4" i="2"/>
  <c r="C4" i="2"/>
  <c r="D4" i="2"/>
  <c r="B5" i="2"/>
  <c r="C5" i="2"/>
  <c r="D5" i="2"/>
  <c r="B6" i="2"/>
  <c r="C6" i="2"/>
  <c r="D6" i="2"/>
  <c r="B7" i="2"/>
  <c r="C7" i="2"/>
  <c r="C8" i="2" s="1"/>
  <c r="D7" i="2"/>
  <c r="D8" i="2" s="1"/>
  <c r="D3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3" i="2"/>
  <c r="B4" i="1"/>
  <c r="B5" i="1"/>
  <c r="B3" i="1"/>
  <c r="D4" i="1" s="1"/>
  <c r="D5" i="1" s="1"/>
  <c r="C4" i="1"/>
  <c r="C5" i="1" s="1"/>
  <c r="C3" i="1"/>
  <c r="D3" i="1"/>
  <c r="B8" i="2" l="1"/>
  <c r="B9" i="2" s="1"/>
  <c r="B6" i="1"/>
  <c r="C6" i="1"/>
  <c r="C7" i="1"/>
  <c r="D6" i="1"/>
  <c r="D7" i="1" s="1"/>
  <c r="B10" i="2" l="1"/>
  <c r="B11" i="2" s="1"/>
  <c r="C9" i="2"/>
  <c r="C10" i="2" s="1"/>
  <c r="D9" i="2"/>
  <c r="D10" i="2" s="1"/>
  <c r="B7" i="1"/>
  <c r="B8" i="1" s="1"/>
  <c r="D11" i="2" l="1"/>
  <c r="D12" i="2" s="1"/>
  <c r="C11" i="2"/>
  <c r="C12" i="2" s="1"/>
  <c r="B9" i="1"/>
  <c r="B10" i="1" s="1"/>
  <c r="C8" i="1"/>
  <c r="C9" i="1" s="1"/>
  <c r="D8" i="1"/>
  <c r="D9" i="1" s="1"/>
  <c r="C13" i="2" l="1"/>
  <c r="C14" i="2" s="1"/>
  <c r="B12" i="2"/>
  <c r="B13" i="2" s="1"/>
  <c r="C10" i="1"/>
  <c r="D13" i="2" l="1"/>
  <c r="D14" i="2" s="1"/>
  <c r="B11" i="1"/>
  <c r="D10" i="1"/>
  <c r="C11" i="1"/>
  <c r="B14" i="2" l="1"/>
  <c r="B12" i="1"/>
  <c r="B13" i="1" s="1"/>
  <c r="C12" i="1"/>
  <c r="D11" i="1"/>
  <c r="D12" i="1" s="1"/>
  <c r="B15" i="2" l="1"/>
  <c r="B16" i="2" s="1"/>
  <c r="C15" i="2"/>
  <c r="D15" i="2"/>
  <c r="C13" i="1"/>
  <c r="B17" i="2" l="1"/>
  <c r="B18" i="2" s="1"/>
  <c r="D16" i="2"/>
  <c r="D17" i="2" s="1"/>
  <c r="C16" i="2"/>
  <c r="C17" i="2" s="1"/>
  <c r="D13" i="1"/>
  <c r="B14" i="1" s="1"/>
  <c r="C18" i="2" l="1"/>
  <c r="C19" i="2" s="1"/>
  <c r="D18" i="2"/>
  <c r="D19" i="2" s="1"/>
  <c r="C14" i="1"/>
  <c r="C15" i="1" s="1"/>
  <c r="D14" i="1"/>
  <c r="D15" i="1" s="1"/>
  <c r="C20" i="2" l="1"/>
  <c r="C21" i="2" s="1"/>
  <c r="B19" i="2"/>
  <c r="B20" i="2" s="1"/>
  <c r="B15" i="1"/>
  <c r="B16" i="1" s="1"/>
  <c r="C16" i="1"/>
  <c r="D20" i="2" l="1"/>
  <c r="D21" i="2" s="1"/>
  <c r="D16" i="1"/>
  <c r="B17" i="1" s="1"/>
  <c r="C17" i="1"/>
  <c r="D22" i="2" l="1"/>
  <c r="B21" i="2"/>
  <c r="D17" i="1"/>
  <c r="B18" i="1" s="1"/>
  <c r="D23" i="2" l="1"/>
  <c r="B22" i="2"/>
  <c r="C22" i="2"/>
  <c r="C23" i="2" s="1"/>
  <c r="C18" i="1"/>
  <c r="C19" i="1" s="1"/>
  <c r="D18" i="1"/>
  <c r="D24" i="2" l="1"/>
  <c r="D25" i="2" s="1"/>
  <c r="B23" i="2"/>
  <c r="B24" i="2" s="1"/>
  <c r="B19" i="1"/>
  <c r="D19" i="1"/>
  <c r="C24" i="2" l="1"/>
  <c r="C25" i="2" s="1"/>
  <c r="B20" i="1"/>
  <c r="C20" i="1"/>
  <c r="C21" i="1" s="1"/>
  <c r="D20" i="1"/>
  <c r="D21" i="1" s="1"/>
  <c r="C26" i="2" l="1"/>
  <c r="B25" i="2"/>
  <c r="B21" i="1"/>
  <c r="B22" i="1" s="1"/>
  <c r="C27" i="2" l="1"/>
  <c r="B26" i="2"/>
  <c r="D26" i="2"/>
  <c r="D27" i="2" s="1"/>
  <c r="D22" i="1"/>
  <c r="D23" i="1" s="1"/>
  <c r="C22" i="1"/>
  <c r="C23" i="1" s="1"/>
  <c r="C28" i="2" l="1"/>
  <c r="C29" i="2" s="1"/>
  <c r="B27" i="2"/>
  <c r="B28" i="2" s="1"/>
  <c r="B23" i="1"/>
  <c r="C24" i="1"/>
  <c r="D28" i="2" l="1"/>
  <c r="D29" i="2" s="1"/>
  <c r="B24" i="1"/>
  <c r="D24" i="1"/>
  <c r="C25" i="1"/>
  <c r="D25" i="1"/>
  <c r="B29" i="2" l="1"/>
  <c r="B25" i="1"/>
  <c r="B26" i="1" s="1"/>
  <c r="B30" i="2" l="1"/>
  <c r="C30" i="2"/>
  <c r="C31" i="2" s="1"/>
  <c r="D30" i="2"/>
  <c r="D31" i="2" s="1"/>
  <c r="C26" i="1"/>
  <c r="B27" i="1" s="1"/>
  <c r="B28" i="1" s="1"/>
  <c r="D26" i="1"/>
  <c r="D27" i="1" s="1"/>
  <c r="C27" i="1"/>
  <c r="B31" i="2" l="1"/>
  <c r="B32" i="2" s="1"/>
  <c r="C28" i="1"/>
  <c r="B29" i="1" s="1"/>
  <c r="B30" i="1" s="1"/>
  <c r="D28" i="1"/>
  <c r="C29" i="1"/>
  <c r="D29" i="1"/>
  <c r="C32" i="2" l="1"/>
  <c r="C33" i="2" s="1"/>
  <c r="D32" i="2"/>
  <c r="D33" i="2" s="1"/>
  <c r="C30" i="1"/>
  <c r="B31" i="1" s="1"/>
  <c r="D30" i="1"/>
  <c r="D31" i="1" s="1"/>
  <c r="B33" i="2" l="1"/>
  <c r="B34" i="2" s="1"/>
  <c r="C31" i="1"/>
  <c r="B32" i="1" s="1"/>
  <c r="C34" i="2" l="1"/>
  <c r="C35" i="2" s="1"/>
  <c r="D34" i="2"/>
  <c r="D35" i="2" s="1"/>
  <c r="C32" i="1"/>
  <c r="C33" i="1" s="1"/>
  <c r="D32" i="1"/>
  <c r="D33" i="1" s="1"/>
  <c r="D36" i="2" l="1"/>
  <c r="D37" i="2" s="1"/>
  <c r="B35" i="2"/>
  <c r="B36" i="2" s="1"/>
  <c r="C36" i="2"/>
  <c r="C37" i="2" s="1"/>
  <c r="B33" i="1"/>
  <c r="B34" i="1" s="1"/>
  <c r="D34" i="1"/>
  <c r="D35" i="1" s="1"/>
  <c r="C38" i="2" l="1"/>
  <c r="C39" i="2" s="1"/>
  <c r="B37" i="2"/>
  <c r="B38" i="2" s="1"/>
  <c r="D38" i="2"/>
  <c r="D39" i="2" s="1"/>
  <c r="C34" i="1"/>
  <c r="C35" i="1" s="1"/>
  <c r="C40" i="2" l="1"/>
  <c r="C41" i="2" s="1"/>
  <c r="B39" i="2"/>
  <c r="B40" i="2" s="1"/>
  <c r="B35" i="1"/>
  <c r="B36" i="1" s="1"/>
  <c r="C36" i="1"/>
  <c r="D40" i="2" l="1"/>
  <c r="D41" i="2" s="1"/>
  <c r="C37" i="1"/>
  <c r="D36" i="1"/>
  <c r="B37" i="1" s="1"/>
  <c r="B41" i="2" l="1"/>
  <c r="D37" i="1"/>
  <c r="B38" i="1" s="1"/>
  <c r="B42" i="2" l="1"/>
  <c r="C42" i="2"/>
  <c r="C43" i="2" s="1"/>
  <c r="D42" i="2"/>
  <c r="D43" i="2" s="1"/>
  <c r="C38" i="1"/>
  <c r="B39" i="1" s="1"/>
  <c r="D38" i="1"/>
  <c r="C44" i="2" l="1"/>
  <c r="C45" i="2" s="1"/>
  <c r="B43" i="2"/>
  <c r="B44" i="2" s="1"/>
  <c r="D39" i="1"/>
  <c r="C39" i="1"/>
  <c r="B40" i="1" s="1"/>
  <c r="D44" i="2" l="1"/>
  <c r="D45" i="2" s="1"/>
  <c r="C40" i="1"/>
  <c r="B41" i="1" s="1"/>
  <c r="D40" i="1"/>
  <c r="D46" i="2" l="1"/>
  <c r="B45" i="2"/>
  <c r="B42" i="1"/>
  <c r="D41" i="1"/>
  <c r="C41" i="1"/>
  <c r="D47" i="2" l="1"/>
  <c r="B46" i="2"/>
  <c r="C46" i="2"/>
  <c r="C47" i="2" s="1"/>
  <c r="B43" i="1"/>
  <c r="C42" i="1"/>
  <c r="D42" i="1"/>
  <c r="D48" i="2" l="1"/>
  <c r="D49" i="2" s="1"/>
  <c r="B47" i="2"/>
  <c r="B48" i="2" s="1"/>
  <c r="B44" i="1"/>
  <c r="B45" i="1" s="1"/>
  <c r="D43" i="1"/>
  <c r="D44" i="1" s="1"/>
  <c r="C43" i="1"/>
  <c r="C44" i="1"/>
  <c r="C48" i="2" l="1"/>
  <c r="C49" i="2" s="1"/>
  <c r="C50" i="2" l="1"/>
  <c r="B49" i="2"/>
  <c r="C45" i="1"/>
  <c r="D45" i="1"/>
  <c r="D46" i="1" s="1"/>
  <c r="C51" i="2" l="1"/>
  <c r="B50" i="2"/>
  <c r="D50" i="2"/>
  <c r="D51" i="2" s="1"/>
  <c r="C46" i="1"/>
  <c r="B46" i="1"/>
  <c r="D52" i="2" l="1"/>
  <c r="D53" i="2" s="1"/>
  <c r="B51" i="2"/>
  <c r="B52" i="2" s="1"/>
  <c r="C52" i="2"/>
  <c r="C53" i="2" s="1"/>
  <c r="B47" i="1"/>
  <c r="B48" i="1" s="1"/>
  <c r="D47" i="1"/>
  <c r="C47" i="1"/>
  <c r="B53" i="2" l="1"/>
  <c r="B54" i="2" s="1"/>
  <c r="C48" i="1"/>
  <c r="D48" i="1"/>
  <c r="B49" i="1"/>
  <c r="C49" i="1"/>
  <c r="D54" i="2" l="1"/>
  <c r="D55" i="2" s="1"/>
  <c r="C54" i="2"/>
  <c r="C55" i="2" s="1"/>
  <c r="B50" i="1"/>
  <c r="C50" i="1"/>
  <c r="D49" i="1"/>
  <c r="B55" i="2" l="1"/>
  <c r="B56" i="2" s="1"/>
  <c r="B51" i="1"/>
  <c r="D50" i="1"/>
  <c r="C51" i="1"/>
  <c r="D56" i="2" l="1"/>
  <c r="D57" i="2" s="1"/>
  <c r="C56" i="2"/>
  <c r="C57" i="2" s="1"/>
  <c r="B52" i="1"/>
  <c r="D51" i="1"/>
  <c r="B57" i="2" l="1"/>
  <c r="B58" i="2" s="1"/>
  <c r="C52" i="1"/>
  <c r="C53" i="1" s="1"/>
  <c r="D52" i="1"/>
  <c r="D53" i="1" s="1"/>
  <c r="D58" i="2" l="1"/>
  <c r="D59" i="2" s="1"/>
  <c r="C58" i="2"/>
  <c r="C59" i="2" s="1"/>
  <c r="B53" i="1"/>
  <c r="B54" i="1" s="1"/>
  <c r="B59" i="2" l="1"/>
  <c r="B60" i="2" s="1"/>
  <c r="D54" i="1"/>
  <c r="D55" i="1" s="1"/>
  <c r="C54" i="1"/>
  <c r="C55" i="1" s="1"/>
  <c r="D60" i="2" l="1"/>
  <c r="D61" i="2" s="1"/>
  <c r="C60" i="2"/>
  <c r="C61" i="2" s="1"/>
  <c r="B55" i="1"/>
  <c r="B56" i="1" s="1"/>
  <c r="C56" i="1"/>
  <c r="D56" i="1"/>
  <c r="D57" i="1" s="1"/>
  <c r="B61" i="2" l="1"/>
  <c r="B62" i="2" s="1"/>
  <c r="B57" i="1"/>
  <c r="C57" i="1"/>
  <c r="B63" i="2" l="1"/>
  <c r="B64" i="2" s="1"/>
  <c r="D62" i="2"/>
  <c r="D63" i="2" s="1"/>
  <c r="C62" i="2"/>
  <c r="C63" i="2" s="1"/>
  <c r="B58" i="1"/>
  <c r="C58" i="1"/>
  <c r="C59" i="1" s="1"/>
  <c r="D58" i="1"/>
  <c r="D59" i="1" s="1"/>
  <c r="C64" i="2" l="1"/>
  <c r="C65" i="2" s="1"/>
  <c r="D64" i="2"/>
  <c r="D65" i="2" s="1"/>
  <c r="B59" i="1"/>
  <c r="B60" i="1" s="1"/>
  <c r="B65" i="2" l="1"/>
  <c r="B66" i="2" s="1"/>
  <c r="C66" i="2"/>
  <c r="C67" i="2" s="1"/>
  <c r="B61" i="1"/>
  <c r="B62" i="1" s="1"/>
  <c r="C60" i="1"/>
  <c r="C61" i="1" s="1"/>
  <c r="D60" i="1"/>
  <c r="D61" i="1" s="1"/>
  <c r="D66" i="2" l="1"/>
  <c r="D67" i="2" s="1"/>
  <c r="D68" i="2" l="1"/>
  <c r="B67" i="2"/>
  <c r="C62" i="1"/>
  <c r="D62" i="1"/>
  <c r="D63" i="1" s="1"/>
  <c r="D69" i="2" l="1"/>
  <c r="B68" i="2"/>
  <c r="C68" i="2"/>
  <c r="C69" i="2" s="1"/>
  <c r="C63" i="1"/>
  <c r="B63" i="1"/>
  <c r="B64" i="1" s="1"/>
  <c r="B69" i="2" l="1"/>
  <c r="B70" i="2" s="1"/>
  <c r="C64" i="1"/>
  <c r="C65" i="1" s="1"/>
  <c r="D64" i="1"/>
  <c r="D65" i="1" s="1"/>
  <c r="B71" i="2" l="1"/>
  <c r="B72" i="2" s="1"/>
  <c r="D70" i="2"/>
  <c r="D71" i="2" s="1"/>
  <c r="C70" i="2"/>
  <c r="C71" i="2" s="1"/>
  <c r="B65" i="1"/>
  <c r="B66" i="1" s="1"/>
  <c r="C66" i="1"/>
  <c r="C67" i="1" s="1"/>
  <c r="B73" i="2" l="1"/>
  <c r="B74" i="2" s="1"/>
  <c r="C72" i="2"/>
  <c r="C73" i="2" s="1"/>
  <c r="D72" i="2"/>
  <c r="D73" i="2" s="1"/>
  <c r="D66" i="1"/>
  <c r="D67" i="1" s="1"/>
  <c r="B75" i="2" l="1"/>
  <c r="B76" i="2" s="1"/>
  <c r="D74" i="2"/>
  <c r="D75" i="2" s="1"/>
  <c r="C74" i="2"/>
  <c r="C75" i="2" s="1"/>
  <c r="B67" i="1"/>
  <c r="B68" i="1" s="1"/>
  <c r="C68" i="1"/>
  <c r="D68" i="1"/>
  <c r="C76" i="2" l="1"/>
  <c r="C77" i="2" s="1"/>
  <c r="D76" i="2"/>
  <c r="D77" i="2" s="1"/>
  <c r="B69" i="1"/>
  <c r="B77" i="2" l="1"/>
  <c r="B78" i="2" s="1"/>
  <c r="D78" i="2"/>
  <c r="D79" i="2" s="1"/>
  <c r="C78" i="2"/>
  <c r="C79" i="2" s="1"/>
  <c r="C69" i="1"/>
  <c r="C70" i="1" s="1"/>
  <c r="D69" i="1"/>
  <c r="D70" i="1" s="1"/>
  <c r="B79" i="2" l="1"/>
  <c r="B80" i="2" s="1"/>
  <c r="B70" i="1"/>
  <c r="B71" i="1" s="1"/>
  <c r="D80" i="2" l="1"/>
  <c r="D81" i="2" s="1"/>
  <c r="C80" i="2"/>
  <c r="C81" i="2" s="1"/>
  <c r="C71" i="1"/>
  <c r="C72" i="1" s="1"/>
  <c r="D71" i="1"/>
  <c r="D72" i="1" s="1"/>
  <c r="B81" i="2" l="1"/>
  <c r="B82" i="2" s="1"/>
  <c r="B72" i="1"/>
  <c r="B73" i="1" s="1"/>
  <c r="B83" i="2" l="1"/>
  <c r="B84" i="2" s="1"/>
  <c r="D82" i="2"/>
  <c r="D83" i="2" s="1"/>
  <c r="C82" i="2"/>
  <c r="C83" i="2" s="1"/>
  <c r="C73" i="1"/>
  <c r="C74" i="1" s="1"/>
  <c r="D73" i="1"/>
  <c r="D74" i="1" s="1"/>
  <c r="C84" i="2" l="1"/>
  <c r="C85" i="2" s="1"/>
  <c r="D84" i="2"/>
  <c r="D85" i="2" s="1"/>
  <c r="B74" i="1"/>
  <c r="B75" i="1" s="1"/>
  <c r="B85" i="2" l="1"/>
  <c r="B86" i="2" s="1"/>
  <c r="D86" i="2"/>
  <c r="D87" i="2" s="1"/>
  <c r="C86" i="2"/>
  <c r="C87" i="2" s="1"/>
  <c r="C75" i="1"/>
  <c r="C76" i="1" s="1"/>
  <c r="D75" i="1"/>
  <c r="D76" i="1" s="1"/>
  <c r="B87" i="2" l="1"/>
  <c r="B88" i="2" s="1"/>
  <c r="B76" i="1"/>
  <c r="B77" i="1" s="1"/>
  <c r="D88" i="2" l="1"/>
  <c r="D89" i="2" s="1"/>
  <c r="C88" i="2"/>
  <c r="C89" i="2" s="1"/>
  <c r="C77" i="1"/>
  <c r="C78" i="1" s="1"/>
  <c r="D77" i="1"/>
  <c r="D78" i="1" s="1"/>
  <c r="B89" i="2" l="1"/>
  <c r="B90" i="2" s="1"/>
  <c r="B78" i="1"/>
  <c r="B79" i="1" s="1"/>
  <c r="D90" i="2" l="1"/>
  <c r="D91" i="2" s="1"/>
  <c r="C90" i="2"/>
  <c r="C91" i="2" s="1"/>
  <c r="C79" i="1"/>
  <c r="C80" i="1" s="1"/>
  <c r="D79" i="1"/>
  <c r="D80" i="1" s="1"/>
  <c r="C92" i="2" l="1"/>
  <c r="C93" i="2" s="1"/>
  <c r="B91" i="2"/>
  <c r="B92" i="2" s="1"/>
  <c r="B80" i="1"/>
  <c r="B81" i="1" s="1"/>
  <c r="D92" i="2" l="1"/>
  <c r="D93" i="2" s="1"/>
  <c r="C81" i="1"/>
  <c r="C82" i="1" s="1"/>
  <c r="D81" i="1"/>
  <c r="D82" i="1" s="1"/>
  <c r="B93" i="2" l="1"/>
  <c r="B82" i="1"/>
  <c r="B83" i="1" s="1"/>
  <c r="B94" i="2" l="1"/>
  <c r="C94" i="2"/>
  <c r="C95" i="2" s="1"/>
  <c r="D94" i="2"/>
  <c r="D95" i="2" s="1"/>
  <c r="C83" i="1"/>
  <c r="C84" i="1" s="1"/>
  <c r="D83" i="1"/>
  <c r="D84" i="1" s="1"/>
  <c r="B95" i="2" l="1"/>
  <c r="B96" i="2" s="1"/>
  <c r="B84" i="1"/>
  <c r="B85" i="1" s="1"/>
  <c r="D96" i="2" l="1"/>
  <c r="D97" i="2" s="1"/>
  <c r="C96" i="2"/>
  <c r="C97" i="2" s="1"/>
  <c r="C85" i="1"/>
  <c r="C86" i="1" s="1"/>
  <c r="D85" i="1"/>
  <c r="D86" i="1" s="1"/>
  <c r="C98" i="2" l="1"/>
  <c r="C99" i="2" s="1"/>
  <c r="B97" i="2"/>
  <c r="B98" i="2" s="1"/>
  <c r="B86" i="1"/>
  <c r="B87" i="1" s="1"/>
  <c r="D98" i="2" l="1"/>
  <c r="D99" i="2" s="1"/>
  <c r="C87" i="1"/>
  <c r="C88" i="1" s="1"/>
  <c r="D87" i="1"/>
  <c r="D88" i="1" s="1"/>
  <c r="D100" i="2" l="1"/>
  <c r="B99" i="2"/>
  <c r="B88" i="1"/>
  <c r="B89" i="1" s="1"/>
  <c r="D101" i="2" l="1"/>
  <c r="B100" i="2"/>
  <c r="C100" i="2"/>
  <c r="C101" i="2" s="1"/>
  <c r="C89" i="1"/>
  <c r="C90" i="1" s="1"/>
  <c r="D89" i="1"/>
  <c r="D90" i="1" s="1"/>
  <c r="C102" i="2" l="1"/>
  <c r="C103" i="2" s="1"/>
  <c r="B101" i="2"/>
  <c r="B102" i="2" s="1"/>
  <c r="B90" i="1"/>
  <c r="B91" i="1" s="1"/>
  <c r="B103" i="2" l="1"/>
  <c r="B104" i="2" s="1"/>
  <c r="D102" i="2"/>
  <c r="D103" i="2" s="1"/>
  <c r="C91" i="1"/>
  <c r="C92" i="1" s="1"/>
  <c r="D91" i="1"/>
  <c r="D92" i="1" s="1"/>
  <c r="B105" i="2" l="1"/>
  <c r="B106" i="2" s="1"/>
  <c r="D104" i="2"/>
  <c r="D105" i="2" s="1"/>
  <c r="C104" i="2"/>
  <c r="C105" i="2" s="1"/>
  <c r="B92" i="1"/>
  <c r="B93" i="1" s="1"/>
  <c r="C106" i="2" l="1"/>
  <c r="C107" i="2" s="1"/>
  <c r="D106" i="2"/>
  <c r="D107" i="2" s="1"/>
  <c r="C93" i="1"/>
  <c r="C94" i="1" s="1"/>
  <c r="D93" i="1"/>
  <c r="D94" i="1" s="1"/>
  <c r="D108" i="2" l="1"/>
  <c r="D109" i="2" s="1"/>
  <c r="B107" i="2"/>
  <c r="B108" i="2" s="1"/>
  <c r="C108" i="2"/>
  <c r="C109" i="2" s="1"/>
  <c r="B94" i="1"/>
  <c r="B95" i="1" s="1"/>
  <c r="B109" i="2" l="1"/>
  <c r="B110" i="2" s="1"/>
  <c r="C95" i="1"/>
  <c r="C96" i="1" s="1"/>
  <c r="D95" i="1"/>
  <c r="D96" i="1" s="1"/>
  <c r="B111" i="2" l="1"/>
  <c r="B112" i="2" s="1"/>
  <c r="C110" i="2"/>
  <c r="C111" i="2" s="1"/>
  <c r="D110" i="2"/>
  <c r="D111" i="2" s="1"/>
  <c r="B96" i="1"/>
  <c r="B97" i="1" s="1"/>
  <c r="C97" i="1"/>
  <c r="D97" i="1"/>
  <c r="B113" i="2" l="1"/>
  <c r="B114" i="2" s="1"/>
  <c r="D112" i="2"/>
  <c r="D113" i="2" s="1"/>
  <c r="C112" i="2"/>
  <c r="C113" i="2" s="1"/>
  <c r="B98" i="1"/>
  <c r="C114" i="2" l="1"/>
  <c r="C115" i="2" s="1"/>
  <c r="D114" i="2"/>
  <c r="D115" i="2" s="1"/>
  <c r="C98" i="1"/>
  <c r="C99" i="1" s="1"/>
  <c r="D98" i="1"/>
  <c r="D99" i="1" s="1"/>
  <c r="D116" i="2" l="1"/>
  <c r="D117" i="2" s="1"/>
  <c r="B115" i="2"/>
  <c r="B116" i="2" s="1"/>
  <c r="B99" i="1"/>
  <c r="B100" i="1" s="1"/>
  <c r="C116" i="2" l="1"/>
  <c r="C117" i="2" s="1"/>
  <c r="C100" i="1"/>
  <c r="C101" i="1" s="1"/>
  <c r="D100" i="1"/>
  <c r="D101" i="1" s="1"/>
  <c r="B117" i="2" l="1"/>
  <c r="B101" i="1"/>
  <c r="B102" i="1" s="1"/>
  <c r="C102" i="1"/>
  <c r="D102" i="1"/>
  <c r="B118" i="2" l="1"/>
  <c r="B119" i="2" s="1"/>
  <c r="D118" i="2"/>
  <c r="C118" i="2"/>
  <c r="B103" i="1"/>
  <c r="C103" i="1"/>
  <c r="C104" i="1" s="1"/>
  <c r="D103" i="1"/>
  <c r="D104" i="1" s="1"/>
  <c r="C119" i="2" l="1"/>
  <c r="C120" i="2" s="1"/>
  <c r="D119" i="2"/>
  <c r="D120" i="2" s="1"/>
  <c r="B104" i="1"/>
  <c r="B105" i="1" s="1"/>
  <c r="B120" i="2" l="1"/>
  <c r="B121" i="2" s="1"/>
  <c r="C105" i="1"/>
  <c r="C106" i="1" s="1"/>
  <c r="D105" i="1"/>
  <c r="D106" i="1" s="1"/>
  <c r="C121" i="2" l="1"/>
  <c r="C122" i="2" s="1"/>
  <c r="D121" i="2"/>
  <c r="D122" i="2" s="1"/>
  <c r="B106" i="1"/>
  <c r="B107" i="1" s="1"/>
  <c r="B122" i="2" l="1"/>
  <c r="B123" i="2" s="1"/>
  <c r="C107" i="1"/>
  <c r="C108" i="1" s="1"/>
  <c r="D107" i="1"/>
  <c r="D108" i="1" s="1"/>
  <c r="C123" i="2" l="1"/>
  <c r="C124" i="2" s="1"/>
  <c r="D123" i="2"/>
  <c r="D124" i="2" s="1"/>
  <c r="B108" i="1"/>
  <c r="B109" i="1" s="1"/>
  <c r="D125" i="2" l="1"/>
  <c r="D126" i="2" s="1"/>
  <c r="B124" i="2"/>
  <c r="B125" i="2" s="1"/>
  <c r="C109" i="1"/>
  <c r="C110" i="1" s="1"/>
  <c r="D109" i="1"/>
  <c r="D110" i="1" s="1"/>
  <c r="C125" i="2" l="1"/>
  <c r="C126" i="2" s="1"/>
  <c r="B110" i="1"/>
  <c r="B111" i="1" s="1"/>
  <c r="B126" i="2" l="1"/>
  <c r="C111" i="1"/>
  <c r="C112" i="1" s="1"/>
  <c r="D111" i="1"/>
  <c r="D112" i="1" s="1"/>
  <c r="B127" i="2" l="1"/>
  <c r="B128" i="2" s="1"/>
  <c r="D127" i="2"/>
  <c r="C127" i="2"/>
  <c r="B112" i="1"/>
  <c r="B113" i="1" s="1"/>
  <c r="C113" i="1"/>
  <c r="C128" i="2" l="1"/>
  <c r="C129" i="2" s="1"/>
  <c r="D128" i="2"/>
  <c r="D129" i="2" s="1"/>
  <c r="D113" i="1"/>
  <c r="B114" i="1" s="1"/>
  <c r="D130" i="2" l="1"/>
  <c r="B129" i="2"/>
  <c r="B130" i="2" s="1"/>
  <c r="C114" i="1"/>
  <c r="C115" i="1" s="1"/>
  <c r="D114" i="1"/>
  <c r="D115" i="1" s="1"/>
  <c r="D131" i="2" l="1"/>
  <c r="C130" i="2"/>
  <c r="C131" i="2" s="1"/>
  <c r="B115" i="1"/>
  <c r="B116" i="1" s="1"/>
  <c r="D116" i="1"/>
  <c r="D117" i="1" s="1"/>
  <c r="B131" i="2" l="1"/>
  <c r="C116" i="1"/>
  <c r="C117" i="1" s="1"/>
  <c r="B132" i="2" l="1"/>
  <c r="D132" i="2"/>
  <c r="C132" i="2"/>
  <c r="B117" i="1"/>
  <c r="B118" i="1" s="1"/>
  <c r="B133" i="2" l="1"/>
  <c r="C133" i="2"/>
  <c r="D133" i="2"/>
  <c r="C118" i="1"/>
  <c r="C119" i="1"/>
  <c r="D118" i="1"/>
  <c r="D119" i="1" s="1"/>
  <c r="D134" i="2" l="1"/>
  <c r="C134" i="2"/>
  <c r="B134" i="2"/>
  <c r="B135" i="2" s="1"/>
  <c r="B119" i="1"/>
  <c r="B120" i="1" s="1"/>
  <c r="D135" i="2" l="1"/>
  <c r="D136" i="2" s="1"/>
  <c r="C135" i="2"/>
  <c r="C136" i="2" s="1"/>
  <c r="C120" i="1"/>
  <c r="C121" i="1" s="1"/>
  <c r="D120" i="1"/>
  <c r="D121" i="1" s="1"/>
  <c r="B136" i="2" l="1"/>
  <c r="B121" i="1"/>
  <c r="B122" i="1" s="1"/>
  <c r="B137" i="2" l="1"/>
  <c r="D137" i="2"/>
  <c r="C137" i="2"/>
  <c r="C122" i="1"/>
  <c r="C123" i="1" s="1"/>
  <c r="D122" i="1"/>
  <c r="D123" i="1" s="1"/>
  <c r="B138" i="2" l="1"/>
  <c r="C138" i="2"/>
  <c r="D138" i="2"/>
  <c r="B123" i="1"/>
  <c r="B124" i="1" s="1"/>
  <c r="D139" i="2" l="1"/>
  <c r="C139" i="2"/>
  <c r="B139" i="2"/>
  <c r="C124" i="1"/>
  <c r="C125" i="1" s="1"/>
  <c r="D124" i="1"/>
  <c r="D125" i="1" s="1"/>
  <c r="C140" i="2" l="1"/>
  <c r="B140" i="2"/>
  <c r="C141" i="2" s="1"/>
  <c r="D140" i="2"/>
  <c r="D141" i="2" s="1"/>
  <c r="B141" i="2"/>
  <c r="B125" i="1"/>
  <c r="B126" i="1" s="1"/>
  <c r="B142" i="2" l="1"/>
  <c r="D142" i="2"/>
  <c r="D143" i="2" s="1"/>
  <c r="C142" i="2"/>
  <c r="B127" i="1"/>
  <c r="B128" i="1" s="1"/>
  <c r="C126" i="1"/>
  <c r="C127" i="1" s="1"/>
  <c r="D126" i="1"/>
  <c r="D127" i="1" s="1"/>
  <c r="C143" i="2" l="1"/>
  <c r="B143" i="2"/>
  <c r="B144" i="2" s="1"/>
  <c r="C144" i="2"/>
  <c r="C145" i="2" s="1"/>
  <c r="D144" i="2"/>
  <c r="D145" i="2" s="1"/>
  <c r="B145" i="2" l="1"/>
  <c r="B146" i="2" s="1"/>
  <c r="D146" i="2"/>
  <c r="D147" i="2" s="1"/>
  <c r="C146" i="2"/>
  <c r="C147" i="2" s="1"/>
  <c r="C128" i="1"/>
  <c r="D128" i="1"/>
  <c r="D129" i="1" s="1"/>
  <c r="B147" i="2" l="1"/>
  <c r="B148" i="2" s="1"/>
  <c r="C129" i="1"/>
  <c r="B129" i="1"/>
  <c r="B130" i="1" s="1"/>
  <c r="C148" i="2" l="1"/>
  <c r="C149" i="2"/>
  <c r="D148" i="2"/>
  <c r="D149" i="2" s="1"/>
  <c r="C130" i="1"/>
  <c r="C131" i="1" s="1"/>
  <c r="D130" i="1"/>
  <c r="D131" i="1" s="1"/>
  <c r="B149" i="2" l="1"/>
  <c r="B150" i="2" s="1"/>
  <c r="B131" i="1"/>
  <c r="B132" i="1" s="1"/>
  <c r="C150" i="2" l="1"/>
  <c r="C151" i="2" s="1"/>
  <c r="D150" i="2"/>
  <c r="D151" i="2" s="1"/>
  <c r="C132" i="1"/>
  <c r="C133" i="1" s="1"/>
  <c r="D132" i="1"/>
  <c r="D133" i="1" s="1"/>
  <c r="B151" i="2" l="1"/>
  <c r="B152" i="2" s="1"/>
  <c r="B133" i="1"/>
  <c r="B134" i="1" s="1"/>
  <c r="D152" i="2" l="1"/>
  <c r="D153" i="2" s="1"/>
  <c r="C152" i="2"/>
  <c r="C153" i="2" s="1"/>
  <c r="C134" i="1"/>
  <c r="C135" i="1" s="1"/>
  <c r="D134" i="1"/>
  <c r="D135" i="1" s="1"/>
  <c r="B153" i="2" l="1"/>
  <c r="B154" i="2" s="1"/>
  <c r="C154" i="2"/>
  <c r="C155" i="2" s="1"/>
  <c r="D154" i="2"/>
  <c r="D155" i="2" s="1"/>
  <c r="B135" i="1"/>
  <c r="B136" i="1" s="1"/>
  <c r="B155" i="2" l="1"/>
  <c r="B156" i="2" s="1"/>
  <c r="C136" i="1"/>
  <c r="C137" i="1" s="1"/>
  <c r="D136" i="1"/>
  <c r="D137" i="1" s="1"/>
  <c r="C156" i="2" l="1"/>
  <c r="C157" i="2" s="1"/>
  <c r="D156" i="2"/>
  <c r="D157" i="2" s="1"/>
  <c r="B137" i="1"/>
  <c r="B138" i="1" s="1"/>
  <c r="B157" i="2" l="1"/>
  <c r="B158" i="2" s="1"/>
  <c r="C138" i="1"/>
  <c r="C139" i="1" s="1"/>
  <c r="D138" i="1"/>
  <c r="D139" i="1" s="1"/>
  <c r="D158" i="2" l="1"/>
  <c r="D159" i="2" s="1"/>
  <c r="C158" i="2"/>
  <c r="C159" i="2" s="1"/>
  <c r="B139" i="1"/>
  <c r="B140" i="1" s="1"/>
  <c r="B159" i="2" l="1"/>
  <c r="C140" i="1"/>
  <c r="C141" i="1" s="1"/>
  <c r="D140" i="1"/>
  <c r="D141" i="1" s="1"/>
  <c r="B160" i="2" l="1"/>
  <c r="D160" i="2"/>
  <c r="C160" i="2"/>
  <c r="B141" i="1"/>
  <c r="B142" i="1" s="1"/>
  <c r="C161" i="2" l="1"/>
  <c r="D161" i="2"/>
  <c r="B161" i="2"/>
  <c r="C142" i="1"/>
  <c r="C143" i="1" s="1"/>
  <c r="D142" i="1"/>
  <c r="D143" i="1" s="1"/>
  <c r="B162" i="2" l="1"/>
  <c r="D162" i="2"/>
  <c r="D163" i="2" s="1"/>
  <c r="C162" i="2"/>
  <c r="C163" i="2" s="1"/>
  <c r="B143" i="1"/>
  <c r="B144" i="1" s="1"/>
  <c r="B163" i="2" l="1"/>
  <c r="B164" i="2" s="1"/>
  <c r="C144" i="1"/>
  <c r="B145" i="1" s="1"/>
  <c r="D144" i="1"/>
  <c r="D164" i="2" l="1"/>
  <c r="D165" i="2" s="1"/>
  <c r="C164" i="2"/>
  <c r="C165" i="2" s="1"/>
  <c r="D145" i="1"/>
  <c r="C145" i="1"/>
  <c r="B146" i="1" s="1"/>
  <c r="B165" i="2" l="1"/>
  <c r="B166" i="2" s="1"/>
  <c r="C146" i="1"/>
  <c r="B147" i="1" s="1"/>
  <c r="D146" i="1"/>
  <c r="D166" i="2" l="1"/>
  <c r="D167" i="2" s="1"/>
  <c r="C166" i="2"/>
  <c r="C167" i="2" s="1"/>
  <c r="D147" i="1"/>
  <c r="C147" i="1"/>
  <c r="B148" i="1" s="1"/>
  <c r="B167" i="2" l="1"/>
  <c r="B168" i="2" s="1"/>
  <c r="C148" i="1"/>
  <c r="B149" i="1" s="1"/>
  <c r="D148" i="1"/>
  <c r="D168" i="2" l="1"/>
  <c r="D169" i="2" s="1"/>
  <c r="C168" i="2"/>
  <c r="C169" i="2" s="1"/>
  <c r="D149" i="1"/>
  <c r="C149" i="1"/>
  <c r="B150" i="1" s="1"/>
  <c r="B169" i="2" l="1"/>
  <c r="B170" i="2" s="1"/>
  <c r="C150" i="1"/>
  <c r="C151" i="1" s="1"/>
  <c r="D150" i="1"/>
  <c r="D151" i="1" s="1"/>
  <c r="C170" i="2" l="1"/>
  <c r="C171" i="2" s="1"/>
  <c r="D170" i="2"/>
  <c r="D171" i="2" s="1"/>
  <c r="B151" i="1"/>
  <c r="B152" i="1" s="1"/>
  <c r="B171" i="2" l="1"/>
  <c r="C152" i="1"/>
  <c r="C153" i="1" s="1"/>
  <c r="D152" i="1"/>
  <c r="D153" i="1" s="1"/>
  <c r="B172" i="2" l="1"/>
  <c r="C172" i="2"/>
  <c r="D172" i="2"/>
  <c r="B153" i="1"/>
  <c r="B154" i="1" s="1"/>
  <c r="D173" i="2" l="1"/>
  <c r="C173" i="2"/>
  <c r="B173" i="2"/>
  <c r="B155" i="1"/>
  <c r="C154" i="1"/>
  <c r="D154" i="1"/>
  <c r="B174" i="2" l="1"/>
  <c r="C174" i="2"/>
  <c r="D174" i="2"/>
  <c r="D155" i="1"/>
  <c r="C155" i="1"/>
  <c r="B156" i="1" s="1"/>
  <c r="D175" i="2" l="1"/>
  <c r="C175" i="2"/>
  <c r="B175" i="2"/>
  <c r="B157" i="1"/>
  <c r="C156" i="1"/>
  <c r="D156" i="1"/>
  <c r="B176" i="2" l="1"/>
  <c r="D176" i="2"/>
  <c r="C176" i="2"/>
  <c r="D157" i="1"/>
  <c r="C157" i="1"/>
  <c r="B158" i="1" s="1"/>
  <c r="C177" i="2" l="1"/>
  <c r="D177" i="2"/>
  <c r="B177" i="2"/>
  <c r="C158" i="1"/>
  <c r="D158" i="1"/>
  <c r="B159" i="1" s="1"/>
  <c r="C178" i="2" l="1"/>
  <c r="B178" i="2"/>
  <c r="D178" i="2"/>
  <c r="B160" i="1"/>
  <c r="D159" i="1"/>
  <c r="C159" i="1"/>
  <c r="D179" i="2" l="1"/>
  <c r="C179" i="2"/>
  <c r="B179" i="2"/>
  <c r="B161" i="1"/>
  <c r="C160" i="1"/>
  <c r="D160" i="1"/>
  <c r="B180" i="2" l="1"/>
  <c r="D180" i="2"/>
  <c r="C180" i="2"/>
  <c r="C181" i="2" s="1"/>
  <c r="B162" i="1"/>
  <c r="D161" i="1"/>
  <c r="C161" i="1"/>
  <c r="D181" i="2" l="1"/>
  <c r="B181" i="2"/>
  <c r="B182" i="2" s="1"/>
  <c r="B163" i="1"/>
  <c r="C162" i="1"/>
  <c r="D162" i="1"/>
  <c r="D182" i="2" l="1"/>
  <c r="D183" i="2" s="1"/>
  <c r="C182" i="2"/>
  <c r="C183" i="2" s="1"/>
  <c r="B164" i="1"/>
  <c r="D163" i="1"/>
  <c r="C163" i="1"/>
  <c r="B183" i="2" l="1"/>
  <c r="B184" i="2" s="1"/>
  <c r="C184" i="2"/>
  <c r="C185" i="2" s="1"/>
  <c r="B165" i="1"/>
  <c r="C164" i="1"/>
  <c r="D164" i="1"/>
  <c r="D184" i="2" l="1"/>
  <c r="D185" i="2" s="1"/>
  <c r="B185" i="2"/>
  <c r="B186" i="2" s="1"/>
  <c r="B166" i="1"/>
  <c r="D165" i="1"/>
  <c r="C165" i="1"/>
  <c r="C186" i="2" l="1"/>
  <c r="C187" i="2" s="1"/>
  <c r="D186" i="2"/>
  <c r="D187" i="2" s="1"/>
  <c r="C166" i="1"/>
  <c r="D166" i="1"/>
  <c r="B167" i="1" s="1"/>
  <c r="B187" i="2" l="1"/>
  <c r="B188" i="2" s="1"/>
  <c r="D167" i="1"/>
  <c r="C167" i="1"/>
  <c r="B168" i="1" s="1"/>
  <c r="C188" i="2" l="1"/>
  <c r="C189" i="2" s="1"/>
  <c r="D188" i="2"/>
  <c r="D189" i="2" s="1"/>
  <c r="C168" i="1"/>
  <c r="D168" i="1"/>
  <c r="B169" i="1" s="1"/>
  <c r="B189" i="2" l="1"/>
  <c r="B190" i="2" s="1"/>
  <c r="D190" i="2"/>
  <c r="D191" i="2" s="1"/>
  <c r="D169" i="1"/>
  <c r="C169" i="1"/>
  <c r="B170" i="1" s="1"/>
  <c r="C190" i="2" l="1"/>
  <c r="C191" i="2" s="1"/>
  <c r="B191" i="2"/>
  <c r="B192" i="2" s="1"/>
  <c r="C170" i="1"/>
  <c r="B171" i="1" s="1"/>
  <c r="D170" i="1"/>
  <c r="D192" i="2" l="1"/>
  <c r="D193" i="2" s="1"/>
  <c r="C192" i="2"/>
  <c r="C193" i="2" s="1"/>
  <c r="D171" i="1"/>
  <c r="C171" i="1"/>
  <c r="B172" i="1" s="1"/>
  <c r="B193" i="2" l="1"/>
  <c r="B194" i="2" s="1"/>
  <c r="C172" i="1"/>
  <c r="B173" i="1" s="1"/>
  <c r="D172" i="1"/>
  <c r="D194" i="2" l="1"/>
  <c r="D195" i="2" s="1"/>
  <c r="C194" i="2"/>
  <c r="C195" i="2" s="1"/>
  <c r="D173" i="1"/>
  <c r="C173" i="1"/>
  <c r="B174" i="1" s="1"/>
  <c r="B195" i="2" l="1"/>
  <c r="B196" i="2" s="1"/>
  <c r="C174" i="1"/>
  <c r="C175" i="1" s="1"/>
  <c r="D174" i="1"/>
  <c r="D175" i="1" s="1"/>
  <c r="D196" i="2" l="1"/>
  <c r="D197" i="2" s="1"/>
  <c r="C196" i="2"/>
  <c r="C197" i="2" s="1"/>
  <c r="B175" i="1"/>
  <c r="B176" i="1" s="1"/>
  <c r="B197" i="2" l="1"/>
  <c r="B198" i="2" s="1"/>
  <c r="C176" i="1"/>
  <c r="B177" i="1" s="1"/>
  <c r="D176" i="1"/>
  <c r="D198" i="2" l="1"/>
  <c r="D199" i="2" s="1"/>
  <c r="C198" i="2"/>
  <c r="C199" i="2" s="1"/>
  <c r="B199" i="2"/>
  <c r="B200" i="2" s="1"/>
  <c r="D177" i="1"/>
  <c r="D178" i="1" s="1"/>
  <c r="C177" i="1"/>
  <c r="C178" i="1" s="1"/>
  <c r="C200" i="2" l="1"/>
  <c r="C201" i="2" s="1"/>
  <c r="D200" i="2"/>
  <c r="D201" i="2" s="1"/>
  <c r="B178" i="1"/>
  <c r="B179" i="1" s="1"/>
  <c r="D179" i="1"/>
  <c r="B201" i="2" l="1"/>
  <c r="D202" i="2" s="1"/>
  <c r="C179" i="1"/>
  <c r="C180" i="1" s="1"/>
  <c r="D180" i="1"/>
  <c r="B202" i="2" l="1"/>
  <c r="D203" i="2" s="1"/>
  <c r="C202" i="2"/>
  <c r="C203" i="2" s="1"/>
  <c r="B180" i="1"/>
  <c r="B203" i="2" l="1"/>
  <c r="B204" i="2" s="1"/>
  <c r="B181" i="1"/>
  <c r="C181" i="1"/>
  <c r="D181" i="1"/>
  <c r="C182" i="1"/>
  <c r="D182" i="1"/>
  <c r="C204" i="2" l="1"/>
  <c r="C205" i="2" s="1"/>
  <c r="D204" i="2"/>
  <c r="D205" i="2" s="1"/>
  <c r="B182" i="1"/>
  <c r="B183" i="1" s="1"/>
  <c r="B205" i="2" l="1"/>
  <c r="B206" i="2" s="1"/>
  <c r="C183" i="1"/>
  <c r="B184" i="1" s="1"/>
  <c r="B185" i="1" s="1"/>
  <c r="D183" i="1"/>
  <c r="C184" i="1"/>
  <c r="D184" i="1"/>
  <c r="C206" i="2" l="1"/>
  <c r="C207" i="2" s="1"/>
  <c r="D206" i="2"/>
  <c r="D207" i="2" s="1"/>
  <c r="D185" i="1"/>
  <c r="C185" i="1"/>
  <c r="B186" i="1" s="1"/>
  <c r="C186" i="1"/>
  <c r="B207" i="2" l="1"/>
  <c r="B208" i="2" s="1"/>
  <c r="C187" i="1"/>
  <c r="D186" i="1"/>
  <c r="B187" i="1" s="1"/>
  <c r="C208" i="2" l="1"/>
  <c r="C209" i="2" s="1"/>
  <c r="D208" i="2"/>
  <c r="D209" i="2" s="1"/>
  <c r="B209" i="2"/>
  <c r="B210" i="2" s="1"/>
  <c r="D187" i="1"/>
  <c r="B188" i="1" s="1"/>
  <c r="D210" i="2" l="1"/>
  <c r="D211" i="2" s="1"/>
  <c r="C210" i="2"/>
  <c r="C211" i="2" s="1"/>
  <c r="B211" i="2"/>
  <c r="D212" i="2" s="1"/>
  <c r="C188" i="1"/>
  <c r="C189" i="1" s="1"/>
  <c r="D188" i="1"/>
  <c r="D189" i="1" s="1"/>
  <c r="B212" i="2" l="1"/>
  <c r="D213" i="2" s="1"/>
  <c r="C212" i="2"/>
  <c r="B189" i="1"/>
  <c r="B190" i="1" s="1"/>
  <c r="C213" i="2" l="1"/>
  <c r="B213" i="2"/>
  <c r="C190" i="1"/>
  <c r="C191" i="1" s="1"/>
  <c r="D190" i="1"/>
  <c r="D191" i="1" s="1"/>
  <c r="B214" i="2" l="1"/>
  <c r="D214" i="2"/>
  <c r="C214" i="2"/>
  <c r="B191" i="1"/>
  <c r="B192" i="1" s="1"/>
  <c r="C215" i="2" l="1"/>
  <c r="D215" i="2"/>
  <c r="B215" i="2"/>
  <c r="B216" i="2" s="1"/>
  <c r="C192" i="1"/>
  <c r="C193" i="1" s="1"/>
  <c r="D192" i="1"/>
  <c r="D193" i="1" s="1"/>
  <c r="D216" i="2" l="1"/>
  <c r="D217" i="2" s="1"/>
  <c r="C216" i="2"/>
  <c r="C217" i="2" s="1"/>
  <c r="B193" i="1"/>
  <c r="B194" i="1" s="1"/>
  <c r="B217" i="2" l="1"/>
  <c r="C218" i="2" s="1"/>
  <c r="C194" i="1"/>
  <c r="C195" i="1" s="1"/>
  <c r="D194" i="1"/>
  <c r="D195" i="1" s="1"/>
  <c r="B218" i="2" l="1"/>
  <c r="C219" i="2" s="1"/>
  <c r="D218" i="2"/>
  <c r="B195" i="1"/>
  <c r="B196" i="1" s="1"/>
  <c r="D219" i="2" l="1"/>
  <c r="B219" i="2"/>
  <c r="C196" i="1"/>
  <c r="C197" i="1" s="1"/>
  <c r="D196" i="1"/>
  <c r="D197" i="1" s="1"/>
  <c r="B220" i="2" l="1"/>
  <c r="C220" i="2"/>
  <c r="D220" i="2"/>
  <c r="B197" i="1"/>
  <c r="B198" i="1" s="1"/>
  <c r="D221" i="2" l="1"/>
  <c r="C221" i="2"/>
  <c r="B221" i="2"/>
  <c r="C198" i="1"/>
  <c r="C199" i="1" s="1"/>
  <c r="D198" i="1"/>
  <c r="D199" i="1" s="1"/>
  <c r="D222" i="2" l="1"/>
  <c r="B222" i="2"/>
  <c r="C222" i="2"/>
  <c r="C223" i="2" s="1"/>
  <c r="B199" i="1"/>
  <c r="B200" i="1" s="1"/>
  <c r="D223" i="2" l="1"/>
  <c r="B223" i="2"/>
  <c r="C200" i="1"/>
  <c r="C201" i="1" s="1"/>
  <c r="D200" i="1"/>
  <c r="D201" i="1" s="1"/>
  <c r="B224" i="2" l="1"/>
  <c r="C224" i="2"/>
  <c r="D224" i="2"/>
  <c r="B201" i="1"/>
  <c r="B202" i="1" s="1"/>
  <c r="D225" i="2" l="1"/>
  <c r="C225" i="2"/>
  <c r="B225" i="2"/>
  <c r="D226" i="2" s="1"/>
  <c r="C202" i="1"/>
  <c r="C203" i="1" s="1"/>
  <c r="D202" i="1"/>
  <c r="D203" i="1" s="1"/>
  <c r="B226" i="2" l="1"/>
  <c r="D227" i="2" s="1"/>
  <c r="C226" i="2"/>
  <c r="B203" i="1"/>
  <c r="B204" i="1" s="1"/>
  <c r="C227" i="2" l="1"/>
  <c r="B227" i="2"/>
  <c r="B228" i="2" s="1"/>
  <c r="C204" i="1"/>
  <c r="C205" i="1" s="1"/>
  <c r="D204" i="1"/>
  <c r="D205" i="1" s="1"/>
  <c r="C228" i="2" l="1"/>
  <c r="C229" i="2" s="1"/>
  <c r="D228" i="2"/>
  <c r="D229" i="2" s="1"/>
  <c r="B205" i="1"/>
  <c r="B206" i="1" s="1"/>
  <c r="B229" i="2" l="1"/>
  <c r="B230" i="2" s="1"/>
  <c r="C206" i="1"/>
  <c r="C207" i="1" s="1"/>
  <c r="D206" i="1"/>
  <c r="D207" i="1" s="1"/>
  <c r="C230" i="2" l="1"/>
  <c r="C231" i="2" s="1"/>
  <c r="D230" i="2"/>
  <c r="D231" i="2" s="1"/>
  <c r="B207" i="1"/>
  <c r="B208" i="1" s="1"/>
  <c r="B231" i="2" l="1"/>
  <c r="D232" i="2" s="1"/>
  <c r="C208" i="1"/>
  <c r="C209" i="1" s="1"/>
  <c r="D208" i="1"/>
  <c r="D209" i="1" s="1"/>
  <c r="B232" i="2" l="1"/>
  <c r="D233" i="2" s="1"/>
  <c r="C232" i="2"/>
  <c r="C233" i="2" s="1"/>
  <c r="B209" i="1"/>
  <c r="B210" i="1" s="1"/>
  <c r="B233" i="2" l="1"/>
  <c r="B234" i="2" s="1"/>
  <c r="C210" i="1"/>
  <c r="C211" i="1" s="1"/>
  <c r="D210" i="1"/>
  <c r="D211" i="1" s="1"/>
  <c r="C234" i="2" l="1"/>
  <c r="C235" i="2" s="1"/>
  <c r="D234" i="2"/>
  <c r="D235" i="2" s="1"/>
  <c r="B211" i="1"/>
  <c r="B212" i="1" s="1"/>
  <c r="B235" i="2" l="1"/>
  <c r="B236" i="2" s="1"/>
  <c r="C212" i="1"/>
  <c r="C213" i="1" s="1"/>
  <c r="D212" i="1"/>
  <c r="D213" i="1" s="1"/>
  <c r="C236" i="2" l="1"/>
  <c r="C237" i="2" s="1"/>
  <c r="D236" i="2"/>
  <c r="D237" i="2" s="1"/>
  <c r="B213" i="1"/>
  <c r="B214" i="1" s="1"/>
  <c r="B237" i="2" l="1"/>
  <c r="D238" i="2" s="1"/>
  <c r="C214" i="1"/>
  <c r="C215" i="1" s="1"/>
  <c r="D214" i="1"/>
  <c r="D215" i="1" s="1"/>
  <c r="B238" i="2" l="1"/>
  <c r="D239" i="2" s="1"/>
  <c r="C238" i="2"/>
  <c r="C239" i="2" s="1"/>
  <c r="B215" i="1"/>
  <c r="B216" i="1" s="1"/>
  <c r="B239" i="2" l="1"/>
  <c r="B240" i="2" s="1"/>
  <c r="C216" i="1"/>
  <c r="C217" i="1" s="1"/>
  <c r="D216" i="1"/>
  <c r="D217" i="1" s="1"/>
  <c r="D240" i="2" l="1"/>
  <c r="D241" i="2" s="1"/>
  <c r="C240" i="2"/>
  <c r="C241" i="2" s="1"/>
  <c r="B217" i="1"/>
  <c r="B218" i="1" s="1"/>
  <c r="B241" i="2" l="1"/>
  <c r="C242" i="2" s="1"/>
  <c r="C218" i="1"/>
  <c r="C219" i="1" s="1"/>
  <c r="D218" i="1"/>
  <c r="D219" i="1" s="1"/>
  <c r="B242" i="2" l="1"/>
  <c r="D242" i="2"/>
  <c r="B219" i="1"/>
  <c r="B220" i="1" s="1"/>
  <c r="B243" i="2" l="1"/>
  <c r="D243" i="2"/>
  <c r="C243" i="2"/>
  <c r="C220" i="1"/>
  <c r="C221" i="1" s="1"/>
  <c r="D220" i="1"/>
  <c r="D221" i="1" s="1"/>
  <c r="C244" i="2" l="1"/>
  <c r="C245" i="2" s="1"/>
  <c r="D244" i="2"/>
  <c r="B244" i="2"/>
  <c r="D245" i="2"/>
  <c r="B221" i="1"/>
  <c r="B222" i="1" s="1"/>
  <c r="B245" i="2" l="1"/>
  <c r="B246" i="2" s="1"/>
  <c r="C222" i="1"/>
  <c r="C223" i="1" s="1"/>
  <c r="D222" i="1"/>
  <c r="D223" i="1" s="1"/>
  <c r="C246" i="2" l="1"/>
  <c r="C247" i="2" s="1"/>
  <c r="D246" i="2"/>
  <c r="D247" i="2" s="1"/>
  <c r="B223" i="1"/>
  <c r="B224" i="1" s="1"/>
  <c r="B247" i="2" l="1"/>
  <c r="B248" i="2" s="1"/>
  <c r="C224" i="1"/>
  <c r="C225" i="1" s="1"/>
  <c r="D224" i="1"/>
  <c r="D225" i="1" s="1"/>
  <c r="C248" i="2" l="1"/>
  <c r="C249" i="2" s="1"/>
  <c r="D248" i="2"/>
  <c r="D249" i="2" s="1"/>
  <c r="B225" i="1"/>
  <c r="B226" i="1" s="1"/>
  <c r="B249" i="2" l="1"/>
  <c r="B250" i="2" s="1"/>
  <c r="C226" i="1"/>
  <c r="C227" i="1" s="1"/>
  <c r="D226" i="1"/>
  <c r="D227" i="1" s="1"/>
  <c r="C250" i="2" l="1"/>
  <c r="C251" i="2" s="1"/>
  <c r="D250" i="2"/>
  <c r="D251" i="2" s="1"/>
  <c r="B227" i="1"/>
  <c r="B228" i="1" s="1"/>
  <c r="B251" i="2" l="1"/>
  <c r="B252" i="2" s="1"/>
  <c r="C252" i="2"/>
  <c r="C253" i="2" s="1"/>
  <c r="D252" i="2"/>
  <c r="D253" i="2" s="1"/>
  <c r="C228" i="1"/>
  <c r="C229" i="1" s="1"/>
  <c r="D228" i="1"/>
  <c r="D229" i="1" s="1"/>
  <c r="B253" i="2" l="1"/>
  <c r="B254" i="2" s="1"/>
  <c r="B229" i="1"/>
  <c r="B230" i="1" s="1"/>
  <c r="D230" i="1"/>
  <c r="D231" i="1" s="1"/>
  <c r="C254" i="2" l="1"/>
  <c r="C255" i="2" s="1"/>
  <c r="D254" i="2"/>
  <c r="D255" i="2" s="1"/>
  <c r="C230" i="1"/>
  <c r="C231" i="1" s="1"/>
  <c r="B255" i="2" l="1"/>
  <c r="B256" i="2" s="1"/>
  <c r="D256" i="2"/>
  <c r="D257" i="2" s="1"/>
  <c r="B231" i="1"/>
  <c r="B232" i="1" s="1"/>
  <c r="C232" i="1"/>
  <c r="C256" i="2" l="1"/>
  <c r="C257" i="2" s="1"/>
  <c r="D232" i="1"/>
  <c r="B233" i="1" s="1"/>
  <c r="B257" i="2" l="1"/>
  <c r="B258" i="2" s="1"/>
  <c r="D258" i="2"/>
  <c r="D259" i="2" s="1"/>
  <c r="C258" i="2"/>
  <c r="C259" i="2"/>
  <c r="C233" i="1"/>
  <c r="C234" i="1" s="1"/>
  <c r="D233" i="1"/>
  <c r="D234" i="1" s="1"/>
  <c r="B259" i="2" l="1"/>
  <c r="D260" i="2" s="1"/>
  <c r="B234" i="1"/>
  <c r="B235" i="1" s="1"/>
  <c r="D235" i="1"/>
  <c r="C260" i="2" l="1"/>
  <c r="B260" i="2"/>
  <c r="D261" i="2" s="1"/>
  <c r="C235" i="1"/>
  <c r="B236" i="1" s="1"/>
  <c r="C261" i="2" l="1"/>
  <c r="B261" i="2"/>
  <c r="B262" i="2"/>
  <c r="D262" i="2"/>
  <c r="C262" i="2"/>
  <c r="C236" i="1"/>
  <c r="C237" i="1" s="1"/>
  <c r="D236" i="1"/>
  <c r="D237" i="1" s="1"/>
  <c r="C263" i="2" l="1"/>
  <c r="D263" i="2"/>
  <c r="B263" i="2"/>
  <c r="B237" i="1"/>
  <c r="B238" i="1" s="1"/>
  <c r="C264" i="2" l="1"/>
  <c r="B264" i="2"/>
  <c r="C265" i="2" s="1"/>
  <c r="D264" i="2"/>
  <c r="C238" i="1"/>
  <c r="C239" i="1" s="1"/>
  <c r="D238" i="1"/>
  <c r="D239" i="1" s="1"/>
  <c r="D265" i="2" l="1"/>
  <c r="B265" i="2"/>
  <c r="B239" i="1"/>
  <c r="B240" i="1" s="1"/>
  <c r="C266" i="2" l="1"/>
  <c r="B266" i="2"/>
  <c r="D266" i="2"/>
  <c r="D240" i="1"/>
  <c r="D241" i="1" s="1"/>
  <c r="C240" i="1"/>
  <c r="C241" i="1" s="1"/>
  <c r="D267" i="2" l="1"/>
  <c r="C267" i="2"/>
  <c r="B267" i="2"/>
  <c r="B241" i="1"/>
  <c r="B242" i="1" s="1"/>
  <c r="C242" i="1"/>
  <c r="C268" i="2" l="1"/>
  <c r="B268" i="2"/>
  <c r="D268" i="2"/>
  <c r="C243" i="1"/>
  <c r="D242" i="1"/>
  <c r="D243" i="1" s="1"/>
  <c r="D269" i="2" l="1"/>
  <c r="B269" i="2"/>
  <c r="C269" i="2"/>
  <c r="B243" i="1"/>
  <c r="B244" i="1" s="1"/>
  <c r="C270" i="2" l="1"/>
  <c r="B270" i="2"/>
  <c r="D270" i="2"/>
  <c r="D271" i="2" s="1"/>
  <c r="C244" i="1"/>
  <c r="C245" i="1" s="1"/>
  <c r="D244" i="1"/>
  <c r="D245" i="1" s="1"/>
  <c r="B271" i="2" l="1"/>
  <c r="C271" i="2"/>
  <c r="C272" i="2" s="1"/>
  <c r="B245" i="1"/>
  <c r="B246" i="1" s="1"/>
  <c r="B272" i="2" l="1"/>
  <c r="D272" i="2"/>
  <c r="D273" i="2" s="1"/>
  <c r="C246" i="1"/>
  <c r="C247" i="1" s="1"/>
  <c r="D246" i="1"/>
  <c r="D247" i="1" s="1"/>
  <c r="B273" i="2" l="1"/>
  <c r="C273" i="2"/>
  <c r="C274" i="2" s="1"/>
  <c r="B247" i="1"/>
  <c r="B248" i="1" s="1"/>
  <c r="B274" i="2" l="1"/>
  <c r="D274" i="2"/>
  <c r="D275" i="2" s="1"/>
  <c r="C248" i="1"/>
  <c r="C249" i="1" s="1"/>
  <c r="D248" i="1"/>
  <c r="D249" i="1" s="1"/>
  <c r="B275" i="2" l="1"/>
  <c r="C275" i="2"/>
  <c r="C276" i="2" s="1"/>
  <c r="B249" i="1"/>
  <c r="B250" i="1" s="1"/>
  <c r="B276" i="2" l="1"/>
  <c r="D276" i="2"/>
  <c r="C250" i="1"/>
  <c r="C251" i="1" s="1"/>
  <c r="D250" i="1"/>
  <c r="D251" i="1" s="1"/>
  <c r="D277" i="2" l="1"/>
  <c r="B277" i="2"/>
  <c r="C277" i="2"/>
  <c r="C278" i="2" s="1"/>
  <c r="B251" i="1"/>
  <c r="B252" i="1" s="1"/>
  <c r="B278" i="2" l="1"/>
  <c r="D278" i="2"/>
  <c r="C252" i="1"/>
  <c r="C253" i="1" s="1"/>
  <c r="D252" i="1"/>
  <c r="D253" i="1" s="1"/>
  <c r="D279" i="2" l="1"/>
  <c r="B279" i="2"/>
  <c r="C279" i="2"/>
  <c r="C280" i="2" s="1"/>
  <c r="B253" i="1"/>
  <c r="B254" i="1" s="1"/>
  <c r="B280" i="2" l="1"/>
  <c r="D280" i="2"/>
  <c r="D281" i="2" s="1"/>
  <c r="C254" i="1"/>
  <c r="C255" i="1" s="1"/>
  <c r="D254" i="1"/>
  <c r="D255" i="1" s="1"/>
  <c r="B281" i="2" l="1"/>
  <c r="C281" i="2"/>
  <c r="B255" i="1"/>
  <c r="B256" i="1" s="1"/>
  <c r="D256" i="1"/>
  <c r="D257" i="1" s="1"/>
  <c r="C282" i="2" l="1"/>
  <c r="B282" i="2"/>
  <c r="D282" i="2"/>
  <c r="D283" i="2" s="1"/>
  <c r="C256" i="1"/>
  <c r="C257" i="1" s="1"/>
  <c r="B283" i="2" l="1"/>
  <c r="C283" i="2"/>
  <c r="B257" i="1"/>
  <c r="B258" i="1" s="1"/>
  <c r="C258" i="1"/>
  <c r="C284" i="2" l="1"/>
  <c r="B284" i="2"/>
  <c r="D284" i="2"/>
  <c r="D285" i="2" s="1"/>
  <c r="C259" i="1"/>
  <c r="D258" i="1"/>
  <c r="D259" i="1" s="1"/>
  <c r="B285" i="2" l="1"/>
  <c r="C285" i="2"/>
  <c r="B259" i="1"/>
  <c r="B260" i="1" s="1"/>
  <c r="C286" i="2" l="1"/>
  <c r="B286" i="2"/>
  <c r="D286" i="2"/>
  <c r="D287" i="2" s="1"/>
  <c r="C260" i="1"/>
  <c r="C261" i="1" s="1"/>
  <c r="D260" i="1"/>
  <c r="D261" i="1" s="1"/>
  <c r="B287" i="2" l="1"/>
  <c r="C287" i="2"/>
  <c r="C288" i="2" s="1"/>
  <c r="B261" i="1"/>
  <c r="B262" i="1" s="1"/>
  <c r="B288" i="2" l="1"/>
  <c r="D288" i="2"/>
  <c r="D289" i="2" s="1"/>
  <c r="C262" i="1"/>
  <c r="C263" i="1" s="1"/>
  <c r="D262" i="1"/>
  <c r="D263" i="1" s="1"/>
  <c r="B289" i="2" l="1"/>
  <c r="C289" i="2"/>
  <c r="B263" i="1"/>
  <c r="B264" i="1" s="1"/>
  <c r="C290" i="2" l="1"/>
  <c r="B290" i="2"/>
  <c r="D290" i="2"/>
  <c r="D291" i="2" s="1"/>
  <c r="C264" i="1"/>
  <c r="C265" i="1" s="1"/>
  <c r="D264" i="1"/>
  <c r="D265" i="1" s="1"/>
  <c r="B291" i="2" l="1"/>
  <c r="C291" i="2"/>
  <c r="B265" i="1"/>
  <c r="B266" i="1" s="1"/>
  <c r="C292" i="2" l="1"/>
  <c r="B292" i="2"/>
  <c r="D292" i="2"/>
  <c r="D293" i="2" s="1"/>
  <c r="C266" i="1"/>
  <c r="C267" i="1" s="1"/>
  <c r="D266" i="1"/>
  <c r="D267" i="1" s="1"/>
  <c r="B293" i="2" l="1"/>
  <c r="C293" i="2"/>
  <c r="B267" i="1"/>
  <c r="B268" i="1" s="1"/>
  <c r="C294" i="2" l="1"/>
  <c r="B294" i="2"/>
  <c r="D294" i="2"/>
  <c r="D295" i="2" s="1"/>
  <c r="C268" i="1"/>
  <c r="C269" i="1" s="1"/>
  <c r="D268" i="1"/>
  <c r="D269" i="1" s="1"/>
  <c r="B295" i="2" l="1"/>
  <c r="C295" i="2"/>
  <c r="C296" i="2" s="1"/>
  <c r="B269" i="1"/>
  <c r="B270" i="1" s="1"/>
  <c r="B296" i="2" l="1"/>
  <c r="D296" i="2"/>
  <c r="D297" i="2" s="1"/>
  <c r="C270" i="1"/>
  <c r="C271" i="1" s="1"/>
  <c r="D270" i="1"/>
  <c r="D271" i="1" s="1"/>
  <c r="B297" i="2" l="1"/>
  <c r="C297" i="2"/>
  <c r="B271" i="1"/>
  <c r="B272" i="1" s="1"/>
  <c r="C298" i="2" l="1"/>
  <c r="B298" i="2"/>
  <c r="D298" i="2"/>
  <c r="D299" i="2" s="1"/>
  <c r="C272" i="1"/>
  <c r="C273" i="1" s="1"/>
  <c r="D272" i="1"/>
  <c r="D273" i="1" s="1"/>
  <c r="B299" i="2" l="1"/>
  <c r="C299" i="2"/>
  <c r="C300" i="2" s="1"/>
  <c r="B273" i="1"/>
  <c r="B274" i="1" s="1"/>
  <c r="B300" i="2" l="1"/>
  <c r="D300" i="2"/>
  <c r="C274" i="1"/>
  <c r="C275" i="1" s="1"/>
  <c r="D274" i="1"/>
  <c r="D275" i="1" s="1"/>
  <c r="D301" i="2" l="1"/>
  <c r="B301" i="2"/>
  <c r="C301" i="2"/>
  <c r="C302" i="2" s="1"/>
  <c r="B275" i="1"/>
  <c r="B276" i="1" s="1"/>
  <c r="B302" i="2" l="1"/>
  <c r="D302" i="2"/>
  <c r="D303" i="2" s="1"/>
  <c r="C276" i="1"/>
  <c r="C277" i="1" s="1"/>
  <c r="D276" i="1"/>
  <c r="D277" i="1" s="1"/>
  <c r="B303" i="2" l="1"/>
  <c r="C303" i="2"/>
  <c r="B277" i="1"/>
  <c r="B278" i="1" s="1"/>
  <c r="C304" i="2" l="1"/>
  <c r="B304" i="2"/>
  <c r="D304" i="2"/>
  <c r="D305" i="2" s="1"/>
  <c r="C278" i="1"/>
  <c r="C279" i="1" s="1"/>
  <c r="D278" i="1"/>
  <c r="D279" i="1" s="1"/>
  <c r="B305" i="2" l="1"/>
  <c r="C305" i="2"/>
  <c r="B279" i="1"/>
  <c r="B280" i="1" s="1"/>
  <c r="C306" i="2" l="1"/>
  <c r="B306" i="2"/>
  <c r="D306" i="2"/>
  <c r="D307" i="2" s="1"/>
  <c r="C280" i="1"/>
  <c r="C281" i="1" s="1"/>
  <c r="D280" i="1"/>
  <c r="D281" i="1" s="1"/>
  <c r="B307" i="2" l="1"/>
  <c r="C307" i="2"/>
  <c r="C308" i="2" s="1"/>
  <c r="B281" i="1"/>
  <c r="B282" i="1" s="1"/>
  <c r="B308" i="2" l="1"/>
  <c r="D308" i="2"/>
  <c r="D309" i="2" s="1"/>
  <c r="C282" i="1"/>
  <c r="C283" i="1" s="1"/>
  <c r="D282" i="1"/>
  <c r="D283" i="1" s="1"/>
  <c r="B309" i="2" l="1"/>
  <c r="C309" i="2"/>
  <c r="B283" i="1"/>
  <c r="B284" i="1" s="1"/>
  <c r="C310" i="2" l="1"/>
  <c r="B310" i="2"/>
  <c r="D310" i="2"/>
  <c r="C284" i="1"/>
  <c r="C285" i="1" s="1"/>
  <c r="D284" i="1"/>
  <c r="D285" i="1" s="1"/>
  <c r="D311" i="2" l="1"/>
  <c r="B311" i="2"/>
  <c r="C311" i="2"/>
  <c r="B285" i="1"/>
  <c r="B286" i="1" s="1"/>
  <c r="C312" i="2" l="1"/>
  <c r="B312" i="2"/>
  <c r="D312" i="2"/>
  <c r="D313" i="2" s="1"/>
  <c r="C286" i="1"/>
  <c r="C287" i="1" s="1"/>
  <c r="D286" i="1"/>
  <c r="D287" i="1" s="1"/>
  <c r="B313" i="2" l="1"/>
  <c r="C313" i="2"/>
  <c r="C314" i="2" s="1"/>
  <c r="B287" i="1"/>
  <c r="B288" i="1" s="1"/>
  <c r="B314" i="2" l="1"/>
  <c r="D314" i="2"/>
  <c r="D315" i="2" s="1"/>
  <c r="C288" i="1"/>
  <c r="C289" i="1" s="1"/>
  <c r="D288" i="1"/>
  <c r="D289" i="1" s="1"/>
  <c r="B315" i="2" l="1"/>
  <c r="C315" i="2"/>
  <c r="C316" i="2" s="1"/>
  <c r="B289" i="1"/>
  <c r="B290" i="1" s="1"/>
  <c r="B316" i="2" l="1"/>
  <c r="D316" i="2"/>
  <c r="D317" i="2" s="1"/>
  <c r="C290" i="1"/>
  <c r="C291" i="1" s="1"/>
  <c r="D290" i="1"/>
  <c r="D291" i="1" s="1"/>
  <c r="B317" i="2" l="1"/>
  <c r="C317" i="2"/>
  <c r="C318" i="2" s="1"/>
  <c r="B291" i="1"/>
  <c r="B292" i="1" s="1"/>
  <c r="B318" i="2" l="1"/>
  <c r="D318" i="2"/>
  <c r="C292" i="1"/>
  <c r="C293" i="1" s="1"/>
  <c r="D292" i="1"/>
  <c r="D293" i="1" s="1"/>
  <c r="D319" i="2" l="1"/>
  <c r="B319" i="2"/>
  <c r="C319" i="2"/>
  <c r="B293" i="1"/>
  <c r="B294" i="1" s="1"/>
  <c r="C320" i="2" l="1"/>
  <c r="B320" i="2"/>
  <c r="D320" i="2"/>
  <c r="C294" i="1"/>
  <c r="C295" i="1" s="1"/>
  <c r="D294" i="1"/>
  <c r="D295" i="1" s="1"/>
  <c r="C321" i="2" l="1"/>
  <c r="D321" i="2"/>
  <c r="B321" i="2"/>
  <c r="B322" i="2" s="1"/>
  <c r="B295" i="1"/>
  <c r="B296" i="1" s="1"/>
  <c r="D322" i="2" l="1"/>
  <c r="D323" i="2" s="1"/>
  <c r="C322" i="2"/>
  <c r="C323" i="2" s="1"/>
  <c r="C296" i="1"/>
  <c r="C297" i="1" s="1"/>
  <c r="D296" i="1"/>
  <c r="D297" i="1" s="1"/>
  <c r="B323" i="2" l="1"/>
  <c r="B324" i="2" s="1"/>
  <c r="D324" i="2"/>
  <c r="D325" i="2" s="1"/>
  <c r="B297" i="1"/>
  <c r="B298" i="1" s="1"/>
  <c r="C324" i="2" l="1"/>
  <c r="C325" i="2" s="1"/>
  <c r="B325" i="2"/>
  <c r="B326" i="2" s="1"/>
  <c r="D326" i="2"/>
  <c r="D327" i="2" s="1"/>
  <c r="C326" i="2"/>
  <c r="C327" i="2" s="1"/>
  <c r="C298" i="1"/>
  <c r="C299" i="1" s="1"/>
  <c r="D298" i="1"/>
  <c r="D299" i="1" s="1"/>
  <c r="B327" i="2" l="1"/>
  <c r="B328" i="2" s="1"/>
  <c r="B299" i="1"/>
  <c r="B300" i="1" s="1"/>
  <c r="D328" i="2" l="1"/>
  <c r="D329" i="2" s="1"/>
  <c r="C328" i="2"/>
  <c r="C329" i="2" s="1"/>
  <c r="C300" i="1"/>
  <c r="C301" i="1" s="1"/>
  <c r="D300" i="1"/>
  <c r="D301" i="1" s="1"/>
  <c r="B329" i="2" l="1"/>
  <c r="C330" i="2" s="1"/>
  <c r="B301" i="1"/>
  <c r="B302" i="1" s="1"/>
  <c r="D330" i="2" l="1"/>
  <c r="B330" i="2"/>
  <c r="C302" i="1"/>
  <c r="C303" i="1" s="1"/>
  <c r="D302" i="1"/>
  <c r="D303" i="1" s="1"/>
  <c r="B331" i="2" l="1"/>
  <c r="D331" i="2"/>
  <c r="C331" i="2"/>
  <c r="B303" i="1"/>
  <c r="B304" i="1" s="1"/>
  <c r="C332" i="2" l="1"/>
  <c r="D332" i="2"/>
  <c r="B332" i="2"/>
  <c r="C304" i="1"/>
  <c r="C305" i="1" s="1"/>
  <c r="D304" i="1"/>
  <c r="D305" i="1" s="1"/>
  <c r="C333" i="2" l="1"/>
  <c r="B333" i="2"/>
  <c r="C334" i="2" s="1"/>
  <c r="D333" i="2"/>
  <c r="D334" i="2" s="1"/>
  <c r="B305" i="1"/>
  <c r="B306" i="1" s="1"/>
  <c r="B334" i="2" l="1"/>
  <c r="D335" i="2" s="1"/>
  <c r="C306" i="1"/>
  <c r="C307" i="1" s="1"/>
  <c r="D306" i="1"/>
  <c r="D307" i="1" s="1"/>
  <c r="B335" i="2" l="1"/>
  <c r="C335" i="2"/>
  <c r="B307" i="1"/>
  <c r="B308" i="1" s="1"/>
  <c r="B336" i="2" l="1"/>
  <c r="D336" i="2"/>
  <c r="D337" i="2" s="1"/>
  <c r="C336" i="2"/>
  <c r="C308" i="1"/>
  <c r="C309" i="1" s="1"/>
  <c r="D308" i="1"/>
  <c r="D309" i="1" s="1"/>
  <c r="B337" i="2" l="1"/>
  <c r="C337" i="2"/>
  <c r="C338" i="2" s="1"/>
  <c r="D338" i="2"/>
  <c r="B309" i="1"/>
  <c r="B310" i="1" s="1"/>
  <c r="B338" i="2" l="1"/>
  <c r="C339" i="2" s="1"/>
  <c r="D339" i="2"/>
  <c r="B339" i="2"/>
  <c r="C310" i="1"/>
  <c r="C311" i="1" s="1"/>
  <c r="D310" i="1"/>
  <c r="D311" i="1" s="1"/>
  <c r="B340" i="2" l="1"/>
  <c r="D340" i="2"/>
  <c r="D341" i="2" s="1"/>
  <c r="C340" i="2"/>
  <c r="C341" i="2" s="1"/>
  <c r="B311" i="1"/>
  <c r="B312" i="1" s="1"/>
  <c r="B341" i="2" l="1"/>
  <c r="C342" i="2" s="1"/>
  <c r="C312" i="1"/>
  <c r="C313" i="1" s="1"/>
  <c r="D312" i="1"/>
  <c r="D313" i="1" s="1"/>
  <c r="B342" i="2" l="1"/>
  <c r="D342" i="2"/>
  <c r="B313" i="1"/>
  <c r="B314" i="1" s="1"/>
  <c r="B343" i="2" l="1"/>
  <c r="C343" i="2"/>
  <c r="C344" i="2" s="1"/>
  <c r="D343" i="2"/>
  <c r="C314" i="1"/>
  <c r="C315" i="1" s="1"/>
  <c r="D314" i="1"/>
  <c r="D315" i="1" s="1"/>
  <c r="B344" i="2" l="1"/>
  <c r="C345" i="2" s="1"/>
  <c r="D344" i="2"/>
  <c r="B345" i="2" s="1"/>
  <c r="D345" i="2"/>
  <c r="B315" i="1"/>
  <c r="B316" i="1" s="1"/>
  <c r="C346" i="2" l="1"/>
  <c r="B346" i="2"/>
  <c r="D346" i="2"/>
  <c r="C316" i="1"/>
  <c r="C317" i="1" s="1"/>
  <c r="D316" i="1"/>
  <c r="D317" i="1" s="1"/>
  <c r="B347" i="2" l="1"/>
  <c r="C347" i="2"/>
  <c r="C348" i="2" s="1"/>
  <c r="D347" i="2"/>
  <c r="D348" i="2" s="1"/>
  <c r="B317" i="1"/>
  <c r="B318" i="1" s="1"/>
  <c r="B348" i="2" l="1"/>
  <c r="C349" i="2" s="1"/>
  <c r="C318" i="1"/>
  <c r="C319" i="1" s="1"/>
  <c r="D318" i="1"/>
  <c r="D319" i="1" s="1"/>
  <c r="B349" i="2" l="1"/>
  <c r="C350" i="2" s="1"/>
  <c r="D349" i="2"/>
  <c r="D350" i="2" s="1"/>
  <c r="B319" i="1"/>
  <c r="B320" i="1" s="1"/>
  <c r="B350" i="2" l="1"/>
  <c r="B351" i="2" s="1"/>
  <c r="C320" i="1"/>
  <c r="C321" i="1" s="1"/>
  <c r="D320" i="1"/>
  <c r="D321" i="1" s="1"/>
  <c r="C351" i="2" l="1"/>
  <c r="C352" i="2" s="1"/>
  <c r="D351" i="2"/>
  <c r="D352" i="2" s="1"/>
  <c r="B321" i="1"/>
  <c r="B322" i="1" s="1"/>
  <c r="B352" i="2" l="1"/>
  <c r="D353" i="2" s="1"/>
  <c r="C322" i="1"/>
  <c r="C323" i="1" s="1"/>
  <c r="D322" i="1"/>
  <c r="D323" i="1" s="1"/>
  <c r="B353" i="2" l="1"/>
  <c r="D354" i="2" s="1"/>
  <c r="C353" i="2"/>
  <c r="B323" i="1"/>
  <c r="B324" i="1" s="1"/>
  <c r="C354" i="2" l="1"/>
  <c r="B354" i="2"/>
  <c r="B355" i="2" s="1"/>
  <c r="C324" i="1"/>
  <c r="C325" i="1" s="1"/>
  <c r="D324" i="1"/>
  <c r="D325" i="1" s="1"/>
  <c r="C355" i="2" l="1"/>
  <c r="C356" i="2" s="1"/>
  <c r="D355" i="2"/>
  <c r="D356" i="2" s="1"/>
  <c r="B325" i="1"/>
  <c r="B326" i="1" s="1"/>
  <c r="B356" i="2" l="1"/>
  <c r="B357" i="2" s="1"/>
  <c r="C326" i="1"/>
  <c r="C327" i="1" s="1"/>
  <c r="D326" i="1"/>
  <c r="D327" i="1" s="1"/>
  <c r="C357" i="2" l="1"/>
  <c r="C358" i="2" s="1"/>
  <c r="D357" i="2"/>
  <c r="D358" i="2" s="1"/>
  <c r="B327" i="1"/>
  <c r="B328" i="1" s="1"/>
  <c r="B358" i="2" l="1"/>
  <c r="B359" i="2" s="1"/>
  <c r="C328" i="1"/>
  <c r="C329" i="1" s="1"/>
  <c r="D328" i="1"/>
  <c r="D329" i="1" s="1"/>
  <c r="D359" i="2" l="1"/>
  <c r="D360" i="2" s="1"/>
  <c r="C359" i="2"/>
  <c r="C360" i="2" s="1"/>
  <c r="B329" i="1"/>
  <c r="B330" i="1" s="1"/>
  <c r="B360" i="2" l="1"/>
  <c r="B361" i="2" s="1"/>
  <c r="C330" i="1"/>
  <c r="C331" i="1" s="1"/>
  <c r="D330" i="1"/>
  <c r="D331" i="1" s="1"/>
  <c r="D361" i="2" l="1"/>
  <c r="D362" i="2" s="1"/>
  <c r="C361" i="2"/>
  <c r="C362" i="2" s="1"/>
  <c r="B331" i="1"/>
  <c r="B332" i="1" s="1"/>
  <c r="B362" i="2" l="1"/>
  <c r="B363" i="2" s="1"/>
  <c r="C332" i="1"/>
  <c r="C333" i="1" s="1"/>
  <c r="D332" i="1"/>
  <c r="D333" i="1" s="1"/>
  <c r="C363" i="2" l="1"/>
  <c r="C364" i="2" s="1"/>
  <c r="D363" i="2"/>
  <c r="D364" i="2" s="1"/>
  <c r="B333" i="1"/>
  <c r="B334" i="1" s="1"/>
  <c r="B364" i="2" l="1"/>
  <c r="B365" i="2" s="1"/>
  <c r="C365" i="2"/>
  <c r="C366" i="2" s="1"/>
  <c r="D365" i="2"/>
  <c r="D366" i="2" s="1"/>
  <c r="C334" i="1"/>
  <c r="C335" i="1" s="1"/>
  <c r="D334" i="1"/>
  <c r="D335" i="1" s="1"/>
  <c r="B366" i="2" l="1"/>
  <c r="D367" i="2"/>
  <c r="C367" i="2"/>
  <c r="B367" i="2"/>
  <c r="B335" i="1"/>
  <c r="B336" i="1" s="1"/>
  <c r="C368" i="2" l="1"/>
  <c r="D368" i="2"/>
  <c r="B368" i="2"/>
  <c r="C336" i="1"/>
  <c r="C337" i="1" s="1"/>
  <c r="D336" i="1"/>
  <c r="D337" i="1" s="1"/>
  <c r="B369" i="2" l="1"/>
  <c r="D369" i="2"/>
  <c r="D370" i="2" s="1"/>
  <c r="C369" i="2"/>
  <c r="B337" i="1"/>
  <c r="B338" i="1" s="1"/>
  <c r="C370" i="2" l="1"/>
  <c r="B370" i="2"/>
  <c r="B371" i="2" s="1"/>
  <c r="C338" i="1"/>
  <c r="C339" i="1" s="1"/>
  <c r="D338" i="1"/>
  <c r="D339" i="1" s="1"/>
  <c r="D371" i="2" l="1"/>
  <c r="D372" i="2" s="1"/>
  <c r="C371" i="2"/>
  <c r="C372" i="2" s="1"/>
  <c r="B339" i="1"/>
  <c r="B340" i="1" s="1"/>
  <c r="B372" i="2" l="1"/>
  <c r="C340" i="1"/>
  <c r="C341" i="1" s="1"/>
  <c r="D340" i="1"/>
  <c r="D341" i="1" s="1"/>
  <c r="B373" i="2" l="1"/>
  <c r="D373" i="2"/>
  <c r="D374" i="2" s="1"/>
  <c r="C373" i="2"/>
  <c r="B341" i="1"/>
  <c r="B342" i="1" s="1"/>
  <c r="B374" i="2" l="1"/>
  <c r="C374" i="2"/>
  <c r="C342" i="1"/>
  <c r="C343" i="1" s="1"/>
  <c r="D342" i="1"/>
  <c r="D343" i="1" s="1"/>
  <c r="B375" i="2" l="1"/>
  <c r="D375" i="2"/>
  <c r="D376" i="2" s="1"/>
  <c r="C375" i="2"/>
  <c r="B343" i="1"/>
  <c r="B344" i="1" s="1"/>
  <c r="C376" i="2" l="1"/>
  <c r="B376" i="2"/>
  <c r="B377" i="2" s="1"/>
  <c r="C344" i="1"/>
  <c r="C345" i="1" s="1"/>
  <c r="D344" i="1"/>
  <c r="D345" i="1" s="1"/>
  <c r="D377" i="2" l="1"/>
  <c r="D378" i="2" s="1"/>
  <c r="C377" i="2"/>
  <c r="C378" i="2" s="1"/>
  <c r="B345" i="1"/>
  <c r="B346" i="1" s="1"/>
  <c r="B378" i="2" l="1"/>
  <c r="B379" i="2" s="1"/>
  <c r="C346" i="1"/>
  <c r="C347" i="1" s="1"/>
  <c r="D346" i="1"/>
  <c r="D347" i="1" s="1"/>
  <c r="D379" i="2" l="1"/>
  <c r="D380" i="2" s="1"/>
  <c r="C379" i="2"/>
  <c r="B347" i="1"/>
  <c r="B348" i="1" s="1"/>
  <c r="C380" i="2" l="1"/>
  <c r="B380" i="2"/>
  <c r="C348" i="1"/>
  <c r="C349" i="1" s="1"/>
  <c r="D348" i="1"/>
  <c r="D349" i="1" s="1"/>
  <c r="B381" i="2" l="1"/>
  <c r="D381" i="2"/>
  <c r="C381" i="2"/>
  <c r="B349" i="1"/>
  <c r="B350" i="1" s="1"/>
  <c r="B382" i="2" l="1"/>
  <c r="D382" i="2"/>
  <c r="D383" i="2" s="1"/>
  <c r="C382" i="2"/>
  <c r="C383" i="2" s="1"/>
  <c r="C350" i="1"/>
  <c r="C351" i="1" s="1"/>
  <c r="D350" i="1"/>
  <c r="D351" i="1" s="1"/>
  <c r="B383" i="2" l="1"/>
  <c r="B384" i="2" s="1"/>
  <c r="B351" i="1"/>
  <c r="B352" i="1" s="1"/>
  <c r="D384" i="2" l="1"/>
  <c r="D385" i="2" s="1"/>
  <c r="C384" i="2"/>
  <c r="C385" i="2" s="1"/>
  <c r="C352" i="1"/>
  <c r="C353" i="1" s="1"/>
  <c r="D352" i="1"/>
  <c r="D353" i="1" s="1"/>
  <c r="B385" i="2" l="1"/>
  <c r="B386" i="2" s="1"/>
  <c r="B353" i="1"/>
  <c r="B354" i="1" s="1"/>
  <c r="C386" i="2" l="1"/>
  <c r="C387" i="2" s="1"/>
  <c r="D386" i="2"/>
  <c r="D387" i="2" s="1"/>
  <c r="C354" i="1"/>
  <c r="C355" i="1" s="1"/>
  <c r="D354" i="1"/>
  <c r="D355" i="1" s="1"/>
  <c r="B387" i="2" l="1"/>
  <c r="B355" i="1"/>
  <c r="B356" i="1" s="1"/>
  <c r="B388" i="2" l="1"/>
  <c r="C388" i="2"/>
  <c r="D388" i="2"/>
  <c r="B357" i="1"/>
  <c r="B358" i="1" s="1"/>
  <c r="C356" i="1"/>
  <c r="C357" i="1" s="1"/>
  <c r="D356" i="1"/>
  <c r="D357" i="1" s="1"/>
  <c r="D389" i="2" l="1"/>
  <c r="C389" i="2"/>
  <c r="B389" i="2"/>
  <c r="D390" i="2" l="1"/>
  <c r="B390" i="2"/>
  <c r="D391" i="2" s="1"/>
  <c r="C390" i="2"/>
  <c r="C391" i="2" s="1"/>
  <c r="C358" i="1"/>
  <c r="D358" i="1"/>
  <c r="D359" i="1" s="1"/>
  <c r="B391" i="2" l="1"/>
  <c r="B392" i="2" s="1"/>
  <c r="C359" i="1"/>
  <c r="B359" i="1"/>
  <c r="B360" i="1" s="1"/>
  <c r="D392" i="2" l="1"/>
  <c r="D393" i="2" s="1"/>
  <c r="C392" i="2"/>
  <c r="C393" i="2" s="1"/>
  <c r="B361" i="1"/>
  <c r="B362" i="1" s="1"/>
  <c r="C360" i="1"/>
  <c r="C361" i="1" s="1"/>
  <c r="D360" i="1"/>
  <c r="D361" i="1" s="1"/>
  <c r="B393" i="2" l="1"/>
  <c r="D394" i="2" s="1"/>
  <c r="B394" i="2"/>
  <c r="D395" i="2" l="1"/>
  <c r="C394" i="2"/>
  <c r="C395" i="2" s="1"/>
  <c r="B395" i="2"/>
  <c r="C362" i="1"/>
  <c r="D362" i="1"/>
  <c r="D363" i="1" s="1"/>
  <c r="B396" i="2" l="1"/>
  <c r="C396" i="2"/>
  <c r="D396" i="2"/>
  <c r="C363" i="1"/>
  <c r="B363" i="1"/>
  <c r="B397" i="2" l="1"/>
  <c r="D397" i="2"/>
  <c r="D398" i="2" s="1"/>
  <c r="C397" i="2"/>
  <c r="B364" i="1"/>
  <c r="C364" i="1"/>
  <c r="C365" i="1" s="1"/>
  <c r="D364" i="1"/>
  <c r="D365" i="1" s="1"/>
  <c r="B398" i="2" l="1"/>
  <c r="C398" i="2"/>
  <c r="C399" i="2" s="1"/>
  <c r="D399" i="2"/>
  <c r="B365" i="1"/>
  <c r="B366" i="1" s="1"/>
  <c r="B399" i="2" l="1"/>
  <c r="C400" i="2" s="1"/>
  <c r="D400" i="2"/>
  <c r="B400" i="2"/>
  <c r="C366" i="1"/>
  <c r="C367" i="1" s="1"/>
  <c r="D366" i="1"/>
  <c r="D367" i="1" s="1"/>
  <c r="B367" i="1" l="1"/>
  <c r="B368" i="1" s="1"/>
  <c r="C368" i="1" l="1"/>
  <c r="C369" i="1" s="1"/>
  <c r="D368" i="1"/>
  <c r="D369" i="1" s="1"/>
  <c r="B369" i="1" l="1"/>
  <c r="B370" i="1" s="1"/>
  <c r="C370" i="1" l="1"/>
  <c r="C371" i="1" s="1"/>
  <c r="D370" i="1"/>
  <c r="D371" i="1" s="1"/>
  <c r="B371" i="1" l="1"/>
  <c r="B372" i="1" s="1"/>
  <c r="C372" i="1" l="1"/>
  <c r="C373" i="1" s="1"/>
  <c r="D372" i="1"/>
  <c r="D373" i="1" s="1"/>
  <c r="B373" i="1" l="1"/>
  <c r="B374" i="1" s="1"/>
  <c r="C374" i="1" l="1"/>
  <c r="C375" i="1" s="1"/>
  <c r="D374" i="1"/>
  <c r="D375" i="1" s="1"/>
  <c r="B375" i="1" l="1"/>
  <c r="B376" i="1" s="1"/>
  <c r="C376" i="1" l="1"/>
  <c r="C377" i="1" s="1"/>
  <c r="D376" i="1"/>
  <c r="D377" i="1" s="1"/>
  <c r="B377" i="1" l="1"/>
  <c r="B378" i="1" s="1"/>
  <c r="C378" i="1" l="1"/>
  <c r="C379" i="1" s="1"/>
  <c r="D378" i="1"/>
  <c r="D379" i="1" s="1"/>
  <c r="B379" i="1" l="1"/>
  <c r="B380" i="1" s="1"/>
  <c r="C380" i="1" l="1"/>
  <c r="C381" i="1" s="1"/>
  <c r="D380" i="1"/>
  <c r="D381" i="1" s="1"/>
  <c r="B381" i="1" l="1"/>
  <c r="B382" i="1" s="1"/>
  <c r="C382" i="1" l="1"/>
  <c r="C383" i="1" s="1"/>
  <c r="D382" i="1"/>
  <c r="D383" i="1" s="1"/>
  <c r="B383" i="1" l="1"/>
  <c r="B384" i="1" s="1"/>
  <c r="C384" i="1" l="1"/>
  <c r="C385" i="1" s="1"/>
  <c r="D384" i="1"/>
  <c r="D385" i="1" s="1"/>
  <c r="B385" i="1" l="1"/>
  <c r="B386" i="1" s="1"/>
  <c r="C386" i="1" l="1"/>
  <c r="C387" i="1" s="1"/>
  <c r="D386" i="1"/>
  <c r="D387" i="1" s="1"/>
  <c r="B387" i="1" l="1"/>
  <c r="B388" i="1" s="1"/>
  <c r="C388" i="1" l="1"/>
  <c r="C389" i="1" s="1"/>
  <c r="D388" i="1"/>
  <c r="D389" i="1" s="1"/>
  <c r="B389" i="1" l="1"/>
  <c r="B390" i="1" s="1"/>
  <c r="C390" i="1" l="1"/>
  <c r="C391" i="1" s="1"/>
  <c r="D390" i="1"/>
  <c r="D391" i="1" s="1"/>
  <c r="B391" i="1" l="1"/>
  <c r="B392" i="1" s="1"/>
  <c r="C392" i="1" l="1"/>
  <c r="C393" i="1" s="1"/>
  <c r="D392" i="1"/>
  <c r="D393" i="1" s="1"/>
  <c r="B393" i="1" l="1"/>
  <c r="B394" i="1" s="1"/>
  <c r="C394" i="1" l="1"/>
  <c r="C395" i="1" s="1"/>
  <c r="D394" i="1"/>
  <c r="D395" i="1" s="1"/>
  <c r="B395" i="1" l="1"/>
  <c r="B396" i="1" s="1"/>
  <c r="D396" i="1"/>
  <c r="D397" i="1" s="1"/>
  <c r="C396" i="1" l="1"/>
  <c r="C397" i="1" s="1"/>
  <c r="B397" i="1" l="1"/>
  <c r="B398" i="1" s="1"/>
  <c r="C398" i="1"/>
  <c r="C399" i="1" l="1"/>
  <c r="D398" i="1"/>
  <c r="D399" i="1" s="1"/>
  <c r="B399" i="1" l="1"/>
  <c r="B400" i="1" s="1"/>
  <c r="C400" i="1" l="1"/>
  <c r="C401" i="1" s="1"/>
  <c r="D400" i="1"/>
  <c r="D401" i="1" s="1"/>
  <c r="B401" i="1" l="1"/>
  <c r="B402" i="1" s="1"/>
  <c r="C402" i="1" l="1"/>
  <c r="C403" i="1" s="1"/>
  <c r="D402" i="1"/>
  <c r="D403" i="1" s="1"/>
  <c r="B403" i="1" l="1"/>
  <c r="B404" i="1" s="1"/>
  <c r="C404" i="1" l="1"/>
  <c r="C405" i="1" s="1"/>
  <c r="D404" i="1"/>
  <c r="D405" i="1" s="1"/>
  <c r="B405" i="1" l="1"/>
  <c r="B406" i="1" s="1"/>
  <c r="C406" i="1" l="1"/>
  <c r="C407" i="1" s="1"/>
  <c r="D406" i="1"/>
  <c r="D407" i="1" s="1"/>
  <c r="B407" i="1" l="1"/>
  <c r="B408" i="1" s="1"/>
  <c r="C408" i="1" l="1"/>
  <c r="B409" i="1" s="1"/>
  <c r="D408" i="1"/>
  <c r="C409" i="1" l="1"/>
  <c r="B410" i="1" s="1"/>
  <c r="D409" i="1"/>
  <c r="C410" i="1"/>
  <c r="C411" i="1" l="1"/>
  <c r="D410" i="1"/>
  <c r="D411" i="1" s="1"/>
  <c r="B411" i="1" l="1"/>
  <c r="B412" i="1" s="1"/>
  <c r="C412" i="1" l="1"/>
  <c r="C413" i="1" s="1"/>
  <c r="D412" i="1"/>
  <c r="D413" i="1" s="1"/>
  <c r="B413" i="1" l="1"/>
  <c r="B414" i="1" s="1"/>
  <c r="C414" i="1" l="1"/>
  <c r="C415" i="1" s="1"/>
  <c r="D414" i="1"/>
  <c r="D415" i="1" s="1"/>
  <c r="B415" i="1" l="1"/>
  <c r="B416" i="1" s="1"/>
  <c r="C416" i="1" l="1"/>
  <c r="C417" i="1" s="1"/>
  <c r="D416" i="1"/>
  <c r="D417" i="1" s="1"/>
  <c r="B417" i="1" l="1"/>
  <c r="B418" i="1" s="1"/>
  <c r="C418" i="1" l="1"/>
  <c r="C419" i="1" s="1"/>
  <c r="D418" i="1"/>
  <c r="D419" i="1" s="1"/>
  <c r="B419" i="1" l="1"/>
  <c r="B420" i="1" s="1"/>
  <c r="C420" i="1" l="1"/>
  <c r="C421" i="1" s="1"/>
  <c r="D420" i="1"/>
  <c r="D421" i="1" s="1"/>
  <c r="B421" i="1" l="1"/>
  <c r="B422" i="1" s="1"/>
  <c r="C422" i="1" l="1"/>
  <c r="B423" i="1" s="1"/>
  <c r="D422" i="1"/>
  <c r="D423" i="1" l="1"/>
  <c r="C423" i="1"/>
  <c r="B424" i="1" s="1"/>
  <c r="C424" i="1" l="1"/>
  <c r="B425" i="1" s="1"/>
  <c r="D424" i="1"/>
  <c r="D425" i="1" l="1"/>
  <c r="C425" i="1"/>
  <c r="B426" i="1" s="1"/>
  <c r="C426" i="1" l="1"/>
  <c r="C427" i="1" s="1"/>
  <c r="D426" i="1"/>
  <c r="D427" i="1" s="1"/>
  <c r="B427" i="1" l="1"/>
  <c r="B428" i="1" s="1"/>
  <c r="C428" i="1" l="1"/>
  <c r="C429" i="1" s="1"/>
  <c r="D428" i="1"/>
  <c r="D429" i="1" s="1"/>
  <c r="B429" i="1" l="1"/>
  <c r="B430" i="1" s="1"/>
  <c r="C430" i="1" l="1"/>
  <c r="C431" i="1" s="1"/>
  <c r="D430" i="1"/>
  <c r="D431" i="1" s="1"/>
  <c r="B431" i="1" l="1"/>
  <c r="B432" i="1" s="1"/>
  <c r="C432" i="1" l="1"/>
  <c r="C433" i="1" s="1"/>
  <c r="D432" i="1"/>
  <c r="D433" i="1" s="1"/>
  <c r="B433" i="1" l="1"/>
  <c r="B434" i="1" s="1"/>
  <c r="C434" i="1" l="1"/>
  <c r="C435" i="1" s="1"/>
  <c r="D434" i="1"/>
  <c r="D435" i="1" s="1"/>
  <c r="B435" i="1" l="1"/>
  <c r="B436" i="1" s="1"/>
  <c r="C436" i="1" l="1"/>
  <c r="C437" i="1" s="1"/>
  <c r="D436" i="1"/>
  <c r="D437" i="1" s="1"/>
  <c r="B437" i="1" l="1"/>
  <c r="B438" i="1" s="1"/>
  <c r="C438" i="1" l="1"/>
  <c r="C439" i="1" s="1"/>
  <c r="D438" i="1"/>
  <c r="D439" i="1" s="1"/>
  <c r="B439" i="1" l="1"/>
  <c r="B440" i="1" s="1"/>
  <c r="C440" i="1" l="1"/>
  <c r="C441" i="1" s="1"/>
  <c r="D440" i="1"/>
  <c r="D441" i="1" s="1"/>
  <c r="B441" i="1" l="1"/>
  <c r="B442" i="1" s="1"/>
  <c r="C442" i="1" l="1"/>
  <c r="C443" i="1" s="1"/>
  <c r="D442" i="1"/>
  <c r="D443" i="1" s="1"/>
  <c r="B443" i="1" l="1"/>
  <c r="B444" i="1" s="1"/>
  <c r="C444" i="1" l="1"/>
  <c r="C445" i="1" s="1"/>
  <c r="D444" i="1"/>
  <c r="B445" i="1" l="1"/>
  <c r="D445" i="1"/>
  <c r="B446" i="1" l="1"/>
  <c r="C446" i="1"/>
  <c r="C447" i="1" s="1"/>
  <c r="D446" i="1"/>
  <c r="D447" i="1" s="1"/>
  <c r="B447" i="1" l="1"/>
  <c r="B448" i="1" s="1"/>
  <c r="C448" i="1" l="1"/>
  <c r="C449" i="1" s="1"/>
  <c r="D448" i="1"/>
  <c r="D449" i="1" s="1"/>
  <c r="B449" i="1" l="1"/>
  <c r="B450" i="1" s="1"/>
  <c r="C450" i="1" l="1"/>
  <c r="C451" i="1" s="1"/>
  <c r="D450" i="1"/>
  <c r="D451" i="1" s="1"/>
  <c r="B451" i="1" l="1"/>
  <c r="B452" i="1" s="1"/>
  <c r="C452" i="1" l="1"/>
  <c r="C453" i="1" s="1"/>
  <c r="D452" i="1"/>
  <c r="D453" i="1" s="1"/>
  <c r="B453" i="1" l="1"/>
  <c r="B454" i="1" s="1"/>
  <c r="C454" i="1" l="1"/>
  <c r="C455" i="1" s="1"/>
  <c r="D454" i="1"/>
  <c r="D455" i="1" s="1"/>
  <c r="B455" i="1" l="1"/>
  <c r="B456" i="1" s="1"/>
  <c r="C456" i="1" l="1"/>
  <c r="C457" i="1" s="1"/>
  <c r="D456" i="1"/>
  <c r="D457" i="1" s="1"/>
  <c r="B457" i="1" l="1"/>
  <c r="B458" i="1" s="1"/>
  <c r="C458" i="1" l="1"/>
  <c r="C459" i="1" s="1"/>
  <c r="D458" i="1"/>
  <c r="D459" i="1" s="1"/>
  <c r="B459" i="1" l="1"/>
  <c r="B460" i="1" s="1"/>
  <c r="C460" i="1" l="1"/>
  <c r="C461" i="1" s="1"/>
  <c r="D460" i="1"/>
  <c r="D461" i="1" s="1"/>
  <c r="B461" i="1" l="1"/>
  <c r="B462" i="1" s="1"/>
  <c r="C462" i="1" l="1"/>
  <c r="C463" i="1" s="1"/>
  <c r="D462" i="1"/>
  <c r="D463" i="1" s="1"/>
  <c r="B463" i="1" l="1"/>
  <c r="B464" i="1" s="1"/>
  <c r="C464" i="1" l="1"/>
  <c r="B465" i="1" s="1"/>
  <c r="D464" i="1"/>
  <c r="D465" i="1" l="1"/>
  <c r="C465" i="1"/>
  <c r="B466" i="1" s="1"/>
  <c r="C466" i="1" l="1"/>
  <c r="C467" i="1" s="1"/>
  <c r="D466" i="1"/>
  <c r="D467" i="1" s="1"/>
  <c r="B467" i="1" l="1"/>
  <c r="B468" i="1" s="1"/>
  <c r="C468" i="1" l="1"/>
  <c r="C469" i="1" s="1"/>
  <c r="D468" i="1"/>
  <c r="D469" i="1" s="1"/>
  <c r="B469" i="1" l="1"/>
  <c r="B470" i="1" s="1"/>
  <c r="C470" i="1" l="1"/>
  <c r="C471" i="1" s="1"/>
  <c r="D470" i="1"/>
  <c r="D471" i="1" s="1"/>
  <c r="B471" i="1" l="1"/>
  <c r="B472" i="1" s="1"/>
  <c r="D472" i="1" l="1"/>
  <c r="D473" i="1" s="1"/>
  <c r="C472" i="1"/>
  <c r="C473" i="1" s="1"/>
  <c r="B473" i="1" l="1"/>
  <c r="B474" i="1" s="1"/>
  <c r="C474" i="1"/>
  <c r="C475" i="1" l="1"/>
  <c r="D474" i="1"/>
  <c r="D475" i="1" s="1"/>
  <c r="B475" i="1" l="1"/>
  <c r="B476" i="1" s="1"/>
  <c r="C476" i="1" l="1"/>
  <c r="C477" i="1" s="1"/>
  <c r="D476" i="1"/>
  <c r="D477" i="1" s="1"/>
  <c r="B477" i="1" l="1"/>
  <c r="B478" i="1" s="1"/>
  <c r="C478" i="1" l="1"/>
  <c r="C479" i="1" s="1"/>
  <c r="D478" i="1"/>
  <c r="D479" i="1" s="1"/>
  <c r="B479" i="1" l="1"/>
  <c r="B480" i="1" s="1"/>
  <c r="C480" i="1" l="1"/>
  <c r="C481" i="1" s="1"/>
  <c r="D480" i="1"/>
  <c r="D481" i="1" s="1"/>
  <c r="B481" i="1" l="1"/>
  <c r="B482" i="1" s="1"/>
  <c r="C482" i="1" l="1"/>
  <c r="C483" i="1" s="1"/>
  <c r="D482" i="1"/>
  <c r="D483" i="1" s="1"/>
  <c r="B483" i="1" l="1"/>
  <c r="B484" i="1" s="1"/>
  <c r="C484" i="1" l="1"/>
  <c r="C485" i="1" s="1"/>
  <c r="D484" i="1"/>
  <c r="D485" i="1" s="1"/>
  <c r="B485" i="1" l="1"/>
  <c r="B486" i="1" s="1"/>
  <c r="C486" i="1"/>
  <c r="C487" i="1" l="1"/>
  <c r="D486" i="1"/>
  <c r="D487" i="1" s="1"/>
  <c r="B487" i="1" l="1"/>
  <c r="B488" i="1" s="1"/>
  <c r="C488" i="1" l="1"/>
  <c r="C489" i="1" s="1"/>
  <c r="D488" i="1"/>
  <c r="D489" i="1" s="1"/>
  <c r="B489" i="1" l="1"/>
  <c r="B490" i="1" s="1"/>
  <c r="C490" i="1" l="1"/>
  <c r="B491" i="1" s="1"/>
  <c r="D490" i="1"/>
  <c r="D491" i="1" l="1"/>
  <c r="C491" i="1"/>
  <c r="B492" i="1" s="1"/>
  <c r="C492" i="1" l="1"/>
  <c r="B493" i="1" s="1"/>
  <c r="D492" i="1"/>
  <c r="D493" i="1" l="1"/>
  <c r="C493" i="1"/>
  <c r="B494" i="1" s="1"/>
  <c r="C494" i="1" l="1"/>
  <c r="C495" i="1" s="1"/>
  <c r="D494" i="1"/>
  <c r="D495" i="1" s="1"/>
  <c r="B495" i="1" l="1"/>
  <c r="B496" i="1" s="1"/>
  <c r="C496" i="1" l="1"/>
  <c r="C497" i="1" s="1"/>
  <c r="D496" i="1"/>
  <c r="D497" i="1" s="1"/>
  <c r="B497" i="1" l="1"/>
  <c r="B498" i="1" s="1"/>
  <c r="C498" i="1" l="1"/>
  <c r="C499" i="1" s="1"/>
  <c r="D498" i="1"/>
  <c r="D499" i="1" s="1"/>
  <c r="B499" i="1" l="1"/>
  <c r="B500" i="1" s="1"/>
  <c r="C500" i="1" l="1"/>
  <c r="C501" i="1" s="1"/>
  <c r="D500" i="1"/>
  <c r="D501" i="1" s="1"/>
  <c r="B501" i="1" l="1"/>
  <c r="B502" i="1" s="1"/>
  <c r="C502" i="1" l="1"/>
  <c r="C503" i="1" s="1"/>
  <c r="D502" i="1"/>
  <c r="D503" i="1" s="1"/>
  <c r="B503" i="1" l="1"/>
  <c r="B504" i="1" s="1"/>
  <c r="C504" i="1" l="1"/>
  <c r="C505" i="1" s="1"/>
  <c r="D504" i="1"/>
  <c r="D505" i="1" s="1"/>
  <c r="B505" i="1" l="1"/>
  <c r="B506" i="1" s="1"/>
  <c r="C506" i="1" l="1"/>
  <c r="C507" i="1" s="1"/>
  <c r="D506" i="1"/>
  <c r="D507" i="1" s="1"/>
  <c r="B507" i="1" l="1"/>
  <c r="B508" i="1" s="1"/>
  <c r="C508" i="1" l="1"/>
  <c r="C509" i="1" s="1"/>
  <c r="D508" i="1"/>
  <c r="D509" i="1" s="1"/>
  <c r="B509" i="1" l="1"/>
  <c r="B510" i="1" s="1"/>
  <c r="C510" i="1" l="1"/>
  <c r="C511" i="1" s="1"/>
  <c r="D510" i="1"/>
  <c r="D511" i="1" s="1"/>
  <c r="B511" i="1" l="1"/>
  <c r="B512" i="1" s="1"/>
  <c r="C512" i="1" l="1"/>
  <c r="C513" i="1" s="1"/>
  <c r="D512" i="1"/>
  <c r="D513" i="1" s="1"/>
  <c r="B513" i="1" l="1"/>
  <c r="B514" i="1" s="1"/>
  <c r="C514" i="1" l="1"/>
  <c r="C515" i="1" s="1"/>
  <c r="D514" i="1"/>
  <c r="D515" i="1" s="1"/>
  <c r="B515" i="1" l="1"/>
  <c r="B516" i="1" s="1"/>
  <c r="C516" i="1" l="1"/>
  <c r="C517" i="1" s="1"/>
  <c r="D516" i="1"/>
  <c r="D517" i="1" s="1"/>
  <c r="B517" i="1" l="1"/>
  <c r="B518" i="1" s="1"/>
  <c r="C518" i="1" l="1"/>
  <c r="C519" i="1" s="1"/>
  <c r="D518" i="1"/>
  <c r="D519" i="1" s="1"/>
  <c r="B519" i="1" l="1"/>
  <c r="B520" i="1" s="1"/>
  <c r="C520" i="1" l="1"/>
  <c r="C521" i="1" s="1"/>
  <c r="D520" i="1"/>
  <c r="D521" i="1" s="1"/>
  <c r="B521" i="1" l="1"/>
  <c r="B522" i="1" s="1"/>
  <c r="C522" i="1" l="1"/>
  <c r="C523" i="1" s="1"/>
  <c r="D522" i="1"/>
  <c r="D523" i="1" s="1"/>
  <c r="B523" i="1" l="1"/>
  <c r="B524" i="1" s="1"/>
  <c r="C524" i="1" l="1"/>
  <c r="C525" i="1" s="1"/>
  <c r="D524" i="1"/>
  <c r="D525" i="1" s="1"/>
  <c r="B525" i="1" l="1"/>
  <c r="B526" i="1" s="1"/>
  <c r="C526" i="1" l="1"/>
  <c r="C527" i="1" s="1"/>
  <c r="D526" i="1"/>
  <c r="D527" i="1" s="1"/>
  <c r="B527" i="1" l="1"/>
  <c r="B528" i="1" s="1"/>
  <c r="C528" i="1" l="1"/>
  <c r="B529" i="1" s="1"/>
  <c r="D528" i="1"/>
  <c r="D529" i="1" l="1"/>
  <c r="C529" i="1"/>
  <c r="B530" i="1" s="1"/>
  <c r="C530" i="1" l="1"/>
  <c r="C531" i="1" s="1"/>
  <c r="D530" i="1"/>
  <c r="D531" i="1" s="1"/>
  <c r="B531" i="1" l="1"/>
  <c r="B532" i="1" s="1"/>
  <c r="C532" i="1" l="1"/>
  <c r="C533" i="1" s="1"/>
  <c r="D532" i="1"/>
  <c r="D533" i="1" s="1"/>
  <c r="B533" i="1" l="1"/>
  <c r="B534" i="1" s="1"/>
  <c r="C534" i="1" l="1"/>
  <c r="C535" i="1" s="1"/>
  <c r="D534" i="1"/>
  <c r="D535" i="1" s="1"/>
  <c r="B535" i="1" l="1"/>
  <c r="B536" i="1" s="1"/>
  <c r="C536" i="1" l="1"/>
  <c r="C537" i="1" s="1"/>
  <c r="D536" i="1"/>
  <c r="D537" i="1" s="1"/>
  <c r="B537" i="1" l="1"/>
  <c r="B538" i="1" s="1"/>
  <c r="C538" i="1" l="1"/>
  <c r="C539" i="1" s="1"/>
  <c r="D538" i="1"/>
  <c r="D539" i="1" s="1"/>
  <c r="B539" i="1" l="1"/>
  <c r="B540" i="1" s="1"/>
  <c r="C540" i="1" l="1"/>
  <c r="C541" i="1" s="1"/>
  <c r="D540" i="1"/>
  <c r="D541" i="1" s="1"/>
  <c r="B541" i="1" l="1"/>
  <c r="B542" i="1" s="1"/>
  <c r="C542" i="1" l="1"/>
  <c r="C543" i="1" s="1"/>
  <c r="D542" i="1"/>
  <c r="D543" i="1" s="1"/>
  <c r="B543" i="1" l="1"/>
  <c r="B544" i="1" s="1"/>
  <c r="C544" i="1" l="1"/>
  <c r="C545" i="1" s="1"/>
  <c r="D544" i="1"/>
  <c r="D545" i="1" s="1"/>
  <c r="B545" i="1" l="1"/>
  <c r="B546" i="1" s="1"/>
  <c r="C546" i="1" l="1"/>
  <c r="C547" i="1" s="1"/>
  <c r="D546" i="1"/>
  <c r="D547" i="1" s="1"/>
  <c r="B547" i="1" l="1"/>
  <c r="B548" i="1" s="1"/>
  <c r="C548" i="1" l="1"/>
  <c r="C549" i="1" s="1"/>
  <c r="D548" i="1"/>
  <c r="D549" i="1" s="1"/>
  <c r="B549" i="1" l="1"/>
  <c r="B550" i="1" s="1"/>
  <c r="C550" i="1" l="1"/>
  <c r="C551" i="1" s="1"/>
  <c r="D550" i="1"/>
  <c r="D551" i="1" s="1"/>
  <c r="B551" i="1" l="1"/>
  <c r="B552" i="1" s="1"/>
  <c r="C552" i="1" l="1"/>
  <c r="C553" i="1" s="1"/>
  <c r="D552" i="1"/>
  <c r="D553" i="1" s="1"/>
  <c r="B553" i="1" l="1"/>
  <c r="B554" i="1" s="1"/>
  <c r="C554" i="1" l="1"/>
  <c r="C555" i="1" s="1"/>
  <c r="D554" i="1"/>
  <c r="D555" i="1" s="1"/>
  <c r="B555" i="1" l="1"/>
  <c r="B556" i="1" s="1"/>
  <c r="C556" i="1" l="1"/>
  <c r="C557" i="1" s="1"/>
  <c r="D556" i="1"/>
  <c r="D557" i="1" s="1"/>
  <c r="B557" i="1" l="1"/>
  <c r="B558" i="1" s="1"/>
  <c r="C558" i="1" l="1"/>
  <c r="C559" i="1" s="1"/>
  <c r="D558" i="1"/>
  <c r="D559" i="1" s="1"/>
  <c r="B559" i="1" l="1"/>
  <c r="B560" i="1" s="1"/>
  <c r="C560" i="1" l="1"/>
  <c r="C561" i="1" s="1"/>
  <c r="D560" i="1"/>
  <c r="D561" i="1" s="1"/>
  <c r="B561" i="1" l="1"/>
  <c r="B562" i="1" s="1"/>
  <c r="C562" i="1" l="1"/>
  <c r="C563" i="1" s="1"/>
  <c r="D562" i="1"/>
  <c r="D563" i="1" s="1"/>
  <c r="B563" i="1" l="1"/>
  <c r="B564" i="1" s="1"/>
  <c r="C564" i="1" l="1"/>
  <c r="C565" i="1" s="1"/>
  <c r="D564" i="1"/>
  <c r="D565" i="1" s="1"/>
  <c r="B565" i="1" l="1"/>
  <c r="B566" i="1" s="1"/>
  <c r="C566" i="1" l="1"/>
  <c r="C567" i="1" s="1"/>
  <c r="D566" i="1"/>
  <c r="D567" i="1" s="1"/>
  <c r="B567" i="1" l="1"/>
  <c r="B568" i="1" s="1"/>
  <c r="D568" i="1" l="1"/>
  <c r="D569" i="1" s="1"/>
  <c r="C568" i="1"/>
  <c r="C569" i="1" s="1"/>
  <c r="B569" i="1" l="1"/>
  <c r="C570" i="1"/>
  <c r="B570" i="1" l="1"/>
  <c r="D570" i="1"/>
  <c r="C571" i="1"/>
  <c r="D571" i="1"/>
  <c r="B571" i="1" l="1"/>
  <c r="B572" i="1" s="1"/>
  <c r="C572" i="1" l="1"/>
  <c r="B573" i="1" s="1"/>
  <c r="B574" i="1" s="1"/>
  <c r="D572" i="1"/>
  <c r="C573" i="1"/>
  <c r="D573" i="1"/>
  <c r="D574" i="1" l="1"/>
  <c r="C574" i="1"/>
  <c r="B575" i="1" s="1"/>
  <c r="C575" i="1" l="1"/>
  <c r="C576" i="1" s="1"/>
  <c r="D575" i="1"/>
  <c r="D576" i="1" s="1"/>
  <c r="B576" i="1" l="1"/>
  <c r="B577" i="1" s="1"/>
  <c r="C577" i="1" l="1"/>
  <c r="C578" i="1" s="1"/>
  <c r="D577" i="1"/>
  <c r="D578" i="1" s="1"/>
  <c r="B578" i="1" l="1"/>
  <c r="B579" i="1" s="1"/>
  <c r="D579" i="1"/>
  <c r="D580" i="1" s="1"/>
  <c r="C579" i="1" l="1"/>
  <c r="C580" i="1" s="1"/>
  <c r="B580" i="1" l="1"/>
  <c r="B581" i="1" s="1"/>
  <c r="C581" i="1"/>
  <c r="C582" i="1" s="1"/>
  <c r="D581" i="1"/>
  <c r="D582" i="1" s="1"/>
  <c r="B582" i="1" l="1"/>
  <c r="B583" i="1" s="1"/>
  <c r="C583" i="1"/>
  <c r="D583" i="1"/>
  <c r="B584" i="1" l="1"/>
  <c r="D584" i="1"/>
  <c r="D585" i="1" s="1"/>
  <c r="C584" i="1" l="1"/>
  <c r="C585" i="1" s="1"/>
  <c r="B585" i="1" l="1"/>
  <c r="B586" i="1" s="1"/>
  <c r="C586" i="1"/>
  <c r="C587" i="1" l="1"/>
  <c r="D586" i="1"/>
  <c r="D587" i="1" s="1"/>
  <c r="B587" i="1" l="1"/>
  <c r="B588" i="1" s="1"/>
  <c r="C588" i="1" l="1"/>
  <c r="C589" i="1" s="1"/>
  <c r="D588" i="1"/>
  <c r="D589" i="1" s="1"/>
  <c r="B589" i="1" l="1"/>
  <c r="B590" i="1" s="1"/>
  <c r="C590" i="1" l="1"/>
  <c r="C591" i="1" s="1"/>
  <c r="D590" i="1"/>
  <c r="D591" i="1" s="1"/>
  <c r="B591" i="1" l="1"/>
  <c r="B592" i="1" s="1"/>
  <c r="C592" i="1" l="1"/>
  <c r="C593" i="1" s="1"/>
  <c r="D592" i="1"/>
  <c r="D593" i="1" s="1"/>
  <c r="B593" i="1" l="1"/>
  <c r="B594" i="1" s="1"/>
  <c r="B595" i="1" l="1"/>
  <c r="B596" i="1" s="1"/>
  <c r="C594" i="1"/>
  <c r="C595" i="1" s="1"/>
  <c r="D594" i="1"/>
  <c r="D595" i="1" s="1"/>
  <c r="C596" i="1" l="1"/>
  <c r="D596" i="1"/>
  <c r="D597" i="1" s="1"/>
  <c r="C597" i="1" l="1"/>
  <c r="B597" i="1"/>
  <c r="B598" i="1" l="1"/>
  <c r="C598" i="1"/>
  <c r="C599" i="1" s="1"/>
  <c r="D598" i="1"/>
  <c r="D599" i="1" s="1"/>
  <c r="B599" i="1" l="1"/>
  <c r="B600" i="1" s="1"/>
  <c r="C600" i="1" l="1"/>
  <c r="C601" i="1" s="1"/>
  <c r="D600" i="1"/>
  <c r="D601" i="1" s="1"/>
  <c r="B601" i="1" l="1"/>
  <c r="B602" i="1" s="1"/>
  <c r="C602" i="1" l="1"/>
  <c r="D6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Дом</author>
  </authors>
  <commentList>
    <comment ref="F1" authorId="0" shapeId="0" xr:uid="{96649255-0B1A-43AC-9AAE-81C2B484FCC5}">
      <text>
        <r>
          <rPr>
            <b/>
            <sz val="9"/>
            <color indexed="81"/>
            <rFont val="Tahoma"/>
            <family val="2"/>
            <charset val="204"/>
          </rPr>
          <t>Дом:</t>
        </r>
        <r>
          <rPr>
            <sz val="9"/>
            <color indexed="81"/>
            <rFont val="Tahoma"/>
            <family val="2"/>
            <charset val="204"/>
          </rPr>
          <t xml:space="preserve">
а</t>
        </r>
      </text>
    </comment>
  </commentList>
</comments>
</file>

<file path=xl/sharedStrings.xml><?xml version="1.0" encoding="utf-8"?>
<sst xmlns="http://schemas.openxmlformats.org/spreadsheetml/2006/main" count="45" uniqueCount="19">
  <si>
    <t>ед. сигнал</t>
  </si>
  <si>
    <t>iL1</t>
  </si>
  <si>
    <t>Uc1</t>
  </si>
  <si>
    <t>Uc2</t>
  </si>
  <si>
    <t>шаг</t>
  </si>
  <si>
    <t>СИГНАЛ СИНУС</t>
  </si>
  <si>
    <t>анал</t>
  </si>
  <si>
    <t>A</t>
  </si>
  <si>
    <t>F</t>
  </si>
  <si>
    <t>kw1</t>
  </si>
  <si>
    <t>k</t>
  </si>
  <si>
    <t>A1k</t>
  </si>
  <si>
    <t>F1k</t>
  </si>
  <si>
    <t>A2k</t>
  </si>
  <si>
    <t>F2k</t>
  </si>
  <si>
    <t>A1k^2</t>
  </si>
  <si>
    <t>Релей</t>
  </si>
  <si>
    <t>90% W</t>
  </si>
  <si>
    <t>A2k^2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</si>
</sst>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h1 эйлер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'ПУНКТ 5'!$E$2:$E$300</c:f>
              <c:numCache>
                <c:formatCode>General</c:formatCode>
                <c:ptCount val="2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</c:numCache>
            </c:numRef>
          </c:xVal>
          <c:yVal>
            <c:numRef>
              <c:f>'ПУНКТ 5'!$C$2:$C$300</c:f>
              <c:numCache>
                <c:formatCode>General</c:formatCode>
                <c:ptCount val="299"/>
                <c:pt idx="0">
                  <c:v>0</c:v>
                </c:pt>
                <c:pt idx="1">
                  <c:v>5.5550000000000002E-2</c:v>
                </c:pt>
                <c:pt idx="2">
                  <c:v>9.9367839999999999E-2</c:v>
                </c:pt>
                <c:pt idx="3">
                  <c:v>0.13362246336174999</c:v>
                </c:pt>
                <c:pt idx="4">
                  <c:v>0.16012127932994408</c:v>
                </c:pt>
                <c:pt idx="5">
                  <c:v>0.18036958520077817</c:v>
                </c:pt>
                <c:pt idx="6">
                  <c:v>0.19562012771239246</c:v>
                </c:pt>
                <c:pt idx="7">
                  <c:v>0.20691444741151535</c:v>
                </c:pt>
                <c:pt idx="8">
                  <c:v>0.21511737577118081</c:v>
                </c:pt>
                <c:pt idx="9">
                  <c:v>0.22094582649238603</c:v>
                </c:pt>
                <c:pt idx="10">
                  <c:v>0.22499283211724694</c:v>
                </c:pt>
                <c:pt idx="11">
                  <c:v>0.22774761847778333</c:v>
                </c:pt>
                <c:pt idx="12">
                  <c:v>0.22961237732318565</c:v>
                </c:pt>
                <c:pt idx="13">
                  <c:v>0.23091628730889863</c:v>
                </c:pt>
                <c:pt idx="14">
                  <c:v>0.2319272417255934</c:v>
                </c:pt>
                <c:pt idx="15">
                  <c:v>0.2328616648384042</c:v>
                </c:pt>
                <c:pt idx="16">
                  <c:v>0.23389273494906493</c:v>
                </c:pt>
                <c:pt idx="17">
                  <c:v>0.23515727916247153</c:v>
                </c:pt>
                <c:pt idx="18">
                  <c:v>0.2367615605650164</c:v>
                </c:pt>
                <c:pt idx="19">
                  <c:v>0.2387861416298051</c:v>
                </c:pt>
                <c:pt idx="20">
                  <c:v>0.24128997692422646</c:v>
                </c:pt>
                <c:pt idx="21">
                  <c:v>0.24431386258367804</c:v>
                </c:pt>
                <c:pt idx="22">
                  <c:v>0.24788334867754611</c:v>
                </c:pt>
                <c:pt idx="23">
                  <c:v>0.25201120281800848</c:v>
                </c:pt>
                <c:pt idx="24">
                  <c:v>0.25669949855559759</c:v>
                </c:pt>
                <c:pt idx="25">
                  <c:v>0.26194138977323628</c:v>
                </c:pt>
                <c:pt idx="26">
                  <c:v>0.2677226220204833</c:v>
                </c:pt>
                <c:pt idx="27">
                  <c:v>0.27402282317845689</c:v>
                </c:pt>
                <c:pt idx="28">
                  <c:v>0.28081660872699216</c:v>
                </c:pt>
                <c:pt idx="29">
                  <c:v>0.28807453096035235</c:v>
                </c:pt>
                <c:pt idx="30">
                  <c:v>0.29576389656729929</c:v>
                </c:pt>
                <c:pt idx="31">
                  <c:v>0.30384947288969616</c:v>
                </c:pt>
                <c:pt idx="32">
                  <c:v>0.31229409976282752</c:v>
                </c:pt>
                <c:pt idx="33">
                  <c:v>0.32105922100503947</c:v>
                </c:pt>
                <c:pt idx="34">
                  <c:v>0.33010534726806817</c:v>
                </c:pt>
                <c:pt idx="35">
                  <c:v>0.33939246000245915</c:v>
                </c:pt>
                <c:pt idx="36">
                  <c:v>0.34888036466802469</c:v>
                </c:pt>
                <c:pt idx="37">
                  <c:v>0.35852899997169108</c:v>
                </c:pt>
                <c:pt idx="38">
                  <c:v>0.36829870879795795</c:v>
                </c:pt>
                <c:pt idx="39">
                  <c:v>0.37815047557184678</c:v>
                </c:pt>
                <c:pt idx="40">
                  <c:v>0.38804613402841076</c:v>
                </c:pt>
                <c:pt idx="41">
                  <c:v>0.39794854872973051</c:v>
                </c:pt>
                <c:pt idx="42">
                  <c:v>0.40782177314741719</c:v>
                </c:pt>
                <c:pt idx="43">
                  <c:v>0.4176311866973017</c:v>
                </c:pt>
                <c:pt idx="44">
                  <c:v>0.42734361275763222</c:v>
                </c:pt>
                <c:pt idx="45">
                  <c:v>0.43692741940974567</c:v>
                </c:pt>
                <c:pt idx="46">
                  <c:v>0.44635260440000324</c:v>
                </c:pt>
                <c:pt idx="47">
                  <c:v>0.4555908656247632</c:v>
                </c:pt>
                <c:pt idx="48">
                  <c:v>0.46461565827879281</c:v>
                </c:pt>
                <c:pt idx="49">
                  <c:v>0.47340223967553408</c:v>
                </c:pt>
                <c:pt idx="50">
                  <c:v>0.48192770263981938</c:v>
                </c:pt>
                <c:pt idx="51">
                  <c:v>0.49017099828564437</c:v>
                </c:pt>
                <c:pt idx="52">
                  <c:v>0.49811294891983177</c:v>
                </c:pt>
                <c:pt idx="53">
                  <c:v>0.50573625175386161</c:v>
                </c:pt>
                <c:pt idx="54">
                  <c:v>0.51302547405829957</c:v>
                </c:pt>
                <c:pt idx="55">
                  <c:v>0.5199670403550587</c:v>
                </c:pt>
                <c:pt idx="56">
                  <c:v>0.52654921221046247</c:v>
                </c:pt>
                <c:pt idx="57">
                  <c:v>0.53276206116531477</c:v>
                </c:pt>
                <c:pt idx="58">
                  <c:v>0.53859743531575299</c:v>
                </c:pt>
                <c:pt idx="59">
                  <c:v>0.54404892003959893</c:v>
                </c:pt>
                <c:pt idx="60">
                  <c:v>0.54911179334642368</c:v>
                </c:pt>
                <c:pt idx="61">
                  <c:v>0.55378297631497309</c:v>
                </c:pt>
                <c:pt idx="62">
                  <c:v>0.55806097906840779</c:v>
                </c:pt>
                <c:pt idx="63">
                  <c:v>0.56194584272559023</c:v>
                </c:pt>
                <c:pt idx="64">
                  <c:v>0.5654390777550351</c:v>
                </c:pt>
                <c:pt idx="65">
                  <c:v>0.56854359914686792</c:v>
                </c:pt>
                <c:pt idx="66">
                  <c:v>0.57126365880698704</c:v>
                </c:pt>
                <c:pt idx="67">
                  <c:v>0.57360477556643252</c:v>
                </c:pt>
                <c:pt idx="68">
                  <c:v>0.57557366318760206</c:v>
                </c:pt>
                <c:pt idx="69">
                  <c:v>0.57717815673733508</c:v>
                </c:pt>
                <c:pt idx="70">
                  <c:v>0.57842713768493581</c:v>
                </c:pt>
                <c:pt idx="71">
                  <c:v>0.57933045807089611</c:v>
                </c:pt>
                <c:pt idx="72">
                  <c:v>0.57989886407938307</c:v>
                </c:pt>
                <c:pt idx="73">
                  <c:v>0.58014391933446563</c:v>
                </c:pt>
                <c:pt idx="74">
                  <c:v>0.58007792822658999</c:v>
                </c:pt>
                <c:pt idx="75">
                  <c:v>0.5797138595619763</c:v>
                </c:pt>
                <c:pt idx="76">
                  <c:v>0.57906527081344472</c:v>
                </c:pt>
                <c:pt idx="77">
                  <c:v>0.57814623323670533</c:v>
                </c:pt>
                <c:pt idx="78">
                  <c:v>0.57697125810141625</c:v>
                </c:pt>
                <c:pt idx="79">
                  <c:v>0.57555522427135963</c:v>
                </c:pt>
                <c:pt idx="80">
                  <c:v>0.57391330735295987</c:v>
                </c:pt>
                <c:pt idx="81">
                  <c:v>0.57206091061611797</c:v>
                </c:pt>
                <c:pt idx="82">
                  <c:v>0.57001359787600669</c:v>
                </c:pt>
                <c:pt idx="83">
                  <c:v>0.56778702850911855</c:v>
                </c:pt>
                <c:pt idx="84">
                  <c:v>0.5653968947615261</c:v>
                </c:pt>
                <c:pt idx="85">
                  <c:v>0.56285886149205611</c:v>
                </c:pt>
                <c:pt idx="86">
                  <c:v>0.56018850847793744</c:v>
                </c:pt>
                <c:pt idx="87">
                  <c:v>0.55740127539551254</c:v>
                </c:pt>
                <c:pt idx="88">
                  <c:v>0.55451240957383874</c:v>
                </c:pt>
                <c:pt idx="89">
                  <c:v>0.55153691660449988</c:v>
                </c:pt>
                <c:pt idx="90">
                  <c:v>0.54848951387673694</c:v>
                </c:pt>
                <c:pt idx="91">
                  <c:v>0.54538458709313076</c:v>
                </c:pt>
                <c:pt idx="92">
                  <c:v>0.54223614980756196</c:v>
                </c:pt>
                <c:pt idx="93">
                  <c:v>0.53905780601407327</c:v>
                </c:pt>
                <c:pt idx="94">
                  <c:v>0.53586271580259193</c:v>
                </c:pt>
                <c:pt idx="95">
                  <c:v>0.5326635640852686</c:v>
                </c:pt>
                <c:pt idx="96">
                  <c:v>0.52947253238547642</c:v>
                </c:pt>
                <c:pt idx="97">
                  <c:v>0.52630127367031598</c:v>
                </c:pt>
                <c:pt idx="98">
                  <c:v>0.52316089019680434</c:v>
                </c:pt>
                <c:pt idx="99">
                  <c:v>0.52006191433181492</c:v>
                </c:pt>
                <c:pt idx="100">
                  <c:v>0.51701429229628248</c:v>
                </c:pt>
                <c:pt idx="101">
                  <c:v>0.51402737077522009</c:v>
                </c:pt>
                <c:pt idx="102">
                  <c:v>0.51110988632671306</c:v>
                </c:pt>
                <c:pt idx="103">
                  <c:v>0.5082699575152646</c:v>
                </c:pt>
                <c:pt idx="104">
                  <c:v>0.5055150796876845</c:v>
                </c:pt>
                <c:pt idx="105">
                  <c:v>0.50285212230312493</c:v>
                </c:pt>
                <c:pt idx="106">
                  <c:v>0.50028732872288517</c:v>
                </c:pt>
                <c:pt idx="107">
                  <c:v>0.4978263183602234</c:v>
                </c:pt>
                <c:pt idx="108">
                  <c:v>0.49547409108562646</c:v>
                </c:pt>
                <c:pt idx="109">
                  <c:v>0.49323503377878919</c:v>
                </c:pt>
                <c:pt idx="110">
                  <c:v>0.49111292891493663</c:v>
                </c:pt>
                <c:pt idx="111">
                  <c:v>0.4891109650700739</c:v>
                </c:pt>
                <c:pt idx="112">
                  <c:v>0.48723174922725959</c:v>
                </c:pt>
                <c:pt idx="113">
                  <c:v>0.48547732076405259</c:v>
                </c:pt>
                <c:pt idx="114">
                  <c:v>0.48384916699986841</c:v>
                </c:pt>
                <c:pt idx="115">
                  <c:v>0.4823482401810783</c:v>
                </c:pt>
                <c:pt idx="116">
                  <c:v>0.48097497578127962</c:v>
                </c:pt>
                <c:pt idx="117">
                  <c:v>0.47972931199423646</c:v>
                </c:pt>
                <c:pt idx="118">
                  <c:v>0.47861071029751906</c:v>
                </c:pt>
                <c:pt idx="119">
                  <c:v>0.4776181769658347</c:v>
                </c:pt>
                <c:pt idx="120">
                  <c:v>0.47675028541442332</c:v>
                </c:pt>
                <c:pt idx="121">
                  <c:v>0.47600519925466489</c:v>
                </c:pt>
                <c:pt idx="122">
                  <c:v>0.47538069594618754</c:v>
                </c:pt>
                <c:pt idx="123">
                  <c:v>0.47487419093225741</c:v>
                </c:pt>
                <c:pt idx="124">
                  <c:v>0.47448276214804347</c:v>
                </c:pt>
                <c:pt idx="125">
                  <c:v>0.47420317479446489</c:v>
                </c:pt>
                <c:pt idx="126">
                  <c:v>0.47403190627371738</c:v>
                </c:pt>
                <c:pt idx="127">
                  <c:v>0.47396517118621562</c:v>
                </c:pt>
                <c:pt idx="128">
                  <c:v>0.4739989462925574</c:v>
                </c:pt>
                <c:pt idx="129">
                  <c:v>0.4741289953481882</c:v>
                </c:pt>
                <c:pt idx="130">
                  <c:v>0.47435089372269623</c:v>
                </c:pt>
                <c:pt idx="131">
                  <c:v>0.474660052720079</c:v>
                </c:pt>
                <c:pt idx="132">
                  <c:v>0.4750517435208651</c:v>
                </c:pt>
                <c:pt idx="133">
                  <c:v>0.47552112067162999</c:v>
                </c:pt>
                <c:pt idx="134">
                  <c:v>0.47606324505218872</c:v>
                </c:pt>
                <c:pt idx="135">
                  <c:v>0.4766731062555612</c:v>
                </c:pt>
                <c:pt idx="136">
                  <c:v>0.47734564432066384</c:v>
                </c:pt>
                <c:pt idx="137">
                  <c:v>0.4780757707625683</c:v>
                </c:pt>
                <c:pt idx="138">
                  <c:v>0.47885838885006071</c:v>
                </c:pt>
                <c:pt idx="139">
                  <c:v>0.4796884130851175</c:v>
                </c:pt>
                <c:pt idx="140">
                  <c:v>0.48056078784376677</c:v>
                </c:pt>
                <c:pt idx="141">
                  <c:v>0.48147050514261058</c:v>
                </c:pt>
                <c:pt idx="142">
                  <c:v>0.48241262150002828</c:v>
                </c:pt>
                <c:pt idx="143">
                  <c:v>0.48338227386574811</c:v>
                </c:pt>
                <c:pt idx="144">
                  <c:v>0.48437469459704852</c:v>
                </c:pt>
                <c:pt idx="145">
                  <c:v>0.48538522546432034</c:v>
                </c:pt>
                <c:pt idx="146">
                  <c:v>0.48640933067307296</c:v>
                </c:pt>
                <c:pt idx="147">
                  <c:v>0.48744260889368901</c:v>
                </c:pt>
                <c:pt idx="148">
                  <c:v>0.48848080429431484</c:v>
                </c:pt>
                <c:pt idx="149">
                  <c:v>0.48951981657620686</c:v>
                </c:pt>
                <c:pt idx="150">
                  <c:v>0.49055571001462717</c:v>
                </c:pt>
                <c:pt idx="151">
                  <c:v>0.49158472151199178</c:v>
                </c:pt>
                <c:pt idx="152">
                  <c:v>0.49260326767340956</c:v>
                </c:pt>
                <c:pt idx="153">
                  <c:v>0.49360795091800708</c:v>
                </c:pt>
                <c:pt idx="154">
                  <c:v>0.49459556464250926</c:v>
                </c:pt>
                <c:pt idx="155">
                  <c:v>0.49556309745643068</c:v>
                </c:pt>
                <c:pt idx="156">
                  <c:v>0.496507736510929</c:v>
                </c:pt>
                <c:pt idx="157">
                  <c:v>0.49742686994587343</c:v>
                </c:pt>
                <c:pt idx="158">
                  <c:v>0.49831808848198994</c:v>
                </c:pt>
                <c:pt idx="159">
                  <c:v>0.49917918618705709</c:v>
                </c:pt>
                <c:pt idx="160">
                  <c:v>0.50000816044704421</c:v>
                </c:pt>
                <c:pt idx="161">
                  <c:v>0.50080321117480597</c:v>
                </c:pt>
                <c:pt idx="162">
                  <c:v>0.50156273929047912</c:v>
                </c:pt>
                <c:pt idx="163">
                  <c:v>0.50228534450906415</c:v>
                </c:pt>
                <c:pt idx="164">
                  <c:v>0.50296982247182809</c:v>
                </c:pt>
                <c:pt idx="165">
                  <c:v>0.50361516125913053</c:v>
                </c:pt>
                <c:pt idx="166">
                  <c:v>0.50422053732306005</c:v>
                </c:pt>
                <c:pt idx="167">
                  <c:v>0.50478531087887879</c:v>
                </c:pt>
                <c:pt idx="168">
                  <c:v>0.50530902079471152</c:v>
                </c:pt>
                <c:pt idx="169">
                  <c:v>0.50579137901918547</c:v>
                </c:pt>
                <c:pt idx="170">
                  <c:v>0.50623226458684212</c:v>
                </c:pt>
                <c:pt idx="171">
                  <c:v>0.50663171724109768</c:v>
                </c:pt>
                <c:pt idx="172">
                  <c:v>0.50698993071433962</c:v>
                </c:pt>
                <c:pt idx="173">
                  <c:v>0.50730724570441676</c:v>
                </c:pt>
                <c:pt idx="174">
                  <c:v>0.5075841425863139</c:v>
                </c:pt>
                <c:pt idx="175">
                  <c:v>0.50782123389721234</c:v>
                </c:pt>
                <c:pt idx="176">
                  <c:v>0.50801925663242598</c:v>
                </c:pt>
                <c:pt idx="177">
                  <c:v>0.50817906438888005</c:v>
                </c:pt>
                <c:pt idx="178">
                  <c:v>0.50830161939187379</c:v>
                </c:pt>
                <c:pt idx="179">
                  <c:v>0.50838798443984423</c:v>
                </c:pt>
                <c:pt idx="180">
                  <c:v>0.50843931480073823</c:v>
                </c:pt>
                <c:pt idx="181">
                  <c:v>0.50845685009240682</c:v>
                </c:pt>
                <c:pt idx="182">
                  <c:v>0.50844190617817031</c:v>
                </c:pt>
                <c:pt idx="183">
                  <c:v>0.50839586710737295</c:v>
                </c:pt>
                <c:pt idx="184">
                  <c:v>0.50832017712935706</c:v>
                </c:pt>
                <c:pt idx="185">
                  <c:v>0.5082163328078495</c:v>
                </c:pt>
                <c:pt idx="186">
                  <c:v>0.50808587526127136</c:v>
                </c:pt>
                <c:pt idx="187">
                  <c:v>0.50793038255296596</c:v>
                </c:pt>
                <c:pt idx="188">
                  <c:v>0.50775146225379775</c:v>
                </c:pt>
                <c:pt idx="189">
                  <c:v>0.50755074419800639</c:v>
                </c:pt>
                <c:pt idx="190">
                  <c:v>0.50732987345162428</c:v>
                </c:pt>
                <c:pt idx="191">
                  <c:v>0.50709050351117402</c:v>
                </c:pt>
                <c:pt idx="192">
                  <c:v>0.50683428974877698</c:v>
                </c:pt>
                <c:pt idx="193">
                  <c:v>0.50656288311821551</c:v>
                </c:pt>
                <c:pt idx="194">
                  <c:v>0.50627792413491979</c:v>
                </c:pt>
                <c:pt idx="195">
                  <c:v>0.50598103714128928</c:v>
                </c:pt>
                <c:pt idx="196">
                  <c:v>0.5056738248672209</c:v>
                </c:pt>
                <c:pt idx="197">
                  <c:v>0.50535786329420429</c:v>
                </c:pt>
                <c:pt idx="198">
                  <c:v>0.50503469682986168</c:v>
                </c:pt>
                <c:pt idx="199">
                  <c:v>0.50470583379836398</c:v>
                </c:pt>
                <c:pt idx="200">
                  <c:v>0.50437274225074458</c:v>
                </c:pt>
                <c:pt idx="201">
                  <c:v>0.50403684609776833</c:v>
                </c:pt>
                <c:pt idx="202">
                  <c:v>0.50369952156669107</c:v>
                </c:pt>
                <c:pt idx="203">
                  <c:v>0.50336209398197618</c:v>
                </c:pt>
                <c:pt idx="204">
                  <c:v>0.5030258348688128</c:v>
                </c:pt>
                <c:pt idx="205">
                  <c:v>0.50269195937711786</c:v>
                </c:pt>
                <c:pt idx="206">
                  <c:v>0.50236162402259288</c:v>
                </c:pt>
                <c:pt idx="207">
                  <c:v>0.50203592474035674</c:v>
                </c:pt>
                <c:pt idx="208">
                  <c:v>0.50171589524568527</c:v>
                </c:pt>
                <c:pt idx="209">
                  <c:v>0.50140250569545808</c:v>
                </c:pt>
                <c:pt idx="210">
                  <c:v>0.50109666164304567</c:v>
                </c:pt>
                <c:pt idx="211">
                  <c:v>0.50079920327856375</c:v>
                </c:pt>
                <c:pt idx="212">
                  <c:v>0.50051090494568251</c:v>
                </c:pt>
                <c:pt idx="213">
                  <c:v>0.50023247492549683</c:v>
                </c:pt>
                <c:pt idx="214">
                  <c:v>0.4999645554773513</c:v>
                </c:pt>
                <c:pt idx="215">
                  <c:v>0.49970772312596118</c:v>
                </c:pt>
                <c:pt idx="216">
                  <c:v>0.49946248918368041</c:v>
                </c:pt>
                <c:pt idx="217">
                  <c:v>0.49922930049634134</c:v>
                </c:pt>
                <c:pt idx="218">
                  <c:v>0.49900854040072418</c:v>
                </c:pt>
                <c:pt idx="219">
                  <c:v>0.49880052988140766</c:v>
                </c:pt>
                <c:pt idx="220">
                  <c:v>0.49860552891450405</c:v>
                </c:pt>
                <c:pt idx="221">
                  <c:v>0.49842373798559086</c:v>
                </c:pt>
                <c:pt idx="222">
                  <c:v>0.4982552997690165</c:v>
                </c:pt>
                <c:pt idx="223">
                  <c:v>0.49810030095567404</c:v>
                </c:pt>
                <c:pt idx="224">
                  <c:v>0.49795877421630935</c:v>
                </c:pt>
                <c:pt idx="225">
                  <c:v>0.49783070028744747</c:v>
                </c:pt>
                <c:pt idx="226">
                  <c:v>0.49771601016708988</c:v>
                </c:pt>
                <c:pt idx="227">
                  <c:v>0.49761458740744846</c:v>
                </c:pt>
                <c:pt idx="228">
                  <c:v>0.49752627049213688</c:v>
                </c:pt>
                <c:pt idx="229">
                  <c:v>0.49745085528543909</c:v>
                </c:pt>
                <c:pt idx="230">
                  <c:v>0.49738809754150798</c:v>
                </c:pt>
                <c:pt idx="231">
                  <c:v>0.49733771546162076</c:v>
                </c:pt>
                <c:pt idx="232">
                  <c:v>0.49729939228792125</c:v>
                </c:pt>
                <c:pt idx="233">
                  <c:v>0.49727277892241589</c:v>
                </c:pt>
                <c:pt idx="234">
                  <c:v>0.49725749656035423</c:v>
                </c:pt>
                <c:pt idx="235">
                  <c:v>0.49725313932751586</c:v>
                </c:pt>
                <c:pt idx="236">
                  <c:v>0.49725927691133837</c:v>
                </c:pt>
                <c:pt idx="237">
                  <c:v>0.49727545717625649</c:v>
                </c:pt>
                <c:pt idx="238">
                  <c:v>0.4973012087540753</c:v>
                </c:pt>
                <c:pt idx="239">
                  <c:v>0.49733604360066885</c:v>
                </c:pt>
                <c:pt idx="240">
                  <c:v>0.49737945951077922</c:v>
                </c:pt>
                <c:pt idx="241">
                  <c:v>0.49743094258318321</c:v>
                </c:pt>
                <c:pt idx="242">
                  <c:v>0.49748996962899805</c:v>
                </c:pt>
                <c:pt idx="243">
                  <c:v>0.49755601051640519</c:v>
                </c:pt>
                <c:pt idx="244">
                  <c:v>0.49762853044558547</c:v>
                </c:pt>
                <c:pt idx="245">
                  <c:v>0.49770699214817515</c:v>
                </c:pt>
                <c:pt idx="246">
                  <c:v>0.4977908580060677</c:v>
                </c:pt>
                <c:pt idx="247">
                  <c:v>0.49787959208490129</c:v>
                </c:pt>
                <c:pt idx="248">
                  <c:v>0.49797266207808266</c:v>
                </c:pt>
                <c:pt idx="249">
                  <c:v>0.49806954115770369</c:v>
                </c:pt>
                <c:pt idx="250">
                  <c:v>0.49816970972920588</c:v>
                </c:pt>
                <c:pt idx="251">
                  <c:v>0.49827265708713769</c:v>
                </c:pt>
                <c:pt idx="252">
                  <c:v>0.4983778829698301</c:v>
                </c:pt>
                <c:pt idx="253">
                  <c:v>0.49848489901128368</c:v>
                </c:pt>
                <c:pt idx="254">
                  <c:v>0.49859323008901713</c:v>
                </c:pt>
                <c:pt idx="255">
                  <c:v>0.49870241556706862</c:v>
                </c:pt>
                <c:pt idx="256">
                  <c:v>0.4988120104337681</c:v>
                </c:pt>
                <c:pt idx="257">
                  <c:v>0.49892158633430933</c:v>
                </c:pt>
                <c:pt idx="258">
                  <c:v>0.49903073249854535</c:v>
                </c:pt>
                <c:pt idx="259">
                  <c:v>0.49913905656480601</c:v>
                </c:pt>
                <c:pt idx="260">
                  <c:v>0.49924618530089471</c:v>
                </c:pt>
                <c:pt idx="261">
                  <c:v>0.49935176522376079</c:v>
                </c:pt>
                <c:pt idx="262">
                  <c:v>0.49945546311966194</c:v>
                </c:pt>
                <c:pt idx="263">
                  <c:v>0.49955696646693259</c:v>
                </c:pt>
                <c:pt idx="264">
                  <c:v>0.49965598376375153</c:v>
                </c:pt>
                <c:pt idx="265">
                  <c:v>0.49975224476356245</c:v>
                </c:pt>
                <c:pt idx="266">
                  <c:v>0.49984550062103844</c:v>
                </c:pt>
                <c:pt idx="267">
                  <c:v>0.4999355239517001</c:v>
                </c:pt>
                <c:pt idx="268">
                  <c:v>0.50002210880849318</c:v>
                </c:pt>
                <c:pt idx="269">
                  <c:v>0.50010507057880915</c:v>
                </c:pt>
                <c:pt idx="270">
                  <c:v>0.50018424580558818</c:v>
                </c:pt>
                <c:pt idx="271">
                  <c:v>0.5002594919362805</c:v>
                </c:pt>
                <c:pt idx="272">
                  <c:v>0.50033068700355787</c:v>
                </c:pt>
                <c:pt idx="273">
                  <c:v>0.50039772924176529</c:v>
                </c:pt>
                <c:pt idx="274">
                  <c:v>0.50046053664318124</c:v>
                </c:pt>
                <c:pt idx="275">
                  <c:v>0.50051904645821266</c:v>
                </c:pt>
                <c:pt idx="276">
                  <c:v>0.50057321464369542</c:v>
                </c:pt>
                <c:pt idx="277">
                  <c:v>0.50062301526349329</c:v>
                </c:pt>
                <c:pt idx="278">
                  <c:v>0.5006684398455975</c:v>
                </c:pt>
                <c:pt idx="279">
                  <c:v>0.50070949669991882</c:v>
                </c:pt>
                <c:pt idx="280">
                  <c:v>0.50074621020094345</c:v>
                </c:pt>
                <c:pt idx="281">
                  <c:v>0.50077862003938156</c:v>
                </c:pt>
                <c:pt idx="282">
                  <c:v>0.50080678044688809</c:v>
                </c:pt>
                <c:pt idx="283">
                  <c:v>0.50083075939786781</c:v>
                </c:pt>
                <c:pt idx="284">
                  <c:v>0.50085063779230021</c:v>
                </c:pt>
                <c:pt idx="285">
                  <c:v>0.50086650862342852</c:v>
                </c:pt>
                <c:pt idx="286">
                  <c:v>0.50087847613405856</c:v>
                </c:pt>
                <c:pt idx="287">
                  <c:v>0.50088665496510076</c:v>
                </c:pt>
                <c:pt idx="288">
                  <c:v>0.50089116929987199</c:v>
                </c:pt>
                <c:pt idx="289">
                  <c:v>0.50089215200754245</c:v>
                </c:pt>
                <c:pt idx="290">
                  <c:v>0.50088974378898177</c:v>
                </c:pt>
                <c:pt idx="291">
                  <c:v>0.50088409232811204</c:v>
                </c:pt>
                <c:pt idx="292">
                  <c:v>0.50087535145173179</c:v>
                </c:pt>
                <c:pt idx="293">
                  <c:v>0.50086368030061934</c:v>
                </c:pt>
                <c:pt idx="294">
                  <c:v>0.50084924251456742</c:v>
                </c:pt>
                <c:pt idx="295">
                  <c:v>0.50083220543384022</c:v>
                </c:pt>
                <c:pt idx="296">
                  <c:v>0.50081273931938164</c:v>
                </c:pt>
                <c:pt idx="297">
                  <c:v>0.50079101659393532</c:v>
                </c:pt>
                <c:pt idx="298">
                  <c:v>0.50076721110607314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6-4520-871B-3FC25744C395}"/>
            </c:ext>
          </c:extLst>
        </c:ser>
        <c:ser>
          <c:idx val="0"/>
          <c:order val="1"/>
          <c:tx>
            <c:v>h1 аналит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'ПУНКТ 5'!$E$2:$E$300</c:f>
              <c:numCache>
                <c:formatCode>General</c:formatCode>
                <c:ptCount val="2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</c:numCache>
            </c:numRef>
          </c:xVal>
          <c:yVal>
            <c:numRef>
              <c:f>'ПУНКТ 5'!$F$2:$F$300</c:f>
              <c:numCache>
                <c:formatCode>General</c:formatCode>
                <c:ptCount val="299"/>
                <c:pt idx="0">
                  <c:v>2.9999999999999818E-3</c:v>
                </c:pt>
                <c:pt idx="1">
                  <c:v>5.2731291376097972E-2</c:v>
                </c:pt>
                <c:pt idx="2">
                  <c:v>9.2764726530815883E-2</c:v>
                </c:pt>
                <c:pt idx="3">
                  <c:v>0.12478408408861948</c:v>
                </c:pt>
                <c:pt idx="4">
                  <c:v>0.15021306886793873</c:v>
                </c:pt>
                <c:pt idx="5">
                  <c:v>0.17025457641125227</c:v>
                </c:pt>
                <c:pt idx="6">
                  <c:v>0.18592397030546548</c:v>
                </c:pt>
                <c:pt idx="7">
                  <c:v>0.19807729143025565</c:v>
                </c:pt>
                <c:pt idx="8">
                  <c:v>0.20743517709577244</c:v>
                </c:pt>
                <c:pt idx="9">
                  <c:v>0.2146031485195912</c:v>
                </c:pt>
                <c:pt idx="10">
                  <c:v>0.22008882392268131</c:v>
                </c:pt>
                <c:pt idx="11">
                  <c:v>0.22431652888170989</c:v>
                </c:pt>
                <c:pt idx="12">
                  <c:v>0.22763970307828726</c:v>
                </c:pt>
                <c:pt idx="13">
                  <c:v>0.23035144121816464</c:v>
                </c:pt>
                <c:pt idx="14">
                  <c:v>0.23269345394769211</c:v>
                </c:pt>
                <c:pt idx="15">
                  <c:v>0.23486369062568507</c:v>
                </c:pt>
                <c:pt idx="16">
                  <c:v>0.2370228285925903</c:v>
                </c:pt>
                <c:pt idx="17">
                  <c:v>0.23929980207956056</c:v>
                </c:pt>
                <c:pt idx="18">
                  <c:v>0.24179651724068799</c:v>
                </c:pt>
                <c:pt idx="19">
                  <c:v>0.24459187722971926</c:v>
                </c:pt>
                <c:pt idx="20">
                  <c:v>0.24774522214944275</c:v>
                </c:pt>
                <c:pt idx="21">
                  <c:v>0.25129927254539813</c:v>
                </c:pt>
                <c:pt idx="22">
                  <c:v>0.25528265144502593</c:v>
                </c:pt>
                <c:pt idx="23">
                  <c:v>0.25971204837738188</c:v>
                </c:pt>
                <c:pt idx="24">
                  <c:v>0.26459407902409005</c:v>
                </c:pt>
                <c:pt idx="25">
                  <c:v>0.26992688587588304</c:v>
                </c:pt>
                <c:pt idx="26">
                  <c:v>0.27570151826933442</c:v>
                </c:pt>
                <c:pt idx="27">
                  <c:v>0.28190312425923347</c:v>
                </c:pt>
                <c:pt idx="28">
                  <c:v>0.28851198177751625</c:v>
                </c:pt>
                <c:pt idx="29">
                  <c:v>0.29550439229923126</c:v>
                </c:pt>
                <c:pt idx="30">
                  <c:v>0.30285345666073082</c:v>
                </c:pt>
                <c:pt idx="31">
                  <c:v>0.31052974965437896</c:v>
                </c:pt>
                <c:pt idx="32">
                  <c:v>0.31850190747229212</c:v>
                </c:pt>
                <c:pt idx="33">
                  <c:v>0.32673713991674669</c:v>
                </c:pt>
                <c:pt idx="34">
                  <c:v>0.33520167747575996</c:v>
                </c:pt>
                <c:pt idx="35">
                  <c:v>0.34386116182720589</c:v>
                </c:pt>
                <c:pt idx="36">
                  <c:v>0.35268098703982631</c:v>
                </c:pt>
                <c:pt idx="37">
                  <c:v>0.36162659764753008</c:v>
                </c:pt>
                <c:pt idx="38">
                  <c:v>0.37066374885300718</c:v>
                </c:pt>
                <c:pt idx="39">
                  <c:v>0.37975873334132015</c:v>
                </c:pt>
                <c:pt idx="40">
                  <c:v>0.38887857853123986</c:v>
                </c:pt>
                <c:pt idx="41">
                  <c:v>0.3979912175426002</c:v>
                </c:pt>
                <c:pt idx="42">
                  <c:v>0.40706563669571116</c:v>
                </c:pt>
                <c:pt idx="43">
                  <c:v>0.41607200197021743</c:v>
                </c:pt>
                <c:pt idx="44">
                  <c:v>0.4249817665241733</c:v>
                </c:pt>
                <c:pt idx="45">
                  <c:v>0.43376776109970699</c:v>
                </c:pt>
                <c:pt idx="46">
                  <c:v>0.44240426891121465</c:v>
                </c:pt>
                <c:pt idx="47">
                  <c:v>0.45086708641852363</c:v>
                </c:pt>
                <c:pt idx="48">
                  <c:v>0.45913357122498932</c:v>
                </c:pt>
                <c:pt idx="49">
                  <c:v>0.4671826782040186</c:v>
                </c:pt>
                <c:pt idx="50">
                  <c:v>0.47499498484281072</c:v>
                </c:pt>
                <c:pt idx="51">
                  <c:v>0.48255270669560479</c:v>
                </c:pt>
                <c:pt idx="52">
                  <c:v>0.48983970375738839</c:v>
                </c:pt>
                <c:pt idx="53">
                  <c:v>0.49684147850032118</c:v>
                </c:pt>
                <c:pt idx="54">
                  <c:v>0.50354516625689794</c:v>
                </c:pt>
                <c:pt idx="55">
                  <c:v>0.50993951858431696</c:v>
                </c:pt>
                <c:pt idx="56">
                  <c:v>0.51601488020211139</c:v>
                </c:pt>
                <c:pt idx="57">
                  <c:v>0.52176316005855772</c:v>
                </c:pt>
                <c:pt idx="58">
                  <c:v>0.52717779704963175</c:v>
                </c:pt>
                <c:pt idx="59">
                  <c:v>0.53225372088643952</c:v>
                </c:pt>
                <c:pt idx="60">
                  <c:v>0.53698730858235744</c:v>
                </c:pt>
                <c:pt idx="61">
                  <c:v>0.54137633700895749</c:v>
                </c:pt>
                <c:pt idx="62">
                  <c:v>0.54541993194963911</c:v>
                </c:pt>
                <c:pt idx="63">
                  <c:v>0.54911851406132739</c:v>
                </c:pt>
                <c:pt idx="64">
                  <c:v>0.5524737421372713</c:v>
                </c:pt>
                <c:pt idx="65">
                  <c:v>0.5554884540475914</c:v>
                </c:pt>
                <c:pt idx="66">
                  <c:v>0.55816660571856869</c:v>
                </c:pt>
                <c:pt idx="67">
                  <c:v>0.56051320849653574</c:v>
                </c:pt>
                <c:pt idx="68">
                  <c:v>0.56253426522748562</c:v>
                </c:pt>
                <c:pt idx="69">
                  <c:v>0.56423670536904147</c:v>
                </c:pt>
                <c:pt idx="70">
                  <c:v>0.56562831943713543</c:v>
                </c:pt>
                <c:pt idx="71">
                  <c:v>0.56671769307557729</c:v>
                </c:pt>
                <c:pt idx="72">
                  <c:v>0.5675141410225909</c:v>
                </c:pt>
                <c:pt idx="73">
                  <c:v>0.56802764123434402</c:v>
                </c:pt>
                <c:pt idx="74">
                  <c:v>0.56826876941146964</c:v>
                </c:pt>
                <c:pt idx="75">
                  <c:v>0.56824863416057392</c:v>
                </c:pt>
                <c:pt idx="76">
                  <c:v>0.56797881300874442</c:v>
                </c:pt>
                <c:pt idx="77">
                  <c:v>0.56747128947513292</c:v>
                </c:pt>
                <c:pt idx="78">
                  <c:v>0.56673839138979243</c:v>
                </c:pt>
                <c:pt idx="79">
                  <c:v>0.56579273063612723</c:v>
                </c:pt>
                <c:pt idx="80">
                  <c:v>0.56464714447959441</c:v>
                </c:pt>
                <c:pt idx="81">
                  <c:v>0.56331463863168085</c:v>
                </c:pt>
                <c:pt idx="82">
                  <c:v>0.56180833218473292</c:v>
                </c:pt>
                <c:pt idx="83">
                  <c:v>0.56014140453992545</c:v>
                </c:pt>
                <c:pt idx="84">
                  <c:v>0.55832704443758341</c:v>
                </c:pt>
                <c:pt idx="85">
                  <c:v>0.55637840118622461</c:v>
                </c:pt>
                <c:pt idx="86">
                  <c:v>0.55430853817410897</c:v>
                </c:pt>
                <c:pt idx="87">
                  <c:v>0.55213038873477926</c:v>
                </c:pt>
                <c:pt idx="88">
                  <c:v>0.54985671442610284</c:v>
                </c:pt>
                <c:pt idx="89">
                  <c:v>0.54750006577067667</c:v>
                </c:pt>
                <c:pt idx="90">
                  <c:v>0.54507274549417584</c:v>
                </c:pt>
                <c:pt idx="91">
                  <c:v>0.5425867742873326</c:v>
                </c:pt>
                <c:pt idx="92">
                  <c:v>0.54005385910673376</c:v>
                </c:pt>
                <c:pt idx="93">
                  <c:v>0.53748536401955382</c:v>
                </c:pt>
                <c:pt idx="94">
                  <c:v>0.53489228358770713</c:v>
                </c:pt>
                <c:pt idx="95">
                  <c:v>0.53228521877771362</c:v>
                </c:pt>
                <c:pt idx="96">
                  <c:v>0.52967435537385998</c:v>
                </c:pt>
                <c:pt idx="97">
                  <c:v>0.52706944486398399</c:v>
                </c:pt>
                <c:pt idx="98">
                  <c:v>0.52447978775945192</c:v>
                </c:pt>
                <c:pt idx="99">
                  <c:v>0.52191421930362036</c:v>
                </c:pt>
                <c:pt idx="100">
                  <c:v>0.51938109751628947</c:v>
                </c:pt>
                <c:pt idx="101">
                  <c:v>0.51688829351537235</c:v>
                </c:pt>
                <c:pt idx="102">
                  <c:v>0.51444318405120593</c:v>
                </c:pt>
                <c:pt idx="103">
                  <c:v>0.51205264618363833</c:v>
                </c:pt>
                <c:pt idx="104">
                  <c:v>0.50972305402721751</c:v>
                </c:pt>
                <c:pt idx="105">
                  <c:v>0.50746027748549394</c:v>
                </c:pt>
                <c:pt idx="106">
                  <c:v>0.50526968289160734</c:v>
                </c:pt>
                <c:pt idx="107">
                  <c:v>0.50315613546897353</c:v>
                </c:pt>
                <c:pt idx="108">
                  <c:v>0.50112400352298658</c:v>
                </c:pt>
                <c:pt idx="109">
                  <c:v>0.49917716427221226</c:v>
                </c:pt>
                <c:pt idx="110">
                  <c:v>0.49731901122555361</c:v>
                </c:pt>
                <c:pt idx="111">
                  <c:v>0.49555246301030559</c:v>
                </c:pt>
                <c:pt idx="112">
                  <c:v>0.49387997355486773</c:v>
                </c:pt>
                <c:pt idx="113">
                  <c:v>0.49230354352914496</c:v>
                </c:pt>
                <c:pt idx="114">
                  <c:v>0.49082473294531265</c:v>
                </c:pt>
                <c:pt idx="115">
                  <c:v>0.48944467482164311</c:v>
                </c:pt>
                <c:pt idx="116">
                  <c:v>0.48816408981246978</c:v>
                </c:pt>
                <c:pt idx="117">
                  <c:v>0.4869833017080778</c:v>
                </c:pt>
                <c:pt idx="118">
                  <c:v>0.48590225370935453</c:v>
                </c:pt>
                <c:pt idx="119">
                  <c:v>0.48492052538337049</c:v>
                </c:pt>
                <c:pt idx="120">
                  <c:v>0.48403735020769301</c:v>
                </c:pt>
                <c:pt idx="121">
                  <c:v>0.48325163361312751</c:v>
                </c:pt>
                <c:pt idx="122">
                  <c:v>0.48256197143672669</c:v>
                </c:pt>
                <c:pt idx="123">
                  <c:v>0.48196666869927912</c:v>
                </c:pt>
                <c:pt idx="124">
                  <c:v>0.48146375862407181</c:v>
                </c:pt>
                <c:pt idx="125">
                  <c:v>0.48105102181649861</c:v>
                </c:pt>
                <c:pt idx="126">
                  <c:v>0.48072600552703132</c:v>
                </c:pt>
                <c:pt idx="127">
                  <c:v>0.48048604292317665</c:v>
                </c:pt>
                <c:pt idx="128">
                  <c:v>0.48032827229927977</c:v>
                </c:pt>
                <c:pt idx="129">
                  <c:v>0.48024965615639376</c:v>
                </c:pt>
                <c:pt idx="130">
                  <c:v>0.48024700008789412</c:v>
                </c:pt>
                <c:pt idx="131">
                  <c:v>0.48031697141006108</c:v>
                </c:pt>
                <c:pt idx="132">
                  <c:v>0.48045611748046008</c:v>
                </c:pt>
                <c:pt idx="133">
                  <c:v>0.48066088365061749</c:v>
                </c:pt>
                <c:pt idx="134">
                  <c:v>0.48092763080317935</c:v>
                </c:pt>
                <c:pt idx="135">
                  <c:v>0.48125265242746285</c:v>
                </c:pt>
                <c:pt idx="136">
                  <c:v>0.48163219119102996</c:v>
                </c:pt>
                <c:pt idx="137">
                  <c:v>0.48206245496862743</c:v>
                </c:pt>
                <c:pt idx="138">
                  <c:v>0.48253963229353231</c:v>
                </c:pt>
                <c:pt idx="139">
                  <c:v>0.48305990719999709</c:v>
                </c:pt>
                <c:pt idx="140">
                  <c:v>0.48361947342910433</c:v>
                </c:pt>
                <c:pt idx="141">
                  <c:v>0.48421454797389513</c:v>
                </c:pt>
                <c:pt idx="142">
                  <c:v>0.48484138394312154</c:v>
                </c:pt>
                <c:pt idx="143">
                  <c:v>0.48549628272638584</c:v>
                </c:pt>
                <c:pt idx="144">
                  <c:v>0.48617560544674976</c:v>
                </c:pt>
                <c:pt idx="145">
                  <c:v>0.48687578369012668</c:v>
                </c:pt>
                <c:pt idx="146">
                  <c:v>0.48759332950389356</c:v>
                </c:pt>
                <c:pt idx="147">
                  <c:v>0.48832484466017556</c:v>
                </c:pt>
                <c:pt idx="148">
                  <c:v>0.48906702918215611</c:v>
                </c:pt>
                <c:pt idx="149">
                  <c:v>0.48981668913454035</c:v>
                </c:pt>
                <c:pt idx="150">
                  <c:v>0.49057074368195602</c:v>
                </c:pt>
                <c:pt idx="151">
                  <c:v>0.49132623142159182</c:v>
                </c:pt>
                <c:pt idx="152">
                  <c:v>0.49208031599876345</c:v>
                </c:pt>
                <c:pt idx="153">
                  <c:v>0.49283029101634612</c:v>
                </c:pt>
                <c:pt idx="154">
                  <c:v>0.49357358425112369</c:v>
                </c:pt>
                <c:pt idx="155">
                  <c:v>0.49430776119207342</c:v>
                </c:pt>
                <c:pt idx="156">
                  <c:v>0.49503052791743546</c:v>
                </c:pt>
                <c:pt idx="157">
                  <c:v>0.49573973332909982</c:v>
                </c:pt>
                <c:pt idx="158">
                  <c:v>0.49643337076438915</c:v>
                </c:pt>
                <c:pt idx="159">
                  <c:v>0.49710957900671604</c:v>
                </c:pt>
                <c:pt idx="160">
                  <c:v>0.49776664271785759</c:v>
                </c:pt>
                <c:pt idx="161">
                  <c:v>0.49840299231570784</c:v>
                </c:pt>
                <c:pt idx="162">
                  <c:v>0.49901720332236033</c:v>
                </c:pt>
                <c:pt idx="163">
                  <c:v>0.49960799520821875</c:v>
                </c:pt>
                <c:pt idx="164">
                  <c:v>0.50017422975855508</c:v>
                </c:pt>
                <c:pt idx="165">
                  <c:v>0.50071490898952586</c:v>
                </c:pt>
                <c:pt idx="166">
                  <c:v>0.50122917264111944</c:v>
                </c:pt>
                <c:pt idx="167">
                  <c:v>0.50171629527485717</c:v>
                </c:pt>
                <c:pt idx="168">
                  <c:v>0.50217568300428905</c:v>
                </c:pt>
                <c:pt idx="169">
                  <c:v>0.50260686988644909</c:v>
                </c:pt>
                <c:pt idx="170">
                  <c:v>0.5030095140024311</c:v>
                </c:pt>
                <c:pt idx="171">
                  <c:v>0.50338339325515502</c:v>
                </c:pt>
                <c:pt idx="172">
                  <c:v>0.50372840091219218</c:v>
                </c:pt>
                <c:pt idx="173">
                  <c:v>0.50404454092123019</c:v>
                </c:pt>
                <c:pt idx="174">
                  <c:v>0.50433192302537788</c:v>
                </c:pt>
                <c:pt idx="175">
                  <c:v>0.50459075770504858</c:v>
                </c:pt>
                <c:pt idx="176">
                  <c:v>0.50482135097262015</c:v>
                </c:pt>
                <c:pt idx="177">
                  <c:v>0.50502409904546008</c:v>
                </c:pt>
                <c:pt idx="178">
                  <c:v>0.50519948292221883</c:v>
                </c:pt>
                <c:pt idx="179">
                  <c:v>0.50534806288656098</c:v>
                </c:pt>
                <c:pt idx="180">
                  <c:v>0.50547047296170167</c:v>
                </c:pt>
                <c:pt idx="181">
                  <c:v>0.50556741533826899</c:v>
                </c:pt>
                <c:pt idx="182">
                  <c:v>0.50563965479712214</c:v>
                </c:pt>
                <c:pt idx="183">
                  <c:v>0.50568801314781919</c:v>
                </c:pt>
                <c:pt idx="184">
                  <c:v>0.50571336370246167</c:v>
                </c:pt>
                <c:pt idx="185">
                  <c:v>0.50571662580364585</c:v>
                </c:pt>
                <c:pt idx="186">
                  <c:v>0.5056987594242256</c:v>
                </c:pt>
                <c:pt idx="187">
                  <c:v>0.50566075985555192</c:v>
                </c:pt>
                <c:pt idx="188">
                  <c:v>0.50560365249979367</c:v>
                </c:pt>
                <c:pt idx="189">
                  <c:v>0.50552848778087622</c:v>
                </c:pt>
                <c:pt idx="190">
                  <c:v>0.50543633618750161</c:v>
                </c:pt>
                <c:pt idx="191">
                  <c:v>0.50532828346063163</c:v>
                </c:pt>
                <c:pt idx="192">
                  <c:v>0.505205425936746</c:v>
                </c:pt>
                <c:pt idx="193">
                  <c:v>0.50506886605711354</c:v>
                </c:pt>
                <c:pt idx="194">
                  <c:v>0.50491970805225761</c:v>
                </c:pt>
                <c:pt idx="195">
                  <c:v>0.50475905380974695</c:v>
                </c:pt>
                <c:pt idx="196">
                  <c:v>0.50458799893241557</c:v>
                </c:pt>
                <c:pt idx="197">
                  <c:v>0.50440762899310065</c:v>
                </c:pt>
                <c:pt idx="198">
                  <c:v>0.50421901599100094</c:v>
                </c:pt>
                <c:pt idx="199">
                  <c:v>0.5040232150137901</c:v>
                </c:pt>
                <c:pt idx="200">
                  <c:v>0.50382126110868652</c:v>
                </c:pt>
                <c:pt idx="201">
                  <c:v>0.50361416636476874</c:v>
                </c:pt>
                <c:pt idx="202">
                  <c:v>0.50340291720795338</c:v>
                </c:pt>
                <c:pt idx="203">
                  <c:v>0.50318847190920535</c:v>
                </c:pt>
                <c:pt idx="204">
                  <c:v>0.50297175830574803</c:v>
                </c:pt>
                <c:pt idx="205">
                  <c:v>0.502753671734262</c:v>
                </c:pt>
                <c:pt idx="206">
                  <c:v>0.50253507317433455</c:v>
                </c:pt>
                <c:pt idx="207">
                  <c:v>0.5023167875997212</c:v>
                </c:pt>
                <c:pt idx="208">
                  <c:v>0.50209960253432961</c:v>
                </c:pt>
                <c:pt idx="209">
                  <c:v>0.5018842668092155</c:v>
                </c:pt>
                <c:pt idx="210">
                  <c:v>0.50167148951631091</c:v>
                </c:pt>
                <c:pt idx="211">
                  <c:v>0.50146193915406789</c:v>
                </c:pt>
                <c:pt idx="212">
                  <c:v>0.50125624295970861</c:v>
                </c:pt>
                <c:pt idx="213">
                  <c:v>0.50105498642232238</c:v>
                </c:pt>
                <c:pt idx="214">
                  <c:v>0.50085871297063966</c:v>
                </c:pt>
                <c:pt idx="215">
                  <c:v>0.50066792382894243</c:v>
                </c:pt>
                <c:pt idx="216">
                  <c:v>0.5004830780342413</c:v>
                </c:pt>
                <c:pt idx="217">
                  <c:v>0.50030459260756033</c:v>
                </c:pt>
                <c:pt idx="218">
                  <c:v>0.50013284287192028</c:v>
                </c:pt>
                <c:pt idx="219">
                  <c:v>0.49996816290939683</c:v>
                </c:pt>
                <c:pt idx="220">
                  <c:v>0.49981084614945703</c:v>
                </c:pt>
                <c:pt idx="221">
                  <c:v>0.49966114608063789</c:v>
                </c:pt>
                <c:pt idx="222">
                  <c:v>0.49951927707752636</c:v>
                </c:pt>
                <c:pt idx="223">
                  <c:v>0.4993854153349323</c:v>
                </c:pt>
                <c:pt idx="224">
                  <c:v>0.4992596999011083</c:v>
                </c:pt>
                <c:pt idx="225">
                  <c:v>0.49914223380186479</c:v>
                </c:pt>
                <c:pt idx="226">
                  <c:v>0.49903308524745454</c:v>
                </c:pt>
                <c:pt idx="227">
                  <c:v>0.49893228891415492</c:v>
                </c:pt>
                <c:pt idx="228">
                  <c:v>0.49883984729255521</c:v>
                </c:pt>
                <c:pt idx="229">
                  <c:v>0.49875573209466539</c:v>
                </c:pt>
                <c:pt idx="230">
                  <c:v>0.49867988571209226</c:v>
                </c:pt>
                <c:pt idx="231">
                  <c:v>0.49861222271768368</c:v>
                </c:pt>
                <c:pt idx="232">
                  <c:v>0.4985526314032151</c:v>
                </c:pt>
                <c:pt idx="233">
                  <c:v>0.49850097534588816</c:v>
                </c:pt>
                <c:pt idx="234">
                  <c:v>0.49845709499662383</c:v>
                </c:pt>
                <c:pt idx="235">
                  <c:v>0.4984208092833588</c:v>
                </c:pt>
                <c:pt idx="236">
                  <c:v>0.49839191722280213</c:v>
                </c:pt>
                <c:pt idx="237">
                  <c:v>0.49837019953436063</c:v>
                </c:pt>
                <c:pt idx="238">
                  <c:v>0.49835542025021506</c:v>
                </c:pt>
                <c:pt idx="239">
                  <c:v>0.49834732831580542</c:v>
                </c:pt>
                <c:pt idx="240">
                  <c:v>0.49834565917527152</c:v>
                </c:pt>
                <c:pt idx="241">
                  <c:v>0.49835013633669251</c:v>
                </c:pt>
                <c:pt idx="242">
                  <c:v>0.49836047291226665</c:v>
                </c:pt>
                <c:pt idx="243">
                  <c:v>0.49837637312888189</c:v>
                </c:pt>
                <c:pt idx="244">
                  <c:v>0.49839753380483381</c:v>
                </c:pt>
                <c:pt idx="245">
                  <c:v>0.49842364578876019</c:v>
                </c:pt>
                <c:pt idx="246">
                  <c:v>0.49845439535717306</c:v>
                </c:pt>
                <c:pt idx="247">
                  <c:v>0.49848946556727863</c:v>
                </c:pt>
                <c:pt idx="248">
                  <c:v>0.49852853756208837</c:v>
                </c:pt>
                <c:pt idx="249">
                  <c:v>0.49857129182512777</c:v>
                </c:pt>
                <c:pt idx="250">
                  <c:v>0.49861740938235627</c:v>
                </c:pt>
                <c:pt idx="251">
                  <c:v>0.49866657294920813</c:v>
                </c:pt>
                <c:pt idx="252">
                  <c:v>0.49871846802095882</c:v>
                </c:pt>
                <c:pt idx="253">
                  <c:v>0.49877278390490831</c:v>
                </c:pt>
                <c:pt idx="254">
                  <c:v>0.49882921469315222</c:v>
                </c:pt>
                <c:pt idx="255">
                  <c:v>0.49888746017498403</c:v>
                </c:pt>
                <c:pt idx="256">
                  <c:v>0.49894722668823605</c:v>
                </c:pt>
                <c:pt idx="257">
                  <c:v>0.49900822790912014</c:v>
                </c:pt>
                <c:pt idx="258">
                  <c:v>0.49907018558037558</c:v>
                </c:pt>
                <c:pt idx="259">
                  <c:v>0.49913283017776516</c:v>
                </c:pt>
                <c:pt idx="260">
                  <c:v>0.49919590151518645</c:v>
                </c:pt>
                <c:pt idx="261">
                  <c:v>0.49925914928887716</c:v>
                </c:pt>
                <c:pt idx="262">
                  <c:v>0.49932233356139777</c:v>
                </c:pt>
                <c:pt idx="263">
                  <c:v>0.49938522518626444</c:v>
                </c:pt>
                <c:pt idx="264">
                  <c:v>0.49944760617428441</c:v>
                </c:pt>
                <c:pt idx="265">
                  <c:v>0.49950927000281542</c:v>
                </c:pt>
                <c:pt idx="266">
                  <c:v>0.49957002186932448</c:v>
                </c:pt>
                <c:pt idx="267">
                  <c:v>0.49962967889076648</c:v>
                </c:pt>
                <c:pt idx="268">
                  <c:v>0.49968807025043532</c:v>
                </c:pt>
                <c:pt idx="269">
                  <c:v>0.49974503729405872</c:v>
                </c:pt>
                <c:pt idx="270">
                  <c:v>0.49980043357701842</c:v>
                </c:pt>
                <c:pt idx="271">
                  <c:v>0.49985412486467251</c:v>
                </c:pt>
                <c:pt idx="272">
                  <c:v>0.49990598908784256</c:v>
                </c:pt>
                <c:pt idx="273">
                  <c:v>0.49995591625560148</c:v>
                </c:pt>
                <c:pt idx="274">
                  <c:v>0.50000380832756153</c:v>
                </c:pt>
                <c:pt idx="275">
                  <c:v>0.50004957904791314</c:v>
                </c:pt>
                <c:pt idx="276">
                  <c:v>0.50009315374350705</c:v>
                </c:pt>
                <c:pt idx="277">
                  <c:v>0.5001344690883025</c:v>
                </c:pt>
                <c:pt idx="278">
                  <c:v>0.50017347283652724</c:v>
                </c:pt>
                <c:pt idx="279">
                  <c:v>0.50021012352690486</c:v>
                </c:pt>
                <c:pt idx="280">
                  <c:v>0.50024439016030819</c:v>
                </c:pt>
                <c:pt idx="281">
                  <c:v>0.50027625185319224</c:v>
                </c:pt>
                <c:pt idx="282">
                  <c:v>0.50030569746914311</c:v>
                </c:pt>
                <c:pt idx="283">
                  <c:v>0.50033272523086048</c:v>
                </c:pt>
                <c:pt idx="284">
                  <c:v>0.50035734231485696</c:v>
                </c:pt>
                <c:pt idx="285">
                  <c:v>0.50037956443112408</c:v>
                </c:pt>
                <c:pt idx="286">
                  <c:v>0.50039941538996791</c:v>
                </c:pt>
                <c:pt idx="287">
                  <c:v>0.50041692665817139</c:v>
                </c:pt>
                <c:pt idx="288">
                  <c:v>0.50043213690657895</c:v>
                </c:pt>
                <c:pt idx="289">
                  <c:v>0.50044509155114525</c:v>
                </c:pt>
                <c:pt idx="290">
                  <c:v>0.50045584228941686</c:v>
                </c:pt>
                <c:pt idx="291">
                  <c:v>0.50046444663435252</c:v>
                </c:pt>
                <c:pt idx="292">
                  <c:v>0.5004709674473079</c:v>
                </c:pt>
                <c:pt idx="293">
                  <c:v>0.50047547247193724</c:v>
                </c:pt>
                <c:pt idx="294">
                  <c:v>0.50047803387068301</c:v>
                </c:pt>
                <c:pt idx="295">
                  <c:v>0.50047872776543911</c:v>
                </c:pt>
                <c:pt idx="296">
                  <c:v>0.50047763378389232</c:v>
                </c:pt>
                <c:pt idx="297">
                  <c:v>0.50047483461295672</c:v>
                </c:pt>
                <c:pt idx="298">
                  <c:v>0.50047041556062732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6-4520-871B-3FC25744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4911"/>
        <c:axId val="1667035743"/>
      </c:scatterChart>
      <c:valAx>
        <c:axId val="166703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035743"/>
        <c:crosses val="autoZero"/>
        <c:crossBetween val="midCat"/>
      </c:valAx>
      <c:valAx>
        <c:axId val="16670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03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87980053918223E-2"/>
          <c:y val="2.7843142986597291E-2"/>
          <c:w val="0.87798844758923833"/>
          <c:h val="0.79175594498604185"/>
        </c:manualLayout>
      </c:layout>
      <c:scatterChart>
        <c:scatterStyle val="smoothMarker"/>
        <c:varyColors val="0"/>
        <c:ser>
          <c:idx val="1"/>
          <c:order val="0"/>
          <c:tx>
            <c:v>U2 эйлер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'ПУНКТ 6'!$E$2:$E$400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</c:numCache>
            </c:numRef>
          </c:xVal>
          <c:yVal>
            <c:numRef>
              <c:f>'ПУНКТ 6'!$C$2:$C$400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0.27772106861245405</c:v>
                </c:pt>
                <c:pt idx="3">
                  <c:v>0.77433494951874005</c:v>
                </c:pt>
                <c:pt idx="4">
                  <c:v>1.4417201727038713</c:v>
                </c:pt>
                <c:pt idx="5">
                  <c:v>2.2406846465166899</c:v>
                </c:pt>
                <c:pt idx="6">
                  <c:v>3.1394797490539559</c:v>
                </c:pt>
                <c:pt idx="7">
                  <c:v>4.1125575487579349</c:v>
                </c:pt>
                <c:pt idx="8">
                  <c:v>5.1395308500847294</c:v>
                </c:pt>
                <c:pt idx="9">
                  <c:v>6.2043024815024888</c:v>
                </c:pt>
                <c:pt idx="10">
                  <c:v>7.2943358438775441</c:v>
                </c:pt>
                <c:pt idx="11">
                  <c:v>8.4000434041658014</c:v>
                </c:pt>
                <c:pt idx="12">
                  <c:v>9.5142737078226265</c:v>
                </c:pt>
                <c:pt idx="13">
                  <c:v>10.631880723143837</c:v>
                </c:pt>
                <c:pt idx="14">
                  <c:v>11.749362029925743</c:v>
                </c:pt>
                <c:pt idx="15">
                  <c:v>12.86455461345836</c:v>
                </c:pt>
                <c:pt idx="16">
                  <c:v>13.976378898017451</c:v>
                </c:pt>
                <c:pt idx="17">
                  <c:v>15.084623214270456</c:v>
                </c:pt>
                <c:pt idx="18">
                  <c:v>16.189762194511061</c:v>
                </c:pt>
                <c:pt idx="19">
                  <c:v>17.292803671855211</c:v>
                </c:pt>
                <c:pt idx="20">
                  <c:v>18.395159560697099</c:v>
                </c:pt>
                <c:pt idx="21">
                  <c:v>19.498536946033823</c:v>
                </c:pt>
                <c:pt idx="22">
                  <c:v>20.604846233890079</c:v>
                </c:pt>
                <c:pt idx="23">
                  <c:v>21.716123734986944</c:v>
                </c:pt>
                <c:pt idx="24">
                  <c:v>22.834466486485251</c:v>
                </c:pt>
                <c:pt idx="25">
                  <c:v>23.96197747666703</c:v>
                </c:pt>
                <c:pt idx="26">
                  <c:v>25.100719736943763</c:v>
                </c:pt>
                <c:pt idx="27">
                  <c:v>26.25267801472047</c:v>
                </c:pt>
                <c:pt idx="28">
                  <c:v>27.419726947837177</c:v>
                </c:pt>
                <c:pt idx="29">
                  <c:v>28.603604833585404</c:v>
                </c:pt>
                <c:pt idx="30">
                  <c:v>29.805892228517269</c:v>
                </c:pt>
                <c:pt idx="31">
                  <c:v>31.02799473431195</c:v>
                </c:pt>
                <c:pt idx="32">
                  <c:v>32.271129423908427</c:v>
                </c:pt>
                <c:pt idx="33">
                  <c:v>33.536314444345514</c:v>
                </c:pt>
                <c:pt idx="34">
                  <c:v>34.824361401095445</c:v>
                </c:pt>
                <c:pt idx="35">
                  <c:v>36.135870185489871</c:v>
                </c:pt>
                <c:pt idx="36">
                  <c:v>37.471225954076949</c:v>
                </c:pt>
                <c:pt idx="37">
                  <c:v>38.830598008049023</c:v>
                </c:pt>
                <c:pt idx="38">
                  <c:v>40.213940353601075</c:v>
                </c:pt>
                <c:pt idx="39">
                  <c:v>41.620993751352728</c:v>
                </c:pt>
                <c:pt idx="40">
                  <c:v>43.051289085732876</c:v>
                </c:pt>
                <c:pt idx="41">
                  <c:v>44.504151904269499</c:v>
                </c:pt>
                <c:pt idx="42">
                  <c:v>45.978707992698745</c:v>
                </c:pt>
                <c:pt idx="43">
                  <c:v>47.47388986524885</c:v>
                </c:pt>
                <c:pt idx="44">
                  <c:v>48.988444060814516</c:v>
                </c:pt>
                <c:pt idx="45">
                  <c:v>50.520939145389356</c:v>
                </c:pt>
                <c:pt idx="46">
                  <c:v>52.069774329376479</c:v>
                </c:pt>
                <c:pt idx="47">
                  <c:v>53.633188615506235</c:v>
                </c:pt>
                <c:pt idx="48">
                  <c:v>55.209270399266721</c:v>
                </c:pt>
                <c:pt idx="49">
                  <c:v>56.795967449171194</c:v>
                </c:pt>
                <c:pt idx="50">
                  <c:v>58.391097198990721</c:v>
                </c:pt>
                <c:pt idx="51">
                  <c:v>59.992357288388028</c:v>
                </c:pt>
                <c:pt idx="52">
                  <c:v>61.597336292295765</c:v>
                </c:pt>
                <c:pt idx="53">
                  <c:v>63.203524582968249</c:v>
                </c:pt>
                <c:pt idx="54">
                  <c:v>64.808325271963909</c:v>
                </c:pt>
                <c:pt idx="55">
                  <c:v>66.40906518243753</c:v>
                </c:pt>
                <c:pt idx="56">
                  <c:v>68.003005805078175</c:v>
                </c:pt>
                <c:pt idx="57">
                  <c:v>69.587354193853685</c:v>
                </c:pt>
                <c:pt idx="58">
                  <c:v>71.15927376044074</c:v>
                </c:pt>
                <c:pt idx="59">
                  <c:v>72.715894928851668</c:v>
                </c:pt>
                <c:pt idx="60">
                  <c:v>74.254325614329616</c:v>
                </c:pt>
                <c:pt idx="61">
                  <c:v>75.771661493084608</c:v>
                </c:pt>
                <c:pt idx="62">
                  <c:v>77.264996031891442</c:v>
                </c:pt>
                <c:pt idx="63">
                  <c:v>78.731430248972913</c:v>
                </c:pt>
                <c:pt idx="64">
                  <c:v>80.168082179950105</c:v>
                </c:pt>
                <c:pt idx="65">
                  <c:v>81.572096024959393</c:v>
                </c:pt>
                <c:pt idx="66">
                  <c:v>82.9406509553109</c:v>
                </c:pt>
                <c:pt idx="67">
                  <c:v>84.270969560297189</c:v>
                </c:pt>
                <c:pt idx="68">
                  <c:v>85.560325916950461</c:v>
                </c:pt>
                <c:pt idx="69">
                  <c:v>86.806053267690061</c:v>
                </c:pt>
                <c:pt idx="70">
                  <c:v>88.005551292897422</c:v>
                </c:pt>
                <c:pt idx="71">
                  <c:v>89.156292967498501</c:v>
                </c:pt>
                <c:pt idx="72">
                  <c:v>90.255830992622649</c:v>
                </c:pt>
                <c:pt idx="73">
                  <c:v>91.30180379533742</c:v>
                </c:pt>
                <c:pt idx="74">
                  <c:v>92.291941091328567</c:v>
                </c:pt>
                <c:pt idx="75">
                  <c:v>93.224069007199915</c:v>
                </c:pt>
                <c:pt idx="76">
                  <c:v>94.096114760806316</c:v>
                </c:pt>
                <c:pt idx="77">
                  <c:v>94.906110899701389</c:v>
                </c:pt>
                <c:pt idx="78">
                  <c:v>95.652199099378166</c:v>
                </c:pt>
                <c:pt idx="79">
                  <c:v>96.332633524501972</c:v>
                </c:pt>
                <c:pt idx="80">
                  <c:v>96.945783757779836</c:v>
                </c:pt>
                <c:pt idx="81">
                  <c:v>97.49013730247691</c:v>
                </c:pt>
                <c:pt idx="82">
                  <c:v>97.964301665876505</c:v>
                </c:pt>
                <c:pt idx="83">
                  <c:v>98.367006032185444</c:v>
                </c:pt>
                <c:pt idx="84">
                  <c:v>98.697102534509398</c:v>
                </c:pt>
                <c:pt idx="85">
                  <c:v>98.953567136563123</c:v>
                </c:pt>
                <c:pt idx="86">
                  <c:v>99.135500135737828</c:v>
                </c:pt>
                <c:pt idx="87">
                  <c:v>99.242126300022335</c:v>
                </c:pt>
                <c:pt idx="88">
                  <c:v>99.272794652066395</c:v>
                </c:pt>
                <c:pt idx="89">
                  <c:v>99.226977914384108</c:v>
                </c:pt>
                <c:pt idx="90">
                  <c:v>99.104271630323694</c:v>
                </c:pt>
                <c:pt idx="91">
                  <c:v>98.904392975978126</c:v>
                </c:pt>
                <c:pt idx="92">
                  <c:v>98.627179278680345</c:v>
                </c:pt>
                <c:pt idx="93">
                  <c:v>98.272586258118665</c:v>
                </c:pt>
                <c:pt idx="94">
                  <c:v>97.840686006424647</c:v>
                </c:pt>
                <c:pt idx="95">
                  <c:v>97.33166472382851</c:v>
                </c:pt>
                <c:pt idx="96">
                  <c:v>96.745820226648604</c:v>
                </c:pt>
                <c:pt idx="97">
                  <c:v>96.083559244484206</c:v>
                </c:pt>
                <c:pt idx="98">
                  <c:v>95.345394523516703</c:v>
                </c:pt>
                <c:pt idx="99">
                  <c:v>94.5319417527963</c:v>
                </c:pt>
                <c:pt idx="100">
                  <c:v>93.643916330302474</c:v>
                </c:pt>
                <c:pt idx="101">
                  <c:v>92.682129985419152</c:v>
                </c:pt>
                <c:pt idx="102">
                  <c:v>91.647487274262872</c:v>
                </c:pt>
                <c:pt idx="103">
                  <c:v>90.540981964047802</c:v>
                </c:pt>
                <c:pt idx="104">
                  <c:v>89.36369332236751</c:v>
                </c:pt>
                <c:pt idx="105">
                  <c:v>88.116782326923996</c:v>
                </c:pt>
                <c:pt idx="106">
                  <c:v>86.801487810842076</c:v>
                </c:pt>
                <c:pt idx="107">
                  <c:v>85.419122558275831</c:v>
                </c:pt>
                <c:pt idx="108">
                  <c:v>83.971069364545997</c:v>
                </c:pt>
                <c:pt idx="109">
                  <c:v>82.458777074546717</c:v>
                </c:pt>
                <c:pt idx="110">
                  <c:v>80.883756612629966</c:v>
                </c:pt>
                <c:pt idx="111">
                  <c:v>79.247577016619402</c:v>
                </c:pt>
                <c:pt idx="112">
                  <c:v>77.551861488026049</c:v>
                </c:pt>
                <c:pt idx="113">
                  <c:v>75.798283469938326</c:v>
                </c:pt>
                <c:pt idx="114">
                  <c:v>73.988562763442772</c:v>
                </c:pt>
                <c:pt idx="115">
                  <c:v>72.124461692801077</c:v>
                </c:pt>
                <c:pt idx="116">
                  <c:v>70.207781328968295</c:v>
                </c:pt>
                <c:pt idx="117">
                  <c:v>68.240357780387384</c:v>
                </c:pt>
                <c:pt idx="118">
                  <c:v>66.224058559340989</c:v>
                </c:pt>
                <c:pt idx="119">
                  <c:v>64.160779031484424</c:v>
                </c:pt>
                <c:pt idx="120">
                  <c:v>62.052438955526569</c:v>
                </c:pt>
                <c:pt idx="121">
                  <c:v>59.900979119371257</c:v>
                </c:pt>
                <c:pt idx="122">
                  <c:v>57.708358078382169</c:v>
                </c:pt>
                <c:pt idx="123">
                  <c:v>55.476549000791827</c:v>
                </c:pt>
                <c:pt idx="124">
                  <c:v>53.207536624642415</c:v>
                </c:pt>
                <c:pt idx="125">
                  <c:v>50.903314330024401</c:v>
                </c:pt>
                <c:pt idx="126">
                  <c:v>48.565881329770505</c:v>
                </c:pt>
                <c:pt idx="127">
                  <c:v>46.197239981169012</c:v>
                </c:pt>
                <c:pt idx="128">
                  <c:v>44.170479805066272</c:v>
                </c:pt>
                <c:pt idx="129">
                  <c:v>42.315591954349607</c:v>
                </c:pt>
                <c:pt idx="130">
                  <c:v>40.590059573796694</c:v>
                </c:pt>
                <c:pt idx="131">
                  <c:v>38.95968977891372</c:v>
                </c:pt>
                <c:pt idx="132">
                  <c:v>37.397223930226581</c:v>
                </c:pt>
                <c:pt idx="133">
                  <c:v>35.881174859534553</c:v>
                </c:pt>
                <c:pt idx="134">
                  <c:v>34.394853461379242</c:v>
                </c:pt>
                <c:pt idx="135">
                  <c:v>32.925553330802316</c:v>
                </c:pt>
                <c:pt idx="136">
                  <c:v>31.463867351190331</c:v>
                </c:pt>
                <c:pt idx="137">
                  <c:v>30.003114487726045</c:v>
                </c:pt>
                <c:pt idx="138">
                  <c:v>28.538858667782726</c:v>
                </c:pt>
                <c:pt idx="139">
                  <c:v>27.068504650445906</c:v>
                </c:pt>
                <c:pt idx="140">
                  <c:v>25.590958304020589</c:v>
                </c:pt>
                <c:pt idx="141">
                  <c:v>24.106340806890319</c:v>
                </c:pt>
                <c:pt idx="142">
                  <c:v>22.615748033456558</c:v>
                </c:pt>
                <c:pt idx="143">
                  <c:v>21.121047841461511</c:v>
                </c:pt>
                <c:pt idx="144">
                  <c:v>19.624709188425157</c:v>
                </c:pt>
                <c:pt idx="145">
                  <c:v>18.129658013748376</c:v>
                </c:pt>
                <c:pt idx="146">
                  <c:v>16.639155663038451</c:v>
                </c:pt>
                <c:pt idx="147">
                  <c:v>15.156696330563467</c:v>
                </c:pt>
                <c:pt idx="148">
                  <c:v>13.685920577911297</c:v>
                </c:pt>
                <c:pt idx="149">
                  <c:v>12.230542471481259</c:v>
                </c:pt>
                <c:pt idx="150">
                  <c:v>10.79428828467781</c:v>
                </c:pt>
                <c:pt idx="151">
                  <c:v>9.3808450461967823</c:v>
                </c:pt>
                <c:pt idx="152">
                  <c:v>7.9938174949223448</c:v>
                </c:pt>
                <c:pt idx="153">
                  <c:v>6.6366922341276489</c:v>
                </c:pt>
                <c:pt idx="154">
                  <c:v>5.3128080707617356</c:v>
                </c:pt>
                <c:pt idx="155">
                  <c:v>4.0253316861666928</c:v>
                </c:pt>
                <c:pt idx="156">
                  <c:v>2.7772379180665716</c:v>
                </c:pt>
                <c:pt idx="157">
                  <c:v>1.5712940446566817</c:v>
                </c:pt>
                <c:pt idx="158">
                  <c:v>0.41004755389278835</c:v>
                </c:pt>
                <c:pt idx="159">
                  <c:v>-0.70418304220425831</c:v>
                </c:pt>
                <c:pt idx="160">
                  <c:v>-1.7693147246181942</c:v>
                </c:pt>
                <c:pt idx="161">
                  <c:v>-2.7835041391037669</c:v>
                </c:pt>
                <c:pt idx="162">
                  <c:v>-3.7451497018055222</c:v>
                </c:pt>
                <c:pt idx="163">
                  <c:v>-4.652891881096763</c:v>
                </c:pt>
                <c:pt idx="164">
                  <c:v>-5.5056118673313446</c:v>
                </c:pt>
                <c:pt idx="165">
                  <c:v>-6.3024288165845279</c:v>
                </c:pt>
                <c:pt idx="166">
                  <c:v>-7.0426958330246734</c:v>
                </c:pt>
                <c:pt idx="167">
                  <c:v>-7.7259948365760946</c:v>
                </c:pt>
                <c:pt idx="168">
                  <c:v>-8.3521304473991727</c:v>
                </c:pt>
                <c:pt idx="169">
                  <c:v>-8.9211230059236915</c:v>
                </c:pt>
                <c:pt idx="170">
                  <c:v>-9.4332008363078934</c:v>
                </c:pt>
                <c:pt idx="171">
                  <c:v>-9.888791851912913</c:v>
                </c:pt>
                <c:pt idx="172">
                  <c:v>-10.288514593393451</c:v>
                </c:pt>
                <c:pt idx="173">
                  <c:v>-10.633168783073993</c:v>
                </c:pt>
                <c:pt idx="174">
                  <c:v>-10.923725473209881</c:v>
                </c:pt>
                <c:pt idx="175">
                  <c:v>-11.161316860363181</c:v>
                </c:pt>
                <c:pt idx="176">
                  <c:v>-11.34722583332201</c:v>
                </c:pt>
                <c:pt idx="177">
                  <c:v>-11.482875317650558</c:v>
                </c:pt>
                <c:pt idx="178">
                  <c:v>-11.569817475986664</c:v>
                </c:pt>
                <c:pt idx="179">
                  <c:v>-11.609722819532747</c:v>
                </c:pt>
                <c:pt idx="180">
                  <c:v>-11.604369282755716</c:v>
                </c:pt>
                <c:pt idx="181">
                  <c:v>-11.555631310075515</c:v>
                </c:pt>
                <c:pt idx="182">
                  <c:v>-11.465469000242919</c:v>
                </c:pt>
                <c:pt idx="183">
                  <c:v>-11.335917351155441</c:v>
                </c:pt>
                <c:pt idx="184">
                  <c:v>-11.169075645013081</c:v>
                </c:pt>
                <c:pt idx="185">
                  <c:v>-10.967097010955193</c:v>
                </c:pt>
                <c:pt idx="186">
                  <c:v>-10.732178199632996</c:v>
                </c:pt>
                <c:pt idx="187">
                  <c:v>-10.466549601549492</c:v>
                </c:pt>
                <c:pt idx="188">
                  <c:v>-10.172465538433087</c:v>
                </c:pt>
                <c:pt idx="189">
                  <c:v>-9.8521948543987872</c:v>
                </c:pt>
                <c:pt idx="190">
                  <c:v>-9.5080118311889557</c:v>
                </c:pt>
                <c:pt idx="191">
                  <c:v>-9.1421874493736102</c:v>
                </c:pt>
                <c:pt idx="192">
                  <c:v>-8.756981015028078</c:v>
                </c:pt>
                <c:pt idx="193">
                  <c:v>-8.3546321690951206</c:v>
                </c:pt>
                <c:pt idx="194">
                  <c:v>-7.9373532943810101</c:v>
                </c:pt>
                <c:pt idx="195">
                  <c:v>-7.5073223329330521</c:v>
                </c:pt>
                <c:pt idx="196">
                  <c:v>-7.0666760244024429</c:v>
                </c:pt>
                <c:pt idx="197">
                  <c:v>-6.6175035739140435</c:v>
                </c:pt>
                <c:pt idx="198">
                  <c:v>-6.161840755946753</c:v>
                </c:pt>
                <c:pt idx="199">
                  <c:v>-5.7016644587777225</c:v>
                </c:pt>
                <c:pt idx="200">
                  <c:v>-5.2388876721636759</c:v>
                </c:pt>
                <c:pt idx="201">
                  <c:v>-4.7753549191259754</c:v>
                </c:pt>
                <c:pt idx="202">
                  <c:v>-4.312838130975476</c:v>
                </c:pt>
                <c:pt idx="203">
                  <c:v>-3.8530329630611542</c:v>
                </c:pt>
                <c:pt idx="204">
                  <c:v>-3.397555547155207</c:v>
                </c:pt>
                <c:pt idx="205">
                  <c:v>-2.9479396748987696</c:v>
                </c:pt>
                <c:pt idx="206">
                  <c:v>-2.5056344053282631</c:v>
                </c:pt>
                <c:pt idx="207">
                  <c:v>-2.0720020881840777</c:v>
                </c:pt>
                <c:pt idx="208">
                  <c:v>-1.6483167934718539</c:v>
                </c:pt>
                <c:pt idx="209">
                  <c:v>-1.2357631366028581</c:v>
                </c:pt>
                <c:pt idx="210">
                  <c:v>-0.83543548738428841</c:v>
                </c:pt>
                <c:pt idx="211">
                  <c:v>-0.44833755016295768</c:v>
                </c:pt>
                <c:pt idx="212">
                  <c:v>-7.5382301546524921E-2</c:v>
                </c:pt>
                <c:pt idx="213">
                  <c:v>0.28260772866515377</c:v>
                </c:pt>
                <c:pt idx="214">
                  <c:v>0.62489984841065394</c:v>
                </c:pt>
                <c:pt idx="215">
                  <c:v>0.95085028185042786</c:v>
                </c:pt>
                <c:pt idx="216">
                  <c:v>1.2599029516279914</c:v>
                </c:pt>
                <c:pt idx="217">
                  <c:v>1.5515879815847358</c:v>
                </c:pt>
                <c:pt idx="218">
                  <c:v>1.8255199369738448</c:v>
                </c:pt>
                <c:pt idx="219">
                  <c:v>2.0813958195090181</c:v>
                </c:pt>
                <c:pt idx="220">
                  <c:v>2.318992834796739</c:v>
                </c:pt>
                <c:pt idx="221">
                  <c:v>2.5381659498390818</c:v>
                </c:pt>
                <c:pt idx="222">
                  <c:v>2.738845258360068</c:v>
                </c:pt>
                <c:pt idx="223">
                  <c:v>2.9210331717051283</c:v>
                </c:pt>
                <c:pt idx="224">
                  <c:v>3.0848014529931236</c:v>
                </c:pt>
                <c:pt idx="225">
                  <c:v>3.2302881120666815</c:v>
                </c:pt>
                <c:pt idx="226">
                  <c:v>3.3576941785923968</c:v>
                </c:pt>
                <c:pt idx="227">
                  <c:v>3.4672803704109452</c:v>
                </c:pt>
                <c:pt idx="228">
                  <c:v>3.5593636739316872</c:v>
                </c:pt>
                <c:pt idx="229">
                  <c:v>3.6343138530102239</c:v>
                </c:pt>
                <c:pt idx="230">
                  <c:v>3.6925499023440436</c:v>
                </c:pt>
                <c:pt idx="231">
                  <c:v>3.7345364609743164</c:v>
                </c:pt>
                <c:pt idx="232">
                  <c:v>3.7607802009945188</c:v>
                </c:pt>
                <c:pt idx="233">
                  <c:v>3.7718262060423853</c:v>
                </c:pt>
                <c:pt idx="234">
                  <c:v>3.7682543535941742</c:v>
                </c:pt>
                <c:pt idx="235">
                  <c:v>3.7506757144928495</c:v>
                </c:pt>
                <c:pt idx="236">
                  <c:v>3.7197289825279518</c:v>
                </c:pt>
                <c:pt idx="237">
                  <c:v>3.6760769462480516</c:v>
                </c:pt>
                <c:pt idx="238">
                  <c:v>3.6204030145300781</c:v>
                </c:pt>
                <c:pt idx="239">
                  <c:v>3.5534078067567774</c:v>
                </c:pt>
                <c:pt idx="240">
                  <c:v>3.4758058177672657</c:v>
                </c:pt>
                <c:pt idx="241">
                  <c:v>3.3883221670492336</c:v>
                </c:pt>
                <c:pt idx="242">
                  <c:v>3.2916894409378581</c:v>
                </c:pt>
                <c:pt idx="243">
                  <c:v>3.1866446358788165</c:v>
                </c:pt>
                <c:pt idx="244">
                  <c:v>3.0739262101038043</c:v>
                </c:pt>
                <c:pt idx="245">
                  <c:v>2.9542712503593491</c:v>
                </c:pt>
                <c:pt idx="246">
                  <c:v>2.8284127596260955</c:v>
                </c:pt>
                <c:pt idx="247">
                  <c:v>2.6970770710685832</c:v>
                </c:pt>
                <c:pt idx="248">
                  <c:v>2.5609813927672085</c:v>
                </c:pt>
                <c:pt idx="249">
                  <c:v>2.4208314871067786</c:v>
                </c:pt>
                <c:pt idx="250">
                  <c:v>2.2773194880319156</c:v>
                </c:pt>
                <c:pt idx="251">
                  <c:v>2.1311218587305252</c:v>
                </c:pt>
                <c:pt idx="252">
                  <c:v>1.9828974916744053</c:v>
                </c:pt>
                <c:pt idx="253">
                  <c:v>1.8332859523325404</c:v>
                </c:pt>
                <c:pt idx="254">
                  <c:v>1.6829058672792339</c:v>
                </c:pt>
                <c:pt idx="255">
                  <c:v>1.5323534568473898</c:v>
                </c:pt>
                <c:pt idx="256">
                  <c:v>1.3822012119282263</c:v>
                </c:pt>
                <c:pt idx="257">
                  <c:v>1.2329967139936238</c:v>
                </c:pt>
                <c:pt idx="258">
                  <c:v>1.0852615969171602</c:v>
                </c:pt>
                <c:pt idx="259">
                  <c:v>0.93949064869554322</c:v>
                </c:pt>
                <c:pt idx="260">
                  <c:v>0.79615105072431769</c:v>
                </c:pt>
                <c:pt idx="261">
                  <c:v>0.65568175186102717</c:v>
                </c:pt>
                <c:pt idx="262">
                  <c:v>0.51849297411589279</c:v>
                </c:pt>
                <c:pt idx="263">
                  <c:v>0.38496584644490373</c:v>
                </c:pt>
                <c:pt idx="264">
                  <c:v>0.2554521627832077</c:v>
                </c:pt>
                <c:pt idx="265">
                  <c:v>0.13027426014797658</c:v>
                </c:pt>
                <c:pt idx="266">
                  <c:v>9.7250123594856963E-3</c:v>
                </c:pt>
                <c:pt idx="267">
                  <c:v>-0.10593206532309844</c:v>
                </c:pt>
                <c:pt idx="268">
                  <c:v>-0.21646260557899943</c:v>
                </c:pt>
                <c:pt idx="269">
                  <c:v>-0.32166107754054923</c:v>
                </c:pt>
                <c:pt idx="270">
                  <c:v>-0.4213503797390209</c:v>
                </c:pt>
                <c:pt idx="271">
                  <c:v>-0.51538134291775628</c:v>
                </c:pt>
                <c:pt idx="272">
                  <c:v>-0.60363214826503109</c:v>
                </c:pt>
                <c:pt idx="273">
                  <c:v>-0.686007666709752</c:v>
                </c:pt>
                <c:pt idx="274">
                  <c:v>-0.76243872498883447</c:v>
                </c:pt>
                <c:pt idx="275">
                  <c:v>-0.83288130423673112</c:v>
                </c:pt>
                <c:pt idx="276">
                  <c:v>-0.89731567686590608</c:v>
                </c:pt>
                <c:pt idx="277">
                  <c:v>-0.9557454875029574</c:v>
                </c:pt>
                <c:pt idx="278">
                  <c:v>-1.0081967837195149</c:v>
                </c:pt>
                <c:pt idx="279">
                  <c:v>-1.0547170022509547</c:v>
                </c:pt>
                <c:pt idx="280">
                  <c:v>-1.0953739163303888</c:v>
                </c:pt>
                <c:pt idx="281">
                  <c:v>-1.130254549681353</c:v>
                </c:pt>
                <c:pt idx="282">
                  <c:v>-1.1594640626111916</c:v>
                </c:pt>
                <c:pt idx="283">
                  <c:v>-1.1831246155294282</c:v>
                </c:pt>
                <c:pt idx="284">
                  <c:v>-1.2013742150825089</c:v>
                </c:pt>
                <c:pt idx="285">
                  <c:v>-1.2143655479493463</c:v>
                </c:pt>
                <c:pt idx="286">
                  <c:v>-1.2222648071821918</c:v>
                </c:pt>
                <c:pt idx="287">
                  <c:v>-1.2252505158056552</c:v>
                </c:pt>
                <c:pt idx="288">
                  <c:v>-1.2235123522043052</c:v>
                </c:pt>
                <c:pt idx="289">
                  <c:v>-1.2172499816373383</c:v>
                </c:pt>
                <c:pt idx="290">
                  <c:v>-1.2066718980184097</c:v>
                </c:pt>
                <c:pt idx="291">
                  <c:v>-1.1919942798909788</c:v>
                </c:pt>
                <c:pt idx="292">
                  <c:v>-1.1734398643155159</c:v>
                </c:pt>
                <c:pt idx="293">
                  <c:v>-1.1512368421656938</c:v>
                </c:pt>
                <c:pt idx="294">
                  <c:v>-1.125617778107302</c:v>
                </c:pt>
                <c:pt idx="295">
                  <c:v>-1.0968185583070722</c:v>
                </c:pt>
                <c:pt idx="296">
                  <c:v>-1.0650773686898647</c:v>
                </c:pt>
                <c:pt idx="297">
                  <c:v>-1.0306337063327031</c:v>
                </c:pt>
                <c:pt idx="298">
                  <c:v>-0.99372742635385602</c:v>
                </c:pt>
                <c:pt idx="299">
                  <c:v>-0.954597826425438</c:v>
                </c:pt>
                <c:pt idx="300">
                  <c:v>-0.913482770809669</c:v>
                </c:pt>
                <c:pt idx="301">
                  <c:v>-0.87061785559280391</c:v>
                </c:pt>
                <c:pt idx="302">
                  <c:v>-0.82623561656756939</c:v>
                </c:pt>
                <c:pt idx="303">
                  <c:v>-0.78056478099544768</c:v>
                </c:pt>
                <c:pt idx="304">
                  <c:v>-0.73382956426500034</c:v>
                </c:pt>
                <c:pt idx="305">
                  <c:v>-0.68624901225225432</c:v>
                </c:pt>
                <c:pt idx="306">
                  <c:v>-0.63803638998457435</c:v>
                </c:pt>
                <c:pt idx="307">
                  <c:v>-0.58939861701094531</c:v>
                </c:pt>
                <c:pt idx="308">
                  <c:v>-0.54053574968969686</c:v>
                </c:pt>
                <c:pt idx="309">
                  <c:v>-0.49164051041986073</c:v>
                </c:pt>
                <c:pt idx="310">
                  <c:v>-0.44289786366497036</c:v>
                </c:pt>
                <c:pt idx="311">
                  <c:v>-0.3944846384485492</c:v>
                </c:pt>
                <c:pt idx="312">
                  <c:v>-0.34656919683911103</c:v>
                </c:pt>
                <c:pt idx="313">
                  <c:v>-0.29931114778948065</c:v>
                </c:pt>
                <c:pt idx="314">
                  <c:v>-0.25286110555087327</c:v>
                </c:pt>
                <c:pt idx="315">
                  <c:v>-0.20736049174662696</c:v>
                </c:pt>
                <c:pt idx="316">
                  <c:v>-0.16294138006392239</c:v>
                </c:pt>
                <c:pt idx="317">
                  <c:v>-0.11972638240434642</c:v>
                </c:pt>
                <c:pt idx="318">
                  <c:v>-7.7828575225837318E-2</c:v>
                </c:pt>
                <c:pt idx="319">
                  <c:v>-3.7351464709419253E-2</c:v>
                </c:pt>
                <c:pt idx="320">
                  <c:v>1.6110107058113429E-3</c:v>
                </c:pt>
                <c:pt idx="321">
                  <c:v>3.8974441956781555E-2</c:v>
                </c:pt>
                <c:pt idx="322">
                  <c:v>7.4663876768673573E-2</c:v>
                </c:pt>
                <c:pt idx="323">
                  <c:v>0.10861371451708951</c:v>
                </c:pt>
                <c:pt idx="324">
                  <c:v>0.14076757026584669</c:v>
                </c:pt>
                <c:pt idx="325">
                  <c:v>0.1710781097513151</c:v>
                </c:pt>
                <c:pt idx="326">
                  <c:v>0.19950685712092373</c:v>
                </c:pt>
                <c:pt idx="327">
                  <c:v>0.22602397726188672</c:v>
                </c:pt>
                <c:pt idx="328">
                  <c:v>0.25060803457656727</c:v>
                </c:pt>
                <c:pt idx="329">
                  <c:v>0.27324573007345859</c:v>
                </c:pt>
                <c:pt idx="330">
                  <c:v>0.29393161864778944</c:v>
                </c:pt>
                <c:pt idx="331">
                  <c:v>0.31266780842354691</c:v>
                </c:pt>
                <c:pt idx="332">
                  <c:v>0.32946364401955319</c:v>
                </c:pt>
                <c:pt idx="333">
                  <c:v>0.34433537558645744</c:v>
                </c:pt>
                <c:pt idx="334">
                  <c:v>0.35730581543943546</c:v>
                </c:pt>
                <c:pt idx="335">
                  <c:v>0.36840398408337111</c:v>
                </c:pt>
                <c:pt idx="336">
                  <c:v>0.3776647473936709</c:v>
                </c:pt>
                <c:pt idx="337">
                  <c:v>0.38512844667699486</c:v>
                </c:pt>
                <c:pt idx="338">
                  <c:v>0.39084052329242941</c:v>
                </c:pt>
                <c:pt idx="339">
                  <c:v>0.39485113946534989</c:v>
                </c:pt>
                <c:pt idx="340">
                  <c:v>0.39721479687378425</c:v>
                </c:pt>
                <c:pt idx="341">
                  <c:v>0.39798995453086533</c:v>
                </c:pt>
                <c:pt idx="342">
                  <c:v>0.39723864742730924</c:v>
                </c:pt>
                <c:pt idx="343">
                  <c:v>0.39502610733515031</c:v>
                </c:pt>
                <c:pt idx="344">
                  <c:v>0.39142038710855581</c:v>
                </c:pt>
                <c:pt idx="345">
                  <c:v>0.38649198974979332</c:v>
                </c:pt>
                <c:pt idx="346">
                  <c:v>0.38031350343868142</c:v>
                </c:pt>
                <c:pt idx="347">
                  <c:v>0.37295924365246291</c:v>
                </c:pt>
                <c:pt idx="348">
                  <c:v>0.36450490343033337</c:v>
                </c:pt>
                <c:pt idx="349">
                  <c:v>0.35502721276316629</c:v>
                </c:pt>
                <c:pt idx="350">
                  <c:v>0.34460360801461332</c:v>
                </c:pt>
                <c:pt idx="351">
                  <c:v>0.33331191220503315</c:v>
                </c:pt>
                <c:pt idx="352">
                  <c:v>0.32123002691490971</c:v>
                </c:pt>
                <c:pt idx="353">
                  <c:v>0.30843563648984307</c:v>
                </c:pt>
                <c:pt idx="354">
                  <c:v>0.29500592515510754</c:v>
                </c:pt>
                <c:pt idx="355">
                  <c:v>0.28101730757442733</c:v>
                </c:pt>
                <c:pt idx="356">
                  <c:v>0.26654517331526661</c:v>
                </c:pt>
                <c:pt idx="357">
                  <c:v>0.25166364561180005</c:v>
                </c:pt>
                <c:pt idx="358">
                  <c:v>0.23644535474703748</c:v>
                </c:pt>
                <c:pt idx="359">
                  <c:v>0.22096122630752615</c:v>
                </c:pt>
                <c:pt idx="360">
                  <c:v>0.20528028449783389</c:v>
                </c:pt>
                <c:pt idx="361">
                  <c:v>0.18946947063780148</c:v>
                </c:pt>
                <c:pt idx="362">
                  <c:v>0.1735934769035006</c:v>
                </c:pt>
                <c:pt idx="363">
                  <c:v>0.15771459531308973</c:v>
                </c:pt>
                <c:pt idx="364">
                  <c:v>0.14189258190145473</c:v>
                </c:pt>
                <c:pt idx="365">
                  <c:v>0.12618453597276924</c:v>
                </c:pt>
                <c:pt idx="366">
                  <c:v>0.11064479426801296</c:v>
                </c:pt>
                <c:pt idx="367">
                  <c:v>9.5324839835130806E-2</c:v>
                </c:pt>
                <c:pt idx="368">
                  <c:v>8.0273225342976443E-2</c:v>
                </c:pt>
                <c:pt idx="369">
                  <c:v>6.5535510536519376E-2</c:v>
                </c:pt>
                <c:pt idx="370">
                  <c:v>5.1154213490051066E-2</c:v>
                </c:pt>
                <c:pt idx="371">
                  <c:v>3.7168775277338084E-2</c:v>
                </c:pt>
                <c:pt idx="372">
                  <c:v>2.3615537642857766E-2</c:v>
                </c:pt>
                <c:pt idx="373">
                  <c:v>1.0527733226425494E-2</c:v>
                </c:pt>
                <c:pt idx="374">
                  <c:v>-2.0645121353216212E-3</c:v>
                </c:pt>
                <c:pt idx="375">
                  <c:v>-1.4134165532994734E-2</c:v>
                </c:pt>
                <c:pt idx="376">
                  <c:v>-2.565726205941727E-2</c:v>
                </c:pt>
                <c:pt idx="377">
                  <c:v>-3.6612869380842759E-2</c:v>
                </c:pt>
                <c:pt idx="378">
                  <c:v>-4.6983042366939155E-2</c:v>
                </c:pt>
                <c:pt idx="379">
                  <c:v>-5.6752768356391113E-2</c:v>
                </c:pt>
                <c:pt idx="380">
                  <c:v>-6.5909903646557647E-2</c:v>
                </c:pt>
                <c:pt idx="381">
                  <c:v>-7.4445101804524974E-2</c:v>
                </c:pt>
                <c:pt idx="382">
                  <c:v>-8.2351734403189061E-2</c:v>
                </c:pt>
                <c:pt idx="383">
                  <c:v>-8.9625804789772737E-2</c:v>
                </c:pt>
                <c:pt idx="384">
                  <c:v>-9.6265855495517097E-2</c:v>
                </c:pt>
                <c:pt idx="385">
                  <c:v>-0.10227286989428087</c:v>
                </c:pt>
                <c:pt idx="386">
                  <c:v>-0.10765016871453406</c:v>
                </c:pt>
                <c:pt idx="387">
                  <c:v>-0.11240330200384713</c:v>
                </c:pt>
                <c:pt idx="388">
                  <c:v>-0.11653993713756221</c:v>
                </c:pt>
                <c:pt idx="389">
                  <c:v>-0.12006974345399855</c:v>
                </c:pt>
                <c:pt idx="390">
                  <c:v>-0.12300427408740514</c:v>
                </c:pt>
                <c:pt idx="391">
                  <c:v>-0.12535684555704357</c:v>
                </c:pt>
                <c:pt idx="392">
                  <c:v>-0.12714241565638268</c:v>
                </c:pt>
                <c:pt idx="393">
                  <c:v>-0.12837746017052903</c:v>
                </c:pt>
                <c:pt idx="394">
                  <c:v>-0.12907984893282703</c:v>
                </c:pt>
                <c:pt idx="395">
                  <c:v>-0.12926872171315359</c:v>
                </c:pt>
                <c:pt idx="396">
                  <c:v>-0.1289643644109279</c:v>
                </c:pt>
                <c:pt idx="397">
                  <c:v>-0.12818808600537268</c:v>
                </c:pt>
                <c:pt idx="398">
                  <c:v>-0.12696209669421729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D-46B5-A097-71B08D17F84C}"/>
            </c:ext>
          </c:extLst>
        </c:ser>
        <c:ser>
          <c:idx val="0"/>
          <c:order val="1"/>
          <c:tx>
            <c:v>U2 аналит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'ПУНКТ 6'!$E$2:$E$400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</c:numCache>
            </c:numRef>
          </c:xVal>
          <c:yVal>
            <c:numRef>
              <c:f>'ПУНКТ 6'!$F$2:$F$400</c:f>
              <c:numCache>
                <c:formatCode>General</c:formatCode>
                <c:ptCount val="399"/>
                <c:pt idx="0">
                  <c:v>-2.0000000000003126E-2</c:v>
                </c:pt>
                <c:pt idx="1">
                  <c:v>0.10376216054044107</c:v>
                </c:pt>
                <c:pt idx="2">
                  <c:v>0.45272566896830568</c:v>
                </c:pt>
                <c:pt idx="3">
                  <c:v>0.98228007978767096</c:v>
                </c:pt>
                <c:pt idx="4">
                  <c:v>1.6554934752853967</c:v>
                </c:pt>
                <c:pt idx="5">
                  <c:v>2.441929532610601</c:v>
                </c:pt>
                <c:pt idx="6">
                  <c:v>3.3166424656007081</c:v>
                </c:pt>
                <c:pt idx="7">
                  <c:v>4.2593227437528327</c:v>
                </c:pt>
                <c:pt idx="8">
                  <c:v>5.2535706526332113</c:v>
                </c:pt>
                <c:pt idx="9">
                  <c:v>6.2862782824707502</c:v>
                </c:pt>
                <c:pt idx="10">
                  <c:v>7.3471035128234412</c:v>
                </c:pt>
                <c:pt idx="11">
                  <c:v>8.4280220841151525</c:v>
                </c:pt>
                <c:pt idx="12">
                  <c:v>9.5229459818471867</c:v>
                </c:pt>
                <c:pt idx="13">
                  <c:v>10.627398165939912</c:v>
                </c:pt>
                <c:pt idx="14">
                  <c:v>11.738235206363395</c:v>
                </c:pt>
                <c:pt idx="15">
                  <c:v>12.853410679652153</c:v>
                </c:pt>
                <c:pt idx="16">
                  <c:v>13.971773275197055</c:v>
                </c:pt>
                <c:pt idx="17">
                  <c:v>15.092894485958805</c:v>
                </c:pt>
                <c:pt idx="18">
                  <c:v>16.216921541346231</c:v>
                </c:pt>
                <c:pt idx="19">
                  <c:v>17.344451902376488</c:v>
                </c:pt>
                <c:pt idx="20">
                  <c:v>18.476426199441264</c:v>
                </c:pt>
                <c:pt idx="21">
                  <c:v>19.614036966759663</c:v>
                </c:pt>
                <c:pt idx="22">
                  <c:v>20.758650928205824</c:v>
                </c:pt>
                <c:pt idx="23">
                  <c:v>21.911742927921068</c:v>
                </c:pt>
                <c:pt idx="24">
                  <c:v>23.074839885489613</c:v>
                </c:pt>
                <c:pt idx="25">
                  <c:v>24.249473397544843</c:v>
                </c:pt>
                <c:pt idx="26">
                  <c:v>25.437139812313166</c:v>
                </c:pt>
                <c:pt idx="27">
                  <c:v>26.639266776576584</c:v>
                </c:pt>
                <c:pt idx="28">
                  <c:v>27.857185400739752</c:v>
                </c:pt>
                <c:pt idx="29">
                  <c:v>29.092107311267092</c:v>
                </c:pt>
                <c:pt idx="30">
                  <c:v>30.345105964214561</c:v>
                </c:pt>
                <c:pt idx="31">
                  <c:v>31.617101681891445</c:v>
                </c:pt>
                <c:pt idx="32">
                  <c:v>32.908849949356899</c:v>
                </c:pt>
                <c:pt idx="33">
                  <c:v>34.220932570612788</c:v>
                </c:pt>
                <c:pt idx="34">
                  <c:v>35.553751337794935</c:v>
                </c:pt>
                <c:pt idx="35">
                  <c:v>36.90752391190901</c:v>
                </c:pt>
                <c:pt idx="36">
                  <c:v>38.28228165199377</c:v>
                </c:pt>
                <c:pt idx="37">
                  <c:v>39.677869162108074</c:v>
                </c:pt>
                <c:pt idx="38">
                  <c:v>41.093945353149024</c:v>
                </c:pt>
                <c:pt idx="39">
                  <c:v>42.529985839994808</c:v>
                </c:pt>
                <c:pt idx="40">
                  <c:v>43.985286514480073</c:v>
                </c:pt>
                <c:pt idx="41">
                  <c:v>45.458968151812947</c:v>
                </c:pt>
                <c:pt idx="42">
                  <c:v>46.94998192269226</c:v>
                </c:pt>
                <c:pt idx="43">
                  <c:v>48.457115695981066</c:v>
                </c:pt>
                <c:pt idx="44">
                  <c:v>49.979001027667692</c:v>
                </c:pt>
                <c:pt idx="45">
                  <c:v>51.51412074127596</c:v>
                </c:pt>
                <c:pt idx="46">
                  <c:v>53.060817013113436</c:v>
                </c:pt>
                <c:pt idx="47">
                  <c:v>54.617299882960502</c:v>
                </c:pt>
                <c:pt idx="48">
                  <c:v>56.181656117175677</c:v>
                </c:pt>
                <c:pt idx="49">
                  <c:v>57.751858356860737</c:v>
                </c:pt>
                <c:pt idx="50">
                  <c:v>59.32577448880722</c:v>
                </c:pt>
                <c:pt idx="51">
                  <c:v>60.901177181535509</c:v>
                </c:pt>
                <c:pt idx="52">
                  <c:v>62.475753532913785</c:v>
                </c:pt>
                <c:pt idx="53">
                  <c:v>64.047114779679859</c:v>
                </c:pt>
                <c:pt idx="54">
                  <c:v>65.612806022734702</c:v>
                </c:pt>
                <c:pt idx="55">
                  <c:v>67.170315925380805</c:v>
                </c:pt>
                <c:pt idx="56">
                  <c:v>68.717086344779858</c:v>
                </c:pt>
                <c:pt idx="57">
                  <c:v>70.250521859829078</c:v>
                </c:pt>
                <c:pt idx="58">
                  <c:v>71.767999161434503</c:v>
                </c:pt>
                <c:pt idx="59">
                  <c:v>73.266876273808293</c:v>
                </c:pt>
                <c:pt idx="60">
                  <c:v>74.744501577952519</c:v>
                </c:pt>
                <c:pt idx="61">
                  <c:v>76.198222610929605</c:v>
                </c:pt>
                <c:pt idx="62">
                  <c:v>77.625394616864952</c:v>
                </c:pt>
                <c:pt idx="63">
                  <c:v>79.023388827890813</c:v>
                </c:pt>
                <c:pt idx="64">
                  <c:v>80.389600455428038</c:v>
                </c:pt>
                <c:pt idx="65">
                  <c:v>81.721456374315139</c:v>
                </c:pt>
                <c:pt idx="66">
                  <c:v>83.016422484339543</c:v>
                </c:pt>
                <c:pt idx="67">
                  <c:v>84.272010735700746</c:v>
                </c:pt>
                <c:pt idx="68">
                  <c:v>85.485785806844902</c:v>
                </c:pt>
                <c:pt idx="69">
                  <c:v>86.655371424952975</c:v>
                </c:pt>
                <c:pt idx="70">
                  <c:v>87.778456321140084</c:v>
                </c:pt>
                <c:pt idx="71">
                  <c:v>88.852799814134286</c:v>
                </c:pt>
                <c:pt idx="72">
                  <c:v>89.876237017843181</c:v>
                </c:pt>
                <c:pt idx="73">
                  <c:v>90.846683669792313</c:v>
                </c:pt>
                <c:pt idx="74">
                  <c:v>91.762140578923194</c:v>
                </c:pt>
                <c:pt idx="75">
                  <c:v>92.620697692674383</c:v>
                </c:pt>
                <c:pt idx="76">
                  <c:v>93.42053778463395</c:v>
                </c:pt>
                <c:pt idx="77">
                  <c:v>94.159939765345158</c:v>
                </c:pt>
                <c:pt idx="78">
                  <c:v>94.837281620069575</c:v>
                </c:pt>
                <c:pt idx="79">
                  <c:v>95.451042978461388</c:v>
                </c:pt>
                <c:pt idx="80">
                  <c:v>95.999807322184097</c:v>
                </c:pt>
                <c:pt idx="81">
                  <c:v>96.482263837506622</c:v>
                </c:pt>
                <c:pt idx="82">
                  <c:v>96.897208920846921</c:v>
                </c:pt>
                <c:pt idx="83">
                  <c:v>97.243547346092839</c:v>
                </c:pt>
                <c:pt idx="84">
                  <c:v>97.52029310331794</c:v>
                </c:pt>
                <c:pt idx="85">
                  <c:v>97.726569919227273</c:v>
                </c:pt>
                <c:pt idx="86">
                  <c:v>97.861611470315225</c:v>
                </c:pt>
                <c:pt idx="87">
                  <c:v>97.924761300295913</c:v>
                </c:pt>
                <c:pt idx="88">
                  <c:v>97.915472453874713</c:v>
                </c:pt>
                <c:pt idx="89">
                  <c:v>97.833306839373677</c:v>
                </c:pt>
                <c:pt idx="90">
                  <c:v>97.677934333099955</c:v>
                </c:pt>
                <c:pt idx="91">
                  <c:v>97.449131638660305</c:v>
                </c:pt>
                <c:pt idx="92">
                  <c:v>97.146780914676285</c:v>
                </c:pt>
                <c:pt idx="93">
                  <c:v>96.770868184546742</c:v>
                </c:pt>
                <c:pt idx="94">
                  <c:v>96.321481542037731</c:v>
                </c:pt>
                <c:pt idx="95">
                  <c:v>95.798809166558073</c:v>
                </c:pt>
                <c:pt idx="96">
                  <c:v>95.203137162003159</c:v>
                </c:pt>
                <c:pt idx="97">
                  <c:v>94.534847233023456</c:v>
                </c:pt>
                <c:pt idx="98">
                  <c:v>93.794414212497742</c:v>
                </c:pt>
                <c:pt idx="99">
                  <c:v>92.982403453870688</c:v>
                </c:pt>
                <c:pt idx="100">
                  <c:v>92.099468101847847</c:v>
                </c:pt>
                <c:pt idx="101">
                  <c:v>91.146346254735477</c:v>
                </c:pt>
                <c:pt idx="102">
                  <c:v>90.123858031467279</c:v>
                </c:pt>
                <c:pt idx="103">
                  <c:v>89.032902556079449</c:v>
                </c:pt>
                <c:pt idx="104">
                  <c:v>87.87445487208123</c:v>
                </c:pt>
                <c:pt idx="105">
                  <c:v>86.649562798823681</c:v>
                </c:pt>
                <c:pt idx="106">
                  <c:v>85.359343741597669</c:v>
                </c:pt>
                <c:pt idx="107">
                  <c:v>84.004981466792842</c:v>
                </c:pt>
                <c:pt idx="108">
                  <c:v>82.587722853030897</c:v>
                </c:pt>
                <c:pt idx="109">
                  <c:v>81.108874628744772</c:v>
                </c:pt>
                <c:pt idx="110">
                  <c:v>79.569800106217954</c:v>
                </c:pt>
                <c:pt idx="111">
                  <c:v>77.971915921625694</c:v>
                </c:pt>
                <c:pt idx="112">
                  <c:v>76.316688790133327</c:v>
                </c:pt>
                <c:pt idx="113">
                  <c:v>74.605632284612241</c:v>
                </c:pt>
                <c:pt idx="114">
                  <c:v>72.840303646029753</c:v>
                </c:pt>
                <c:pt idx="115">
                  <c:v>71.022300633059245</c:v>
                </c:pt>
                <c:pt idx="116">
                  <c:v>69.15325841794575</c:v>
                </c:pt>
                <c:pt idx="117">
                  <c:v>67.234846535145181</c:v>
                </c:pt>
                <c:pt idx="118">
                  <c:v>65.268765888743374</c:v>
                </c:pt>
                <c:pt idx="119">
                  <c:v>63.256745824148894</c:v>
                </c:pt>
                <c:pt idx="120">
                  <c:v>61.200541269045154</c:v>
                </c:pt>
                <c:pt idx="121">
                  <c:v>59.101929948087424</c:v>
                </c:pt>
                <c:pt idx="122">
                  <c:v>56.962709675334636</c:v>
                </c:pt>
                <c:pt idx="123">
                  <c:v>54.784695727921601</c:v>
                </c:pt>
                <c:pt idx="124">
                  <c:v>52.569718304002045</c:v>
                </c:pt>
                <c:pt idx="125">
                  <c:v>50.319620067529364</c:v>
                </c:pt>
                <c:pt idx="126">
                  <c:v>48.035519903108991</c:v>
                </c:pt>
                <c:pt idx="127">
                  <c:v>45.940488782393579</c:v>
                </c:pt>
                <c:pt idx="128">
                  <c:v>44.022268145984427</c:v>
                </c:pt>
                <c:pt idx="129">
                  <c:v>42.241343340855792</c:v>
                </c:pt>
                <c:pt idx="130">
                  <c:v>40.56538334593823</c:v>
                </c:pt>
                <c:pt idx="131">
                  <c:v>38.968130632638392</c:v>
                </c:pt>
                <c:pt idx="132">
                  <c:v>37.42845760916591</c:v>
                </c:pt>
                <c:pt idx="133">
                  <c:v>35.929564298946204</c:v>
                </c:pt>
                <c:pt idx="134">
                  <c:v>34.458295796352601</c:v>
                </c:pt>
                <c:pt idx="135">
                  <c:v>33.004561337746807</c:v>
                </c:pt>
                <c:pt idx="136">
                  <c:v>31.560839614180683</c:v>
                </c:pt>
                <c:pt idx="137">
                  <c:v>30.121757311806665</c:v>
                </c:pt>
                <c:pt idx="138">
                  <c:v>28.683729862871239</c:v>
                </c:pt>
                <c:pt idx="139">
                  <c:v>27.24465507983215</c:v>
                </c:pt>
                <c:pt idx="140">
                  <c:v>25.803651774806912</c:v>
                </c:pt>
                <c:pt idx="141">
                  <c:v>24.36083667615847</c:v>
                </c:pt>
                <c:pt idx="142">
                  <c:v>22.917133977351583</c:v>
                </c:pt>
                <c:pt idx="143">
                  <c:v>21.474112718893082</c:v>
                </c:pt>
                <c:pt idx="144">
                  <c:v>20.033847936426412</c:v>
                </c:pt>
                <c:pt idx="145">
                  <c:v>18.598802127395157</c:v>
                </c:pt>
                <c:pt idx="146">
                  <c:v>17.171724112491621</c:v>
                </c:pt>
                <c:pt idx="147">
                  <c:v>15.755562811058441</c:v>
                </c:pt>
                <c:pt idx="148">
                  <c:v>14.353393824165575</c:v>
                </c:pt>
                <c:pt idx="149">
                  <c:v>12.968357035772843</c:v>
                </c:pt>
                <c:pt idx="150">
                  <c:v>11.603603710131205</c:v>
                </c:pt>
                <c:pt idx="151">
                  <c:v>10.262251789922662</c:v>
                </c:pt>
                <c:pt idx="152">
                  <c:v>8.9473482909808091</c:v>
                </c:pt>
                <c:pt idx="153">
                  <c:v>7.6618378511815504</c:v>
                </c:pt>
                <c:pt idx="154">
                  <c:v>6.408536627825435</c:v>
                </c:pt>
                <c:pt idx="155">
                  <c:v>5.1901108534241871</c:v>
                </c:pt>
                <c:pt idx="156">
                  <c:v>4.0090594575356358</c:v>
                </c:pt>
                <c:pt idx="157">
                  <c:v>2.867700244937752</c:v>
                </c:pt>
                <c:pt idx="158">
                  <c:v>1.7681591903425531</c:v>
                </c:pt>
                <c:pt idx="159">
                  <c:v>0.71236246901196787</c:v>
                </c:pt>
                <c:pt idx="160">
                  <c:v>-0.29796910727010228</c:v>
                </c:pt>
                <c:pt idx="161">
                  <c:v>-1.261323536969583</c:v>
                </c:pt>
                <c:pt idx="162">
                  <c:v>-2.1763992104184853</c:v>
                </c:pt>
                <c:pt idx="163">
                  <c:v>-3.0421048478052901</c:v>
                </c:pt>
                <c:pt idx="164">
                  <c:v>-3.8575579890684804</c:v>
                </c:pt>
                <c:pt idx="165">
                  <c:v>-4.622082209068834</c:v>
                </c:pt>
                <c:pt idx="166">
                  <c:v>-5.3352032124925914</c:v>
                </c:pt>
                <c:pt idx="167">
                  <c:v>-5.9966439467341166</c:v>
                </c:pt>
                <c:pt idx="168">
                  <c:v>-6.6063188570789544</c:v>
                </c:pt>
                <c:pt idx="169">
                  <c:v>-7.1643273964967484</c:v>
                </c:pt>
                <c:pt idx="170">
                  <c:v>-7.6709468919431174</c:v>
                </c:pt>
                <c:pt idx="171">
                  <c:v>-8.1266248600024316</c:v>
                </c:pt>
                <c:pt idx="172">
                  <c:v>-8.5319708567603492</c:v>
                </c:pt>
                <c:pt idx="173">
                  <c:v>-8.8877479397913373</c:v>
                </c:pt>
                <c:pt idx="174">
                  <c:v>-9.194863813929036</c:v>
                </c:pt>
                <c:pt idx="175">
                  <c:v>-9.4543617269278482</c:v>
                </c:pt>
                <c:pt idx="176">
                  <c:v>-9.6674111761111181</c:v>
                </c:pt>
                <c:pt idx="177">
                  <c:v>-9.8352984825527106</c:v>
                </c:pt>
                <c:pt idx="178">
                  <c:v>-9.959417285169252</c:v>
                </c:pt>
                <c:pt idx="179">
                  <c:v>-10.041259003259752</c:v>
                </c:pt>
                <c:pt idx="180">
                  <c:v>-10.082403312456348</c:v>
                </c:pt>
                <c:pt idx="181">
                  <c:v>-10.084508675709332</c:v>
                </c:pt>
                <c:pt idx="182">
                  <c:v>-10.049302967784788</c:v>
                </c:pt>
                <c:pt idx="183">
                  <c:v>-9.9785742287744483</c:v>
                </c:pt>
                <c:pt idx="184">
                  <c:v>-9.8741615792859694</c:v>
                </c:pt>
                <c:pt idx="185">
                  <c:v>-9.7379463272755409</c:v>
                </c:pt>
                <c:pt idx="186">
                  <c:v>-9.5718432938918028</c:v>
                </c:pt>
                <c:pt idx="187">
                  <c:v>-9.3777923832089165</c:v>
                </c:pt>
                <c:pt idx="188">
                  <c:v>-9.157750418326513</c:v>
                </c:pt>
                <c:pt idx="189">
                  <c:v>-8.9136832640015964</c:v>
                </c:pt>
                <c:pt idx="190">
                  <c:v>-8.6475582537445224</c:v>
                </c:pt>
                <c:pt idx="191">
                  <c:v>-8.3613369371565369</c:v>
                </c:pt>
                <c:pt idx="192">
                  <c:v>-8.0569681612060471</c:v>
                </c:pt>
                <c:pt idx="193">
                  <c:v>-7.7363814971338618</c:v>
                </c:pt>
                <c:pt idx="194">
                  <c:v>-7.4014810227455543</c:v>
                </c:pt>
                <c:pt idx="195">
                  <c:v>-7.0541394679843679</c:v>
                </c:pt>
                <c:pt idx="196">
                  <c:v>-6.6961927298933759</c:v>
                </c:pt>
                <c:pt idx="197">
                  <c:v>-6.329434761355099</c:v>
                </c:pt>
                <c:pt idx="198">
                  <c:v>-5.9556128363577638</c:v>
                </c:pt>
                <c:pt idx="199">
                  <c:v>-5.5764231929666899</c:v>
                </c:pt>
                <c:pt idx="200">
                  <c:v>-5.193507053685769</c:v>
                </c:pt>
                <c:pt idx="201">
                  <c:v>-4.8084470214762938</c:v>
                </c:pt>
                <c:pt idx="202">
                  <c:v>-4.4227638483570262</c:v>
                </c:pt>
                <c:pt idx="203">
                  <c:v>-4.0379135722434585</c:v>
                </c:pt>
                <c:pt idx="204">
                  <c:v>-3.6552850164963981</c:v>
                </c:pt>
                <c:pt idx="205">
                  <c:v>-3.2761976455349338</c:v>
                </c:pt>
                <c:pt idx="206">
                  <c:v>-2.901899768837032</c:v>
                </c:pt>
                <c:pt idx="207">
                  <c:v>-2.5335670846898983</c:v>
                </c:pt>
                <c:pt idx="208">
                  <c:v>-2.1723015541718174</c:v>
                </c:pt>
                <c:pt idx="209">
                  <c:v>-1.8191305950419228</c:v>
                </c:pt>
                <c:pt idx="210">
                  <c:v>-1.4750065844812419</c:v>
                </c:pt>
                <c:pt idx="211">
                  <c:v>-1.1408066589759076</c:v>
                </c:pt>
                <c:pt idx="212">
                  <c:v>-0.81733279904673262</c:v>
                </c:pt>
                <c:pt idx="213">
                  <c:v>-0.50531218602075456</c:v>
                </c:pt>
                <c:pt idx="214">
                  <c:v>-0.2053978175987537</c:v>
                </c:pt>
                <c:pt idx="215">
                  <c:v>8.1830631399026799E-2</c:v>
                </c:pt>
                <c:pt idx="216">
                  <c:v>0.35586571703084957</c:v>
                </c:pt>
                <c:pt idx="217">
                  <c:v>0.61627091713778559</c:v>
                </c:pt>
                <c:pt idx="218">
                  <c:v>0.86267911949204312</c:v>
                </c:pt>
                <c:pt idx="219">
                  <c:v>1.0947909216443299</c:v>
                </c:pt>
                <c:pt idx="220">
                  <c:v>1.3123727569813941</c:v>
                </c:pt>
                <c:pt idx="221">
                  <c:v>1.515254861506347</c:v>
                </c:pt>
                <c:pt idx="222">
                  <c:v>1.7033290958024023</c:v>
                </c:pt>
                <c:pt idx="223">
                  <c:v>1.8765466365368506</c:v>
                </c:pt>
                <c:pt idx="224">
                  <c:v>2.0349155517100339</c:v>
                </c:pt>
                <c:pt idx="225">
                  <c:v>2.1784982736573122</c:v>
                </c:pt>
                <c:pt idx="226">
                  <c:v>2.3074089835717562</c:v>
                </c:pt>
                <c:pt idx="227">
                  <c:v>2.4218109210344632</c:v>
                </c:pt>
                <c:pt idx="228">
                  <c:v>2.5219136317220836</c:v>
                </c:pt>
                <c:pt idx="229">
                  <c:v>2.6079701661097805</c:v>
                </c:pt>
                <c:pt idx="230">
                  <c:v>2.6802742416025853</c:v>
                </c:pt>
                <c:pt idx="231">
                  <c:v>2.7391573801177551</c:v>
                </c:pt>
                <c:pt idx="232">
                  <c:v>2.7849860327000853</c:v>
                </c:pt>
                <c:pt idx="233">
                  <c:v>2.8181587022923202</c:v>
                </c:pt>
                <c:pt idx="234">
                  <c:v>2.8391030752989477</c:v>
                </c:pt>
                <c:pt idx="235">
                  <c:v>2.8482731720824495</c:v>
                </c:pt>
                <c:pt idx="236">
                  <c:v>2.8461465260154304</c:v>
                </c:pt>
                <c:pt idx="237">
                  <c:v>2.8332214001838301</c:v>
                </c:pt>
                <c:pt idx="238">
                  <c:v>2.8100140502984283</c:v>
                </c:pt>
                <c:pt idx="239">
                  <c:v>2.7770560418256633</c:v>
                </c:pt>
                <c:pt idx="240">
                  <c:v>2.7348916287976848</c:v>
                </c:pt>
                <c:pt idx="241">
                  <c:v>2.6840752012068259</c:v>
                </c:pt>
                <c:pt idx="242">
                  <c:v>2.6251688073345116</c:v>
                </c:pt>
                <c:pt idx="243">
                  <c:v>2.5587397568096595</c:v>
                </c:pt>
                <c:pt idx="244">
                  <c:v>2.4853583096414491</c:v>
                </c:pt>
                <c:pt idx="245">
                  <c:v>2.405595455924098</c:v>
                </c:pt>
                <c:pt idx="246">
                  <c:v>2.3200207903725221</c:v>
                </c:pt>
                <c:pt idx="247">
                  <c:v>2.2292004853165066</c:v>
                </c:pt>
                <c:pt idx="248">
                  <c:v>2.1336953652599786</c:v>
                </c:pt>
                <c:pt idx="249">
                  <c:v>2.0340590856032001</c:v>
                </c:pt>
                <c:pt idx="250">
                  <c:v>1.93083641762819</c:v>
                </c:pt>
                <c:pt idx="251">
                  <c:v>1.8245616413662047</c:v>
                </c:pt>
                <c:pt idx="252">
                  <c:v>1.7157570474984274</c:v>
                </c:pt>
                <c:pt idx="253">
                  <c:v>1.6049315489906526</c:v>
                </c:pt>
                <c:pt idx="254">
                  <c:v>1.4925794027287351</c:v>
                </c:pt>
                <c:pt idx="255">
                  <c:v>1.3791790410067126</c:v>
                </c:pt>
                <c:pt idx="256">
                  <c:v>1.2651920123224549</c:v>
                </c:pt>
                <c:pt idx="257">
                  <c:v>1.1510620305589392</c:v>
                </c:pt>
                <c:pt idx="258">
                  <c:v>1.0372141312716101</c:v>
                </c:pt>
                <c:pt idx="259">
                  <c:v>0.92405393346616393</c:v>
                </c:pt>
                <c:pt idx="260">
                  <c:v>0.81196700493430751</c:v>
                </c:pt>
                <c:pt idx="261">
                  <c:v>0.70131832892093426</c:v>
                </c:pt>
                <c:pt idx="262">
                  <c:v>0.59245186962147622</c:v>
                </c:pt>
                <c:pt idx="263">
                  <c:v>0.48569023375600406</c:v>
                </c:pt>
                <c:pt idx="264">
                  <c:v>0.38133442523545757</c:v>
                </c:pt>
                <c:pt idx="265">
                  <c:v>0.27966368972436156</c:v>
                </c:pt>
                <c:pt idx="266">
                  <c:v>0.1809354457161293</c:v>
                </c:pt>
                <c:pt idx="267">
                  <c:v>8.5385298567538681E-2</c:v>
                </c:pt>
                <c:pt idx="268">
                  <c:v>-6.7728662083310076E-3</c:v>
                </c:pt>
                <c:pt idx="269">
                  <c:v>-9.5346714219838063E-2</c:v>
                </c:pt>
                <c:pt idx="270">
                  <c:v>-0.18016522198254098</c:v>
                </c:pt>
                <c:pt idx="271">
                  <c:v>-0.26107836923897582</c:v>
                </c:pt>
                <c:pt idx="272">
                  <c:v>-0.3379567679097063</c:v>
                </c:pt>
                <c:pt idx="273">
                  <c:v>-0.4106912318241136</c:v>
                </c:pt>
                <c:pt idx="274">
                  <c:v>-0.47919229141479641</c:v>
                </c:pt>
                <c:pt idx="275">
                  <c:v>-0.54338965757702851</c:v>
                </c:pt>
                <c:pt idx="276">
                  <c:v>-0.60323163889624587</c:v>
                </c:pt>
                <c:pt idx="277">
                  <c:v>-0.65868451643300041</c:v>
                </c:pt>
                <c:pt idx="278">
                  <c:v>-0.70973188022564793</c:v>
                </c:pt>
                <c:pt idx="279">
                  <c:v>-0.75637393162885513</c:v>
                </c:pt>
                <c:pt idx="280">
                  <c:v>-0.79862675554990015</c:v>
                </c:pt>
                <c:pt idx="281">
                  <c:v>-0.83652156657633303</c:v>
                </c:pt>
                <c:pt idx="282">
                  <c:v>-0.87010393290863208</c:v>
                </c:pt>
                <c:pt idx="283">
                  <c:v>-0.89943298192095611</c:v>
                </c:pt>
                <c:pt idx="284">
                  <c:v>-0.92458059107135249</c:v>
                </c:pt>
                <c:pt idx="285">
                  <c:v>-0.94563056777384624</c:v>
                </c:pt>
                <c:pt idx="286">
                  <c:v>-0.96267782172533978</c:v>
                </c:pt>
                <c:pt idx="287">
                  <c:v>-0.97582753305494863</c:v>
                </c:pt>
                <c:pt idx="288">
                  <c:v>-0.98519431952880643</c:v>
                </c:pt>
                <c:pt idx="289">
                  <c:v>-0.99090140590800091</c:v>
                </c:pt>
                <c:pt idx="290">
                  <c:v>-0.99307979840851701</c:v>
                </c:pt>
                <c:pt idx="291">
                  <c:v>-0.99186746706628293</c:v>
                </c:pt>
                <c:pt idx="292">
                  <c:v>-0.98740853865826317</c:v>
                </c:pt>
                <c:pt idx="293">
                  <c:v>-0.97985250267272039</c:v>
                </c:pt>
                <c:pt idx="294">
                  <c:v>-0.96935343266691454</c:v>
                </c:pt>
                <c:pt idx="295">
                  <c:v>-0.95606922518878923</c:v>
                </c:pt>
                <c:pt idx="296">
                  <c:v>-0.94016085827916684</c:v>
                </c:pt>
                <c:pt idx="297">
                  <c:v>-0.92179167141263041</c:v>
                </c:pt>
                <c:pt idx="298">
                  <c:v>-0.9011266685709346</c:v>
                </c:pt>
                <c:pt idx="299">
                  <c:v>-0.87833184598689462</c:v>
                </c:pt>
                <c:pt idx="300">
                  <c:v>-0.8535735459356969</c:v>
                </c:pt>
                <c:pt idx="301">
                  <c:v>-0.82701783779553695</c:v>
                </c:pt>
                <c:pt idx="302">
                  <c:v>-0.79882992744610615</c:v>
                </c:pt>
                <c:pt idx="303">
                  <c:v>-0.76917359592035106</c:v>
                </c:pt>
                <c:pt idx="304">
                  <c:v>-0.73821066808016833</c:v>
                </c:pt>
                <c:pt idx="305">
                  <c:v>-0.70610051193933709</c:v>
                </c:pt>
                <c:pt idx="306">
                  <c:v>-0.67299956911877157</c:v>
                </c:pt>
                <c:pt idx="307">
                  <c:v>-0.63906091678409649</c:v>
                </c:pt>
                <c:pt idx="308">
                  <c:v>-0.60443386128261389</c:v>
                </c:pt>
                <c:pt idx="309">
                  <c:v>-0.56926356357267816</c:v>
                </c:pt>
                <c:pt idx="310">
                  <c:v>-0.53369069641614253</c:v>
                </c:pt>
                <c:pt idx="311">
                  <c:v>-0.49785113318977386</c:v>
                </c:pt>
                <c:pt idx="312">
                  <c:v>-0.46187566806270064</c:v>
                </c:pt>
                <c:pt idx="313">
                  <c:v>-0.4258897671808442</c:v>
                </c:pt>
                <c:pt idx="314">
                  <c:v>-0.39001335040382895</c:v>
                </c:pt>
                <c:pt idx="315">
                  <c:v>-0.35436060304493261</c:v>
                </c:pt>
                <c:pt idx="316">
                  <c:v>-0.31903981698052869</c:v>
                </c:pt>
                <c:pt idx="317">
                  <c:v>-0.28415326041561839</c:v>
                </c:pt>
                <c:pt idx="318">
                  <c:v>-0.24979707551639049</c:v>
                </c:pt>
                <c:pt idx="319">
                  <c:v>-0.21606120305559623</c:v>
                </c:pt>
                <c:pt idx="320">
                  <c:v>-0.18302933315298295</c:v>
                </c:pt>
                <c:pt idx="321">
                  <c:v>-0.15077888113809956</c:v>
                </c:pt>
                <c:pt idx="322">
                  <c:v>-0.11938098751474428</c:v>
                </c:pt>
                <c:pt idx="323">
                  <c:v>-8.8900540960329399E-2</c:v>
                </c:pt>
                <c:pt idx="324">
                  <c:v>-5.9396223258174403E-2</c:v>
                </c:pt>
                <c:pt idx="325">
                  <c:v>-3.0920575026621828E-2</c:v>
                </c:pt>
                <c:pt idx="326">
                  <c:v>-3.5200810848227196E-3</c:v>
                </c:pt>
                <c:pt idx="327">
                  <c:v>2.2764725728563473E-2</c:v>
                </c:pt>
                <c:pt idx="328">
                  <c:v>4.7899143480679064E-2</c:v>
                </c:pt>
                <c:pt idx="329">
                  <c:v>7.1854164023511621E-2</c:v>
                </c:pt>
                <c:pt idx="330">
                  <c:v>9.4606321040061794E-2</c:v>
                </c:pt>
                <c:pt idx="331">
                  <c:v>0.11613752447397091</c:v>
                </c:pt>
                <c:pt idx="332">
                  <c:v>0.13643488255398917</c:v>
                </c:pt>
                <c:pt idx="333">
                  <c:v>0.15549051261714167</c:v>
                </c:pt>
                <c:pt idx="334">
                  <c:v>0.17330134192355581</c:v>
                </c:pt>
                <c:pt idx="335">
                  <c:v>0.18986889963832279</c:v>
                </c:pt>
                <c:pt idx="336">
                  <c:v>0.20519910113833054</c:v>
                </c:pt>
                <c:pt idx="337">
                  <c:v>0.21930202577779889</c:v>
                </c:pt>
                <c:pt idx="338">
                  <c:v>0.23219168922106409</c:v>
                </c:pt>
                <c:pt idx="339">
                  <c:v>0.2438858114217865</c:v>
                </c:pt>
                <c:pt idx="340">
                  <c:v>0.25440558129696816</c:v>
                </c:pt>
                <c:pt idx="341">
                  <c:v>0.26377541910902513</c:v>
                </c:pt>
                <c:pt idx="342">
                  <c:v>0.27202273753396378</c:v>
                </c:pt>
                <c:pt idx="343">
                  <c:v>0.27917770235474648</c:v>
                </c:pt>
                <c:pt idx="344">
                  <c:v>0.28527299367944087</c:v>
                </c:pt>
                <c:pt idx="345">
                  <c:v>0.29034356854140952</c:v>
                </c:pt>
                <c:pt idx="346">
                  <c:v>0.29442642569717459</c:v>
                </c:pt>
                <c:pt idx="347">
                  <c:v>0.29756037339219232</c:v>
                </c:pt>
                <c:pt idx="348">
                  <c:v>0.29978580082071038</c:v>
                </c:pt>
                <c:pt idx="349">
                  <c:v>0.301144453960484</c:v>
                </c:pt>
                <c:pt idx="350">
                  <c:v>0.30167921641611439</c:v>
                </c:pt>
                <c:pt idx="351">
                  <c:v>0.30143389585950248</c:v>
                </c:pt>
                <c:pt idx="352">
                  <c:v>0.30045301660851287</c:v>
                </c:pt>
                <c:pt idx="353">
                  <c:v>0.29878161883924226</c:v>
                </c:pt>
                <c:pt idx="354">
                  <c:v>0.29646506488012198</c:v>
                </c:pt>
                <c:pt idx="355">
                  <c:v>0.29354885299169831</c:v>
                </c:pt>
                <c:pt idx="356">
                  <c:v>0.29007843898876684</c:v>
                </c:pt>
                <c:pt idx="357">
                  <c:v>0.28609906601884427</c:v>
                </c:pt>
                <c:pt idx="358">
                  <c:v>0.2816556027654723</c:v>
                </c:pt>
                <c:pt idx="359">
                  <c:v>0.27679239030327307</c:v>
                </c:pt>
                <c:pt idx="360">
                  <c:v>0.2715530977890126</c:v>
                </c:pt>
                <c:pt idx="361">
                  <c:v>0.26598058713257644</c:v>
                </c:pt>
                <c:pt idx="362">
                  <c:v>0.26011678675264527</c:v>
                </c:pt>
                <c:pt idx="363">
                  <c:v>0.25400257448305219</c:v>
                </c:pt>
                <c:pt idx="364">
                  <c:v>0.24767766966016519</c:v>
                </c:pt>
                <c:pt idx="365">
                  <c:v>0.24118053438552564</c:v>
                </c:pt>
                <c:pt idx="366">
                  <c:v>0.23454828392528362</c:v>
                </c:pt>
                <c:pt idx="367">
                  <c:v>0.22781660617542093</c:v>
                </c:pt>
                <c:pt idx="368">
                  <c:v>0.22101969009165243</c:v>
                </c:pt>
                <c:pt idx="369">
                  <c:v>0.21419016295467144</c:v>
                </c:pt>
                <c:pt idx="370">
                  <c:v>0.20735903631374875</c:v>
                </c:pt>
                <c:pt idx="371">
                  <c:v>0.20055566042777201</c:v>
                </c:pt>
                <c:pt idx="372">
                  <c:v>0.1938076869980932</c:v>
                </c:pt>
                <c:pt idx="373">
                  <c:v>0.1871410399674083</c:v>
                </c:pt>
                <c:pt idx="374">
                  <c:v>0.18057989413805423</c:v>
                </c:pt>
                <c:pt idx="375">
                  <c:v>0.17414666134571005</c:v>
                </c:pt>
                <c:pt idx="376">
                  <c:v>0.1678619839080715</c:v>
                </c:pt>
                <c:pt idx="377">
                  <c:v>0.16174473505344036</c:v>
                </c:pt>
                <c:pt idx="378">
                  <c:v>0.15581202602190544</c:v>
                </c:pt>
                <c:pt idx="379">
                  <c:v>0.15007921951989542</c:v>
                </c:pt>
                <c:pt idx="380">
                  <c:v>0.14455994920033208</c:v>
                </c:pt>
                <c:pt idx="381">
                  <c:v>0.13926614483213015</c:v>
                </c:pt>
                <c:pt idx="382">
                  <c:v>0.13420806281703457</c:v>
                </c:pt>
                <c:pt idx="383">
                  <c:v>0.12939432170680248</c:v>
                </c:pt>
                <c:pt idx="384">
                  <c:v>0.12483194237052483</c:v>
                </c:pt>
                <c:pt idx="385">
                  <c:v>0.12052639246045854</c:v>
                </c:pt>
                <c:pt idx="386">
                  <c:v>0.1164816348236806</c:v>
                </c:pt>
                <c:pt idx="387">
                  <c:v>0.11270017950847849</c:v>
                </c:pt>
                <c:pt idx="388">
                  <c:v>0.10918313901586094</c:v>
                </c:pt>
                <c:pt idx="389">
                  <c:v>0.10593028645059452</c:v>
                </c:pt>
                <c:pt idx="390">
                  <c:v>0.10294011622985942</c:v>
                </c:pt>
                <c:pt idx="391">
                  <c:v>0.1002099070139098</c:v>
                </c:pt>
                <c:pt idx="392">
                  <c:v>9.7735786528950347E-2</c:v>
                </c:pt>
                <c:pt idx="393">
                  <c:v>9.5512797960363216E-2</c:v>
                </c:pt>
                <c:pt idx="394">
                  <c:v>9.353496760251262E-2</c:v>
                </c:pt>
                <c:pt idx="395">
                  <c:v>9.1795373460102553E-2</c:v>
                </c:pt>
                <c:pt idx="396">
                  <c:v>9.0286214506788975E-2</c:v>
                </c:pt>
                <c:pt idx="397">
                  <c:v>8.8998880315911535E-2</c:v>
                </c:pt>
                <c:pt idx="398">
                  <c:v>8.7924020790407731E-2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0D-46B5-A097-71B08D17F84C}"/>
            </c:ext>
          </c:extLst>
        </c:ser>
        <c:ser>
          <c:idx val="2"/>
          <c:order val="2"/>
          <c:tx>
            <c:v>ВХОД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'ПУНКТ 6'!$E$2:$E$400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</c:numCache>
            </c:numRef>
          </c:xVal>
          <c:yVal>
            <c:numRef>
              <c:f>'ПУНКТ 6'!$A$2:$A$400</c:f>
              <c:numCache>
                <c:formatCode>General</c:formatCode>
                <c:ptCount val="399"/>
                <c:pt idx="0">
                  <c:v>0</c:v>
                </c:pt>
                <c:pt idx="1">
                  <c:v>4.9994791829424665</c:v>
                </c:pt>
                <c:pt idx="2">
                  <c:v>9.9958338541356664</c:v>
                </c:pt>
                <c:pt idx="3">
                  <c:v>14.985941454548469</c:v>
                </c:pt>
                <c:pt idx="4">
                  <c:v>19.96668332936563</c:v>
                </c:pt>
                <c:pt idx="5">
                  <c:v>24.934946677045538</c:v>
                </c:pt>
                <c:pt idx="6">
                  <c:v>29.887626494719843</c:v>
                </c:pt>
                <c:pt idx="7">
                  <c:v>34.82162751871919</c:v>
                </c:pt>
                <c:pt idx="8">
                  <c:v>39.733866159012244</c:v>
                </c:pt>
                <c:pt idx="9">
                  <c:v>44.621272426349087</c:v>
                </c:pt>
                <c:pt idx="10">
                  <c:v>49.480791850904588</c:v>
                </c:pt>
                <c:pt idx="11">
                  <c:v>54.309387391222572</c:v>
                </c:pt>
                <c:pt idx="12">
                  <c:v>59.104041332267911</c:v>
                </c:pt>
                <c:pt idx="13">
                  <c:v>63.861757171400193</c:v>
                </c:pt>
                <c:pt idx="14">
                  <c:v>68.579561491090274</c:v>
                </c:pt>
                <c:pt idx="15">
                  <c:v>73.25450581720952</c:v>
                </c:pt>
                <c:pt idx="16">
                  <c:v>77.88366846173011</c:v>
                </c:pt>
                <c:pt idx="17">
                  <c:v>82.464156348684952</c:v>
                </c:pt>
                <c:pt idx="18">
                  <c:v>86.993106822246048</c:v>
                </c:pt>
                <c:pt idx="19">
                  <c:v>91.467689435791087</c:v>
                </c:pt>
                <c:pt idx="20">
                  <c:v>95.885107720840608</c:v>
                </c:pt>
                <c:pt idx="21">
                  <c:v>100.24260093475958</c:v>
                </c:pt>
                <c:pt idx="22">
                  <c:v>104.53744578613184</c:v>
                </c:pt>
                <c:pt idx="23">
                  <c:v>108.76695813672852</c:v>
                </c:pt>
                <c:pt idx="24">
                  <c:v>112.92849467900707</c:v>
                </c:pt>
                <c:pt idx="25">
                  <c:v>117.01945458809244</c:v>
                </c:pt>
                <c:pt idx="26">
                  <c:v>121.03728114720791</c:v>
                </c:pt>
                <c:pt idx="27">
                  <c:v>124.97946334553998</c:v>
                </c:pt>
                <c:pt idx="28">
                  <c:v>128.84353744753821</c:v>
                </c:pt>
                <c:pt idx="29">
                  <c:v>132.62708853266994</c:v>
                </c:pt>
                <c:pt idx="30">
                  <c:v>136.32775200466682</c:v>
                </c:pt>
                <c:pt idx="31">
                  <c:v>139.9432150693207</c:v>
                </c:pt>
                <c:pt idx="32">
                  <c:v>143.47121817990455</c:v>
                </c:pt>
                <c:pt idx="33">
                  <c:v>146.90955644931572</c:v>
                </c:pt>
                <c:pt idx="34">
                  <c:v>150.25608102805853</c:v>
                </c:pt>
                <c:pt idx="35">
                  <c:v>153.50870044720543</c:v>
                </c:pt>
                <c:pt idx="36">
                  <c:v>156.66538192549669</c:v>
                </c:pt>
                <c:pt idx="37">
                  <c:v>159.72415263976285</c:v>
                </c:pt>
                <c:pt idx="38">
                  <c:v>162.68310095787476</c:v>
                </c:pt>
                <c:pt idx="39">
                  <c:v>165.54037763345153</c:v>
                </c:pt>
                <c:pt idx="40">
                  <c:v>168.2941969615793</c:v>
                </c:pt>
                <c:pt idx="41">
                  <c:v>170.94283789481867</c:v>
                </c:pt>
                <c:pt idx="42">
                  <c:v>173.4846451188034</c:v>
                </c:pt>
                <c:pt idx="43">
                  <c:v>175.9180300867578</c:v>
                </c:pt>
                <c:pt idx="44">
                  <c:v>178.24147201228709</c:v>
                </c:pt>
                <c:pt idx="45">
                  <c:v>180.45351881981904</c:v>
                </c:pt>
                <c:pt idx="46">
                  <c:v>182.55278805210421</c:v>
                </c:pt>
                <c:pt idx="47">
                  <c:v>184.5379677342066</c:v>
                </c:pt>
                <c:pt idx="48">
                  <c:v>186.40781719344525</c:v>
                </c:pt>
                <c:pt idx="49">
                  <c:v>188.16116783477443</c:v>
                </c:pt>
                <c:pt idx="50">
                  <c:v>189.79692387111723</c:v>
                </c:pt>
                <c:pt idx="51">
                  <c:v>191.31406300819717</c:v>
                </c:pt>
                <c:pt idx="52">
                  <c:v>192.7116370834386</c:v>
                </c:pt>
                <c:pt idx="53">
                  <c:v>193.98877265853741</c:v>
                </c:pt>
                <c:pt idx="54">
                  <c:v>195.14467156533181</c:v>
                </c:pt>
                <c:pt idx="55">
                  <c:v>196.17861140463114</c:v>
                </c:pt>
                <c:pt idx="56">
                  <c:v>197.08994599769204</c:v>
                </c:pt>
                <c:pt idx="57">
                  <c:v>197.87810579005907</c:v>
                </c:pt>
                <c:pt idx="58">
                  <c:v>198.5425982075177</c:v>
                </c:pt>
                <c:pt idx="59">
                  <c:v>199.08300796393718</c:v>
                </c:pt>
                <c:pt idx="60">
                  <c:v>199.4989973208109</c:v>
                </c:pt>
                <c:pt idx="61">
                  <c:v>199.79030629833176</c:v>
                </c:pt>
                <c:pt idx="62">
                  <c:v>199.95675283787139</c:v>
                </c:pt>
                <c:pt idx="63">
                  <c:v>199.99823291576061</c:v>
                </c:pt>
                <c:pt idx="64">
                  <c:v>199.91472060830102</c:v>
                </c:pt>
                <c:pt idx="65">
                  <c:v>199.70626810796631</c:v>
                </c:pt>
                <c:pt idx="66">
                  <c:v>199.37300569078377</c:v>
                </c:pt>
                <c:pt idx="67">
                  <c:v>198.91514163491598</c:v>
                </c:pt>
                <c:pt idx="68">
                  <c:v>198.33296209049371</c:v>
                </c:pt>
                <c:pt idx="69">
                  <c:v>197.62683090078153</c:v>
                </c:pt>
                <c:pt idx="70">
                  <c:v>196.79718937478739</c:v>
                </c:pt>
                <c:pt idx="71">
                  <c:v>195.84455601145905</c:v>
                </c:pt>
                <c:pt idx="72">
                  <c:v>194.76952617563904</c:v>
                </c:pt>
                <c:pt idx="73">
                  <c:v>193.57277172598103</c:v>
                </c:pt>
                <c:pt idx="74">
                  <c:v>192.25504059505997</c:v>
                </c:pt>
                <c:pt idx="75">
                  <c:v>190.81715632193877</c:v>
                </c:pt>
                <c:pt idx="76">
                  <c:v>189.2600175374829</c:v>
                </c:pt>
                <c:pt idx="77">
                  <c:v>187.58459740274563</c:v>
                </c:pt>
                <c:pt idx="78">
                  <c:v>185.79194300077387</c:v>
                </c:pt>
                <c:pt idx="79">
                  <c:v>183.88317468221541</c:v>
                </c:pt>
                <c:pt idx="80">
                  <c:v>181.85948536513635</c:v>
                </c:pt>
                <c:pt idx="81">
                  <c:v>179.72213978948582</c:v>
                </c:pt>
                <c:pt idx="82">
                  <c:v>177.4724737266751</c:v>
                </c:pt>
                <c:pt idx="83">
                  <c:v>175.11189314476354</c:v>
                </c:pt>
                <c:pt idx="84">
                  <c:v>172.64187332977474</c:v>
                </c:pt>
                <c:pt idx="85">
                  <c:v>170.0639579636904</c:v>
                </c:pt>
                <c:pt idx="86">
                  <c:v>167.37975815969955</c:v>
                </c:pt>
                <c:pt idx="87">
                  <c:v>164.59095145530523</c:v>
                </c:pt>
                <c:pt idx="88">
                  <c:v>161.69928076391801</c:v>
                </c:pt>
                <c:pt idx="89">
                  <c:v>158.70655328559224</c:v>
                </c:pt>
                <c:pt idx="90">
                  <c:v>155.61463937758424</c:v>
                </c:pt>
                <c:pt idx="91">
                  <c:v>152.42547138544046</c:v>
                </c:pt>
                <c:pt idx="92">
                  <c:v>149.14104243534405</c:v>
                </c:pt>
                <c:pt idx="93">
                  <c:v>145.76340518847601</c:v>
                </c:pt>
                <c:pt idx="94">
                  <c:v>142.29467055816886</c:v>
                </c:pt>
                <c:pt idx="95">
                  <c:v>138.73700639065436</c:v>
                </c:pt>
                <c:pt idx="96">
                  <c:v>135.09263611023019</c:v>
                </c:pt>
                <c:pt idx="97">
                  <c:v>131.36383732969227</c:v>
                </c:pt>
                <c:pt idx="98">
                  <c:v>127.55294042690073</c:v>
                </c:pt>
                <c:pt idx="99">
                  <c:v>123.66232708836986</c:v>
                </c:pt>
                <c:pt idx="100">
                  <c:v>119.69442882079132</c:v>
                </c:pt>
                <c:pt idx="101">
                  <c:v>115.6517254314216</c:v>
                </c:pt>
                <c:pt idx="102">
                  <c:v>111.5367434782834</c:v>
                </c:pt>
                <c:pt idx="103">
                  <c:v>107.35205469114895</c:v>
                </c:pt>
                <c:pt idx="104">
                  <c:v>103.10027436429283</c:v>
                </c:pt>
                <c:pt idx="105">
                  <c:v>98.78405972201783</c:v>
                </c:pt>
                <c:pt idx="106">
                  <c:v>94.406108257976527</c:v>
                </c:pt>
                <c:pt idx="107">
                  <c:v>89.969156049325477</c:v>
                </c:pt>
                <c:pt idx="108">
                  <c:v>85.47597604676595</c:v>
                </c:pt>
                <c:pt idx="109">
                  <c:v>80.929376341540419</c:v>
                </c:pt>
                <c:pt idx="110">
                  <c:v>76.332198410466333</c:v>
                </c:pt>
                <c:pt idx="111">
                  <c:v>71.687315340106039</c:v>
                </c:pt>
                <c:pt idx="112">
                  <c:v>66.997630031181018</c:v>
                </c:pt>
                <c:pt idx="113">
                  <c:v>62.266073384353426</c:v>
                </c:pt>
                <c:pt idx="114">
                  <c:v>57.495602468508878</c:v>
                </c:pt>
                <c:pt idx="115">
                  <c:v>52.689198672684171</c:v>
                </c:pt>
                <c:pt idx="116">
                  <c:v>47.849865842796483</c:v>
                </c:pt>
                <c:pt idx="117">
                  <c:v>42.980628404337423</c:v>
                </c:pt>
                <c:pt idx="118">
                  <c:v>38.084529472205411</c:v>
                </c:pt>
                <c:pt idx="119">
                  <c:v>33.164628948858308</c:v>
                </c:pt>
                <c:pt idx="120">
                  <c:v>28.224001611973442</c:v>
                </c:pt>
                <c:pt idx="121">
                  <c:v>23.265735192812009</c:v>
                </c:pt>
                <c:pt idx="122">
                  <c:v>18.292928446487437</c:v>
                </c:pt>
                <c:pt idx="123">
                  <c:v>13.308689215344252</c:v>
                </c:pt>
                <c:pt idx="124">
                  <c:v>8.3161324866580983</c:v>
                </c:pt>
                <c:pt idx="125">
                  <c:v>3.3183784458695813</c:v>
                </c:pt>
                <c:pt idx="126">
                  <c:v>-1.6814494734297236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0-4BA0-A40D-B66D7EA4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1343"/>
        <c:axId val="1528491759"/>
      </c:scatterChart>
      <c:valAx>
        <c:axId val="152849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491759"/>
        <c:crosses val="autoZero"/>
        <c:crossBetween val="midCat"/>
      </c:valAx>
      <c:valAx>
        <c:axId val="1528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49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 пункт'!$H$2:$H$27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'9 пункт'!$S$2:$S$27</c:f>
              <c:numCache>
                <c:formatCode>General</c:formatCode>
                <c:ptCount val="26"/>
                <c:pt idx="0">
                  <c:v>450.85658927598047</c:v>
                </c:pt>
                <c:pt idx="1">
                  <c:v>878.76511501215896</c:v>
                </c:pt>
                <c:pt idx="2">
                  <c:v>1243.1532386345395</c:v>
                </c:pt>
                <c:pt idx="3">
                  <c:v>1517.6231371783579</c:v>
                </c:pt>
                <c:pt idx="4">
                  <c:v>1694.4251042013775</c:v>
                </c:pt>
                <c:pt idx="5">
                  <c:v>1784.5474668913757</c:v>
                </c:pt>
                <c:pt idx="6">
                  <c:v>1815.0920441432791</c:v>
                </c:pt>
                <c:pt idx="7">
                  <c:v>1819.9672474095889</c:v>
                </c:pt>
                <c:pt idx="8">
                  <c:v>1820.1419451793902</c:v>
                </c:pt>
                <c:pt idx="9">
                  <c:v>1820.1419451793902</c:v>
                </c:pt>
                <c:pt idx="10">
                  <c:v>1820.170035080864</c:v>
                </c:pt>
                <c:pt idx="11">
                  <c:v>1820.3190791147331</c:v>
                </c:pt>
                <c:pt idx="12">
                  <c:v>1820.5309532449628</c:v>
                </c:pt>
                <c:pt idx="13">
                  <c:v>1820.6738843023115</c:v>
                </c:pt>
                <c:pt idx="14">
                  <c:v>1820.7137582822718</c:v>
                </c:pt>
                <c:pt idx="15">
                  <c:v>1820.7137582822718</c:v>
                </c:pt>
                <c:pt idx="16">
                  <c:v>1820.7395215459976</c:v>
                </c:pt>
                <c:pt idx="17">
                  <c:v>1820.8008518858969</c:v>
                </c:pt>
                <c:pt idx="18">
                  <c:v>1820.8657063047701</c:v>
                </c:pt>
                <c:pt idx="19">
                  <c:v>1820.9043698480605</c:v>
                </c:pt>
                <c:pt idx="20">
                  <c:v>1820.9146531182098</c:v>
                </c:pt>
                <c:pt idx="21">
                  <c:v>1820.9146531182098</c:v>
                </c:pt>
                <c:pt idx="22">
                  <c:v>1820.9212950149929</c:v>
                </c:pt>
                <c:pt idx="23">
                  <c:v>1820.9374349371822</c:v>
                </c:pt>
                <c:pt idx="24">
                  <c:v>1820.9549594918747</c:v>
                </c:pt>
                <c:pt idx="25">
                  <c:v>1820.9657194792987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1-472E-B45A-2E066C0B87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 пункт'!$H$2:$H$27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'9 пункт'!$T$2:$T$27</c:f>
              <c:numCache>
                <c:formatCode>General</c:formatCode>
                <c:ptCount val="26"/>
                <c:pt idx="0">
                  <c:v>1638.869147531369</c:v>
                </c:pt>
                <c:pt idx="1">
                  <c:v>1638.869147531369</c:v>
                </c:pt>
                <c:pt idx="2">
                  <c:v>1638.869147531369</c:v>
                </c:pt>
                <c:pt idx="3">
                  <c:v>1638.869147531369</c:v>
                </c:pt>
                <c:pt idx="4">
                  <c:v>1638.869147531369</c:v>
                </c:pt>
                <c:pt idx="5">
                  <c:v>1638.869147531369</c:v>
                </c:pt>
                <c:pt idx="6">
                  <c:v>1638.869147531369</c:v>
                </c:pt>
                <c:pt idx="7">
                  <c:v>1638.869147531369</c:v>
                </c:pt>
                <c:pt idx="8">
                  <c:v>1638.869147531369</c:v>
                </c:pt>
                <c:pt idx="9">
                  <c:v>1638.869147531369</c:v>
                </c:pt>
                <c:pt idx="10">
                  <c:v>1638.869147531369</c:v>
                </c:pt>
                <c:pt idx="11">
                  <c:v>1638.869147531369</c:v>
                </c:pt>
                <c:pt idx="12">
                  <c:v>1638.869147531369</c:v>
                </c:pt>
                <c:pt idx="13">
                  <c:v>1638.869147531369</c:v>
                </c:pt>
                <c:pt idx="14">
                  <c:v>1638.869147531369</c:v>
                </c:pt>
                <c:pt idx="15">
                  <c:v>1638.869147531369</c:v>
                </c:pt>
                <c:pt idx="16">
                  <c:v>1638.869147531369</c:v>
                </c:pt>
                <c:pt idx="17">
                  <c:v>1638.869147531369</c:v>
                </c:pt>
                <c:pt idx="18">
                  <c:v>1638.869147531369</c:v>
                </c:pt>
                <c:pt idx="19">
                  <c:v>1638.869147531369</c:v>
                </c:pt>
                <c:pt idx="20">
                  <c:v>1638.869147531369</c:v>
                </c:pt>
                <c:pt idx="21">
                  <c:v>1638.869147531369</c:v>
                </c:pt>
                <c:pt idx="22">
                  <c:v>1638.869147531369</c:v>
                </c:pt>
                <c:pt idx="23">
                  <c:v>1638.869147531369</c:v>
                </c:pt>
                <c:pt idx="24">
                  <c:v>1638.869147531369</c:v>
                </c:pt>
                <c:pt idx="25">
                  <c:v>1638.869147531369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1-472E-B45A-2E066C0B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4735"/>
        <c:axId val="507333471"/>
      </c:scatterChart>
      <c:valAx>
        <c:axId val="5073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33471"/>
        <c:crosses val="autoZero"/>
        <c:crossBetween val="midCat"/>
      </c:valAx>
      <c:valAx>
        <c:axId val="5073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a1k(kw1)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пункт+дискр спектр'!$G$2:$G$13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'10 пункт+дискр спектр'!$A$2:$A$13</c:f>
              <c:numCache>
                <c:formatCode>General</c:formatCode>
                <c:ptCount val="12"/>
                <c:pt idx="0">
                  <c:v>127.32395447351628</c:v>
                </c:pt>
                <c:pt idx="1">
                  <c:v>100.00007468855658</c:v>
                </c:pt>
                <c:pt idx="2">
                  <c:v>42.441318157838765</c:v>
                </c:pt>
                <c:pt idx="3">
                  <c:v>2.9248264893015738E-15</c:v>
                </c:pt>
                <c:pt idx="4">
                  <c:v>8.4882636315677527</c:v>
                </c:pt>
                <c:pt idx="5">
                  <c:v>1.6249036051675412E-15</c:v>
                </c:pt>
                <c:pt idx="6">
                  <c:v>3.6378272706718935</c:v>
                </c:pt>
                <c:pt idx="7">
                  <c:v>1.1374325236172789E-15</c:v>
                </c:pt>
                <c:pt idx="8">
                  <c:v>2.0210151503732741</c:v>
                </c:pt>
                <c:pt idx="9">
                  <c:v>8.7744794679047214E-16</c:v>
                </c:pt>
                <c:pt idx="10">
                  <c:v>1.2861005502375382</c:v>
                </c:pt>
                <c:pt idx="11">
                  <c:v>2.599730730844691E-15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7-48FB-B292-4A54A009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884879"/>
        <c:axId val="681895695"/>
      </c:barChart>
      <c:catAx>
        <c:axId val="6818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895695"/>
        <c:crosses val="autoZero"/>
        <c:auto val="1"/>
        <c:lblAlgn val="ctr"/>
        <c:lblOffset val="100"/>
        <c:noMultiLvlLbl val="0"/>
      </c:catAx>
      <c:valAx>
        <c:axId val="681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88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f1k(kw1)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пункт+дискр спектр'!$G$2:$G$13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'10 пункт+дискр спектр'!$B$2:$B$13</c:f>
              <c:numCache>
                <c:formatCode>General</c:formatCode>
                <c:ptCount val="12"/>
                <c:pt idx="0">
                  <c:v>0</c:v>
                </c:pt>
                <c:pt idx="1">
                  <c:v>-1.5707963267948966</c:v>
                </c:pt>
                <c:pt idx="2">
                  <c:v>-3.1415926535897931</c:v>
                </c:pt>
                <c:pt idx="3">
                  <c:v>-4.7123889803846897</c:v>
                </c:pt>
                <c:pt idx="4">
                  <c:v>-3.1415926535897931</c:v>
                </c:pt>
                <c:pt idx="5">
                  <c:v>-4.7123889803846897</c:v>
                </c:pt>
                <c:pt idx="6">
                  <c:v>-3.1415926535897931</c:v>
                </c:pt>
                <c:pt idx="7">
                  <c:v>-4.7123889803846897</c:v>
                </c:pt>
                <c:pt idx="8">
                  <c:v>-3.1415926535897931</c:v>
                </c:pt>
                <c:pt idx="9">
                  <c:v>-4.7123889803846897</c:v>
                </c:pt>
                <c:pt idx="10">
                  <c:v>-3.1415926535897931</c:v>
                </c:pt>
                <c:pt idx="11">
                  <c:v>-4.7123889803846879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4B5A-B35B-479657FD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884879"/>
        <c:axId val="681895695"/>
      </c:barChart>
      <c:catAx>
        <c:axId val="6818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895695"/>
        <c:crosses val="autoZero"/>
        <c:auto val="1"/>
        <c:lblAlgn val="ctr"/>
        <c:lblOffset val="100"/>
        <c:noMultiLvlLbl val="0"/>
      </c:catAx>
      <c:valAx>
        <c:axId val="681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88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пункт+дискр спектр'!$H$2:$H$13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'10 пункт+дискр спектр'!$S$2:$S$13</c:f>
              <c:numCache>
                <c:formatCode>General</c:formatCode>
                <c:ptCount val="12"/>
                <c:pt idx="0">
                  <c:v>16211.389382774047</c:v>
                </c:pt>
                <c:pt idx="1">
                  <c:v>26211.404320490939</c:v>
                </c:pt>
                <c:pt idx="2">
                  <c:v>28012.669807465834</c:v>
                </c:pt>
                <c:pt idx="3">
                  <c:v>28012.669807465834</c:v>
                </c:pt>
                <c:pt idx="4">
                  <c:v>28084.72042694483</c:v>
                </c:pt>
                <c:pt idx="5">
                  <c:v>28084.72042694483</c:v>
                </c:pt>
                <c:pt idx="6">
                  <c:v>28097.954214196074</c:v>
                </c:pt>
                <c:pt idx="7">
                  <c:v>28097.954214196074</c:v>
                </c:pt>
                <c:pt idx="8">
                  <c:v>28102.038716434112</c:v>
                </c:pt>
                <c:pt idx="9">
                  <c:v>28102.038716434112</c:v>
                </c:pt>
                <c:pt idx="10">
                  <c:v>28103.692771059432</c:v>
                </c:pt>
                <c:pt idx="11">
                  <c:v>28103.692771059432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5-4A8A-87C9-50868DBCDA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пункт+дискр спектр'!$H$2:$H$13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'10 пункт+дискр спектр'!$T$2:$T$13</c:f>
              <c:numCache>
                <c:formatCode>General</c:formatCode>
                <c:ptCount val="12"/>
                <c:pt idx="0">
                  <c:v>25293.323493953489</c:v>
                </c:pt>
                <c:pt idx="1">
                  <c:v>25293.323493953489</c:v>
                </c:pt>
                <c:pt idx="2">
                  <c:v>25293.323493953489</c:v>
                </c:pt>
                <c:pt idx="3">
                  <c:v>25293.323493953489</c:v>
                </c:pt>
                <c:pt idx="4">
                  <c:v>25293.323493953489</c:v>
                </c:pt>
                <c:pt idx="5">
                  <c:v>25293.323493953489</c:v>
                </c:pt>
                <c:pt idx="6">
                  <c:v>25293.323493953489</c:v>
                </c:pt>
                <c:pt idx="7">
                  <c:v>25293.323493953489</c:v>
                </c:pt>
                <c:pt idx="8">
                  <c:v>25293.323493953489</c:v>
                </c:pt>
                <c:pt idx="9">
                  <c:v>25293.323493953489</c:v>
                </c:pt>
                <c:pt idx="10">
                  <c:v>25293.323493953489</c:v>
                </c:pt>
                <c:pt idx="11">
                  <c:v>25293.323493953489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5-4A8A-87C9-50868DBC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93455"/>
        <c:axId val="2073597199"/>
      </c:scatterChart>
      <c:valAx>
        <c:axId val="20735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597199"/>
        <c:crosses val="autoZero"/>
        <c:crossBetween val="midCat"/>
      </c:valAx>
      <c:valAx>
        <c:axId val="20735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59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 пункт'!$H$2:$H$13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'11 пункт'!$S$2:$S$13</c:f>
              <c:numCache>
                <c:formatCode>General</c:formatCode>
                <c:ptCount val="12"/>
                <c:pt idx="0">
                  <c:v>4057.7093034838244</c:v>
                </c:pt>
                <c:pt idx="1">
                  <c:v>6527.9383903781891</c:v>
                </c:pt>
                <c:pt idx="2">
                  <c:v>6802.839585645318</c:v>
                </c:pt>
                <c:pt idx="3">
                  <c:v>6802.839585645318</c:v>
                </c:pt>
                <c:pt idx="4">
                  <c:v>6804.7464528173859</c:v>
                </c:pt>
                <c:pt idx="5">
                  <c:v>6804.7464528173859</c:v>
                </c:pt>
                <c:pt idx="6">
                  <c:v>6805.3301425872451</c:v>
                </c:pt>
                <c:pt idx="7">
                  <c:v>6805.3301425872451</c:v>
                </c:pt>
                <c:pt idx="8">
                  <c:v>6805.4878635794776</c:v>
                </c:pt>
                <c:pt idx="9">
                  <c:v>6805.4878635794776</c:v>
                </c:pt>
                <c:pt idx="10">
                  <c:v>6805.5390220489789</c:v>
                </c:pt>
                <c:pt idx="11">
                  <c:v>6805.5390220489789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D-48DA-9AC6-56DA4F534C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 пункт'!$H$2:$H$13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'11 пункт'!$T$2:$T$13</c:f>
              <c:numCache>
                <c:formatCode>General</c:formatCode>
                <c:ptCount val="12"/>
                <c:pt idx="0">
                  <c:v>6124.9851198440811</c:v>
                </c:pt>
                <c:pt idx="1">
                  <c:v>6124.9851198440811</c:v>
                </c:pt>
                <c:pt idx="2">
                  <c:v>6124.9851198440811</c:v>
                </c:pt>
                <c:pt idx="3">
                  <c:v>6124.9851198440811</c:v>
                </c:pt>
                <c:pt idx="4">
                  <c:v>6124.9851198440811</c:v>
                </c:pt>
                <c:pt idx="5">
                  <c:v>6124.9851198440811</c:v>
                </c:pt>
                <c:pt idx="6">
                  <c:v>6124.9851198440811</c:v>
                </c:pt>
                <c:pt idx="7">
                  <c:v>6124.9851198440811</c:v>
                </c:pt>
                <c:pt idx="8">
                  <c:v>6124.9851198440811</c:v>
                </c:pt>
                <c:pt idx="9">
                  <c:v>6124.9851198440811</c:v>
                </c:pt>
                <c:pt idx="10">
                  <c:v>6124.9851198440811</c:v>
                </c:pt>
                <c:pt idx="11">
                  <c:v>6124.9851198440811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D-48DA-9AC6-56DA4F53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4095"/>
        <c:axId val="487225343"/>
      </c:scatterChart>
      <c:valAx>
        <c:axId val="4872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25343"/>
        <c:crosses val="autoZero"/>
        <c:crossBetween val="midCat"/>
      </c:valAx>
      <c:valAx>
        <c:axId val="4872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163830</xdr:rowOff>
    </xdr:from>
    <xdr:to>
      <xdr:col>14</xdr:col>
      <xdr:colOff>228600</xdr:colOff>
      <xdr:row>19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5125C8-6F96-494F-B8E6-4320D8B5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67721</xdr:colOff>
      <xdr:row>6</xdr:row>
      <xdr:rowOff>44379</xdr:rowOff>
    </xdr:from>
    <xdr:to>
      <xdr:col>16</xdr:col>
      <xdr:colOff>374667</xdr:colOff>
      <xdr:row>21</xdr:row>
      <xdr:rowOff>44378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008237-6DB8-4248-A7B9-7EC45F4F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536619</xdr:colOff>
      <xdr:row>3</xdr:row>
      <xdr:rowOff>120202</xdr:rowOff>
    </xdr:from>
    <xdr:to>
      <xdr:col>16</xdr:col>
      <xdr:colOff>214647</xdr:colOff>
      <xdr:row>18</xdr:row>
      <xdr:rowOff>126641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1F27AB-B95A-4136-932F-F67DA40B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4</xdr:row>
      <xdr:rowOff>102870</xdr:rowOff>
    </xdr:from>
    <xdr:to>
      <xdr:col>16</xdr:col>
      <xdr:colOff>198120</xdr:colOff>
      <xdr:row>19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CB7F01-A60C-4CA1-A3AD-50E3EDDFB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21</xdr:row>
      <xdr:rowOff>152400</xdr:rowOff>
    </xdr:from>
    <xdr:to>
      <xdr:col>16</xdr:col>
      <xdr:colOff>220980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C8F12D-2A0A-4650-A97A-8E660E849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540327</xdr:colOff>
      <xdr:row>2</xdr:row>
      <xdr:rowOff>34637</xdr:rowOff>
    </xdr:from>
    <xdr:to>
      <xdr:col>28</xdr:col>
      <xdr:colOff>235527</xdr:colOff>
      <xdr:row>17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2E90FC-970C-4959-8200-D558F196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488462</xdr:colOff>
      <xdr:row>4</xdr:row>
      <xdr:rowOff>181708</xdr:rowOff>
    </xdr:from>
    <xdr:to>
      <xdr:col>16</xdr:col>
      <xdr:colOff>214923</xdr:colOff>
      <xdr:row>19</xdr:row>
      <xdr:rowOff>140678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B66212-1AB4-42A1-B8CB-D3812692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6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f>0.5 -0.46*EXP(-3.331*E2)+EXP(-0.45*E2)*(-0.037*COS(1.14*E2)-0.39*SIN(1.14*E2))</f>
        <v>2.9999999999999818E-3</v>
      </c>
    </row>
    <row r="3" spans="1:6" x14ac:dyDescent="0.3">
      <c r="A3">
        <v>1</v>
      </c>
      <c r="B3">
        <f>B2+0.05*(-2.002)*(C2+D2+B2-A2)</f>
        <v>0.10009999999999999</v>
      </c>
      <c r="C3">
        <f>C2+0.05*1.111*(-B2-2*C2+A2)</f>
        <v>5.5550000000000002E-2</v>
      </c>
      <c r="D3">
        <f>D2+0.05*1.125*B2</f>
        <v>0</v>
      </c>
      <c r="E3">
        <v>0.05</v>
      </c>
      <c r="F3">
        <f t="shared" ref="F3:F66" si="0">0.5 -0.46*EXP(-3.331*E3)+EXP(-0.45*E3)*(-0.037*COS(1.14*E3)-0.39*SIN(1.14*E3))</f>
        <v>5.2731291376097972E-2</v>
      </c>
    </row>
    <row r="4" spans="1:6" x14ac:dyDescent="0.3">
      <c r="A4">
        <v>1</v>
      </c>
      <c r="B4">
        <f t="shared" ref="B4:B67" si="1">B3+0.05*(-2.002)*(C3+D3+B3-A3)</f>
        <v>0.184619435</v>
      </c>
      <c r="C4">
        <f t="shared" ref="C4:C67" si="2">C3+0.05*1.111*(-B3-2*C3+A3)</f>
        <v>9.9367839999999999E-2</v>
      </c>
      <c r="D4">
        <f t="shared" ref="D4:D67" si="3">D3+0.05*1.125*B3</f>
        <v>5.6306250000000002E-3</v>
      </c>
      <c r="E4">
        <v>0.1</v>
      </c>
      <c r="F4">
        <f t="shared" si="0"/>
        <v>9.2764726530815883E-2</v>
      </c>
    </row>
    <row r="5" spans="1:6" x14ac:dyDescent="0.3">
      <c r="A5">
        <v>1</v>
      </c>
      <c r="B5">
        <f t="shared" si="1"/>
        <v>0.25572868320999997</v>
      </c>
      <c r="C5">
        <f t="shared" si="2"/>
        <v>0.13362246336174999</v>
      </c>
      <c r="D5">
        <f t="shared" si="3"/>
        <v>1.6015468218750002E-2</v>
      </c>
      <c r="E5">
        <v>0.15</v>
      </c>
      <c r="F5">
        <f t="shared" si="0"/>
        <v>0.12478408408861948</v>
      </c>
    </row>
    <row r="6" spans="1:6" x14ac:dyDescent="0.3">
      <c r="A6">
        <v>1</v>
      </c>
      <c r="B6">
        <f t="shared" si="1"/>
        <v>0.31525148506947093</v>
      </c>
      <c r="C6">
        <f t="shared" si="2"/>
        <v>0.16012127932994408</v>
      </c>
      <c r="D6">
        <f t="shared" si="3"/>
        <v>3.0400206649312499E-2</v>
      </c>
      <c r="E6">
        <v>0.2</v>
      </c>
      <c r="F6">
        <f t="shared" si="0"/>
        <v>0.15021306886793873</v>
      </c>
    </row>
    <row r="7" spans="1:6" x14ac:dyDescent="0.3">
      <c r="A7">
        <v>1</v>
      </c>
      <c r="B7">
        <f t="shared" si="1"/>
        <v>0.36472361066749331</v>
      </c>
      <c r="C7">
        <f t="shared" si="2"/>
        <v>0.18036958520077817</v>
      </c>
      <c r="D7">
        <f t="shared" si="3"/>
        <v>4.8133102684470241E-2</v>
      </c>
      <c r="E7">
        <v>0.25</v>
      </c>
      <c r="F7">
        <f t="shared" si="0"/>
        <v>0.17025457641125227</v>
      </c>
    </row>
    <row r="8" spans="1:6" x14ac:dyDescent="0.3">
      <c r="A8">
        <v>1</v>
      </c>
      <c r="B8">
        <f t="shared" si="1"/>
        <v>0.40544165818236388</v>
      </c>
      <c r="C8">
        <f t="shared" si="2"/>
        <v>0.19562012771239246</v>
      </c>
      <c r="D8">
        <f t="shared" si="3"/>
        <v>6.8648805784516737E-2</v>
      </c>
      <c r="E8">
        <v>0.3</v>
      </c>
      <c r="F8">
        <f t="shared" si="0"/>
        <v>0.18592397030546548</v>
      </c>
    </row>
    <row r="9" spans="1:6" x14ac:dyDescent="0.3">
      <c r="A9">
        <v>1</v>
      </c>
      <c r="B9">
        <f t="shared" si="1"/>
        <v>0.43850362795526865</v>
      </c>
      <c r="C9">
        <f t="shared" si="2"/>
        <v>0.20691444741151535</v>
      </c>
      <c r="D9">
        <f t="shared" si="3"/>
        <v>9.1454899057274705E-2</v>
      </c>
      <c r="E9">
        <v>0.35</v>
      </c>
      <c r="F9">
        <f t="shared" si="0"/>
        <v>0.19807729143025565</v>
      </c>
    </row>
    <row r="10" spans="1:6" x14ac:dyDescent="0.3">
      <c r="A10">
        <v>1</v>
      </c>
      <c r="B10">
        <f t="shared" si="1"/>
        <v>0.46484264321542035</v>
      </c>
      <c r="C10">
        <f t="shared" si="2"/>
        <v>0.21511737577118081</v>
      </c>
      <c r="D10">
        <f t="shared" si="3"/>
        <v>0.11612072812975857</v>
      </c>
      <c r="E10">
        <v>0.4</v>
      </c>
      <c r="F10">
        <f t="shared" si="0"/>
        <v>0.20743517709577244</v>
      </c>
    </row>
    <row r="11" spans="1:6" x14ac:dyDescent="0.3">
      <c r="A11">
        <v>1</v>
      </c>
      <c r="B11">
        <f t="shared" si="1"/>
        <v>0.48525496042907273</v>
      </c>
      <c r="C11">
        <f t="shared" si="2"/>
        <v>0.22094582649238603</v>
      </c>
      <c r="D11">
        <f t="shared" si="3"/>
        <v>0.14226812681062598</v>
      </c>
      <c r="E11">
        <v>0.45</v>
      </c>
      <c r="F11">
        <f t="shared" si="0"/>
        <v>0.2146031485195912</v>
      </c>
    </row>
    <row r="12" spans="1:6" x14ac:dyDescent="0.3">
      <c r="A12">
        <v>1</v>
      </c>
      <c r="B12">
        <f t="shared" si="1"/>
        <v>0.50042322216449109</v>
      </c>
      <c r="C12">
        <f t="shared" si="2"/>
        <v>0.22499283211724694</v>
      </c>
      <c r="D12">
        <f t="shared" si="3"/>
        <v>0.1695637183347613</v>
      </c>
      <c r="E12">
        <v>0.5</v>
      </c>
      <c r="F12">
        <f t="shared" si="0"/>
        <v>0.22008882392268131</v>
      </c>
    </row>
    <row r="13" spans="1:6" x14ac:dyDescent="0.3">
      <c r="A13">
        <v>1</v>
      </c>
      <c r="B13">
        <f t="shared" si="1"/>
        <v>0.51093574692557953</v>
      </c>
      <c r="C13">
        <f t="shared" si="2"/>
        <v>0.22774761847778333</v>
      </c>
      <c r="D13">
        <f t="shared" si="3"/>
        <v>0.19771252458151392</v>
      </c>
      <c r="E13">
        <v>0.55000000000000004</v>
      </c>
      <c r="F13">
        <f t="shared" si="0"/>
        <v>0.22431652888170989</v>
      </c>
    </row>
    <row r="14" spans="1:6" x14ac:dyDescent="0.3">
      <c r="A14">
        <v>1</v>
      </c>
      <c r="B14">
        <f t="shared" si="1"/>
        <v>0.51730251833809338</v>
      </c>
      <c r="C14">
        <f t="shared" si="2"/>
        <v>0.22961237732318565</v>
      </c>
      <c r="D14">
        <f t="shared" si="3"/>
        <v>0.22645266034607778</v>
      </c>
      <c r="E14">
        <v>0.6</v>
      </c>
      <c r="F14">
        <f t="shared" si="0"/>
        <v>0.22763970307828726</v>
      </c>
    </row>
    <row r="15" spans="1:6" x14ac:dyDescent="0.3">
      <c r="A15">
        <v>1</v>
      </c>
      <c r="B15">
        <f t="shared" si="1"/>
        <v>0.51996842598175697</v>
      </c>
      <c r="C15">
        <f t="shared" si="2"/>
        <v>0.23091628730889863</v>
      </c>
      <c r="D15">
        <f t="shared" si="3"/>
        <v>0.25555092700259552</v>
      </c>
      <c r="E15">
        <v>0.65</v>
      </c>
      <c r="F15">
        <f t="shared" si="0"/>
        <v>0.23035144121816464</v>
      </c>
    </row>
    <row r="16" spans="1:6" x14ac:dyDescent="0.3">
      <c r="A16">
        <v>1</v>
      </c>
      <c r="B16">
        <f t="shared" si="1"/>
        <v>0.51932421838840248</v>
      </c>
      <c r="C16">
        <f t="shared" si="2"/>
        <v>0.2319272417255934</v>
      </c>
      <c r="D16">
        <f t="shared" si="3"/>
        <v>0.28479915096406933</v>
      </c>
      <c r="E16">
        <v>0.7</v>
      </c>
      <c r="F16">
        <f t="shared" si="0"/>
        <v>0.23269345394769211</v>
      </c>
    </row>
    <row r="17" spans="1:6" x14ac:dyDescent="0.3">
      <c r="A17">
        <v>1</v>
      </c>
      <c r="B17">
        <f t="shared" si="1"/>
        <v>0.51571555221948817</v>
      </c>
      <c r="C17">
        <f t="shared" si="2"/>
        <v>0.2328616648384042</v>
      </c>
      <c r="D17">
        <f t="shared" si="3"/>
        <v>0.31401113824841698</v>
      </c>
      <c r="E17">
        <v>0.75</v>
      </c>
      <c r="F17">
        <f t="shared" si="0"/>
        <v>0.23486369062568507</v>
      </c>
    </row>
    <row r="18" spans="1:6" x14ac:dyDescent="0.3">
      <c r="A18">
        <v>1</v>
      </c>
      <c r="B18">
        <f t="shared" si="1"/>
        <v>0.50945045785332665</v>
      </c>
      <c r="C18">
        <f t="shared" si="2"/>
        <v>0.23389273494906493</v>
      </c>
      <c r="D18">
        <f t="shared" si="3"/>
        <v>0.3430201380607632</v>
      </c>
      <c r="E18">
        <v>0.8</v>
      </c>
      <c r="F18">
        <f t="shared" si="0"/>
        <v>0.2370228285925903</v>
      </c>
    </row>
    <row r="19" spans="1:6" x14ac:dyDescent="0.3">
      <c r="A19">
        <v>1</v>
      </c>
      <c r="B19">
        <f t="shared" si="1"/>
        <v>0.50080548843392492</v>
      </c>
      <c r="C19">
        <f t="shared" si="2"/>
        <v>0.23515727916247153</v>
      </c>
      <c r="D19">
        <f t="shared" si="3"/>
        <v>0.37167672631501281</v>
      </c>
      <c r="E19">
        <v>0.85</v>
      </c>
      <c r="F19">
        <f t="shared" si="0"/>
        <v>0.23929980207956056</v>
      </c>
    </row>
    <row r="20" spans="1:6" x14ac:dyDescent="0.3">
      <c r="A20">
        <v>1</v>
      </c>
      <c r="B20">
        <f t="shared" si="1"/>
        <v>0.49003077509339282</v>
      </c>
      <c r="C20">
        <f t="shared" si="2"/>
        <v>0.2367615605650164</v>
      </c>
      <c r="D20">
        <f t="shared" si="3"/>
        <v>0.39984703503942109</v>
      </c>
      <c r="E20">
        <v>0.9</v>
      </c>
      <c r="F20">
        <f t="shared" si="0"/>
        <v>0.24179651724068799</v>
      </c>
    </row>
    <row r="21" spans="1:6" x14ac:dyDescent="0.3">
      <c r="A21">
        <v>1</v>
      </c>
      <c r="B21">
        <f t="shared" si="1"/>
        <v>0.47735417408654002</v>
      </c>
      <c r="C21">
        <f t="shared" si="2"/>
        <v>0.2387861416298051</v>
      </c>
      <c r="D21">
        <f t="shared" si="3"/>
        <v>0.42741126613842445</v>
      </c>
      <c r="E21">
        <v>0.95</v>
      </c>
      <c r="F21">
        <f t="shared" si="0"/>
        <v>0.24459187722971926</v>
      </c>
    </row>
    <row r="22" spans="1:6" x14ac:dyDescent="0.3">
      <c r="A22">
        <v>1</v>
      </c>
      <c r="B22">
        <f t="shared" si="1"/>
        <v>0.46298466074287759</v>
      </c>
      <c r="C22">
        <f t="shared" si="2"/>
        <v>0.24128997692422646</v>
      </c>
      <c r="D22">
        <f t="shared" si="3"/>
        <v>0.45426243843079234</v>
      </c>
      <c r="E22">
        <v>1</v>
      </c>
      <c r="F22">
        <f t="shared" si="0"/>
        <v>0.24774522214944275</v>
      </c>
    </row>
    <row r="23" spans="1:6" x14ac:dyDescent="0.3">
      <c r="A23">
        <v>1</v>
      </c>
      <c r="B23">
        <f t="shared" si="1"/>
        <v>0.44711509942547817</v>
      </c>
      <c r="C23">
        <f t="shared" si="2"/>
        <v>0.24431386258367804</v>
      </c>
      <c r="D23">
        <f t="shared" si="3"/>
        <v>0.48030532559757921</v>
      </c>
      <c r="E23">
        <v>1.05</v>
      </c>
      <c r="F23">
        <f t="shared" si="0"/>
        <v>0.25129927254539813</v>
      </c>
    </row>
    <row r="24" spans="1:6" x14ac:dyDescent="0.3">
      <c r="A24">
        <v>1</v>
      </c>
      <c r="B24">
        <f t="shared" si="1"/>
        <v>0.42992449723604398</v>
      </c>
      <c r="C24">
        <f t="shared" si="2"/>
        <v>0.24788334867754611</v>
      </c>
      <c r="D24">
        <f t="shared" si="3"/>
        <v>0.50545554994026232</v>
      </c>
      <c r="E24">
        <v>1.1000000000000001</v>
      </c>
      <c r="F24">
        <f t="shared" si="0"/>
        <v>0.25528265144502593</v>
      </c>
    </row>
    <row r="25" spans="1:6" x14ac:dyDescent="0.3">
      <c r="A25">
        <v>1</v>
      </c>
      <c r="B25">
        <f t="shared" si="1"/>
        <v>0.41157983131107334</v>
      </c>
      <c r="C25">
        <f t="shared" si="2"/>
        <v>0.25201120281800848</v>
      </c>
      <c r="D25">
        <f t="shared" si="3"/>
        <v>0.52963880290978982</v>
      </c>
      <c r="E25">
        <v>1.1499999999999999</v>
      </c>
      <c r="F25">
        <f t="shared" si="0"/>
        <v>0.25971204837738188</v>
      </c>
    </row>
    <row r="26" spans="1:6" x14ac:dyDescent="0.3">
      <c r="A26">
        <v>1</v>
      </c>
      <c r="B26">
        <f t="shared" si="1"/>
        <v>0.39223752462348227</v>
      </c>
      <c r="C26">
        <f t="shared" si="2"/>
        <v>0.25669949855559759</v>
      </c>
      <c r="D26">
        <f t="shared" si="3"/>
        <v>0.55279016842103768</v>
      </c>
      <c r="E26">
        <v>1.2</v>
      </c>
      <c r="F26">
        <f t="shared" si="0"/>
        <v>0.26459407902409005</v>
      </c>
    </row>
    <row r="27" spans="1:6" x14ac:dyDescent="0.3">
      <c r="A27">
        <v>1</v>
      </c>
      <c r="B27">
        <f t="shared" si="1"/>
        <v>0.37204463274431049</v>
      </c>
      <c r="C27">
        <f t="shared" si="2"/>
        <v>0.26194138977323628</v>
      </c>
      <c r="D27">
        <f t="shared" si="3"/>
        <v>0.57485352918110855</v>
      </c>
      <c r="E27">
        <v>1.25</v>
      </c>
      <c r="F27">
        <f t="shared" si="0"/>
        <v>0.26992688587588304</v>
      </c>
    </row>
    <row r="28" spans="1:6" x14ac:dyDescent="0.3">
      <c r="A28">
        <v>1</v>
      </c>
      <c r="B28">
        <f t="shared" si="1"/>
        <v>0.35113979361927505</v>
      </c>
      <c r="C28">
        <f t="shared" si="2"/>
        <v>0.2677226220204833</v>
      </c>
      <c r="D28">
        <f t="shared" si="3"/>
        <v>0.59578103977297603</v>
      </c>
      <c r="E28">
        <v>1.3</v>
      </c>
      <c r="F28">
        <f t="shared" si="0"/>
        <v>0.27570151826933442</v>
      </c>
    </row>
    <row r="29" spans="1:6" x14ac:dyDescent="0.3">
      <c r="A29">
        <v>1</v>
      </c>
      <c r="B29">
        <f t="shared" si="1"/>
        <v>0.32965398373246035</v>
      </c>
      <c r="C29">
        <f t="shared" si="2"/>
        <v>0.27402282317845689</v>
      </c>
      <c r="D29">
        <f t="shared" si="3"/>
        <v>0.61553265316406025</v>
      </c>
      <c r="E29">
        <v>1.35</v>
      </c>
      <c r="F29">
        <f t="shared" si="0"/>
        <v>0.28190312425923347</v>
      </c>
    </row>
    <row r="30" spans="1:6" x14ac:dyDescent="0.3">
      <c r="A30">
        <v>1</v>
      </c>
      <c r="B30">
        <f t="shared" si="1"/>
        <v>0.30771111677895513</v>
      </c>
      <c r="C30">
        <f t="shared" si="2"/>
        <v>0.28081660872699216</v>
      </c>
      <c r="D30">
        <f t="shared" si="3"/>
        <v>0.63407568974901118</v>
      </c>
      <c r="E30">
        <v>1.4</v>
      </c>
      <c r="F30">
        <f t="shared" si="0"/>
        <v>0.28851198177751625</v>
      </c>
    </row>
    <row r="31" spans="1:6" x14ac:dyDescent="0.3">
      <c r="A31">
        <v>1</v>
      </c>
      <c r="B31">
        <f t="shared" si="1"/>
        <v>0.28542851491193383</v>
      </c>
      <c r="C31">
        <f t="shared" si="2"/>
        <v>0.28807453096035235</v>
      </c>
      <c r="D31">
        <f t="shared" si="3"/>
        <v>0.65138444006782736</v>
      </c>
      <c r="E31">
        <v>1.45</v>
      </c>
      <c r="F31">
        <f t="shared" si="0"/>
        <v>0.29550439229923126</v>
      </c>
    </row>
    <row r="32" spans="1:6" x14ac:dyDescent="0.3">
      <c r="A32">
        <v>1</v>
      </c>
      <c r="B32">
        <f t="shared" si="1"/>
        <v>0.26291727756932848</v>
      </c>
      <c r="C32">
        <f t="shared" si="2"/>
        <v>0.29576389656729929</v>
      </c>
      <c r="D32">
        <f t="shared" si="3"/>
        <v>0.66743979403162368</v>
      </c>
      <c r="E32">
        <v>1.5</v>
      </c>
      <c r="F32">
        <f t="shared" si="0"/>
        <v>0.30285345666073082</v>
      </c>
    </row>
    <row r="33" spans="1:6" x14ac:dyDescent="0.3">
      <c r="A33">
        <v>1</v>
      </c>
      <c r="B33">
        <f t="shared" si="1"/>
        <v>0.24028256865568651</v>
      </c>
      <c r="C33">
        <f t="shared" si="2"/>
        <v>0.30384947288969616</v>
      </c>
      <c r="D33">
        <f t="shared" si="3"/>
        <v>0.68222889089489835</v>
      </c>
      <c r="E33">
        <v>1.55</v>
      </c>
      <c r="F33">
        <f t="shared" si="0"/>
        <v>0.31052974965437896</v>
      </c>
    </row>
    <row r="34" spans="1:6" x14ac:dyDescent="0.3">
      <c r="A34">
        <v>1</v>
      </c>
      <c r="B34">
        <f t="shared" si="1"/>
        <v>0.21762383931841439</v>
      </c>
      <c r="C34">
        <f t="shared" si="2"/>
        <v>0.31229409976282752</v>
      </c>
      <c r="D34">
        <f t="shared" si="3"/>
        <v>0.69574478538178075</v>
      </c>
      <c r="E34">
        <v>1.6</v>
      </c>
      <c r="F34">
        <f t="shared" si="0"/>
        <v>0.31850190747229212</v>
      </c>
    </row>
    <row r="35" spans="1:6" x14ac:dyDescent="0.3">
      <c r="A35">
        <v>1</v>
      </c>
      <c r="B35">
        <f t="shared" si="1"/>
        <v>0.19503500059966583</v>
      </c>
      <c r="C35">
        <f t="shared" si="2"/>
        <v>0.32105922100503947</v>
      </c>
      <c r="D35">
        <f t="shared" si="3"/>
        <v>0.7079861263434416</v>
      </c>
      <c r="E35">
        <v>1.65</v>
      </c>
      <c r="F35">
        <f t="shared" si="0"/>
        <v>0.32673713991674669</v>
      </c>
    </row>
    <row r="36" spans="1:6" x14ac:dyDescent="0.3">
      <c r="A36">
        <v>1</v>
      </c>
      <c r="B36">
        <f t="shared" si="1"/>
        <v>0.17260455777005632</v>
      </c>
      <c r="C36">
        <f t="shared" si="2"/>
        <v>0.33010534726806817</v>
      </c>
      <c r="D36">
        <f t="shared" si="3"/>
        <v>0.71895684512717284</v>
      </c>
      <c r="E36">
        <v>1.7</v>
      </c>
      <c r="F36">
        <f t="shared" si="0"/>
        <v>0.33520167747575996</v>
      </c>
    </row>
    <row r="37" spans="1:6" x14ac:dyDescent="0.3">
      <c r="A37">
        <v>1</v>
      </c>
      <c r="B37">
        <f t="shared" si="1"/>
        <v>0.15041571607851006</v>
      </c>
      <c r="C37">
        <f t="shared" si="2"/>
        <v>0.33939246000245915</v>
      </c>
      <c r="D37">
        <f t="shared" si="3"/>
        <v>0.72866585150173846</v>
      </c>
      <c r="E37">
        <v>1.75</v>
      </c>
      <c r="F37">
        <f t="shared" si="0"/>
        <v>0.34386116182720589</v>
      </c>
    </row>
    <row r="38" spans="1:6" x14ac:dyDescent="0.3">
      <c r="A38">
        <v>1</v>
      </c>
      <c r="B38">
        <f t="shared" si="1"/>
        <v>0.12854646591748103</v>
      </c>
      <c r="C38">
        <f t="shared" si="2"/>
        <v>0.34888036466802469</v>
      </c>
      <c r="D38">
        <f t="shared" si="3"/>
        <v>0.7371267355311546</v>
      </c>
      <c r="E38">
        <v>1.8</v>
      </c>
      <c r="F38">
        <f t="shared" si="0"/>
        <v>0.35268098703982631</v>
      </c>
    </row>
    <row r="39" spans="1:6" x14ac:dyDescent="0.3">
      <c r="A39">
        <v>1</v>
      </c>
      <c r="B39">
        <f t="shared" si="1"/>
        <v>0.10706965394920333</v>
      </c>
      <c r="C39">
        <f t="shared" si="2"/>
        <v>0.35852899997169108</v>
      </c>
      <c r="D39">
        <f t="shared" si="3"/>
        <v>0.74435747423901288</v>
      </c>
      <c r="E39">
        <v>1.85</v>
      </c>
      <c r="F39">
        <f t="shared" si="0"/>
        <v>0.36162659764753008</v>
      </c>
    </row>
    <row r="40" spans="1:6" x14ac:dyDescent="0.3">
      <c r="A40">
        <v>1</v>
      </c>
      <c r="B40">
        <f t="shared" si="1"/>
        <v>8.6053045520396623E-2</v>
      </c>
      <c r="C40">
        <f t="shared" si="2"/>
        <v>0.36829870879795795</v>
      </c>
      <c r="D40">
        <f t="shared" si="3"/>
        <v>0.75038014227365557</v>
      </c>
      <c r="E40">
        <v>1.9</v>
      </c>
      <c r="F40">
        <f t="shared" si="0"/>
        <v>0.37066374885300718</v>
      </c>
    </row>
    <row r="41" spans="1:6" x14ac:dyDescent="0.3">
      <c r="A41">
        <v>1</v>
      </c>
      <c r="B41">
        <f t="shared" si="1"/>
        <v>6.5559382671536409E-2</v>
      </c>
      <c r="C41">
        <f t="shared" si="2"/>
        <v>0.37815047557184678</v>
      </c>
      <c r="D41">
        <f t="shared" si="3"/>
        <v>0.75522062608417784</v>
      </c>
      <c r="E41">
        <v>1.95</v>
      </c>
      <c r="F41">
        <f t="shared" si="0"/>
        <v>0.37975873334132015</v>
      </c>
    </row>
    <row r="42" spans="1:6" x14ac:dyDescent="0.3">
      <c r="A42">
        <v>1</v>
      </c>
      <c r="B42">
        <f t="shared" si="1"/>
        <v>4.5646441190347553E-2</v>
      </c>
      <c r="C42">
        <f t="shared" si="2"/>
        <v>0.38804613402841076</v>
      </c>
      <c r="D42">
        <f t="shared" si="3"/>
        <v>0.75890834135945173</v>
      </c>
      <c r="E42">
        <v>2</v>
      </c>
      <c r="F42">
        <f t="shared" si="0"/>
        <v>0.38887857853123986</v>
      </c>
    </row>
    <row r="43" spans="1:6" x14ac:dyDescent="0.3">
      <c r="A43">
        <v>1</v>
      </c>
      <c r="B43">
        <f t="shared" si="1"/>
        <v>2.6367089440868744E-2</v>
      </c>
      <c r="C43">
        <f t="shared" si="2"/>
        <v>0.39794854872973051</v>
      </c>
      <c r="D43">
        <f t="shared" si="3"/>
        <v>0.76147595367640875</v>
      </c>
      <c r="E43">
        <v>2.0499999999999998</v>
      </c>
      <c r="F43">
        <f t="shared" si="0"/>
        <v>0.3979912175426002</v>
      </c>
    </row>
    <row r="44" spans="1:6" x14ac:dyDescent="0.3">
      <c r="A44">
        <v>1</v>
      </c>
      <c r="B44">
        <f t="shared" si="1"/>
        <v>7.7693510969832347E-3</v>
      </c>
      <c r="C44">
        <f t="shared" si="2"/>
        <v>0.40782177314741719</v>
      </c>
      <c r="D44">
        <f t="shared" si="3"/>
        <v>0.76295910245745757</v>
      </c>
      <c r="E44">
        <v>2.1</v>
      </c>
      <c r="F44">
        <f t="shared" si="0"/>
        <v>0.40706563669571116</v>
      </c>
    </row>
    <row r="45" spans="1:6" x14ac:dyDescent="0.3">
      <c r="A45">
        <v>1</v>
      </c>
      <c r="B45">
        <f t="shared" si="1"/>
        <v>-1.0103526595872745E-2</v>
      </c>
      <c r="C45">
        <f t="shared" si="2"/>
        <v>0.4176311866973017</v>
      </c>
      <c r="D45">
        <f t="shared" si="3"/>
        <v>0.76339612845666283</v>
      </c>
      <c r="E45">
        <v>2.15</v>
      </c>
      <c r="F45">
        <f t="shared" si="0"/>
        <v>0.41607200197021743</v>
      </c>
    </row>
    <row r="46" spans="1:6" x14ac:dyDescent="0.3">
      <c r="A46">
        <v>1</v>
      </c>
      <c r="B46">
        <f t="shared" si="1"/>
        <v>-2.7212997830537742E-2</v>
      </c>
      <c r="C46">
        <f t="shared" si="2"/>
        <v>0.42734361275763222</v>
      </c>
      <c r="D46">
        <f t="shared" si="3"/>
        <v>0.76282780508564496</v>
      </c>
      <c r="E46">
        <v>2.2000000000000002</v>
      </c>
      <c r="F46">
        <f t="shared" si="0"/>
        <v>0.4249817665241733</v>
      </c>
    </row>
    <row r="47" spans="1:6" x14ac:dyDescent="0.3">
      <c r="A47">
        <v>1</v>
      </c>
      <c r="B47">
        <f t="shared" si="1"/>
        <v>-4.3525135673812956E-2</v>
      </c>
      <c r="C47">
        <f t="shared" si="2"/>
        <v>0.43692741940974567</v>
      </c>
      <c r="D47">
        <f t="shared" si="3"/>
        <v>0.76129707395767721</v>
      </c>
      <c r="E47">
        <v>2.25</v>
      </c>
      <c r="F47">
        <f t="shared" si="0"/>
        <v>0.43376776109970699</v>
      </c>
    </row>
    <row r="48" spans="1:6" x14ac:dyDescent="0.3">
      <c r="A48">
        <v>1</v>
      </c>
      <c r="B48">
        <f t="shared" si="1"/>
        <v>-5.9010541378943314E-2</v>
      </c>
      <c r="C48">
        <f t="shared" si="2"/>
        <v>0.44635260440000324</v>
      </c>
      <c r="D48">
        <f t="shared" si="3"/>
        <v>0.75884878507602527</v>
      </c>
      <c r="E48">
        <v>2.2999999999999998</v>
      </c>
      <c r="F48">
        <f t="shared" si="0"/>
        <v>0.44240426891121465</v>
      </c>
    </row>
    <row r="49" spans="1:6" x14ac:dyDescent="0.3">
      <c r="A49">
        <v>1</v>
      </c>
      <c r="B49">
        <f t="shared" si="1"/>
        <v>-7.3644245273461556E-2</v>
      </c>
      <c r="C49">
        <f t="shared" si="2"/>
        <v>0.4555908656247632</v>
      </c>
      <c r="D49">
        <f t="shared" si="3"/>
        <v>0.75552944212345974</v>
      </c>
      <c r="E49">
        <v>2.35</v>
      </c>
      <c r="F49">
        <f t="shared" si="0"/>
        <v>0.45086708641852363</v>
      </c>
    </row>
    <row r="50" spans="1:6" x14ac:dyDescent="0.3">
      <c r="A50">
        <v>1</v>
      </c>
      <c r="B50">
        <f t="shared" si="1"/>
        <v>-8.7405599127185166E-2</v>
      </c>
      <c r="C50">
        <f t="shared" si="2"/>
        <v>0.46461565827879281</v>
      </c>
      <c r="D50">
        <f t="shared" si="3"/>
        <v>0.75138695332682748</v>
      </c>
      <c r="E50">
        <v>2.4</v>
      </c>
      <c r="F50">
        <f t="shared" si="0"/>
        <v>0.45913357122498932</v>
      </c>
    </row>
    <row r="51" spans="1:6" x14ac:dyDescent="0.3">
      <c r="A51">
        <v>1</v>
      </c>
      <c r="B51">
        <f t="shared" si="1"/>
        <v>-0.10027816007627653</v>
      </c>
      <c r="C51">
        <f t="shared" si="2"/>
        <v>0.47340223967553408</v>
      </c>
      <c r="D51">
        <f t="shared" si="3"/>
        <v>0.74647038837592328</v>
      </c>
      <c r="E51">
        <v>2.4500000000000002</v>
      </c>
      <c r="F51">
        <f t="shared" si="0"/>
        <v>0.4671826782040186</v>
      </c>
    </row>
    <row r="52" spans="1:6" x14ac:dyDescent="0.3">
      <c r="A52">
        <v>1</v>
      </c>
      <c r="B52">
        <f t="shared" si="1"/>
        <v>-0.11224956632059213</v>
      </c>
      <c r="C52">
        <f t="shared" si="2"/>
        <v>0.48192770263981938</v>
      </c>
      <c r="D52">
        <f t="shared" si="3"/>
        <v>0.74082974187163275</v>
      </c>
      <c r="E52">
        <v>2.5</v>
      </c>
      <c r="F52">
        <f t="shared" si="0"/>
        <v>0.47499498484281072</v>
      </c>
    </row>
    <row r="53" spans="1:6" x14ac:dyDescent="0.3">
      <c r="A53">
        <v>1</v>
      </c>
      <c r="B53">
        <f t="shared" si="1"/>
        <v>-0.12331140492749723</v>
      </c>
      <c r="C53">
        <f t="shared" si="2"/>
        <v>0.49017099828564437</v>
      </c>
      <c r="D53">
        <f t="shared" si="3"/>
        <v>0.73451570376609943</v>
      </c>
      <c r="E53">
        <v>2.5499999999999998</v>
      </c>
      <c r="F53">
        <f t="shared" si="0"/>
        <v>0.48255270669560479</v>
      </c>
    </row>
    <row r="54" spans="1:6" x14ac:dyDescent="0.3">
      <c r="A54">
        <v>1</v>
      </c>
      <c r="B54">
        <f t="shared" si="1"/>
        <v>-0.13345907216963432</v>
      </c>
      <c r="C54">
        <f t="shared" si="2"/>
        <v>0.49811294891983177</v>
      </c>
      <c r="D54">
        <f t="shared" si="3"/>
        <v>0.72757943723892771</v>
      </c>
      <c r="E54">
        <v>2.6</v>
      </c>
      <c r="F54">
        <f t="shared" si="0"/>
        <v>0.48983970375738839</v>
      </c>
    </row>
    <row r="55" spans="1:6" x14ac:dyDescent="0.3">
      <c r="A55">
        <v>1</v>
      </c>
      <c r="B55">
        <f t="shared" si="1"/>
        <v>-0.14269162689994574</v>
      </c>
      <c r="C55">
        <f t="shared" si="2"/>
        <v>0.50573625175386161</v>
      </c>
      <c r="D55">
        <f t="shared" si="3"/>
        <v>0.72007236442938582</v>
      </c>
      <c r="E55">
        <v>2.65</v>
      </c>
      <c r="F55">
        <f t="shared" si="0"/>
        <v>0.49684147850032118</v>
      </c>
    </row>
    <row r="56" spans="1:6" x14ac:dyDescent="0.3">
      <c r="A56">
        <v>1</v>
      </c>
      <c r="B56">
        <f t="shared" si="1"/>
        <v>-0.15101163752720423</v>
      </c>
      <c r="C56">
        <f t="shared" si="2"/>
        <v>0.51302547405829957</v>
      </c>
      <c r="D56">
        <f t="shared" si="3"/>
        <v>0.71204596041626389</v>
      </c>
      <c r="E56">
        <v>2.7</v>
      </c>
      <c r="F56">
        <f t="shared" si="0"/>
        <v>0.50354516625689794</v>
      </c>
    </row>
    <row r="57" spans="1:6" x14ac:dyDescent="0.3">
      <c r="A57">
        <v>1</v>
      </c>
      <c r="B57">
        <f t="shared" si="1"/>
        <v>-0.1584250232016349</v>
      </c>
      <c r="C57">
        <f t="shared" si="2"/>
        <v>0.5199670403550587</v>
      </c>
      <c r="D57">
        <f t="shared" si="3"/>
        <v>0.70355155580535866</v>
      </c>
      <c r="E57">
        <v>2.75</v>
      </c>
      <c r="F57">
        <f t="shared" si="0"/>
        <v>0.50993951858431696</v>
      </c>
    </row>
    <row r="58" spans="1:6" x14ac:dyDescent="0.3">
      <c r="A58">
        <v>1</v>
      </c>
      <c r="B58">
        <f t="shared" si="1"/>
        <v>-0.16494088985480904</v>
      </c>
      <c r="C58">
        <f t="shared" si="2"/>
        <v>0.52654921221046247</v>
      </c>
      <c r="D58">
        <f t="shared" si="3"/>
        <v>0.69464014825026665</v>
      </c>
      <c r="E58">
        <v>2.8</v>
      </c>
      <c r="F58">
        <f t="shared" si="0"/>
        <v>0.51601488020211139</v>
      </c>
    </row>
    <row r="59" spans="1:6" x14ac:dyDescent="0.3">
      <c r="A59">
        <v>1</v>
      </c>
      <c r="B59">
        <f t="shared" si="1"/>
        <v>-0.17057136176246163</v>
      </c>
      <c r="C59">
        <f t="shared" si="2"/>
        <v>0.53276206116531477</v>
      </c>
      <c r="D59">
        <f t="shared" si="3"/>
        <v>0.68536222319593365</v>
      </c>
      <c r="E59">
        <v>2.85</v>
      </c>
      <c r="F59">
        <f t="shared" si="0"/>
        <v>0.52176316005855772</v>
      </c>
    </row>
    <row r="60" spans="1:6" x14ac:dyDescent="0.3">
      <c r="A60">
        <v>1</v>
      </c>
      <c r="B60">
        <f t="shared" si="1"/>
        <v>-0.17533140931460017</v>
      </c>
      <c r="C60">
        <f t="shared" si="2"/>
        <v>0.53859743531575299</v>
      </c>
      <c r="D60">
        <f t="shared" si="3"/>
        <v>0.67576758409679516</v>
      </c>
      <c r="E60">
        <v>2.9</v>
      </c>
      <c r="F60">
        <f t="shared" si="0"/>
        <v>0.52717779704963175</v>
      </c>
    </row>
    <row r="61" spans="1:6" x14ac:dyDescent="0.3">
      <c r="A61">
        <v>1</v>
      </c>
      <c r="B61">
        <f t="shared" si="1"/>
        <v>-0.17923867368540478</v>
      </c>
      <c r="C61">
        <f t="shared" si="2"/>
        <v>0.54404892003959893</v>
      </c>
      <c r="D61">
        <f t="shared" si="3"/>
        <v>0.66590519232284895</v>
      </c>
      <c r="E61">
        <v>2.95</v>
      </c>
      <c r="F61">
        <f t="shared" si="0"/>
        <v>0.53225372088643952</v>
      </c>
    </row>
    <row r="62" spans="1:6" x14ac:dyDescent="0.3">
      <c r="A62">
        <v>1</v>
      </c>
      <c r="B62">
        <f t="shared" si="1"/>
        <v>-0.1823132890969768</v>
      </c>
      <c r="C62">
        <f t="shared" si="2"/>
        <v>0.54911179334642368</v>
      </c>
      <c r="D62">
        <f t="shared" si="3"/>
        <v>0.6558230169280449</v>
      </c>
      <c r="E62">
        <v>3</v>
      </c>
      <c r="F62">
        <f t="shared" si="0"/>
        <v>0.53698730858235744</v>
      </c>
    </row>
    <row r="63" spans="1:6" x14ac:dyDescent="0.3">
      <c r="A63">
        <v>1</v>
      </c>
      <c r="B63">
        <f t="shared" si="1"/>
        <v>-0.18457770336684373</v>
      </c>
      <c r="C63">
        <f t="shared" si="2"/>
        <v>0.55378297631497309</v>
      </c>
      <c r="D63">
        <f t="shared" si="3"/>
        <v>0.64556789441633999</v>
      </c>
      <c r="E63">
        <v>3.05</v>
      </c>
      <c r="F63">
        <f t="shared" si="0"/>
        <v>0.54137633700895749</v>
      </c>
    </row>
    <row r="64" spans="1:6" x14ac:dyDescent="0.3">
      <c r="A64">
        <v>1</v>
      </c>
      <c r="B64">
        <f t="shared" si="1"/>
        <v>-0.18605649742002714</v>
      </c>
      <c r="C64">
        <f t="shared" si="2"/>
        <v>0.55806097906840779</v>
      </c>
      <c r="D64">
        <f t="shared" si="3"/>
        <v>0.635185398601955</v>
      </c>
      <c r="E64">
        <v>3.1</v>
      </c>
      <c r="F64">
        <f t="shared" si="0"/>
        <v>0.54541993194963911</v>
      </c>
    </row>
    <row r="65" spans="1:6" x14ac:dyDescent="0.3">
      <c r="A65">
        <v>1</v>
      </c>
      <c r="B65">
        <f t="shared" si="1"/>
        <v>-0.18677620443308574</v>
      </c>
      <c r="C65">
        <f t="shared" si="2"/>
        <v>0.56194584272559023</v>
      </c>
      <c r="D65">
        <f t="shared" si="3"/>
        <v>0.62471972062207848</v>
      </c>
      <c r="E65">
        <v>3.15</v>
      </c>
      <c r="F65">
        <f t="shared" si="0"/>
        <v>0.54911851406132739</v>
      </c>
    </row>
    <row r="66" spans="1:6" x14ac:dyDescent="0.3">
      <c r="A66">
        <v>1</v>
      </c>
      <c r="B66">
        <f t="shared" si="1"/>
        <v>-0.18676512926043548</v>
      </c>
      <c r="C66">
        <f t="shared" si="2"/>
        <v>0.5654390777550351</v>
      </c>
      <c r="D66">
        <f t="shared" si="3"/>
        <v>0.61421355912271736</v>
      </c>
      <c r="E66">
        <v>3.2</v>
      </c>
      <c r="F66">
        <f t="shared" si="0"/>
        <v>0.5524737421372713</v>
      </c>
    </row>
    <row r="67" spans="1:6" x14ac:dyDescent="0.3">
      <c r="A67">
        <v>1</v>
      </c>
      <c r="B67">
        <f t="shared" si="1"/>
        <v>-0.18605316877292891</v>
      </c>
      <c r="C67">
        <f t="shared" si="2"/>
        <v>0.56854359914686792</v>
      </c>
      <c r="D67">
        <f t="shared" si="3"/>
        <v>0.60370802060181783</v>
      </c>
      <c r="E67">
        <v>3.25</v>
      </c>
      <c r="F67">
        <f t="shared" ref="F67:F130" si="4">0.5 -0.46*EXP(-3.331*E67)+EXP(-0.45*E67)*(-0.037*COS(1.14*E67)-0.39*SIN(1.14*E67))</f>
        <v>0.5554884540475914</v>
      </c>
    </row>
    <row r="68" spans="1:6" x14ac:dyDescent="0.3">
      <c r="A68">
        <v>1</v>
      </c>
      <c r="B68">
        <f t="shared" ref="B68:B131" si="5">B67+0.05*(-2.002)*(C67+D67+B67-A67)</f>
        <v>-0.18467163371560219</v>
      </c>
      <c r="C68">
        <f t="shared" ref="C68:C131" si="6">C67+0.05*1.111*(-B67-2*C67+A67)</f>
        <v>0.57126365880698704</v>
      </c>
      <c r="D68">
        <f t="shared" ref="D68:D131" si="7">D67+0.05*1.125*B67</f>
        <v>0.59324252985834058</v>
      </c>
      <c r="E68">
        <v>3.3</v>
      </c>
      <c r="F68">
        <f t="shared" si="4"/>
        <v>0.55816660571856869</v>
      </c>
    </row>
    <row r="69" spans="1:6" x14ac:dyDescent="0.3">
      <c r="A69">
        <v>1</v>
      </c>
      <c r="B69">
        <f t="shared" si="5"/>
        <v>-0.1826530726660697</v>
      </c>
      <c r="C69">
        <f t="shared" si="6"/>
        <v>0.57360477556643252</v>
      </c>
      <c r="D69">
        <f t="shared" si="7"/>
        <v>0.58285475046183799</v>
      </c>
      <c r="E69">
        <v>3.35</v>
      </c>
      <c r="F69">
        <f t="shared" si="4"/>
        <v>0.56051320849653574</v>
      </c>
    </row>
    <row r="70" spans="1:6" x14ac:dyDescent="0.3">
      <c r="A70">
        <v>1</v>
      </c>
      <c r="B70">
        <f t="shared" si="5"/>
        <v>-0.18003109864762601</v>
      </c>
      <c r="C70">
        <f t="shared" si="6"/>
        <v>0.57557366318760206</v>
      </c>
      <c r="D70">
        <f t="shared" si="7"/>
        <v>0.57258051512437158</v>
      </c>
      <c r="E70">
        <v>3.4</v>
      </c>
      <c r="F70">
        <f t="shared" si="4"/>
        <v>0.56253426522748562</v>
      </c>
    </row>
    <row r="71" spans="1:6" x14ac:dyDescent="0.3">
      <c r="A71">
        <v>1</v>
      </c>
      <c r="B71">
        <f t="shared" si="5"/>
        <v>-0.1768402189220272</v>
      </c>
      <c r="C71">
        <f t="shared" si="6"/>
        <v>0.57717815673733508</v>
      </c>
      <c r="D71">
        <f t="shared" si="7"/>
        <v>0.5624537658254426</v>
      </c>
      <c r="E71">
        <v>3.45</v>
      </c>
      <c r="F71">
        <f t="shared" si="4"/>
        <v>0.56423670536904147</v>
      </c>
    </row>
    <row r="72" spans="1:6" x14ac:dyDescent="0.3">
      <c r="A72">
        <v>1</v>
      </c>
      <c r="B72">
        <f t="shared" si="5"/>
        <v>-0.17311566845646634</v>
      </c>
      <c r="C72">
        <f t="shared" si="6"/>
        <v>0.57842713768493581</v>
      </c>
      <c r="D72">
        <f t="shared" si="7"/>
        <v>0.55250650351107855</v>
      </c>
      <c r="E72">
        <v>3.5</v>
      </c>
      <c r="F72">
        <f t="shared" si="4"/>
        <v>0.56562831943713543</v>
      </c>
    </row>
    <row r="73" spans="1:6" x14ac:dyDescent="0.3">
      <c r="A73">
        <v>1</v>
      </c>
      <c r="B73">
        <f t="shared" si="5"/>
        <v>-0.16889324752769508</v>
      </c>
      <c r="C73">
        <f t="shared" si="6"/>
        <v>0.57933045807089611</v>
      </c>
      <c r="D73">
        <f t="shared" si="7"/>
        <v>0.54276874716040235</v>
      </c>
      <c r="E73">
        <v>3.55</v>
      </c>
      <c r="F73">
        <f t="shared" si="4"/>
        <v>0.56671769307557729</v>
      </c>
    </row>
    <row r="74" spans="1:6" x14ac:dyDescent="0.3">
      <c r="A74">
        <v>1</v>
      </c>
      <c r="B74">
        <f t="shared" si="5"/>
        <v>-0.16420916389382578</v>
      </c>
      <c r="C74">
        <f t="shared" si="6"/>
        <v>0.57989886407938307</v>
      </c>
      <c r="D74">
        <f t="shared" si="7"/>
        <v>0.53326850198696951</v>
      </c>
      <c r="E74">
        <v>3.6</v>
      </c>
      <c r="F74">
        <f t="shared" si="4"/>
        <v>0.5675141410225909</v>
      </c>
    </row>
    <row r="75" spans="1:6" x14ac:dyDescent="0.3">
      <c r="A75">
        <v>1</v>
      </c>
      <c r="B75">
        <f t="shared" si="5"/>
        <v>-0.15909987993129571</v>
      </c>
      <c r="C75">
        <f t="shared" si="6"/>
        <v>0.58014391933446563</v>
      </c>
      <c r="D75">
        <f t="shared" si="7"/>
        <v>0.52403173651794177</v>
      </c>
      <c r="E75">
        <v>3.65</v>
      </c>
      <c r="F75">
        <f t="shared" si="4"/>
        <v>0.56802764123434402</v>
      </c>
    </row>
    <row r="76" spans="1:6" x14ac:dyDescent="0.3">
      <c r="A76">
        <v>1</v>
      </c>
      <c r="B76">
        <f t="shared" si="5"/>
        <v>-0.15360196510099899</v>
      </c>
      <c r="C76">
        <f t="shared" si="6"/>
        <v>0.58007792822658999</v>
      </c>
      <c r="D76">
        <f t="shared" si="7"/>
        <v>0.51508236827180642</v>
      </c>
      <c r="E76">
        <v>3.7</v>
      </c>
      <c r="F76">
        <f t="shared" si="4"/>
        <v>0.56826876941146964</v>
      </c>
    </row>
    <row r="77" spans="1:6" x14ac:dyDescent="0.3">
      <c r="A77">
        <v>1</v>
      </c>
      <c r="B77">
        <f t="shared" si="5"/>
        <v>-0.14775195407387848</v>
      </c>
      <c r="C77">
        <f t="shared" si="6"/>
        <v>0.5797138595619763</v>
      </c>
      <c r="D77">
        <f t="shared" si="7"/>
        <v>0.50644225773487528</v>
      </c>
      <c r="E77">
        <v>3.75</v>
      </c>
      <c r="F77">
        <f t="shared" si="4"/>
        <v>0.56824863416057392</v>
      </c>
    </row>
    <row r="78" spans="1:6" x14ac:dyDescent="0.3">
      <c r="A78">
        <v>1</v>
      </c>
      <c r="B78">
        <f t="shared" si="5"/>
        <v>-0.14158621081249809</v>
      </c>
      <c r="C78">
        <f t="shared" si="6"/>
        <v>0.57906527081344472</v>
      </c>
      <c r="D78">
        <f t="shared" si="7"/>
        <v>0.49813121031821961</v>
      </c>
      <c r="E78">
        <v>3.8</v>
      </c>
      <c r="F78">
        <f t="shared" si="4"/>
        <v>0.56797881300874442</v>
      </c>
    </row>
    <row r="79" spans="1:6" x14ac:dyDescent="0.3">
      <c r="A79">
        <v>1</v>
      </c>
      <c r="B79">
        <f t="shared" si="5"/>
        <v>-0.13514079887144662</v>
      </c>
      <c r="C79">
        <f t="shared" si="6"/>
        <v>0.57814623323670533</v>
      </c>
      <c r="D79">
        <f t="shared" si="7"/>
        <v>0.49016698596001657</v>
      </c>
      <c r="E79">
        <v>3.85</v>
      </c>
      <c r="F79">
        <f t="shared" si="4"/>
        <v>0.56747128947513292</v>
      </c>
    </row>
    <row r="80" spans="1:6" x14ac:dyDescent="0.3">
      <c r="A80">
        <v>1</v>
      </c>
      <c r="B80">
        <f t="shared" si="5"/>
        <v>-0.12845135814600667</v>
      </c>
      <c r="C80">
        <f t="shared" si="6"/>
        <v>0.57697125810141625</v>
      </c>
      <c r="D80">
        <f t="shared" si="7"/>
        <v>0.48256531602349767</v>
      </c>
      <c r="E80">
        <v>3.9</v>
      </c>
      <c r="F80">
        <f t="shared" si="4"/>
        <v>0.56673839138979243</v>
      </c>
    </row>
    <row r="81" spans="1:6" x14ac:dyDescent="0.3">
      <c r="A81">
        <v>1</v>
      </c>
      <c r="B81">
        <f t="shared" si="5"/>
        <v>-0.12155298826549527</v>
      </c>
      <c r="C81">
        <f t="shared" si="6"/>
        <v>0.57555522427135963</v>
      </c>
      <c r="D81">
        <f t="shared" si="7"/>
        <v>0.47533992712778478</v>
      </c>
      <c r="E81">
        <v>3.95</v>
      </c>
      <c r="F81">
        <f t="shared" si="4"/>
        <v>0.56579273063612723</v>
      </c>
    </row>
    <row r="82" spans="1:6" x14ac:dyDescent="0.3">
      <c r="A82">
        <v>1</v>
      </c>
      <c r="B82">
        <f t="shared" si="5"/>
        <v>-0.11448013879517355</v>
      </c>
      <c r="C82">
        <f t="shared" si="6"/>
        <v>0.57391330735295987</v>
      </c>
      <c r="D82">
        <f t="shared" si="7"/>
        <v>0.46850257153785069</v>
      </c>
      <c r="E82">
        <v>4</v>
      </c>
      <c r="F82">
        <f t="shared" si="4"/>
        <v>0.56464714447959441</v>
      </c>
    </row>
    <row r="83" spans="1:6" x14ac:dyDescent="0.3">
      <c r="A83">
        <v>1</v>
      </c>
      <c r="B83">
        <f t="shared" si="5"/>
        <v>-0.10726650637874681</v>
      </c>
      <c r="C83">
        <f t="shared" si="6"/>
        <v>0.57206091061611797</v>
      </c>
      <c r="D83">
        <f t="shared" si="7"/>
        <v>0.46206306373062217</v>
      </c>
      <c r="E83">
        <v>4.05</v>
      </c>
      <c r="F83">
        <f t="shared" si="4"/>
        <v>0.56331463863168085</v>
      </c>
    </row>
    <row r="84" spans="1:6" x14ac:dyDescent="0.3">
      <c r="A84">
        <v>1</v>
      </c>
      <c r="B84">
        <f t="shared" si="5"/>
        <v>-9.9944938922342935E-2</v>
      </c>
      <c r="C84">
        <f t="shared" si="6"/>
        <v>0.57001359787600669</v>
      </c>
      <c r="D84">
        <f t="shared" si="7"/>
        <v>0.45602932274681768</v>
      </c>
      <c r="E84">
        <v>4.0999999999999996</v>
      </c>
      <c r="F84">
        <f t="shared" si="4"/>
        <v>0.56180833218473292</v>
      </c>
    </row>
    <row r="85" spans="1:6" x14ac:dyDescent="0.3">
      <c r="A85">
        <v>1</v>
      </c>
      <c r="B85">
        <f t="shared" si="5"/>
        <v>-9.2547346890561127E-2</v>
      </c>
      <c r="C85">
        <f t="shared" si="6"/>
        <v>0.56778702850911855</v>
      </c>
      <c r="D85">
        <f t="shared" si="7"/>
        <v>0.45040741993243588</v>
      </c>
      <c r="E85">
        <v>4.1500000000000004</v>
      </c>
      <c r="F85">
        <f t="shared" si="4"/>
        <v>0.56014140453992545</v>
      </c>
    </row>
    <row r="86" spans="1:6" x14ac:dyDescent="0.3">
      <c r="A86">
        <v>1</v>
      </c>
      <c r="B86">
        <f t="shared" si="5"/>
        <v>-8.5104621755815554E-2</v>
      </c>
      <c r="C86">
        <f t="shared" si="6"/>
        <v>0.5653968947615261</v>
      </c>
      <c r="D86">
        <f t="shared" si="7"/>
        <v>0.44520163166984184</v>
      </c>
      <c r="E86">
        <v>4.2</v>
      </c>
      <c r="F86">
        <f t="shared" si="4"/>
        <v>0.55832704443758341</v>
      </c>
    </row>
    <row r="87" spans="1:6" x14ac:dyDescent="0.3">
      <c r="A87">
        <v>1</v>
      </c>
      <c r="B87">
        <f t="shared" si="5"/>
        <v>-7.7646561613838344E-2</v>
      </c>
      <c r="C87">
        <f t="shared" si="6"/>
        <v>0.56285886149205611</v>
      </c>
      <c r="D87">
        <f t="shared" si="7"/>
        <v>0.44041449669607718</v>
      </c>
      <c r="E87">
        <v>4.25</v>
      </c>
      <c r="F87">
        <f t="shared" si="4"/>
        <v>0.55637840118622461</v>
      </c>
    </row>
    <row r="88" spans="1:6" x14ac:dyDescent="0.3">
      <c r="A88">
        <v>1</v>
      </c>
      <c r="B88">
        <f t="shared" si="5"/>
        <v>-7.0201803950925262E-2</v>
      </c>
      <c r="C88">
        <f t="shared" si="6"/>
        <v>0.56018850847793744</v>
      </c>
      <c r="D88">
        <f t="shared" si="7"/>
        <v>0.43604687760529875</v>
      </c>
      <c r="E88">
        <v>4.3</v>
      </c>
      <c r="F88">
        <f t="shared" si="4"/>
        <v>0.55430853817410897</v>
      </c>
    </row>
    <row r="89" spans="1:6" x14ac:dyDescent="0.3">
      <c r="A89">
        <v>1</v>
      </c>
      <c r="B89">
        <f t="shared" si="5"/>
        <v>-6.2797765522369597E-2</v>
      </c>
      <c r="C89">
        <f t="shared" si="6"/>
        <v>0.55740127539551254</v>
      </c>
      <c r="D89">
        <f t="shared" si="7"/>
        <v>0.4320980261330592</v>
      </c>
      <c r="E89">
        <v>4.3499999999999996</v>
      </c>
      <c r="F89">
        <f t="shared" si="4"/>
        <v>0.55213038873477926</v>
      </c>
    </row>
    <row r="90" spans="1:6" x14ac:dyDescent="0.3">
      <c r="A90">
        <v>1</v>
      </c>
      <c r="B90">
        <f t="shared" si="5"/>
        <v>-5.5460589276590436E-2</v>
      </c>
      <c r="C90">
        <f t="shared" si="6"/>
        <v>0.55451240957383874</v>
      </c>
      <c r="D90">
        <f t="shared" si="7"/>
        <v>0.4285656518224259</v>
      </c>
      <c r="E90">
        <v>4.4000000000000004</v>
      </c>
      <c r="F90">
        <f t="shared" si="4"/>
        <v>0.54985671442610284</v>
      </c>
    </row>
    <row r="91" spans="1:6" x14ac:dyDescent="0.3">
      <c r="A91">
        <v>1</v>
      </c>
      <c r="B91">
        <f t="shared" si="5"/>
        <v>-4.8215098235769818E-2</v>
      </c>
      <c r="C91">
        <f t="shared" si="6"/>
        <v>0.55153691660449988</v>
      </c>
      <c r="D91">
        <f t="shared" si="7"/>
        <v>0.4254459936756177</v>
      </c>
      <c r="E91">
        <v>4.45</v>
      </c>
      <c r="F91">
        <f t="shared" si="4"/>
        <v>0.54750006577067667</v>
      </c>
    </row>
    <row r="92" spans="1:6" x14ac:dyDescent="0.3">
      <c r="A92">
        <v>1</v>
      </c>
      <c r="B92">
        <f t="shared" si="5"/>
        <v>-4.1084756221409016E-2</v>
      </c>
      <c r="C92">
        <f t="shared" si="6"/>
        <v>0.54848951387673694</v>
      </c>
      <c r="D92">
        <f t="shared" si="7"/>
        <v>0.42273389439985565</v>
      </c>
      <c r="E92">
        <v>4.5</v>
      </c>
      <c r="F92">
        <f t="shared" si="4"/>
        <v>0.54507274549417584</v>
      </c>
    </row>
    <row r="93" spans="1:6" x14ac:dyDescent="0.3">
      <c r="A93">
        <v>1</v>
      </c>
      <c r="B93">
        <f t="shared" si="5"/>
        <v>-3.4091635292132889E-2</v>
      </c>
      <c r="C93">
        <f t="shared" si="6"/>
        <v>0.54538458709313076</v>
      </c>
      <c r="D93">
        <f t="shared" si="7"/>
        <v>0.42042287686240137</v>
      </c>
      <c r="E93">
        <v>4.55</v>
      </c>
      <c r="F93">
        <f t="shared" si="4"/>
        <v>0.5425867742873326</v>
      </c>
    </row>
    <row r="94" spans="1:6" x14ac:dyDescent="0.3">
      <c r="A94">
        <v>1</v>
      </c>
      <c r="B94">
        <f t="shared" si="5"/>
        <v>-2.7256389741339149E-2</v>
      </c>
      <c r="C94">
        <f t="shared" si="6"/>
        <v>0.54223614980756196</v>
      </c>
      <c r="D94">
        <f t="shared" si="7"/>
        <v>0.41850522237721888</v>
      </c>
      <c r="E94">
        <v>4.5999999999999996</v>
      </c>
      <c r="F94">
        <f t="shared" si="4"/>
        <v>0.54005385910673376</v>
      </c>
    </row>
    <row r="95" spans="1:6" x14ac:dyDescent="0.3">
      <c r="A95">
        <v>1</v>
      </c>
      <c r="B95">
        <f t="shared" si="5"/>
        <v>-2.0598236483927661E-2</v>
      </c>
      <c r="C95">
        <f t="shared" si="6"/>
        <v>0.53905780601407327</v>
      </c>
      <c r="D95">
        <f t="shared" si="7"/>
        <v>0.41697205045426855</v>
      </c>
      <c r="E95">
        <v>4.6500000000000004</v>
      </c>
      <c r="F95">
        <f t="shared" si="4"/>
        <v>0.53748536401955382</v>
      </c>
    </row>
    <row r="96" spans="1:6" x14ac:dyDescent="0.3">
      <c r="A96">
        <v>1</v>
      </c>
      <c r="B96">
        <f t="shared" si="5"/>
        <v>-1.4134941644367518E-2</v>
      </c>
      <c r="C96">
        <f t="shared" si="6"/>
        <v>0.53586271580259193</v>
      </c>
      <c r="D96">
        <f t="shared" si="7"/>
        <v>0.41581339965204761</v>
      </c>
      <c r="E96">
        <v>4.7</v>
      </c>
      <c r="F96">
        <f t="shared" si="4"/>
        <v>0.53489228358770713</v>
      </c>
    </row>
    <row r="97" spans="1:6" x14ac:dyDescent="0.3">
      <c r="A97">
        <v>1</v>
      </c>
      <c r="B97">
        <f t="shared" si="5"/>
        <v>-7.8828131427757485E-3</v>
      </c>
      <c r="C97">
        <f t="shared" si="6"/>
        <v>0.5326635640852686</v>
      </c>
      <c r="D97">
        <f t="shared" si="7"/>
        <v>0.41501830918455196</v>
      </c>
      <c r="E97">
        <v>4.75</v>
      </c>
      <c r="F97">
        <f t="shared" si="4"/>
        <v>0.53228521877771362</v>
      </c>
    </row>
    <row r="98" spans="1:6" x14ac:dyDescent="0.3">
      <c r="A98">
        <v>1</v>
      </c>
      <c r="B98">
        <f t="shared" si="5"/>
        <v>-1.8566990614929373E-3</v>
      </c>
      <c r="C98">
        <f t="shared" si="6"/>
        <v>0.52947253238547642</v>
      </c>
      <c r="D98">
        <f t="shared" si="7"/>
        <v>0.41457490094527083</v>
      </c>
      <c r="E98">
        <v>4.8</v>
      </c>
      <c r="F98">
        <f t="shared" si="4"/>
        <v>0.52967435537385998</v>
      </c>
    </row>
    <row r="99" spans="1:6" x14ac:dyDescent="0.3">
      <c r="A99">
        <v>1</v>
      </c>
      <c r="B99">
        <f t="shared" si="5"/>
        <v>3.9300084381546996E-3</v>
      </c>
      <c r="C99">
        <f t="shared" si="6"/>
        <v>0.52630127367031598</v>
      </c>
      <c r="D99">
        <f t="shared" si="7"/>
        <v>0.41447046162306184</v>
      </c>
      <c r="E99">
        <v>4.8499999999999996</v>
      </c>
      <c r="F99">
        <f t="shared" si="4"/>
        <v>0.52706944486398399</v>
      </c>
    </row>
    <row r="100" spans="1:6" x14ac:dyDescent="0.3">
      <c r="A100">
        <v>1</v>
      </c>
      <c r="B100">
        <f t="shared" si="5"/>
        <v>9.4653638906282977E-3</v>
      </c>
      <c r="C100">
        <f t="shared" si="6"/>
        <v>0.52316089019680434</v>
      </c>
      <c r="D100">
        <f t="shared" si="7"/>
        <v>0.41469152459770803</v>
      </c>
      <c r="E100">
        <v>4.9000000000000004</v>
      </c>
      <c r="F100">
        <f t="shared" si="4"/>
        <v>0.52447978775945192</v>
      </c>
    </row>
    <row r="101" spans="1:6" x14ac:dyDescent="0.3">
      <c r="A101">
        <v>1</v>
      </c>
      <c r="B101">
        <f t="shared" si="5"/>
        <v>1.4738854244245706E-2</v>
      </c>
      <c r="C101">
        <f t="shared" si="6"/>
        <v>0.52006191433181492</v>
      </c>
      <c r="D101">
        <f t="shared" si="7"/>
        <v>0.41522395131655587</v>
      </c>
      <c r="E101">
        <v>4.95</v>
      </c>
      <c r="F101">
        <f t="shared" si="4"/>
        <v>0.52191421930362036</v>
      </c>
    </row>
    <row r="102" spans="1:6" x14ac:dyDescent="0.3">
      <c r="A102">
        <v>1</v>
      </c>
      <c r="B102">
        <f t="shared" si="5"/>
        <v>1.9741379782994794E-2</v>
      </c>
      <c r="C102">
        <f t="shared" si="6"/>
        <v>0.51701429229628248</v>
      </c>
      <c r="D102">
        <f t="shared" si="7"/>
        <v>0.4160530118677947</v>
      </c>
      <c r="E102">
        <v>5</v>
      </c>
      <c r="F102">
        <f t="shared" si="4"/>
        <v>0.51938109751628947</v>
      </c>
    </row>
    <row r="103" spans="1:6" x14ac:dyDescent="0.3">
      <c r="A103">
        <v>1</v>
      </c>
      <c r="B103">
        <f t="shared" si="5"/>
        <v>2.446523051989289E-2</v>
      </c>
      <c r="C103">
        <f t="shared" si="6"/>
        <v>0.51402737077522009</v>
      </c>
      <c r="D103">
        <f t="shared" si="7"/>
        <v>0.41716346448058816</v>
      </c>
      <c r="E103">
        <v>5.05</v>
      </c>
      <c r="F103">
        <f t="shared" si="4"/>
        <v>0.51688829351537235</v>
      </c>
    </row>
    <row r="104" spans="1:6" x14ac:dyDescent="0.3">
      <c r="A104">
        <v>1</v>
      </c>
      <c r="B104">
        <f t="shared" si="5"/>
        <v>2.8904058335745202E-2</v>
      </c>
      <c r="C104">
        <f t="shared" si="6"/>
        <v>0.51110988632671306</v>
      </c>
      <c r="D104">
        <f t="shared" si="7"/>
        <v>0.41853963369733216</v>
      </c>
      <c r="E104">
        <v>5.0999999999999996</v>
      </c>
      <c r="F104">
        <f t="shared" si="4"/>
        <v>0.51444318405120593</v>
      </c>
    </row>
    <row r="105" spans="1:6" x14ac:dyDescent="0.3">
      <c r="A105">
        <v>1</v>
      </c>
      <c r="B105">
        <f t="shared" si="5"/>
        <v>3.3052845141930187E-2</v>
      </c>
      <c r="C105">
        <f t="shared" si="6"/>
        <v>0.5082699575152646</v>
      </c>
      <c r="D105">
        <f t="shared" si="7"/>
        <v>0.42016548697871781</v>
      </c>
      <c r="E105">
        <v>5.15</v>
      </c>
      <c r="F105">
        <f t="shared" si="4"/>
        <v>0.51205264618363833</v>
      </c>
    </row>
    <row r="106" spans="1:6" x14ac:dyDescent="0.3">
      <c r="A106">
        <v>1</v>
      </c>
      <c r="B106">
        <f t="shared" si="5"/>
        <v>3.6907867349375338E-2</v>
      </c>
      <c r="C106">
        <f t="shared" si="6"/>
        <v>0.5055150796876845</v>
      </c>
      <c r="D106">
        <f t="shared" si="7"/>
        <v>0.4220247095179514</v>
      </c>
      <c r="E106">
        <v>5.2</v>
      </c>
      <c r="F106">
        <f t="shared" si="4"/>
        <v>0.50972305402721751</v>
      </c>
    </row>
    <row r="107" spans="1:6" x14ac:dyDescent="0.3">
      <c r="A107">
        <v>1</v>
      </c>
      <c r="B107">
        <f t="shared" si="5"/>
        <v>4.0466656928218721E-2</v>
      </c>
      <c r="C107">
        <f t="shared" si="6"/>
        <v>0.50285212230312493</v>
      </c>
      <c r="D107">
        <f t="shared" si="7"/>
        <v>0.42410077705635374</v>
      </c>
      <c r="E107">
        <v>5.25</v>
      </c>
      <c r="F107">
        <f t="shared" si="4"/>
        <v>0.50746027748549394</v>
      </c>
    </row>
    <row r="108" spans="1:6" x14ac:dyDescent="0.3">
      <c r="A108">
        <v>1</v>
      </c>
      <c r="B108">
        <f t="shared" si="5"/>
        <v>4.3727959343820212E-2</v>
      </c>
      <c r="C108">
        <f t="shared" si="6"/>
        <v>0.50028732872288517</v>
      </c>
      <c r="D108">
        <f t="shared" si="7"/>
        <v>0.42637702650856601</v>
      </c>
      <c r="E108">
        <v>5.3</v>
      </c>
      <c r="F108">
        <f t="shared" si="4"/>
        <v>0.50526968289160734</v>
      </c>
    </row>
    <row r="109" spans="1:6" x14ac:dyDescent="0.3">
      <c r="A109">
        <v>1</v>
      </c>
      <c r="B109">
        <f t="shared" si="5"/>
        <v>4.6691688654835542E-2</v>
      </c>
      <c r="C109">
        <f t="shared" si="6"/>
        <v>0.4978263183602234</v>
      </c>
      <c r="D109">
        <f t="shared" si="7"/>
        <v>0.42883672422165592</v>
      </c>
      <c r="E109">
        <v>5.35</v>
      </c>
      <c r="F109">
        <f t="shared" si="4"/>
        <v>0.50315613546897353</v>
      </c>
    </row>
    <row r="110" spans="1:6" x14ac:dyDescent="0.3">
      <c r="A110">
        <v>1</v>
      </c>
      <c r="B110">
        <f t="shared" si="5"/>
        <v>4.9358880058040379E-2</v>
      </c>
      <c r="C110">
        <f t="shared" si="6"/>
        <v>0.49547409108562646</v>
      </c>
      <c r="D110">
        <f t="shared" si="7"/>
        <v>0.43146313170849043</v>
      </c>
      <c r="E110">
        <v>5.4</v>
      </c>
      <c r="F110">
        <f t="shared" si="4"/>
        <v>0.50112400352298658</v>
      </c>
    </row>
    <row r="111" spans="1:6" x14ac:dyDescent="0.3">
      <c r="A111">
        <v>1</v>
      </c>
      <c r="B111">
        <f t="shared" si="5"/>
        <v>5.1731640162539443E-2</v>
      </c>
      <c r="C111">
        <f t="shared" si="6"/>
        <v>0.49323503377878919</v>
      </c>
      <c r="D111">
        <f t="shared" si="7"/>
        <v>0.43423956871175523</v>
      </c>
      <c r="E111">
        <v>5.45</v>
      </c>
      <c r="F111">
        <f t="shared" si="4"/>
        <v>0.49917716427221226</v>
      </c>
    </row>
    <row r="112" spans="1:6" x14ac:dyDescent="0.3">
      <c r="A112">
        <v>1</v>
      </c>
      <c r="B112">
        <f t="shared" si="5"/>
        <v>5.3813095272965746E-2</v>
      </c>
      <c r="C112">
        <f t="shared" si="6"/>
        <v>0.49111292891493663</v>
      </c>
      <c r="D112">
        <f t="shared" si="7"/>
        <v>0.43714947347089805</v>
      </c>
      <c r="E112">
        <v>5.5</v>
      </c>
      <c r="F112">
        <f t="shared" si="4"/>
        <v>0.49731901122555361</v>
      </c>
    </row>
    <row r="113" spans="1:6" x14ac:dyDescent="0.3">
      <c r="A113">
        <v>1</v>
      </c>
      <c r="B113">
        <f t="shared" si="5"/>
        <v>5.560733795731982E-2</v>
      </c>
      <c r="C113">
        <f t="shared" si="6"/>
        <v>0.4891109650700739</v>
      </c>
      <c r="D113">
        <f t="shared" si="7"/>
        <v>0.44017646008000239</v>
      </c>
      <c r="E113">
        <v>5.55</v>
      </c>
      <c r="F113">
        <f t="shared" si="4"/>
        <v>0.49555246301030559</v>
      </c>
    </row>
    <row r="114" spans="1:6" x14ac:dyDescent="0.3">
      <c r="A114">
        <v>1</v>
      </c>
      <c r="B114">
        <f t="shared" si="5"/>
        <v>5.7119372170269474E-2</v>
      </c>
      <c r="C114">
        <f t="shared" si="6"/>
        <v>0.48723174922725959</v>
      </c>
      <c r="D114">
        <f t="shared" si="7"/>
        <v>0.4433043728401016</v>
      </c>
      <c r="E114">
        <v>5.6</v>
      </c>
      <c r="F114">
        <f t="shared" si="4"/>
        <v>0.49387997355486773</v>
      </c>
    </row>
    <row r="115" spans="1:6" x14ac:dyDescent="0.3">
      <c r="A115">
        <v>1</v>
      </c>
      <c r="B115">
        <f t="shared" si="5"/>
        <v>5.8355057197082644E-2</v>
      </c>
      <c r="C115">
        <f t="shared" si="6"/>
        <v>0.48547732076405259</v>
      </c>
      <c r="D115">
        <f t="shared" si="7"/>
        <v>0.44651733752467926</v>
      </c>
      <c r="E115">
        <v>5.65</v>
      </c>
      <c r="F115">
        <f t="shared" si="4"/>
        <v>0.49230354352914496</v>
      </c>
    </row>
    <row r="116" spans="1:6" x14ac:dyDescent="0.3">
      <c r="A116">
        <v>1</v>
      </c>
      <c r="B116">
        <f t="shared" si="5"/>
        <v>5.9321050676952612E-2</v>
      </c>
      <c r="C116">
        <f t="shared" si="6"/>
        <v>0.48384916699986841</v>
      </c>
      <c r="D116">
        <f t="shared" si="7"/>
        <v>0.44979980949201515</v>
      </c>
      <c r="E116">
        <v>5.7</v>
      </c>
      <c r="F116">
        <f t="shared" si="4"/>
        <v>0.49082473294531265</v>
      </c>
    </row>
    <row r="117" spans="1:6" x14ac:dyDescent="0.3">
      <c r="A117">
        <v>1</v>
      </c>
      <c r="B117">
        <f t="shared" si="5"/>
        <v>6.0024750957352109E-2</v>
      </c>
      <c r="C117">
        <f t="shared" si="6"/>
        <v>0.4823482401810783</v>
      </c>
      <c r="D117">
        <f t="shared" si="7"/>
        <v>0.45313661859259374</v>
      </c>
      <c r="E117">
        <v>5.75</v>
      </c>
      <c r="F117">
        <f t="shared" si="4"/>
        <v>0.48944467482164311</v>
      </c>
    </row>
    <row r="118" spans="1:6" x14ac:dyDescent="0.3">
      <c r="A118">
        <v>1</v>
      </c>
      <c r="B118">
        <f t="shared" si="5"/>
        <v>6.0474239023276588E-2</v>
      </c>
      <c r="C118">
        <f t="shared" si="6"/>
        <v>0.48097497578127962</v>
      </c>
      <c r="D118">
        <f t="shared" si="7"/>
        <v>0.4565130108339448</v>
      </c>
      <c r="E118">
        <v>5.8</v>
      </c>
      <c r="F118">
        <f t="shared" si="4"/>
        <v>0.48816408981246978</v>
      </c>
    </row>
    <row r="119" spans="1:6" x14ac:dyDescent="0.3">
      <c r="A119">
        <v>1</v>
      </c>
      <c r="B119">
        <f t="shared" si="5"/>
        <v>6.0678220236862639E-2</v>
      </c>
      <c r="C119">
        <f t="shared" si="6"/>
        <v>0.47972931199423646</v>
      </c>
      <c r="D119">
        <f t="shared" si="7"/>
        <v>0.4599146867790041</v>
      </c>
      <c r="E119">
        <v>5.85</v>
      </c>
      <c r="F119">
        <f t="shared" si="4"/>
        <v>0.4869833017080778</v>
      </c>
    </row>
    <row r="120" spans="1:6" x14ac:dyDescent="0.3">
      <c r="A120">
        <v>1</v>
      </c>
      <c r="B120">
        <f t="shared" si="5"/>
        <v>6.0645966113951316E-2</v>
      </c>
      <c r="C120">
        <f t="shared" si="6"/>
        <v>0.47861071029751906</v>
      </c>
      <c r="D120">
        <f t="shared" si="7"/>
        <v>0.46332783666732763</v>
      </c>
      <c r="E120">
        <v>5.9</v>
      </c>
      <c r="F120">
        <f t="shared" si="4"/>
        <v>0.48590225370935453</v>
      </c>
    </row>
    <row r="121" spans="1:6" x14ac:dyDescent="0.3">
      <c r="A121">
        <v>1</v>
      </c>
      <c r="B121">
        <f t="shared" si="5"/>
        <v>6.0387256354763635E-2</v>
      </c>
      <c r="C121">
        <f t="shared" si="6"/>
        <v>0.4776181769658347</v>
      </c>
      <c r="D121">
        <f t="shared" si="7"/>
        <v>0.4667391722612374</v>
      </c>
      <c r="E121">
        <v>5.95</v>
      </c>
      <c r="F121">
        <f t="shared" si="4"/>
        <v>0.48492052538337049</v>
      </c>
    </row>
    <row r="122" spans="1:6" x14ac:dyDescent="0.3">
      <c r="A122">
        <v>1</v>
      </c>
      <c r="B122">
        <f t="shared" si="5"/>
        <v>5.9912321336021888E-2</v>
      </c>
      <c r="C122">
        <f t="shared" si="6"/>
        <v>0.47675028541442332</v>
      </c>
      <c r="D122">
        <f t="shared" si="7"/>
        <v>0.47013595543119285</v>
      </c>
      <c r="E122">
        <v>6</v>
      </c>
      <c r="F122">
        <f t="shared" si="4"/>
        <v>0.48403735020769301</v>
      </c>
    </row>
    <row r="123" spans="1:6" x14ac:dyDescent="0.3">
      <c r="A123">
        <v>1</v>
      </c>
      <c r="B123">
        <f t="shared" si="5"/>
        <v>5.9231785261639906E-2</v>
      </c>
      <c r="C123">
        <f t="shared" si="6"/>
        <v>0.47600519925466489</v>
      </c>
      <c r="D123">
        <f t="shared" si="7"/>
        <v>0.47350602350634408</v>
      </c>
      <c r="E123">
        <v>6.05</v>
      </c>
      <c r="F123">
        <f t="shared" si="4"/>
        <v>0.48325163361312751</v>
      </c>
    </row>
    <row r="124" spans="1:6" x14ac:dyDescent="0.3">
      <c r="A124">
        <v>1</v>
      </c>
      <c r="B124">
        <f t="shared" si="5"/>
        <v>5.8356610158572748E-2</v>
      </c>
      <c r="C124">
        <f t="shared" si="6"/>
        <v>0.47538069594618754</v>
      </c>
      <c r="D124">
        <f t="shared" si="7"/>
        <v>0.4768378114273113</v>
      </c>
      <c r="E124">
        <v>6.1</v>
      </c>
      <c r="F124">
        <f t="shared" si="4"/>
        <v>0.48256197143672669</v>
      </c>
    </row>
    <row r="125" spans="1:6" x14ac:dyDescent="0.3">
      <c r="A125">
        <v>1</v>
      </c>
      <c r="B125">
        <f t="shared" si="5"/>
        <v>5.729804089361238E-2</v>
      </c>
      <c r="C125">
        <f t="shared" si="6"/>
        <v>0.47487419093225741</v>
      </c>
      <c r="D125">
        <f t="shared" si="7"/>
        <v>0.48012037074873104</v>
      </c>
      <c r="E125">
        <v>6.15</v>
      </c>
      <c r="F125">
        <f t="shared" si="4"/>
        <v>0.48196666869927912</v>
      </c>
    </row>
    <row r="126" spans="1:6" x14ac:dyDescent="0.3">
      <c r="A126">
        <v>1</v>
      </c>
      <c r="B126">
        <f t="shared" si="5"/>
        <v>5.6067551375894836E-2</v>
      </c>
      <c r="C126">
        <f t="shared" si="6"/>
        <v>0.47448276214804347</v>
      </c>
      <c r="D126">
        <f t="shared" si="7"/>
        <v>0.48334338554899675</v>
      </c>
      <c r="E126">
        <v>6.2</v>
      </c>
      <c r="F126">
        <f t="shared" si="4"/>
        <v>0.48146375862407181</v>
      </c>
    </row>
    <row r="127" spans="1:6" x14ac:dyDescent="0.3">
      <c r="A127">
        <v>1</v>
      </c>
      <c r="B127">
        <f t="shared" si="5"/>
        <v>5.4676792098694041E-2</v>
      </c>
      <c r="C127">
        <f t="shared" si="6"/>
        <v>0.47420317479446489</v>
      </c>
      <c r="D127">
        <f t="shared" si="7"/>
        <v>0.48649718531389086</v>
      </c>
      <c r="E127">
        <v>6.25</v>
      </c>
      <c r="F127">
        <f t="shared" si="4"/>
        <v>0.48105102181649861</v>
      </c>
    </row>
    <row r="128" spans="1:6" x14ac:dyDescent="0.3">
      <c r="A128">
        <v>1</v>
      </c>
      <c r="B128">
        <f t="shared" si="5"/>
        <v>5.3137539162768352E-2</v>
      </c>
      <c r="C128">
        <f t="shared" si="6"/>
        <v>0.47403190627371738</v>
      </c>
      <c r="D128">
        <f t="shared" si="7"/>
        <v>0.48957275486944241</v>
      </c>
      <c r="E128">
        <v>6.3</v>
      </c>
      <c r="F128">
        <f t="shared" si="4"/>
        <v>0.48072600552703132</v>
      </c>
    </row>
    <row r="129" spans="1:6" x14ac:dyDescent="0.3">
      <c r="A129">
        <v>1</v>
      </c>
      <c r="B129">
        <f t="shared" si="5"/>
        <v>5.1461644912144951E-2</v>
      </c>
      <c r="C129">
        <f t="shared" si="6"/>
        <v>0.47396517118621562</v>
      </c>
      <c r="D129">
        <f t="shared" si="7"/>
        <v>0.4925617414473481</v>
      </c>
      <c r="E129">
        <v>6.35</v>
      </c>
      <c r="F129">
        <f t="shared" si="4"/>
        <v>0.48048604292317665</v>
      </c>
    </row>
    <row r="130" spans="1:6" x14ac:dyDescent="0.3">
      <c r="A130">
        <v>1</v>
      </c>
      <c r="B130">
        <f t="shared" si="5"/>
        <v>4.9660990301819516E-2</v>
      </c>
      <c r="C130">
        <f t="shared" si="6"/>
        <v>0.4739989462925574</v>
      </c>
      <c r="D130">
        <f t="shared" si="7"/>
        <v>0.49545645897365626</v>
      </c>
      <c r="E130">
        <v>6.4</v>
      </c>
      <c r="F130">
        <f t="shared" si="4"/>
        <v>0.48032827229927977</v>
      </c>
    </row>
    <row r="131" spans="1:6" x14ac:dyDescent="0.3">
      <c r="A131">
        <v>1</v>
      </c>
      <c r="B131">
        <f t="shared" si="5"/>
        <v>4.7747439105459401E-2</v>
      </c>
      <c r="C131">
        <f t="shared" si="6"/>
        <v>0.4741289953481882</v>
      </c>
      <c r="D131">
        <f t="shared" si="7"/>
        <v>0.49824988967813361</v>
      </c>
      <c r="E131">
        <v>6.45</v>
      </c>
      <c r="F131">
        <f t="shared" ref="F131:F194" si="8">0.5 -0.46*EXP(-3.331*E131)+EXP(-0.45*E131)*(-0.037*COS(1.14*E131)-0.39*SIN(1.14*E131))</f>
        <v>0.48024965615639376</v>
      </c>
    </row>
    <row r="132" spans="1:6" x14ac:dyDescent="0.3">
      <c r="A132">
        <v>1</v>
      </c>
      <c r="B132">
        <f t="shared" ref="B132:B195" si="9">B131+0.05*(-2.002)*(C131+D131+B131-A131)</f>
        <v>4.5732794059868118E-2</v>
      </c>
      <c r="C132">
        <f t="shared" ref="C132:C195" si="10">C131+0.05*1.111*(-B131-2*C131+A131)</f>
        <v>0.47435089372269623</v>
      </c>
      <c r="D132">
        <f t="shared" ref="D132:D195" si="11">D131+0.05*1.125*B131</f>
        <v>0.50093568312781567</v>
      </c>
      <c r="E132">
        <v>6.5</v>
      </c>
      <c r="F132">
        <f t="shared" si="8"/>
        <v>0.48024700008789412</v>
      </c>
    </row>
    <row r="133" spans="1:6" x14ac:dyDescent="0.3">
      <c r="A133">
        <v>1</v>
      </c>
      <c r="B133">
        <f t="shared" si="9"/>
        <v>4.3628755031739068E-2</v>
      </c>
      <c r="C133">
        <f t="shared" si="10"/>
        <v>0.474660052720079</v>
      </c>
      <c r="D133">
        <f t="shared" si="11"/>
        <v>0.50350815279368322</v>
      </c>
      <c r="E133">
        <v>6.55</v>
      </c>
      <c r="F133">
        <f t="shared" si="8"/>
        <v>0.48031697141006108</v>
      </c>
    </row>
    <row r="134" spans="1:6" x14ac:dyDescent="0.3">
      <c r="A134">
        <v>1</v>
      </c>
      <c r="B134">
        <f t="shared" si="9"/>
        <v>4.1446879281134386E-2</v>
      </c>
      <c r="C134">
        <f t="shared" si="10"/>
        <v>0.4750517435208651</v>
      </c>
      <c r="D134">
        <f t="shared" si="11"/>
        <v>0.50596227026421858</v>
      </c>
      <c r="E134">
        <v>6.6</v>
      </c>
      <c r="F134">
        <f t="shared" si="8"/>
        <v>0.48045611748046008</v>
      </c>
    </row>
    <row r="135" spans="1:6" x14ac:dyDescent="0.3">
      <c r="A135">
        <v>1</v>
      </c>
      <c r="B135">
        <f t="shared" si="9"/>
        <v>3.919854388520596E-2</v>
      </c>
      <c r="C135">
        <f t="shared" si="10"/>
        <v>0.47552112067162999</v>
      </c>
      <c r="D135">
        <f t="shared" si="11"/>
        <v>0.50829365722378239</v>
      </c>
      <c r="E135">
        <v>6.65</v>
      </c>
      <c r="F135">
        <f t="shared" si="8"/>
        <v>0.48066088365061749</v>
      </c>
    </row>
    <row r="136" spans="1:6" x14ac:dyDescent="0.3">
      <c r="A136">
        <v>1</v>
      </c>
      <c r="B136">
        <f t="shared" si="9"/>
        <v>3.6894910374966068E-2</v>
      </c>
      <c r="C136">
        <f t="shared" si="10"/>
        <v>0.47606324505218872</v>
      </c>
      <c r="D136">
        <f t="shared" si="11"/>
        <v>0.51049857531732523</v>
      </c>
      <c r="E136">
        <v>6.7</v>
      </c>
      <c r="F136">
        <f t="shared" si="8"/>
        <v>0.48092763080317935</v>
      </c>
    </row>
    <row r="137" spans="1:6" x14ac:dyDescent="0.3">
      <c r="A137">
        <v>1</v>
      </c>
      <c r="B137">
        <f t="shared" si="9"/>
        <v>3.4546891627443621E-2</v>
      </c>
      <c r="C137">
        <f t="shared" si="10"/>
        <v>0.4766731062555612</v>
      </c>
      <c r="D137">
        <f t="shared" si="11"/>
        <v>0.51257391402591712</v>
      </c>
      <c r="E137">
        <v>6.75</v>
      </c>
      <c r="F137">
        <f t="shared" si="8"/>
        <v>0.48125265242746285</v>
      </c>
    </row>
    <row r="138" spans="1:6" x14ac:dyDescent="0.3">
      <c r="A138">
        <v>1</v>
      </c>
      <c r="B138">
        <f t="shared" si="9"/>
        <v>3.216512104536054E-2</v>
      </c>
      <c r="C138">
        <f t="shared" si="10"/>
        <v>0.47734564432066384</v>
      </c>
      <c r="D138">
        <f t="shared" si="11"/>
        <v>0.51451717667996077</v>
      </c>
      <c r="E138">
        <v>6.8</v>
      </c>
      <c r="F138">
        <f t="shared" si="8"/>
        <v>0.48163219119102996</v>
      </c>
    </row>
    <row r="139" spans="1:6" x14ac:dyDescent="0.3">
      <c r="A139">
        <v>1</v>
      </c>
      <c r="B139">
        <f t="shared" si="9"/>
        <v>2.9759924046557418E-2</v>
      </c>
      <c r="C139">
        <f t="shared" si="10"/>
        <v>0.4780757707625683</v>
      </c>
      <c r="D139">
        <f t="shared" si="11"/>
        <v>0.51632646473876231</v>
      </c>
      <c r="E139">
        <v>6.85</v>
      </c>
      <c r="F139">
        <f t="shared" si="8"/>
        <v>0.48206245496862743</v>
      </c>
    </row>
    <row r="140" spans="1:6" x14ac:dyDescent="0.3">
      <c r="A140">
        <v>1</v>
      </c>
      <c r="B140">
        <f t="shared" si="9"/>
        <v>2.7341291875813828E-2</v>
      </c>
      <c r="C140">
        <f t="shared" si="10"/>
        <v>0.47885838885006071</v>
      </c>
      <c r="D140">
        <f t="shared" si="11"/>
        <v>0.51800046046638115</v>
      </c>
      <c r="E140">
        <v>6.9</v>
      </c>
      <c r="F140">
        <f t="shared" si="8"/>
        <v>0.48253963229353231</v>
      </c>
    </row>
    <row r="141" spans="1:6" x14ac:dyDescent="0.3">
      <c r="A141">
        <v>1</v>
      </c>
      <c r="B141">
        <f t="shared" si="9"/>
        <v>2.4918857742469037E-2</v>
      </c>
      <c r="C141">
        <f t="shared" si="10"/>
        <v>0.4796884130851175</v>
      </c>
      <c r="D141">
        <f t="shared" si="11"/>
        <v>0.51953840813439567</v>
      </c>
      <c r="E141">
        <v>6.95</v>
      </c>
      <c r="F141">
        <f t="shared" si="8"/>
        <v>0.48305990719999709</v>
      </c>
    </row>
    <row r="142" spans="1:6" x14ac:dyDescent="0.3">
      <c r="A142">
        <v>1</v>
      </c>
      <c r="B142">
        <f t="shared" si="9"/>
        <v>2.2501875278374613E-2</v>
      </c>
      <c r="C142">
        <f t="shared" si="10"/>
        <v>0.48056078784376677</v>
      </c>
      <c r="D142">
        <f t="shared" si="11"/>
        <v>0.52094009388240958</v>
      </c>
      <c r="E142">
        <v>7</v>
      </c>
      <c r="F142">
        <f t="shared" si="8"/>
        <v>0.48361947342910433</v>
      </c>
    </row>
    <row r="143" spans="1:6" x14ac:dyDescent="0.3">
      <c r="A143">
        <v>1</v>
      </c>
      <c r="B143">
        <f t="shared" si="9"/>
        <v>2.0099199302219067E-2</v>
      </c>
      <c r="C143">
        <f t="shared" si="10"/>
        <v>0.48147050514261058</v>
      </c>
      <c r="D143">
        <f t="shared" si="11"/>
        <v>0.52220582436681817</v>
      </c>
      <c r="E143">
        <v>7.05</v>
      </c>
      <c r="F143">
        <f t="shared" si="8"/>
        <v>0.48421454797389513</v>
      </c>
    </row>
    <row r="144" spans="1:6" x14ac:dyDescent="0.3">
      <c r="A144">
        <v>1</v>
      </c>
      <c r="B144">
        <f t="shared" si="9"/>
        <v>1.7719268868173134E-2</v>
      </c>
      <c r="C144">
        <f t="shared" si="10"/>
        <v>0.48241262150002828</v>
      </c>
      <c r="D144">
        <f t="shared" si="11"/>
        <v>0.52333640432756801</v>
      </c>
      <c r="E144">
        <v>7.1</v>
      </c>
      <c r="F144">
        <f t="shared" si="8"/>
        <v>0.48484138394312154</v>
      </c>
    </row>
    <row r="145" spans="1:6" x14ac:dyDescent="0.3">
      <c r="A145">
        <v>1</v>
      </c>
      <c r="B145">
        <f t="shared" si="9"/>
        <v>1.5370092569126619E-2</v>
      </c>
      <c r="C145">
        <f t="shared" si="10"/>
        <v>0.48338227386574811</v>
      </c>
      <c r="D145">
        <f t="shared" si="11"/>
        <v>0.52433311320140275</v>
      </c>
      <c r="E145">
        <v>7.15</v>
      </c>
      <c r="F145">
        <f t="shared" si="8"/>
        <v>0.48549628272638584</v>
      </c>
    </row>
    <row r="146" spans="1:6" x14ac:dyDescent="0.3">
      <c r="A146">
        <v>1</v>
      </c>
      <c r="B146">
        <f t="shared" si="9"/>
        <v>1.3059236057535232E-2</v>
      </c>
      <c r="C146">
        <f t="shared" si="10"/>
        <v>0.48437469459704852</v>
      </c>
      <c r="D146">
        <f t="shared" si="11"/>
        <v>0.52519768090841612</v>
      </c>
      <c r="E146">
        <v>7.2</v>
      </c>
      <c r="F146">
        <f t="shared" si="8"/>
        <v>0.48617560544674976</v>
      </c>
    </row>
    <row r="147" spans="1:6" x14ac:dyDescent="0.3">
      <c r="A147">
        <v>1</v>
      </c>
      <c r="B147">
        <f t="shared" si="9"/>
        <v>1.0793811740078946E-2</v>
      </c>
      <c r="C147">
        <f t="shared" si="10"/>
        <v>0.48538522546432034</v>
      </c>
      <c r="D147">
        <f t="shared" si="11"/>
        <v>0.52593226293665252</v>
      </c>
      <c r="E147">
        <v>7.25</v>
      </c>
      <c r="F147">
        <f t="shared" si="8"/>
        <v>0.48687578369012668</v>
      </c>
    </row>
    <row r="148" spans="1:6" x14ac:dyDescent="0.3">
      <c r="A148">
        <v>1</v>
      </c>
      <c r="B148">
        <f t="shared" si="9"/>
        <v>8.5804705959596633E-3</v>
      </c>
      <c r="C148">
        <f t="shared" si="10"/>
        <v>0.48640933067307296</v>
      </c>
      <c r="D148">
        <f t="shared" si="11"/>
        <v>0.52653941484703193</v>
      </c>
      <c r="E148">
        <v>7.3</v>
      </c>
      <c r="F148">
        <f t="shared" si="8"/>
        <v>0.48759332950389356</v>
      </c>
    </row>
    <row r="149" spans="1:6" x14ac:dyDescent="0.3">
      <c r="A149">
        <v>1</v>
      </c>
      <c r="B149">
        <f t="shared" si="9"/>
        <v>6.4253960627416061E-3</v>
      </c>
      <c r="C149">
        <f t="shared" si="10"/>
        <v>0.48744260889368901</v>
      </c>
      <c r="D149">
        <f t="shared" si="11"/>
        <v>0.5270220663180547</v>
      </c>
      <c r="E149">
        <v>7.35</v>
      </c>
      <c r="F149">
        <f t="shared" si="8"/>
        <v>0.48832484466017556</v>
      </c>
    </row>
    <row r="150" spans="1:6" x14ac:dyDescent="0.3">
      <c r="A150">
        <v>1</v>
      </c>
      <c r="B150">
        <f t="shared" si="9"/>
        <v>4.3342999281656292E-3</v>
      </c>
      <c r="C150">
        <f t="shared" si="10"/>
        <v>0.48848080429431484</v>
      </c>
      <c r="D150">
        <f t="shared" si="11"/>
        <v>0.52738349484658387</v>
      </c>
      <c r="E150">
        <v>7.4</v>
      </c>
      <c r="F150">
        <f t="shared" si="8"/>
        <v>0.48906702918215611</v>
      </c>
    </row>
    <row r="151" spans="1:6" x14ac:dyDescent="0.3">
      <c r="A151">
        <v>1</v>
      </c>
      <c r="B151">
        <f t="shared" si="9"/>
        <v>2.3124201613522713E-3</v>
      </c>
      <c r="C151">
        <f t="shared" si="10"/>
        <v>0.48951981657620686</v>
      </c>
      <c r="D151">
        <f t="shared" si="11"/>
        <v>0.52762729921754314</v>
      </c>
      <c r="E151">
        <v>7.45</v>
      </c>
      <c r="F151">
        <f t="shared" si="8"/>
        <v>0.48981668913454035</v>
      </c>
    </row>
    <row r="152" spans="1:6" x14ac:dyDescent="0.3">
      <c r="A152">
        <v>1</v>
      </c>
      <c r="B152">
        <f t="shared" si="9"/>
        <v>3.64520612246542E-4</v>
      </c>
      <c r="C152">
        <f t="shared" si="10"/>
        <v>0.49055571001462717</v>
      </c>
      <c r="D152">
        <f t="shared" si="11"/>
        <v>0.52775737285161917</v>
      </c>
      <c r="E152">
        <v>7.5</v>
      </c>
      <c r="F152">
        <f t="shared" si="8"/>
        <v>0.49057074368195602</v>
      </c>
    </row>
    <row r="153" spans="1:6" x14ac:dyDescent="0.3">
      <c r="A153">
        <v>1</v>
      </c>
      <c r="B153">
        <f t="shared" si="9"/>
        <v>-1.505107495950586E-3</v>
      </c>
      <c r="C153">
        <f t="shared" si="10"/>
        <v>0.49158472151199178</v>
      </c>
      <c r="D153">
        <f t="shared" si="11"/>
        <v>0.52777787713605806</v>
      </c>
      <c r="E153">
        <v>7.55</v>
      </c>
      <c r="F153">
        <f t="shared" si="8"/>
        <v>0.49132623142159182</v>
      </c>
    </row>
    <row r="154" spans="1:6" x14ac:dyDescent="0.3">
      <c r="A154">
        <v>1</v>
      </c>
      <c r="B154">
        <f t="shared" si="9"/>
        <v>-3.2926423602757183E-3</v>
      </c>
      <c r="C154">
        <f t="shared" si="10"/>
        <v>0.49260326767340956</v>
      </c>
      <c r="D154">
        <f t="shared" si="11"/>
        <v>0.52769321483941078</v>
      </c>
      <c r="E154">
        <v>7.6</v>
      </c>
      <c r="F154">
        <f t="shared" si="8"/>
        <v>0.49208031599876345</v>
      </c>
    </row>
    <row r="155" spans="1:6" x14ac:dyDescent="0.3">
      <c r="A155">
        <v>1</v>
      </c>
      <c r="B155">
        <f t="shared" si="9"/>
        <v>-4.9947267595454471E-3</v>
      </c>
      <c r="C155">
        <f t="shared" si="10"/>
        <v>0.49360795091800708</v>
      </c>
      <c r="D155">
        <f t="shared" si="11"/>
        <v>0.5275080037066453</v>
      </c>
      <c r="E155">
        <v>7.65</v>
      </c>
      <c r="F155">
        <f t="shared" si="8"/>
        <v>0.49283029101634612</v>
      </c>
    </row>
    <row r="156" spans="1:6" x14ac:dyDescent="0.3">
      <c r="A156">
        <v>1</v>
      </c>
      <c r="B156">
        <f t="shared" si="9"/>
        <v>-6.608461668842663E-3</v>
      </c>
      <c r="C156">
        <f t="shared" si="10"/>
        <v>0.49459556464250926</v>
      </c>
      <c r="D156">
        <f t="shared" si="11"/>
        <v>0.52722705032642092</v>
      </c>
      <c r="E156">
        <v>7.7</v>
      </c>
      <c r="F156">
        <f t="shared" si="8"/>
        <v>0.49357358425112369</v>
      </c>
    </row>
    <row r="157" spans="1:6" x14ac:dyDescent="0.3">
      <c r="A157">
        <v>1</v>
      </c>
      <c r="B157">
        <f t="shared" si="9"/>
        <v>-8.1313984141814285E-3</v>
      </c>
      <c r="C157">
        <f t="shared" si="10"/>
        <v>0.49556309745643068</v>
      </c>
      <c r="D157">
        <f t="shared" si="11"/>
        <v>0.52685532435754856</v>
      </c>
      <c r="E157">
        <v>7.75</v>
      </c>
      <c r="F157">
        <f t="shared" si="8"/>
        <v>0.49430776119207342</v>
      </c>
    </row>
    <row r="158" spans="1:6" x14ac:dyDescent="0.3">
      <c r="A158">
        <v>1</v>
      </c>
      <c r="B158">
        <f t="shared" si="9"/>
        <v>-9.5615294565011902E-3</v>
      </c>
      <c r="C158">
        <f t="shared" si="10"/>
        <v>0.496507736510929</v>
      </c>
      <c r="D158">
        <f t="shared" si="11"/>
        <v>0.52639793319675088</v>
      </c>
      <c r="E158">
        <v>7.8</v>
      </c>
      <c r="F158">
        <f t="shared" si="8"/>
        <v>0.49503052791743546</v>
      </c>
    </row>
    <row r="159" spans="1:6" x14ac:dyDescent="0.3">
      <c r="A159">
        <v>1</v>
      </c>
      <c r="B159">
        <f t="shared" si="9"/>
        <v>-1.0897277895644177E-2</v>
      </c>
      <c r="C159">
        <f t="shared" si="10"/>
        <v>0.49742686994587343</v>
      </c>
      <c r="D159">
        <f t="shared" si="11"/>
        <v>0.52586009716482274</v>
      </c>
      <c r="E159">
        <v>7.85</v>
      </c>
      <c r="F159">
        <f t="shared" si="8"/>
        <v>0.49573973332909982</v>
      </c>
    </row>
    <row r="160" spans="1:6" x14ac:dyDescent="0.3">
      <c r="A160">
        <v>1</v>
      </c>
      <c r="B160">
        <f t="shared" si="9"/>
        <v>-1.2137485786070873E-2</v>
      </c>
      <c r="C160">
        <f t="shared" si="10"/>
        <v>0.49831808848198994</v>
      </c>
      <c r="D160">
        <f t="shared" si="11"/>
        <v>0.52524712528319273</v>
      </c>
      <c r="E160">
        <v>7.9</v>
      </c>
      <c r="F160">
        <f t="shared" si="8"/>
        <v>0.49643337076438915</v>
      </c>
    </row>
    <row r="161" spans="1:6" x14ac:dyDescent="0.3">
      <c r="A161">
        <v>1</v>
      </c>
      <c r="B161">
        <f t="shared" si="9"/>
        <v>-1.3281401356779981E-2</v>
      </c>
      <c r="C161">
        <f t="shared" si="10"/>
        <v>0.49917918618705709</v>
      </c>
      <c r="D161">
        <f t="shared" si="11"/>
        <v>0.52456439170772629</v>
      </c>
      <c r="E161">
        <v>7.95</v>
      </c>
      <c r="F161">
        <f t="shared" si="8"/>
        <v>0.49710957900671604</v>
      </c>
    </row>
    <row r="162" spans="1:6" x14ac:dyDescent="0.3">
      <c r="A162">
        <v>1</v>
      </c>
      <c r="B162">
        <f t="shared" si="9"/>
        <v>-1.4328665228234134E-2</v>
      </c>
      <c r="C162">
        <f t="shared" si="10"/>
        <v>0.50000816044704421</v>
      </c>
      <c r="D162">
        <f t="shared" si="11"/>
        <v>0.52381731288140743</v>
      </c>
      <c r="E162">
        <v>8</v>
      </c>
      <c r="F162">
        <f t="shared" si="8"/>
        <v>0.49776664271785759</v>
      </c>
    </row>
    <row r="163" spans="1:6" x14ac:dyDescent="0.3">
      <c r="A163">
        <v>1</v>
      </c>
      <c r="B163">
        <f t="shared" si="9"/>
        <v>-1.5279295719065892E-2</v>
      </c>
      <c r="C163">
        <f t="shared" si="10"/>
        <v>0.50080321117480597</v>
      </c>
      <c r="D163">
        <f t="shared" si="11"/>
        <v>0.52301132546231921</v>
      </c>
      <c r="E163">
        <v>8.0500000000000007</v>
      </c>
      <c r="F163">
        <f t="shared" si="8"/>
        <v>0.49840299231570784</v>
      </c>
    </row>
    <row r="164" spans="1:6" x14ac:dyDescent="0.3">
      <c r="A164">
        <v>1</v>
      </c>
      <c r="B164">
        <f t="shared" si="9"/>
        <v>-1.613367333496362E-2</v>
      </c>
      <c r="C164">
        <f t="shared" si="10"/>
        <v>0.50156273929047912</v>
      </c>
      <c r="D164">
        <f t="shared" si="11"/>
        <v>0.52215186507812172</v>
      </c>
      <c r="E164">
        <v>8.1</v>
      </c>
      <c r="F164">
        <f t="shared" si="8"/>
        <v>0.49901720332236033</v>
      </c>
    </row>
    <row r="165" spans="1:6" x14ac:dyDescent="0.3">
      <c r="A165">
        <v>1</v>
      </c>
      <c r="B165">
        <f t="shared" si="9"/>
        <v>-1.6892524531430728E-2</v>
      </c>
      <c r="C165">
        <f t="shared" si="10"/>
        <v>0.50228534450906415</v>
      </c>
      <c r="D165">
        <f t="shared" si="11"/>
        <v>0.52124434595303004</v>
      </c>
      <c r="E165">
        <v>8.15</v>
      </c>
      <c r="F165">
        <f t="shared" si="8"/>
        <v>0.49960799520821875</v>
      </c>
    </row>
    <row r="166" spans="1:6" x14ac:dyDescent="0.3">
      <c r="A166">
        <v>1</v>
      </c>
      <c r="B166">
        <f t="shared" si="9"/>
        <v>-1.7556904841090137E-2</v>
      </c>
      <c r="C166">
        <f t="shared" si="10"/>
        <v>0.50296982247182809</v>
      </c>
      <c r="D166">
        <f t="shared" si="11"/>
        <v>0.52029414144813702</v>
      </c>
      <c r="E166">
        <v>8.1999999999999993</v>
      </c>
      <c r="F166">
        <f t="shared" si="8"/>
        <v>0.50017422975855508</v>
      </c>
    </row>
    <row r="167" spans="1:6" x14ac:dyDescent="0.3">
      <c r="A167">
        <v>1</v>
      </c>
      <c r="B167">
        <f t="shared" si="9"/>
        <v>-1.8128181454885529E-2</v>
      </c>
      <c r="C167">
        <f t="shared" si="10"/>
        <v>0.50361516125913053</v>
      </c>
      <c r="D167">
        <f t="shared" si="11"/>
        <v>0.51930656555082566</v>
      </c>
      <c r="E167">
        <v>8.25</v>
      </c>
      <c r="F167">
        <f t="shared" si="8"/>
        <v>0.50071490898952586</v>
      </c>
    </row>
    <row r="168" spans="1:6" x14ac:dyDescent="0.3">
      <c r="A168">
        <v>1</v>
      </c>
      <c r="B168">
        <f t="shared" si="9"/>
        <v>-1.8608015344928105E-2</v>
      </c>
      <c r="C168">
        <f t="shared" si="10"/>
        <v>0.50422053732306005</v>
      </c>
      <c r="D168">
        <f t="shared" si="11"/>
        <v>0.51828685534398833</v>
      </c>
      <c r="E168">
        <v>8.3000000000000007</v>
      </c>
      <c r="F168">
        <f t="shared" si="8"/>
        <v>0.50122917264111944</v>
      </c>
    </row>
    <row r="169" spans="1:6" x14ac:dyDescent="0.3">
      <c r="A169">
        <v>1</v>
      </c>
      <c r="B169">
        <f t="shared" si="9"/>
        <v>-1.8998343014872326E-2</v>
      </c>
      <c r="C169">
        <f t="shared" si="10"/>
        <v>0.50478531087887879</v>
      </c>
      <c r="D169">
        <f t="shared" si="11"/>
        <v>0.51724015448083616</v>
      </c>
      <c r="E169">
        <v>8.35</v>
      </c>
      <c r="F169">
        <f t="shared" si="8"/>
        <v>0.50171629527485717</v>
      </c>
    </row>
    <row r="170" spans="1:6" x14ac:dyDescent="0.3">
      <c r="A170">
        <v>1</v>
      </c>
      <c r="B170">
        <f t="shared" si="9"/>
        <v>-1.9301357961591069E-2</v>
      </c>
      <c r="C170">
        <f t="shared" si="10"/>
        <v>0.50530902079471152</v>
      </c>
      <c r="D170">
        <f t="shared" si="11"/>
        <v>0.51617149768624959</v>
      </c>
      <c r="E170">
        <v>8.4</v>
      </c>
      <c r="F170">
        <f t="shared" si="8"/>
        <v>0.50217568300428905</v>
      </c>
    </row>
    <row r="171" spans="1:6" x14ac:dyDescent="0.3">
      <c r="A171">
        <v>1</v>
      </c>
      <c r="B171">
        <f t="shared" si="9"/>
        <v>-1.9519491929580024E-2</v>
      </c>
      <c r="C171">
        <f t="shared" si="10"/>
        <v>0.50579137901918547</v>
      </c>
      <c r="D171">
        <f t="shared" si="11"/>
        <v>0.51508579630091011</v>
      </c>
      <c r="E171">
        <v>8.4499999999999993</v>
      </c>
      <c r="F171">
        <f t="shared" si="8"/>
        <v>0.50260686988644909</v>
      </c>
    </row>
    <row r="172" spans="1:6" x14ac:dyDescent="0.3">
      <c r="A172">
        <v>1</v>
      </c>
      <c r="B172">
        <f t="shared" si="9"/>
        <v>-1.9655396036970633E-2</v>
      </c>
      <c r="C172">
        <f t="shared" si="10"/>
        <v>0.50623226458684212</v>
      </c>
      <c r="D172">
        <f t="shared" si="11"/>
        <v>0.51398782487987127</v>
      </c>
      <c r="E172">
        <v>8.5</v>
      </c>
      <c r="F172">
        <f t="shared" si="8"/>
        <v>0.5030095140024311</v>
      </c>
    </row>
    <row r="173" spans="1:6" x14ac:dyDescent="0.3">
      <c r="A173">
        <v>1</v>
      </c>
      <c r="B173">
        <f t="shared" si="9"/>
        <v>-1.9711921849287883E-2</v>
      </c>
      <c r="C173">
        <f t="shared" si="10"/>
        <v>0.50663171724109768</v>
      </c>
      <c r="D173">
        <f t="shared" si="11"/>
        <v>0.51288220885279168</v>
      </c>
      <c r="E173">
        <v>8.5500000000000007</v>
      </c>
      <c r="F173">
        <f t="shared" si="8"/>
        <v>0.50338339325515502</v>
      </c>
    </row>
    <row r="174" spans="1:6" x14ac:dyDescent="0.3">
      <c r="A174">
        <v>1</v>
      </c>
      <c r="B174">
        <f t="shared" si="9"/>
        <v>-1.9692102474172506E-2</v>
      </c>
      <c r="C174">
        <f t="shared" si="10"/>
        <v>0.50698993071433962</v>
      </c>
      <c r="D174">
        <f t="shared" si="11"/>
        <v>0.51177341324876924</v>
      </c>
      <c r="E174">
        <v>8.6</v>
      </c>
      <c r="F174">
        <f t="shared" si="8"/>
        <v>0.50372840091219218</v>
      </c>
    </row>
    <row r="175" spans="1:6" x14ac:dyDescent="0.3">
      <c r="A175">
        <v>1</v>
      </c>
      <c r="B175">
        <f t="shared" si="9"/>
        <v>-1.9599133747215045E-2</v>
      </c>
      <c r="C175">
        <f t="shared" si="10"/>
        <v>0.50730724570441676</v>
      </c>
      <c r="D175">
        <f t="shared" si="11"/>
        <v>0.51066573248459701</v>
      </c>
      <c r="E175">
        <v>8.65</v>
      </c>
      <c r="F175">
        <f t="shared" si="8"/>
        <v>0.50404454092123019</v>
      </c>
    </row>
    <row r="176" spans="1:6" x14ac:dyDescent="0.3">
      <c r="A176">
        <v>1</v>
      </c>
      <c r="B176">
        <f t="shared" si="9"/>
        <v>-1.9436355575839091E-2</v>
      </c>
      <c r="C176">
        <f t="shared" si="10"/>
        <v>0.5075841425863139</v>
      </c>
      <c r="D176">
        <f t="shared" si="11"/>
        <v>0.50956328121131622</v>
      </c>
      <c r="E176">
        <v>8.6999999999999993</v>
      </c>
      <c r="F176">
        <f t="shared" si="8"/>
        <v>0.50433192302537788</v>
      </c>
    </row>
    <row r="177" spans="1:6" x14ac:dyDescent="0.3">
      <c r="A177">
        <v>1</v>
      </c>
      <c r="B177">
        <f t="shared" si="9"/>
        <v>-1.9207233504840372E-2</v>
      </c>
      <c r="C177">
        <f t="shared" si="10"/>
        <v>0.50782123389721234</v>
      </c>
      <c r="D177">
        <f t="shared" si="11"/>
        <v>0.50846998621017525</v>
      </c>
      <c r="E177">
        <v>8.75</v>
      </c>
      <c r="F177">
        <f t="shared" si="8"/>
        <v>0.50459075770504858</v>
      </c>
    </row>
    <row r="178" spans="1:6" x14ac:dyDescent="0.3">
      <c r="A178">
        <v>1</v>
      </c>
      <c r="B178">
        <f t="shared" si="9"/>
        <v>-1.8915340563755365E-2</v>
      </c>
      <c r="C178">
        <f t="shared" si="10"/>
        <v>0.50801925663242598</v>
      </c>
      <c r="D178">
        <f t="shared" si="11"/>
        <v>0.50738957932552797</v>
      </c>
      <c r="E178">
        <v>8.8000000000000007</v>
      </c>
      <c r="F178">
        <f t="shared" si="8"/>
        <v>0.50482135097262015</v>
      </c>
    </row>
    <row r="179" spans="1:6" x14ac:dyDescent="0.3">
      <c r="A179">
        <v>1</v>
      </c>
      <c r="B179">
        <f t="shared" si="9"/>
        <v>-1.8564339452714636E-2</v>
      </c>
      <c r="C179">
        <f t="shared" si="10"/>
        <v>0.50817906438888005</v>
      </c>
      <c r="D179">
        <f t="shared" si="11"/>
        <v>0.50632559141881672</v>
      </c>
      <c r="E179">
        <v>8.85</v>
      </c>
      <c r="F179">
        <f t="shared" si="8"/>
        <v>0.50502409904546008</v>
      </c>
    </row>
    <row r="180" spans="1:6" x14ac:dyDescent="0.3">
      <c r="A180">
        <v>1</v>
      </c>
      <c r="B180">
        <f t="shared" si="9"/>
        <v>-1.8157965119848338E-2</v>
      </c>
      <c r="C180">
        <f t="shared" si="10"/>
        <v>0.50830161939187379</v>
      </c>
      <c r="D180">
        <f t="shared" si="11"/>
        <v>0.5052813473246015</v>
      </c>
      <c r="E180">
        <v>8.9</v>
      </c>
      <c r="F180">
        <f t="shared" si="8"/>
        <v>0.50519948292221883</v>
      </c>
    </row>
    <row r="181" spans="1:6" x14ac:dyDescent="0.3">
      <c r="A181">
        <v>1</v>
      </c>
      <c r="B181">
        <f t="shared" si="9"/>
        <v>-1.7700007779670696E-2</v>
      </c>
      <c r="C181">
        <f t="shared" si="10"/>
        <v>0.50838798443984423</v>
      </c>
      <c r="D181">
        <f t="shared" si="11"/>
        <v>0.50425996178661003</v>
      </c>
      <c r="E181">
        <v>8.9499999999999993</v>
      </c>
      <c r="F181">
        <f t="shared" si="8"/>
        <v>0.50534806288656098</v>
      </c>
    </row>
    <row r="182" spans="1:6" x14ac:dyDescent="0.3">
      <c r="A182">
        <v>1</v>
      </c>
      <c r="B182">
        <f t="shared" si="9"/>
        <v>-1.7194296418193738E-2</v>
      </c>
      <c r="C182">
        <f t="shared" si="10"/>
        <v>0.50843931480073823</v>
      </c>
      <c r="D182">
        <f t="shared" si="11"/>
        <v>0.50326433634900358</v>
      </c>
      <c r="E182">
        <v>9</v>
      </c>
      <c r="F182">
        <f t="shared" si="8"/>
        <v>0.50547047296170167</v>
      </c>
    </row>
    <row r="183" spans="1:6" x14ac:dyDescent="0.3">
      <c r="A183">
        <v>1</v>
      </c>
      <c r="B183">
        <f t="shared" si="9"/>
        <v>-1.6644682826821716E-2</v>
      </c>
      <c r="C183">
        <f t="shared" si="10"/>
        <v>0.50845685009240682</v>
      </c>
      <c r="D183">
        <f t="shared" si="11"/>
        <v>0.50229715717548018</v>
      </c>
      <c r="E183">
        <v>9.0500000000000007</v>
      </c>
      <c r="F183">
        <f t="shared" si="8"/>
        <v>0.50556741533826899</v>
      </c>
    </row>
    <row r="184" spans="1:6" x14ac:dyDescent="0.3">
      <c r="A184">
        <v>1</v>
      </c>
      <c r="B184">
        <f t="shared" si="9"/>
        <v>-1.6055026203372361E-2</v>
      </c>
      <c r="C184">
        <f t="shared" si="10"/>
        <v>0.50844190617817031</v>
      </c>
      <c r="D184">
        <f t="shared" si="11"/>
        <v>0.50136089376647142</v>
      </c>
      <c r="E184">
        <v>9.1</v>
      </c>
      <c r="F184">
        <f t="shared" si="8"/>
        <v>0.50563965479712214</v>
      </c>
    </row>
    <row r="185" spans="1:6" x14ac:dyDescent="0.3">
      <c r="A185">
        <v>1</v>
      </c>
      <c r="B185">
        <f t="shared" si="9"/>
        <v>-1.5429178354873421E-2</v>
      </c>
      <c r="C185">
        <f t="shared" si="10"/>
        <v>0.50839586710737295</v>
      </c>
      <c r="D185">
        <f t="shared" si="11"/>
        <v>0.5004577985425317</v>
      </c>
      <c r="E185">
        <v>9.15</v>
      </c>
      <c r="F185">
        <f t="shared" si="8"/>
        <v>0.50568801314781919</v>
      </c>
    </row>
    <row r="186" spans="1:6" x14ac:dyDescent="0.3">
      <c r="A186">
        <v>1</v>
      </c>
      <c r="B186">
        <f t="shared" si="9"/>
        <v>-1.4770969533106054E-2</v>
      </c>
      <c r="C186">
        <f t="shared" si="10"/>
        <v>0.50832017712935706</v>
      </c>
      <c r="D186">
        <f t="shared" si="11"/>
        <v>0.49958990726007008</v>
      </c>
      <c r="E186">
        <v>9.1999999999999993</v>
      </c>
      <c r="F186">
        <f t="shared" si="8"/>
        <v>0.50571336370246167</v>
      </c>
    </row>
    <row r="187" spans="1:6" x14ac:dyDescent="0.3">
      <c r="A187">
        <v>1</v>
      </c>
      <c r="B187">
        <f t="shared" si="9"/>
        <v>-1.4084194930223786E-2</v>
      </c>
      <c r="C187">
        <f t="shared" si="10"/>
        <v>0.5082163328078495</v>
      </c>
      <c r="D187">
        <f t="shared" si="11"/>
        <v>0.49875904022383288</v>
      </c>
      <c r="E187">
        <v>9.25</v>
      </c>
      <c r="F187">
        <f t="shared" si="8"/>
        <v>0.50571662580364585</v>
      </c>
    </row>
    <row r="188" spans="1:6" x14ac:dyDescent="0.3">
      <c r="A188">
        <v>1</v>
      </c>
      <c r="B188">
        <f t="shared" si="9"/>
        <v>-1.3372601858179787E-2</v>
      </c>
      <c r="C188">
        <f t="shared" si="10"/>
        <v>0.50808587526127136</v>
      </c>
      <c r="D188">
        <f t="shared" si="11"/>
        <v>0.4979668042590078</v>
      </c>
      <c r="E188">
        <v>9.3000000000000007</v>
      </c>
      <c r="F188">
        <f t="shared" si="8"/>
        <v>0.5056987594242256</v>
      </c>
    </row>
    <row r="189" spans="1:6" x14ac:dyDescent="0.3">
      <c r="A189">
        <v>1</v>
      </c>
      <c r="B189">
        <f t="shared" si="9"/>
        <v>-1.2639877632155929E-2</v>
      </c>
      <c r="C189">
        <f t="shared" si="10"/>
        <v>0.50793038255296596</v>
      </c>
      <c r="D189">
        <f t="shared" si="11"/>
        <v>0.4972145954044852</v>
      </c>
      <c r="E189">
        <v>9.35</v>
      </c>
      <c r="F189">
        <f t="shared" si="8"/>
        <v>0.50566075985555192</v>
      </c>
    </row>
    <row r="190" spans="1:6" x14ac:dyDescent="0.3">
      <c r="A190">
        <v>1</v>
      </c>
      <c r="B190">
        <f t="shared" si="9"/>
        <v>-1.1889638174717974E-2</v>
      </c>
      <c r="C190">
        <f t="shared" si="10"/>
        <v>0.50775146225379775</v>
      </c>
      <c r="D190">
        <f t="shared" si="11"/>
        <v>0.49650360228767643</v>
      </c>
      <c r="E190">
        <v>9.4</v>
      </c>
      <c r="F190">
        <f t="shared" si="8"/>
        <v>0.50560365249979367</v>
      </c>
    </row>
    <row r="191" spans="1:6" x14ac:dyDescent="0.3">
      <c r="A191">
        <v>1</v>
      </c>
      <c r="B191">
        <f t="shared" si="9"/>
        <v>-1.1125417354030255E-2</v>
      </c>
      <c r="C191">
        <f t="shared" si="10"/>
        <v>0.50755074419800639</v>
      </c>
      <c r="D191">
        <f t="shared" si="11"/>
        <v>0.49583481014034853</v>
      </c>
      <c r="E191">
        <v>9.4499999999999993</v>
      </c>
      <c r="F191">
        <f t="shared" si="8"/>
        <v>0.50552848778087622</v>
      </c>
    </row>
    <row r="192" spans="1:6" x14ac:dyDescent="0.3">
      <c r="A192">
        <v>1</v>
      </c>
      <c r="B192">
        <f t="shared" si="9"/>
        <v>-1.0350657066161157E-2</v>
      </c>
      <c r="C192">
        <f t="shared" si="10"/>
        <v>0.50732987345162428</v>
      </c>
      <c r="D192">
        <f t="shared" si="11"/>
        <v>0.49520900541418433</v>
      </c>
      <c r="E192">
        <v>9.5</v>
      </c>
      <c r="F192">
        <f t="shared" si="8"/>
        <v>0.50543633618750161</v>
      </c>
    </row>
    <row r="193" spans="1:6" x14ac:dyDescent="0.3">
      <c r="A193">
        <v>1</v>
      </c>
      <c r="B193">
        <f t="shared" si="9"/>
        <v>-9.5686980683058614E-3</v>
      </c>
      <c r="C193">
        <f t="shared" si="10"/>
        <v>0.50709050351117402</v>
      </c>
      <c r="D193">
        <f t="shared" si="11"/>
        <v>0.49462678095421275</v>
      </c>
      <c r="E193">
        <v>9.5500000000000007</v>
      </c>
      <c r="F193">
        <f t="shared" si="8"/>
        <v>0.50532828346063163</v>
      </c>
    </row>
    <row r="194" spans="1:6" x14ac:dyDescent="0.3">
      <c r="A194">
        <v>1</v>
      </c>
      <c r="B194">
        <f t="shared" si="9"/>
        <v>-8.7827715666536615E-3</v>
      </c>
      <c r="C194">
        <f t="shared" si="10"/>
        <v>0.50683428974877698</v>
      </c>
      <c r="D194">
        <f t="shared" si="11"/>
        <v>0.49408854168787053</v>
      </c>
      <c r="E194">
        <v>9.6</v>
      </c>
      <c r="F194">
        <f t="shared" si="8"/>
        <v>0.505205425936746</v>
      </c>
    </row>
    <row r="195" spans="1:6" x14ac:dyDescent="0.3">
      <c r="A195">
        <v>1</v>
      </c>
      <c r="B195">
        <f t="shared" si="9"/>
        <v>-7.9959915596400592E-3</v>
      </c>
      <c r="C195">
        <f t="shared" si="10"/>
        <v>0.50656288311821551</v>
      </c>
      <c r="D195">
        <f t="shared" si="11"/>
        <v>0.49359451078724625</v>
      </c>
      <c r="E195">
        <v>9.65</v>
      </c>
      <c r="F195">
        <f t="shared" ref="F195:F258" si="12">0.5 -0.46*EXP(-3.331*E195)+EXP(-0.45*E195)*(-0.037*COS(1.14*E195)-0.39*SIN(1.14*E195))</f>
        <v>0.50506886605711354</v>
      </c>
    </row>
    <row r="196" spans="1:6" x14ac:dyDescent="0.3">
      <c r="A196">
        <v>1</v>
      </c>
      <c r="B196">
        <f t="shared" ref="B196:B259" si="13">B195+0.05*(-2.002)*(C195+D195+B195-A195)</f>
        <v>-7.2113479344568139E-3</v>
      </c>
      <c r="C196">
        <f t="shared" ref="C196:C259" si="14">C195+0.05*1.111*(-B195-2*C195+A195)</f>
        <v>0.50627792413491979</v>
      </c>
      <c r="D196">
        <f t="shared" ref="D196:D259" si="15">D195+0.05*1.125*B195</f>
        <v>0.49314473626201649</v>
      </c>
      <c r="E196">
        <v>9.6999999999999993</v>
      </c>
      <c r="F196">
        <f t="shared" si="12"/>
        <v>0.50491970805225761</v>
      </c>
    </row>
    <row r="197" spans="1:6" x14ac:dyDescent="0.3">
      <c r="A197">
        <v>1</v>
      </c>
      <c r="B197">
        <f t="shared" si="13"/>
        <v>-6.431700311951013E-3</v>
      </c>
      <c r="C197">
        <f t="shared" si="14"/>
        <v>0.50598103714128928</v>
      </c>
      <c r="D197">
        <f t="shared" si="15"/>
        <v>0.49273909794070331</v>
      </c>
      <c r="E197">
        <v>9.75</v>
      </c>
      <c r="F197">
        <f t="shared" si="12"/>
        <v>0.50475905380974695</v>
      </c>
    </row>
    <row r="198" spans="1:6" x14ac:dyDescent="0.3">
      <c r="A198">
        <v>1</v>
      </c>
      <c r="B198">
        <f t="shared" si="13"/>
        <v>-5.6597726324321643E-3</v>
      </c>
      <c r="C198">
        <f t="shared" si="14"/>
        <v>0.5056738248672209</v>
      </c>
      <c r="D198">
        <f t="shared" si="15"/>
        <v>0.49237731479815605</v>
      </c>
      <c r="E198">
        <v>9.8000000000000007</v>
      </c>
      <c r="F198">
        <f t="shared" si="12"/>
        <v>0.50458799893241557</v>
      </c>
    </row>
    <row r="199" spans="1:6" x14ac:dyDescent="0.3">
      <c r="A199">
        <v>1</v>
      </c>
      <c r="B199">
        <f t="shared" si="13"/>
        <v>-4.898148472429943E-3</v>
      </c>
      <c r="C199">
        <f t="shared" si="14"/>
        <v>0.50535786329420429</v>
      </c>
      <c r="D199">
        <f t="shared" si="15"/>
        <v>0.49205895258758175</v>
      </c>
      <c r="E199">
        <v>9.85</v>
      </c>
      <c r="F199">
        <f t="shared" si="12"/>
        <v>0.50440762899310065</v>
      </c>
    </row>
    <row r="200" spans="1:6" x14ac:dyDescent="0.3">
      <c r="A200">
        <v>1</v>
      </c>
      <c r="B200">
        <f t="shared" si="13"/>
        <v>-4.1492670801064804E-3</v>
      </c>
      <c r="C200">
        <f t="shared" si="14"/>
        <v>0.50503469682986168</v>
      </c>
      <c r="D200">
        <f t="shared" si="15"/>
        <v>0.49178343173600758</v>
      </c>
      <c r="E200">
        <v>9.9</v>
      </c>
      <c r="F200">
        <f t="shared" si="12"/>
        <v>0.50421901599100094</v>
      </c>
    </row>
    <row r="201" spans="1:6" x14ac:dyDescent="0.3">
      <c r="A201">
        <v>1</v>
      </c>
      <c r="B201">
        <f t="shared" si="13"/>
        <v>-3.4154201148313399E-3</v>
      </c>
      <c r="C201">
        <f t="shared" si="14"/>
        <v>0.50470583379836398</v>
      </c>
      <c r="D201">
        <f t="shared" si="15"/>
        <v>0.49155003546275161</v>
      </c>
      <c r="E201">
        <v>9.9499999999999993</v>
      </c>
      <c r="F201">
        <f t="shared" si="12"/>
        <v>0.5040232150137901</v>
      </c>
    </row>
    <row r="202" spans="1:6" x14ac:dyDescent="0.3">
      <c r="A202">
        <v>1</v>
      </c>
      <c r="B202">
        <f t="shared" si="13"/>
        <v>-2.6987490743744015E-3</v>
      </c>
      <c r="C202">
        <f t="shared" si="14"/>
        <v>0.50437274225074458</v>
      </c>
      <c r="D202">
        <f t="shared" si="15"/>
        <v>0.49135791808129237</v>
      </c>
      <c r="E202">
        <v>10</v>
      </c>
      <c r="F202">
        <f t="shared" si="12"/>
        <v>0.50382126110868652</v>
      </c>
    </row>
    <row r="203" spans="1:6" x14ac:dyDescent="0.3">
      <c r="A203">
        <v>1</v>
      </c>
      <c r="B203">
        <f t="shared" si="13"/>
        <v>-2.0012433912664227E-3</v>
      </c>
      <c r="C203">
        <f t="shared" si="14"/>
        <v>0.50403684609776833</v>
      </c>
      <c r="D203">
        <f t="shared" si="15"/>
        <v>0.49120611344585879</v>
      </c>
      <c r="E203">
        <v>10.050000000000001</v>
      </c>
      <c r="F203">
        <f t="shared" si="12"/>
        <v>0.50361416636476874</v>
      </c>
    </row>
    <row r="204" spans="1:6" x14ac:dyDescent="0.3">
      <c r="A204">
        <v>1</v>
      </c>
      <c r="B204">
        <f t="shared" si="13"/>
        <v>-1.3247391781177375E-3</v>
      </c>
      <c r="C204">
        <f t="shared" si="14"/>
        <v>0.50369952156669107</v>
      </c>
      <c r="D204">
        <f t="shared" si="15"/>
        <v>0.49109354350510004</v>
      </c>
      <c r="E204">
        <v>10.1</v>
      </c>
      <c r="F204">
        <f t="shared" si="12"/>
        <v>0.50340291720795338</v>
      </c>
    </row>
    <row r="205" spans="1:6" x14ac:dyDescent="0.3">
      <c r="A205">
        <v>1</v>
      </c>
      <c r="B205">
        <f t="shared" si="13"/>
        <v>-6.7091860007444473E-4</v>
      </c>
      <c r="C205">
        <f t="shared" si="14"/>
        <v>0.50336209398197618</v>
      </c>
      <c r="D205">
        <f t="shared" si="15"/>
        <v>0.49101902692633093</v>
      </c>
      <c r="E205">
        <v>10.15</v>
      </c>
      <c r="F205">
        <f t="shared" si="12"/>
        <v>0.50318847190920535</v>
      </c>
    </row>
    <row r="206" spans="1:6" x14ac:dyDescent="0.3">
      <c r="A206">
        <v>1</v>
      </c>
      <c r="B206">
        <f t="shared" si="13"/>
        <v>-4.1309851128538424E-5</v>
      </c>
      <c r="C206">
        <f t="shared" si="14"/>
        <v>0.5030258348688128</v>
      </c>
      <c r="D206">
        <f t="shared" si="15"/>
        <v>0.49098128775507671</v>
      </c>
      <c r="E206">
        <v>10.199999999999999</v>
      </c>
      <c r="F206">
        <f t="shared" si="12"/>
        <v>0.50297175830574803</v>
      </c>
    </row>
    <row r="207" spans="1:6" x14ac:dyDescent="0.3">
      <c r="A207">
        <v>1</v>
      </c>
      <c r="B207">
        <f t="shared" si="13"/>
        <v>5.6271229031807724E-4</v>
      </c>
      <c r="C207">
        <f t="shared" si="14"/>
        <v>0.50269195937711786</v>
      </c>
      <c r="D207">
        <f t="shared" si="15"/>
        <v>0.49097896407595071</v>
      </c>
      <c r="E207">
        <v>10.25</v>
      </c>
      <c r="F207">
        <f t="shared" si="12"/>
        <v>0.502753671734262</v>
      </c>
    </row>
    <row r="208" spans="1:6" x14ac:dyDescent="0.3">
      <c r="A208">
        <v>1</v>
      </c>
      <c r="B208">
        <f t="shared" si="13"/>
        <v>1.1399253524050751E-3</v>
      </c>
      <c r="C208">
        <f t="shared" si="14"/>
        <v>0.50236162402259288</v>
      </c>
      <c r="D208">
        <f t="shared" si="15"/>
        <v>0.49101061664228107</v>
      </c>
      <c r="E208">
        <v>10.3</v>
      </c>
      <c r="F208">
        <f t="shared" si="12"/>
        <v>0.50253507317433455</v>
      </c>
    </row>
    <row r="209" spans="1:6" x14ac:dyDescent="0.3">
      <c r="A209">
        <v>1</v>
      </c>
      <c r="B209">
        <f t="shared" si="13"/>
        <v>1.6892575340754486E-3</v>
      </c>
      <c r="C209">
        <f t="shared" si="14"/>
        <v>0.50203592474035674</v>
      </c>
      <c r="D209">
        <f t="shared" si="15"/>
        <v>0.49107473744335384</v>
      </c>
      <c r="E209">
        <v>10.35</v>
      </c>
      <c r="F209">
        <f t="shared" si="12"/>
        <v>0.5023167875997212</v>
      </c>
    </row>
    <row r="210" spans="1:6" x14ac:dyDescent="0.3">
      <c r="A210">
        <v>1</v>
      </c>
      <c r="B210">
        <f t="shared" si="13"/>
        <v>2.2097855703250668E-3</v>
      </c>
      <c r="C210">
        <f t="shared" si="14"/>
        <v>0.50171589524568527</v>
      </c>
      <c r="D210">
        <f t="shared" si="15"/>
        <v>0.49116975817964559</v>
      </c>
      <c r="E210">
        <v>10.4</v>
      </c>
      <c r="F210">
        <f t="shared" si="12"/>
        <v>0.50209960253432961</v>
      </c>
    </row>
    <row r="211" spans="1:6" x14ac:dyDescent="0.3">
      <c r="A211">
        <v>1</v>
      </c>
      <c r="B211">
        <f t="shared" si="13"/>
        <v>2.7007321268599123E-3</v>
      </c>
      <c r="C211">
        <f t="shared" si="14"/>
        <v>0.50140250569545808</v>
      </c>
      <c r="D211">
        <f t="shared" si="15"/>
        <v>0.49129405861797637</v>
      </c>
      <c r="E211">
        <v>10.45</v>
      </c>
      <c r="F211">
        <f t="shared" si="12"/>
        <v>0.5018842668092155</v>
      </c>
    </row>
    <row r="212" spans="1:6" x14ac:dyDescent="0.3">
      <c r="A212">
        <v>1</v>
      </c>
      <c r="B212">
        <f t="shared" si="13"/>
        <v>3.1614627531864428E-3</v>
      </c>
      <c r="C212">
        <f t="shared" si="14"/>
        <v>0.50109666164304567</v>
      </c>
      <c r="D212">
        <f t="shared" si="15"/>
        <v>0.49144597480011226</v>
      </c>
      <c r="E212">
        <v>10.5</v>
      </c>
      <c r="F212">
        <f t="shared" si="12"/>
        <v>0.50167148951631091</v>
      </c>
    </row>
    <row r="213" spans="1:6" x14ac:dyDescent="0.3">
      <c r="A213">
        <v>1</v>
      </c>
      <c r="B213">
        <f t="shared" si="13"/>
        <v>3.5914824236323688E-3</v>
      </c>
      <c r="C213">
        <f t="shared" si="14"/>
        <v>0.50079920327856375</v>
      </c>
      <c r="D213">
        <f t="shared" si="15"/>
        <v>0.49162380707997899</v>
      </c>
      <c r="E213">
        <v>10.55</v>
      </c>
      <c r="F213">
        <f t="shared" si="12"/>
        <v>0.50146193915406789</v>
      </c>
    </row>
    <row r="214" spans="1:6" x14ac:dyDescent="0.3">
      <c r="A214">
        <v>1</v>
      </c>
      <c r="B214">
        <f t="shared" si="13"/>
        <v>3.9904316961366379E-3</v>
      </c>
      <c r="C214">
        <f t="shared" si="14"/>
        <v>0.50051090494568251</v>
      </c>
      <c r="D214">
        <f t="shared" si="15"/>
        <v>0.4918258279663083</v>
      </c>
      <c r="E214">
        <v>10.6</v>
      </c>
      <c r="F214">
        <f t="shared" si="12"/>
        <v>0.50125624295970861</v>
      </c>
    </row>
    <row r="215" spans="1:6" x14ac:dyDescent="0.3">
      <c r="A215">
        <v>1</v>
      </c>
      <c r="B215">
        <f t="shared" si="13"/>
        <v>4.3580825188630828E-3</v>
      </c>
      <c r="C215">
        <f t="shared" si="14"/>
        <v>0.50023247492549683</v>
      </c>
      <c r="D215">
        <f t="shared" si="15"/>
        <v>0.492050289749216</v>
      </c>
      <c r="E215">
        <v>10.65</v>
      </c>
      <c r="F215">
        <f t="shared" si="12"/>
        <v>0.50105498642232238</v>
      </c>
    </row>
    <row r="216" spans="1:6" x14ac:dyDescent="0.3">
      <c r="A216">
        <v>1</v>
      </c>
      <c r="B216">
        <f t="shared" si="13"/>
        <v>4.6943337147861437E-3</v>
      </c>
      <c r="C216">
        <f t="shared" si="14"/>
        <v>0.4999645554773513</v>
      </c>
      <c r="D216">
        <f t="shared" si="15"/>
        <v>0.49229543189090202</v>
      </c>
      <c r="E216">
        <v>10.7</v>
      </c>
      <c r="F216">
        <f t="shared" si="12"/>
        <v>0.50085871297063966</v>
      </c>
    </row>
    <row r="217" spans="1:6" x14ac:dyDescent="0.3">
      <c r="A217">
        <v>1</v>
      </c>
      <c r="B217">
        <f t="shared" si="13"/>
        <v>4.9992061743738903E-3</v>
      </c>
      <c r="C217">
        <f t="shared" si="14"/>
        <v>0.49970772312596118</v>
      </c>
      <c r="D217">
        <f t="shared" si="15"/>
        <v>0.49255948816235873</v>
      </c>
      <c r="E217">
        <v>10.75</v>
      </c>
      <c r="F217">
        <f t="shared" si="12"/>
        <v>0.50066792382894243</v>
      </c>
    </row>
    <row r="218" spans="1:6" x14ac:dyDescent="0.3">
      <c r="A218">
        <v>1</v>
      </c>
      <c r="B218">
        <f t="shared" si="13"/>
        <v>5.2728377863582362E-3</v>
      </c>
      <c r="C218">
        <f t="shared" si="14"/>
        <v>0.49946248918368041</v>
      </c>
      <c r="D218">
        <f t="shared" si="15"/>
        <v>0.49284069350966725</v>
      </c>
      <c r="E218">
        <v>10.8</v>
      </c>
      <c r="F218">
        <f t="shared" si="12"/>
        <v>0.5004830780342413</v>
      </c>
    </row>
    <row r="219" spans="1:6" x14ac:dyDescent="0.3">
      <c r="A219">
        <v>1</v>
      </c>
      <c r="B219">
        <f t="shared" si="13"/>
        <v>5.5154781363396703E-3</v>
      </c>
      <c r="C219">
        <f t="shared" si="14"/>
        <v>0.49922930049634134</v>
      </c>
      <c r="D219">
        <f t="shared" si="15"/>
        <v>0.49313729063514988</v>
      </c>
      <c r="E219">
        <v>10.85</v>
      </c>
      <c r="F219">
        <f t="shared" si="12"/>
        <v>0.50030459260756033</v>
      </c>
    </row>
    <row r="220" spans="1:6" x14ac:dyDescent="0.3">
      <c r="A220">
        <v>1</v>
      </c>
      <c r="B220">
        <f t="shared" si="13"/>
        <v>5.727483002629802E-3</v>
      </c>
      <c r="C220">
        <f t="shared" si="14"/>
        <v>0.49900854040072418</v>
      </c>
      <c r="D220">
        <f t="shared" si="15"/>
        <v>0.49344753628031901</v>
      </c>
      <c r="E220">
        <v>10.9</v>
      </c>
      <c r="F220">
        <f t="shared" si="12"/>
        <v>0.50013284287192028</v>
      </c>
    </row>
    <row r="221" spans="1:6" x14ac:dyDescent="0.3">
      <c r="A221">
        <v>1</v>
      </c>
      <c r="B221">
        <f t="shared" si="13"/>
        <v>5.9093086782941338E-3</v>
      </c>
      <c r="C221">
        <f t="shared" si="14"/>
        <v>0.49880052988140766</v>
      </c>
      <c r="D221">
        <f t="shared" si="15"/>
        <v>0.49376970719921692</v>
      </c>
      <c r="E221">
        <v>10.95</v>
      </c>
      <c r="F221">
        <f t="shared" si="12"/>
        <v>0.49996816290939683</v>
      </c>
    </row>
    <row r="222" spans="1:6" x14ac:dyDescent="0.3">
      <c r="A222">
        <v>1</v>
      </c>
      <c r="B222">
        <f t="shared" si="13"/>
        <v>6.0615061478263687E-3</v>
      </c>
      <c r="C222">
        <f t="shared" si="14"/>
        <v>0.49860552891450405</v>
      </c>
      <c r="D222">
        <f t="shared" si="15"/>
        <v>0.49410210581237096</v>
      </c>
      <c r="E222">
        <v>11</v>
      </c>
      <c r="F222">
        <f t="shared" si="12"/>
        <v>0.49981084614945703</v>
      </c>
    </row>
    <row r="223" spans="1:6" x14ac:dyDescent="0.3">
      <c r="A223">
        <v>1</v>
      </c>
      <c r="B223">
        <f t="shared" si="13"/>
        <v>6.1847151462687509E-3</v>
      </c>
      <c r="C223">
        <f t="shared" si="14"/>
        <v>0.49842373798559086</v>
      </c>
      <c r="D223">
        <f t="shared" si="15"/>
        <v>0.49444306553318618</v>
      </c>
      <c r="E223">
        <v>11.05</v>
      </c>
      <c r="F223">
        <f t="shared" si="12"/>
        <v>0.49966114608063789</v>
      </c>
    </row>
    <row r="224" spans="1:6" x14ac:dyDescent="0.3">
      <c r="A224">
        <v>1</v>
      </c>
      <c r="B224">
        <f t="shared" si="13"/>
        <v>6.2796581278976643E-3</v>
      </c>
      <c r="C224">
        <f t="shared" si="14"/>
        <v>0.4982552997690165</v>
      </c>
      <c r="D224">
        <f t="shared" si="15"/>
        <v>0.4947909557601638</v>
      </c>
      <c r="E224">
        <v>11.1</v>
      </c>
      <c r="F224">
        <f t="shared" si="12"/>
        <v>0.49951927707752636</v>
      </c>
    </row>
    <row r="225" spans="1:6" x14ac:dyDescent="0.3">
      <c r="A225">
        <v>1</v>
      </c>
      <c r="B225">
        <f t="shared" si="13"/>
        <v>6.3471341708241551E-3</v>
      </c>
      <c r="C225">
        <f t="shared" si="14"/>
        <v>0.49810030095567404</v>
      </c>
      <c r="D225">
        <f t="shared" si="15"/>
        <v>0.49514418652985803</v>
      </c>
      <c r="E225">
        <v>11.15</v>
      </c>
      <c r="F225">
        <f t="shared" si="12"/>
        <v>0.4993854153349323</v>
      </c>
    </row>
    <row r="226" spans="1:6" x14ac:dyDescent="0.3">
      <c r="A226">
        <v>1</v>
      </c>
      <c r="B226">
        <f t="shared" si="13"/>
        <v>6.3880128430229017E-3</v>
      </c>
      <c r="C226">
        <f t="shared" si="14"/>
        <v>0.49795877421630935</v>
      </c>
      <c r="D226">
        <f t="shared" si="15"/>
        <v>0.49550121282696691</v>
      </c>
      <c r="E226">
        <v>11.2</v>
      </c>
      <c r="F226">
        <f t="shared" si="12"/>
        <v>0.4992596999011083</v>
      </c>
    </row>
    <row r="227" spans="1:6" x14ac:dyDescent="0.3">
      <c r="A227">
        <v>1</v>
      </c>
      <c r="B227">
        <f t="shared" si="13"/>
        <v>6.4032280544043477E-3</v>
      </c>
      <c r="C227">
        <f t="shared" si="14"/>
        <v>0.49783070028744747</v>
      </c>
      <c r="D227">
        <f t="shared" si="15"/>
        <v>0.49586053854938694</v>
      </c>
      <c r="E227">
        <v>11.25</v>
      </c>
      <c r="F227">
        <f t="shared" si="12"/>
        <v>0.49914223380186479</v>
      </c>
    </row>
    <row r="228" spans="1:6" x14ac:dyDescent="0.3">
      <c r="A228">
        <v>1</v>
      </c>
      <c r="B228">
        <f t="shared" si="13"/>
        <v>6.3937719185913422E-3</v>
      </c>
      <c r="C228">
        <f t="shared" si="14"/>
        <v>0.49771601016708988</v>
      </c>
      <c r="D228">
        <f t="shared" si="15"/>
        <v>0.49622072012744717</v>
      </c>
      <c r="E228">
        <v>11.3</v>
      </c>
      <c r="F228">
        <f t="shared" si="12"/>
        <v>0.49903308524745454</v>
      </c>
    </row>
    <row r="229" spans="1:6" x14ac:dyDescent="0.3">
      <c r="A229">
        <v>1</v>
      </c>
      <c r="B229">
        <f t="shared" si="13"/>
        <v>6.3606886470571932E-3</v>
      </c>
      <c r="C229">
        <f t="shared" si="14"/>
        <v>0.49761458740744846</v>
      </c>
      <c r="D229">
        <f t="shared" si="15"/>
        <v>0.4965803697978679</v>
      </c>
      <c r="E229">
        <v>11.35</v>
      </c>
      <c r="F229">
        <f t="shared" si="12"/>
        <v>0.49893228891415492</v>
      </c>
    </row>
    <row r="230" spans="1:6" x14ac:dyDescent="0.3">
      <c r="A230">
        <v>1</v>
      </c>
      <c r="B230">
        <f t="shared" si="13"/>
        <v>6.3050684972345891E-3</v>
      </c>
      <c r="C230">
        <f t="shared" si="14"/>
        <v>0.49752627049213688</v>
      </c>
      <c r="D230">
        <f t="shared" si="15"/>
        <v>0.49693815853426487</v>
      </c>
      <c r="E230">
        <v>11.4</v>
      </c>
      <c r="F230">
        <f t="shared" si="12"/>
        <v>0.49883984729255521</v>
      </c>
    </row>
    <row r="231" spans="1:6" x14ac:dyDescent="0.3">
      <c r="A231">
        <v>1</v>
      </c>
      <c r="B231">
        <f t="shared" si="13"/>
        <v>6.2280417951185944E-3</v>
      </c>
      <c r="C231">
        <f t="shared" si="14"/>
        <v>0.49745085528543909</v>
      </c>
      <c r="D231">
        <f t="shared" si="15"/>
        <v>0.49729281863723435</v>
      </c>
      <c r="E231">
        <v>11.45</v>
      </c>
      <c r="F231">
        <f t="shared" si="12"/>
        <v>0.49875573209466539</v>
      </c>
    </row>
    <row r="232" spans="1:6" x14ac:dyDescent="0.3">
      <c r="A232">
        <v>1</v>
      </c>
      <c r="B232">
        <f t="shared" si="13"/>
        <v>6.1307730517676179E-3</v>
      </c>
      <c r="C232">
        <f t="shared" si="14"/>
        <v>0.49738809754150798</v>
      </c>
      <c r="D232">
        <f t="shared" si="15"/>
        <v>0.49764314598820975</v>
      </c>
      <c r="E232">
        <v>11.5</v>
      </c>
      <c r="F232">
        <f t="shared" si="12"/>
        <v>0.49867988571209226</v>
      </c>
    </row>
    <row r="233" spans="1:6" x14ac:dyDescent="0.3">
      <c r="A233">
        <v>1</v>
      </c>
      <c r="B233">
        <f t="shared" si="13"/>
        <v>6.0144551919609291E-3</v>
      </c>
      <c r="C233">
        <f t="shared" si="14"/>
        <v>0.49733771546162076</v>
      </c>
      <c r="D233">
        <f t="shared" si="15"/>
        <v>0.4979880019723717</v>
      </c>
      <c r="E233">
        <v>11.55</v>
      </c>
      <c r="F233">
        <f t="shared" si="12"/>
        <v>0.49861222271768368</v>
      </c>
    </row>
    <row r="234" spans="1:6" x14ac:dyDescent="0.3">
      <c r="A234">
        <v>1</v>
      </c>
      <c r="B234">
        <f t="shared" si="13"/>
        <v>5.8803039121029911E-3</v>
      </c>
      <c r="C234">
        <f t="shared" si="14"/>
        <v>0.49729939228792125</v>
      </c>
      <c r="D234">
        <f t="shared" si="15"/>
        <v>0.49832631507691949</v>
      </c>
      <c r="E234">
        <v>11.6</v>
      </c>
      <c r="F234">
        <f t="shared" si="12"/>
        <v>0.4985526314032151</v>
      </c>
    </row>
    <row r="235" spans="1:6" x14ac:dyDescent="0.3">
      <c r="A235">
        <v>1</v>
      </c>
      <c r="B235">
        <f t="shared" si="13"/>
        <v>5.7295521832809362E-3</v>
      </c>
      <c r="C235">
        <f t="shared" si="14"/>
        <v>0.49727277892241589</v>
      </c>
      <c r="D235">
        <f t="shared" si="15"/>
        <v>0.4986570821719753</v>
      </c>
      <c r="E235">
        <v>11.65</v>
      </c>
      <c r="F235">
        <f t="shared" si="12"/>
        <v>0.49850097534588816</v>
      </c>
    </row>
    <row r="236" spans="1:6" x14ac:dyDescent="0.3">
      <c r="A236">
        <v>1</v>
      </c>
      <c r="B236">
        <f t="shared" si="13"/>
        <v>5.5634449141859525E-3</v>
      </c>
      <c r="C236">
        <f t="shared" si="14"/>
        <v>0.49725749656035423</v>
      </c>
      <c r="D236">
        <f t="shared" si="15"/>
        <v>0.49897936948228483</v>
      </c>
      <c r="E236">
        <v>11.7</v>
      </c>
      <c r="F236">
        <f t="shared" si="12"/>
        <v>0.49845709499662383</v>
      </c>
    </row>
    <row r="237" spans="1:6" x14ac:dyDescent="0.3">
      <c r="A237">
        <v>1</v>
      </c>
      <c r="B237">
        <f t="shared" si="13"/>
        <v>5.3832337874077721E-3</v>
      </c>
      <c r="C237">
        <f t="shared" si="14"/>
        <v>0.49725313932751586</v>
      </c>
      <c r="D237">
        <f t="shared" si="15"/>
        <v>0.49929231325870777</v>
      </c>
      <c r="E237">
        <v>11.75</v>
      </c>
      <c r="F237">
        <f t="shared" si="12"/>
        <v>0.4984208092833588</v>
      </c>
    </row>
    <row r="238" spans="1:6" x14ac:dyDescent="0.3">
      <c r="A238">
        <v>1</v>
      </c>
      <c r="B238">
        <f t="shared" si="13"/>
        <v>5.1901722814072671E-3</v>
      </c>
      <c r="C238">
        <f t="shared" si="14"/>
        <v>0.49725927691133837</v>
      </c>
      <c r="D238">
        <f t="shared" si="15"/>
        <v>0.49959512015924945</v>
      </c>
      <c r="E238">
        <v>11.8</v>
      </c>
      <c r="F238">
        <f t="shared" si="12"/>
        <v>0.49839191722280213</v>
      </c>
    </row>
    <row r="239" spans="1:6" x14ac:dyDescent="0.3">
      <c r="A239">
        <v>1</v>
      </c>
      <c r="B239">
        <f t="shared" si="13"/>
        <v>4.9855108892725639E-3</v>
      </c>
      <c r="C239">
        <f t="shared" si="14"/>
        <v>0.49727545717625649</v>
      </c>
      <c r="D239">
        <f t="shared" si="15"/>
        <v>0.4998870673500786</v>
      </c>
      <c r="E239">
        <v>11.85</v>
      </c>
      <c r="F239">
        <f t="shared" si="12"/>
        <v>0.49837019953436063</v>
      </c>
    </row>
    <row r="240" spans="1:6" x14ac:dyDescent="0.3">
      <c r="A240">
        <v>1</v>
      </c>
      <c r="B240">
        <f t="shared" si="13"/>
        <v>4.770492544170243E-3</v>
      </c>
      <c r="C240">
        <f t="shared" si="14"/>
        <v>0.4973012087540753</v>
      </c>
      <c r="D240">
        <f t="shared" si="15"/>
        <v>0.50016750233760021</v>
      </c>
      <c r="E240">
        <v>11.9</v>
      </c>
      <c r="F240">
        <f t="shared" si="12"/>
        <v>0.49835542025021506</v>
      </c>
    </row>
    <row r="241" spans="1:6" x14ac:dyDescent="0.3">
      <c r="A241">
        <v>1</v>
      </c>
      <c r="B241">
        <f t="shared" si="13"/>
        <v>4.5463482602220743E-3</v>
      </c>
      <c r="C241">
        <f t="shared" si="14"/>
        <v>0.49733604360066885</v>
      </c>
      <c r="D241">
        <f t="shared" si="15"/>
        <v>0.50043584254320983</v>
      </c>
      <c r="E241">
        <v>11.95</v>
      </c>
      <c r="F241">
        <f t="shared" si="12"/>
        <v>0.49834732831580542</v>
      </c>
    </row>
    <row r="242" spans="1:6" x14ac:dyDescent="0.3">
      <c r="A242">
        <v>1</v>
      </c>
      <c r="B242">
        <f t="shared" si="13"/>
        <v>4.3142929963715807E-3</v>
      </c>
      <c r="C242">
        <f t="shared" si="14"/>
        <v>0.49737945951077922</v>
      </c>
      <c r="D242">
        <f t="shared" si="15"/>
        <v>0.5006915746328473</v>
      </c>
      <c r="E242">
        <v>12</v>
      </c>
      <c r="F242">
        <f t="shared" si="12"/>
        <v>0.49834565917527152</v>
      </c>
    </row>
    <row r="243" spans="1:6" x14ac:dyDescent="0.3">
      <c r="A243">
        <v>1</v>
      </c>
      <c r="B243">
        <f t="shared" si="13"/>
        <v>4.0755217496577746E-3</v>
      </c>
      <c r="C243">
        <f t="shared" si="14"/>
        <v>0.49743094258318321</v>
      </c>
      <c r="D243">
        <f t="shared" si="15"/>
        <v>0.50093425361389321</v>
      </c>
      <c r="E243">
        <v>12.05</v>
      </c>
      <c r="F243">
        <f t="shared" si="12"/>
        <v>0.49835013633669251</v>
      </c>
    </row>
    <row r="244" spans="1:6" x14ac:dyDescent="0.3">
      <c r="A244">
        <v>1</v>
      </c>
      <c r="B244">
        <f t="shared" si="13"/>
        <v>3.8312058831896727E-3</v>
      </c>
      <c r="C244">
        <f t="shared" si="14"/>
        <v>0.49748996962899805</v>
      </c>
      <c r="D244">
        <f t="shared" si="15"/>
        <v>0.5011635017123115</v>
      </c>
      <c r="E244">
        <v>12.1</v>
      </c>
      <c r="F244">
        <f t="shared" si="12"/>
        <v>0.49836047291226665</v>
      </c>
    </row>
    <row r="245" spans="1:6" x14ac:dyDescent="0.3">
      <c r="A245">
        <v>1</v>
      </c>
      <c r="B245">
        <f t="shared" si="13"/>
        <v>3.5824896930172928E-3</v>
      </c>
      <c r="C245">
        <f t="shared" si="14"/>
        <v>0.49755601051640519</v>
      </c>
      <c r="D245">
        <f t="shared" si="15"/>
        <v>0.5013790070432409</v>
      </c>
      <c r="E245">
        <v>12.15</v>
      </c>
      <c r="F245">
        <f t="shared" si="12"/>
        <v>0.49837637312888189</v>
      </c>
    </row>
    <row r="246" spans="1:6" x14ac:dyDescent="0.3">
      <c r="A246">
        <v>1</v>
      </c>
      <c r="B246">
        <f t="shared" si="13"/>
        <v>3.3304872170256956E-3</v>
      </c>
      <c r="C246">
        <f t="shared" si="14"/>
        <v>0.49762853044558547</v>
      </c>
      <c r="D246">
        <f t="shared" si="15"/>
        <v>0.50158052208847315</v>
      </c>
      <c r="E246">
        <v>12.2</v>
      </c>
      <c r="F246">
        <f t="shared" si="12"/>
        <v>0.49839753380483381</v>
      </c>
    </row>
    <row r="247" spans="1:6" x14ac:dyDescent="0.3">
      <c r="A247">
        <v>1</v>
      </c>
      <c r="B247">
        <f t="shared" si="13"/>
        <v>3.0762792879421531E-3</v>
      </c>
      <c r="C247">
        <f t="shared" si="14"/>
        <v>0.49770699214817515</v>
      </c>
      <c r="D247">
        <f t="shared" si="15"/>
        <v>0.5017678619944308</v>
      </c>
      <c r="E247">
        <v>12.25</v>
      </c>
      <c r="F247">
        <f t="shared" si="12"/>
        <v>0.49842364578876019</v>
      </c>
    </row>
    <row r="248" spans="1:6" x14ac:dyDescent="0.3">
      <c r="A248">
        <v>1</v>
      </c>
      <c r="B248">
        <f t="shared" si="13"/>
        <v>2.8209108315442846E-3</v>
      </c>
      <c r="C248">
        <f t="shared" si="14"/>
        <v>0.4977908580060677</v>
      </c>
      <c r="D248">
        <f t="shared" si="15"/>
        <v>0.50194090270437752</v>
      </c>
      <c r="E248">
        <v>12.3</v>
      </c>
      <c r="F248">
        <f t="shared" si="12"/>
        <v>0.49845439535717306</v>
      </c>
    </row>
    <row r="249" spans="1:6" x14ac:dyDescent="0.3">
      <c r="A249">
        <v>1</v>
      </c>
      <c r="B249">
        <f t="shared" si="13"/>
        <v>2.5653884101911398E-3</v>
      </c>
      <c r="C249">
        <f t="shared" si="14"/>
        <v>0.49787959208490129</v>
      </c>
      <c r="D249">
        <f t="shared" si="15"/>
        <v>0.50209957893865187</v>
      </c>
      <c r="E249">
        <v>12.35</v>
      </c>
      <c r="F249">
        <f t="shared" si="12"/>
        <v>0.49848946556727863</v>
      </c>
    </row>
    <row r="250" spans="1:6" x14ac:dyDescent="0.3">
      <c r="A250">
        <v>1</v>
      </c>
      <c r="B250">
        <f t="shared" si="13"/>
        <v>2.3106780108733335E-3</v>
      </c>
      <c r="C250">
        <f t="shared" si="14"/>
        <v>0.49797266207808266</v>
      </c>
      <c r="D250">
        <f t="shared" si="15"/>
        <v>0.5022438820367251</v>
      </c>
      <c r="E250">
        <v>12.4</v>
      </c>
      <c r="F250">
        <f t="shared" si="12"/>
        <v>0.49852853756208837</v>
      </c>
    </row>
    <row r="251" spans="1:6" x14ac:dyDescent="0.3">
      <c r="A251">
        <v>1</v>
      </c>
      <c r="B251">
        <f t="shared" si="13"/>
        <v>2.0577030760926527E-3</v>
      </c>
      <c r="C251">
        <f t="shared" si="14"/>
        <v>0.49806954115770369</v>
      </c>
      <c r="D251">
        <f t="shared" si="15"/>
        <v>0.50237385767483678</v>
      </c>
      <c r="E251">
        <v>12.45</v>
      </c>
      <c r="F251">
        <f t="shared" si="12"/>
        <v>0.49857129182512777</v>
      </c>
    </row>
    <row r="252" spans="1:6" x14ac:dyDescent="0.3">
      <c r="A252">
        <v>1</v>
      </c>
      <c r="B252">
        <f t="shared" si="13"/>
        <v>1.807342775038472E-3</v>
      </c>
      <c r="C252">
        <f t="shared" si="14"/>
        <v>0.49816970972920588</v>
      </c>
      <c r="D252">
        <f t="shared" si="15"/>
        <v>0.50248960347286697</v>
      </c>
      <c r="E252">
        <v>12.5</v>
      </c>
      <c r="F252">
        <f t="shared" si="12"/>
        <v>0.49861740938235627</v>
      </c>
    </row>
    <row r="253" spans="1:6" x14ac:dyDescent="0.3">
      <c r="A253">
        <v>1</v>
      </c>
      <c r="B253">
        <f t="shared" si="13"/>
        <v>1.5604305117296233E-3</v>
      </c>
      <c r="C253">
        <f t="shared" si="14"/>
        <v>0.49827265708713769</v>
      </c>
      <c r="D253">
        <f t="shared" si="15"/>
        <v>0.50259126650396291</v>
      </c>
      <c r="E253">
        <v>12.55</v>
      </c>
      <c r="F253">
        <f t="shared" si="12"/>
        <v>0.49866657294920813</v>
      </c>
    </row>
    <row r="254" spans="1:6" x14ac:dyDescent="0.3">
      <c r="A254">
        <v>1</v>
      </c>
      <c r="B254">
        <f t="shared" si="13"/>
        <v>1.3177526660363252E-3</v>
      </c>
      <c r="C254">
        <f t="shared" si="14"/>
        <v>0.4983778829698301</v>
      </c>
      <c r="D254">
        <f t="shared" si="15"/>
        <v>0.50267904072024772</v>
      </c>
      <c r="E254">
        <v>12.6</v>
      </c>
      <c r="F254">
        <f t="shared" si="12"/>
        <v>0.49871846802095882</v>
      </c>
    </row>
    <row r="255" spans="1:6" x14ac:dyDescent="0.3">
      <c r="A255">
        <v>1</v>
      </c>
      <c r="B255">
        <f t="shared" si="13"/>
        <v>1.0800475627892813E-3</v>
      </c>
      <c r="C255">
        <f t="shared" si="14"/>
        <v>0.49848489901128368</v>
      </c>
      <c r="D255">
        <f t="shared" si="15"/>
        <v>0.50275316430771222</v>
      </c>
      <c r="E255">
        <v>12.65</v>
      </c>
      <c r="F255">
        <f t="shared" si="12"/>
        <v>0.49877278390490831</v>
      </c>
    </row>
    <row r="256" spans="1:6" x14ac:dyDescent="0.3">
      <c r="A256">
        <v>1</v>
      </c>
      <c r="B256">
        <f t="shared" si="13"/>
        <v>8.4800466352258992E-4</v>
      </c>
      <c r="C256">
        <f t="shared" si="14"/>
        <v>0.49859323008901713</v>
      </c>
      <c r="D256">
        <f t="shared" si="15"/>
        <v>0.50281391698311917</v>
      </c>
      <c r="E256">
        <v>12.7</v>
      </c>
      <c r="F256">
        <f t="shared" si="12"/>
        <v>0.49882921469315222</v>
      </c>
    </row>
    <row r="257" spans="1:6" x14ac:dyDescent="0.3">
      <c r="A257">
        <v>1</v>
      </c>
      <c r="B257">
        <f t="shared" si="13"/>
        <v>6.2226397478314186E-4</v>
      </c>
      <c r="C257">
        <f t="shared" si="14"/>
        <v>0.49870241556706862</v>
      </c>
      <c r="D257">
        <f t="shared" si="15"/>
        <v>0.50286161724544232</v>
      </c>
      <c r="E257">
        <v>12.75</v>
      </c>
      <c r="F257">
        <f t="shared" si="12"/>
        <v>0.49888746017498403</v>
      </c>
    </row>
    <row r="258" spans="1:6" x14ac:dyDescent="0.3">
      <c r="A258">
        <v>1</v>
      </c>
      <c r="B258">
        <f t="shared" si="13"/>
        <v>4.0341566637500293E-4</v>
      </c>
      <c r="C258">
        <f t="shared" si="14"/>
        <v>0.4988120104337681</v>
      </c>
      <c r="D258">
        <f t="shared" si="15"/>
        <v>0.50289661959402387</v>
      </c>
      <c r="E258">
        <v>12.8</v>
      </c>
      <c r="F258">
        <f t="shared" si="12"/>
        <v>0.49894722668823605</v>
      </c>
    </row>
    <row r="259" spans="1:6" x14ac:dyDescent="0.3">
      <c r="A259">
        <v>1</v>
      </c>
      <c r="B259">
        <f t="shared" si="13"/>
        <v>1.9199989238888541E-4</v>
      </c>
      <c r="C259">
        <f t="shared" si="14"/>
        <v>0.49892158633430933</v>
      </c>
      <c r="D259">
        <f t="shared" si="15"/>
        <v>0.5029193117252575</v>
      </c>
      <c r="E259">
        <v>12.85</v>
      </c>
      <c r="F259">
        <f t="shared" ref="F259:F322" si="16">0.5 -0.46*EXP(-3.331*E259)+EXP(-0.45*E259)*(-0.037*COS(1.14*E259)-0.39*SIN(1.14*E259))</f>
        <v>0.49900822790912014</v>
      </c>
    </row>
    <row r="260" spans="1:6" x14ac:dyDescent="0.3">
      <c r="A260">
        <v>1</v>
      </c>
      <c r="B260">
        <f t="shared" ref="B260:B323" si="17">B259+0.05*(-2.002)*(C259+D259+B259-A259)</f>
        <v>-1.1493192601881607E-5</v>
      </c>
      <c r="C260">
        <f t="shared" ref="C260:C323" si="18">C259+0.05*1.111*(-B259-2*C259+A259)</f>
        <v>0.49903073249854535</v>
      </c>
      <c r="D260">
        <f t="shared" ref="D260:D323" si="19">D259+0.05*1.125*B259</f>
        <v>0.50293011171920432</v>
      </c>
      <c r="E260">
        <v>12.9</v>
      </c>
      <c r="F260">
        <f t="shared" si="16"/>
        <v>0.49907018558037558</v>
      </c>
    </row>
    <row r="261" spans="1:6" x14ac:dyDescent="0.3">
      <c r="A261">
        <v>1</v>
      </c>
      <c r="B261">
        <f t="shared" si="17"/>
        <v>-2.0662323021917802E-4</v>
      </c>
      <c r="C261">
        <f t="shared" si="18"/>
        <v>0.49913905656480601</v>
      </c>
      <c r="D261">
        <f t="shared" si="19"/>
        <v>0.50292946522712045</v>
      </c>
      <c r="E261">
        <v>12.95</v>
      </c>
      <c r="F261">
        <f t="shared" si="16"/>
        <v>0.49913283017776516</v>
      </c>
    </row>
    <row r="262" spans="1:6" x14ac:dyDescent="0.3">
      <c r="A262">
        <v>1</v>
      </c>
      <c r="B262">
        <f t="shared" si="17"/>
        <v>-3.9299927624608633E-4</v>
      </c>
      <c r="C262">
        <f t="shared" si="18"/>
        <v>0.49924618530089471</v>
      </c>
      <c r="D262">
        <f t="shared" si="19"/>
        <v>0.50291784267042061</v>
      </c>
      <c r="E262">
        <v>13</v>
      </c>
      <c r="F262">
        <f t="shared" si="16"/>
        <v>0.49919590151518645</v>
      </c>
    </row>
    <row r="263" spans="1:6" x14ac:dyDescent="0.3">
      <c r="A263">
        <v>1</v>
      </c>
      <c r="B263">
        <f t="shared" si="17"/>
        <v>-5.7027924862251096E-4</v>
      </c>
      <c r="C263">
        <f t="shared" si="18"/>
        <v>0.49935176522376079</v>
      </c>
      <c r="D263">
        <f t="shared" si="19"/>
        <v>0.50289573646113173</v>
      </c>
      <c r="E263">
        <v>13.05</v>
      </c>
      <c r="F263">
        <f t="shared" si="16"/>
        <v>0.49925914928887716</v>
      </c>
    </row>
    <row r="264" spans="1:6" x14ac:dyDescent="0.3">
      <c r="A264">
        <v>1</v>
      </c>
      <c r="B264">
        <f t="shared" si="17"/>
        <v>-7.3816921449313777E-4</v>
      </c>
      <c r="C264">
        <f t="shared" si="18"/>
        <v>0.49945546311966194</v>
      </c>
      <c r="D264">
        <f t="shared" si="19"/>
        <v>0.50286365825339674</v>
      </c>
      <c r="E264">
        <v>13.1</v>
      </c>
      <c r="F264">
        <f t="shared" si="16"/>
        <v>0.49932233356139777</v>
      </c>
    </row>
    <row r="265" spans="1:6" x14ac:dyDescent="0.3">
      <c r="A265">
        <v>1</v>
      </c>
      <c r="B265">
        <f t="shared" si="17"/>
        <v>-8.9642252556554054E-4</v>
      </c>
      <c r="C265">
        <f t="shared" si="18"/>
        <v>0.49955696646693259</v>
      </c>
      <c r="D265">
        <f t="shared" si="19"/>
        <v>0.50282213623508154</v>
      </c>
      <c r="E265">
        <v>13.15</v>
      </c>
      <c r="F265">
        <f t="shared" si="16"/>
        <v>0.49938522518626444</v>
      </c>
    </row>
    <row r="266" spans="1:6" x14ac:dyDescent="0.3">
      <c r="A266">
        <v>1</v>
      </c>
      <c r="B266">
        <f t="shared" si="17"/>
        <v>-1.0448388112280556E-3</v>
      </c>
      <c r="C266">
        <f t="shared" si="18"/>
        <v>0.49965598376375153</v>
      </c>
      <c r="D266">
        <f t="shared" si="19"/>
        <v>0.50277171246801844</v>
      </c>
      <c r="E266">
        <v>13.2</v>
      </c>
      <c r="F266">
        <f t="shared" si="16"/>
        <v>0.49944760617428441</v>
      </c>
    </row>
    <row r="267" spans="1:6" x14ac:dyDescent="0.3">
      <c r="A267">
        <v>1</v>
      </c>
      <c r="B267">
        <f t="shared" si="17"/>
        <v>-1.1832628390242993E-3</v>
      </c>
      <c r="C267">
        <f t="shared" si="18"/>
        <v>0.49975224476356245</v>
      </c>
      <c r="D267">
        <f t="shared" si="19"/>
        <v>0.50271294028488689</v>
      </c>
      <c r="E267">
        <v>13.25</v>
      </c>
      <c r="F267">
        <f t="shared" si="16"/>
        <v>0.49950927000281542</v>
      </c>
    </row>
    <row r="268" spans="1:6" x14ac:dyDescent="0.3">
      <c r="A268">
        <v>1</v>
      </c>
      <c r="B268">
        <f t="shared" si="17"/>
        <v>-1.3115832521877553E-3</v>
      </c>
      <c r="C268">
        <f t="shared" si="18"/>
        <v>0.49984550062103844</v>
      </c>
      <c r="D268">
        <f t="shared" si="19"/>
        <v>0.50264638175019172</v>
      </c>
      <c r="E268">
        <v>13.3</v>
      </c>
      <c r="F268">
        <f t="shared" si="16"/>
        <v>0.49957002186932448</v>
      </c>
    </row>
    <row r="269" spans="1:6" x14ac:dyDescent="0.3">
      <c r="A269">
        <v>1</v>
      </c>
      <c r="B269">
        <f t="shared" si="17"/>
        <v>-1.4297311940038979E-3</v>
      </c>
      <c r="C269">
        <f t="shared" si="18"/>
        <v>0.4999355239517001</v>
      </c>
      <c r="D269">
        <f t="shared" si="19"/>
        <v>0.50257260519225611</v>
      </c>
      <c r="E269">
        <v>13.35</v>
      </c>
      <c r="F269">
        <f t="shared" si="16"/>
        <v>0.49962967889076648</v>
      </c>
    </row>
    <row r="270" spans="1:6" x14ac:dyDescent="0.3">
      <c r="A270">
        <v>1</v>
      </c>
      <c r="B270">
        <f t="shared" si="17"/>
        <v>-1.5376788287941167E-3</v>
      </c>
      <c r="C270">
        <f t="shared" si="18"/>
        <v>0.50002210880849318</v>
      </c>
      <c r="D270">
        <f t="shared" si="19"/>
        <v>0.50249218281259334</v>
      </c>
      <c r="E270">
        <v>13.4</v>
      </c>
      <c r="F270">
        <f t="shared" si="16"/>
        <v>0.49968807025043532</v>
      </c>
    </row>
    <row r="271" spans="1:6" x14ac:dyDescent="0.3">
      <c r="A271">
        <v>1</v>
      </c>
      <c r="B271">
        <f t="shared" si="17"/>
        <v>-1.6354377693025789E-3</v>
      </c>
      <c r="C271">
        <f t="shared" si="18"/>
        <v>0.50010507057880915</v>
      </c>
      <c r="D271">
        <f t="shared" si="19"/>
        <v>0.50240568837847366</v>
      </c>
      <c r="E271">
        <v>13.45</v>
      </c>
      <c r="F271">
        <f t="shared" si="16"/>
        <v>0.49974503729405872</v>
      </c>
    </row>
    <row r="272" spans="1:6" x14ac:dyDescent="0.3">
      <c r="A272">
        <v>1</v>
      </c>
      <c r="B272">
        <f t="shared" si="17"/>
        <v>-1.7230574202193941E-3</v>
      </c>
      <c r="C272">
        <f t="shared" si="18"/>
        <v>0.50018424580558818</v>
      </c>
      <c r="D272">
        <f t="shared" si="19"/>
        <v>0.5023136950039504</v>
      </c>
      <c r="E272">
        <v>13.5</v>
      </c>
      <c r="F272">
        <f t="shared" si="16"/>
        <v>0.49980043357701842</v>
      </c>
    </row>
    <row r="273" spans="1:6" x14ac:dyDescent="0.3">
      <c r="A273">
        <v>1</v>
      </c>
      <c r="B273">
        <f t="shared" si="17"/>
        <v>-1.8006232474902563E-3</v>
      </c>
      <c r="C273">
        <f t="shared" si="18"/>
        <v>0.5002594919362805</v>
      </c>
      <c r="D273">
        <f t="shared" si="19"/>
        <v>0.50221677302406309</v>
      </c>
      <c r="E273">
        <v>13.55</v>
      </c>
      <c r="F273">
        <f t="shared" si="16"/>
        <v>0.49985412486467251</v>
      </c>
    </row>
    <row r="274" spans="1:6" x14ac:dyDescent="0.3">
      <c r="A274">
        <v>1</v>
      </c>
      <c r="B274">
        <f t="shared" si="17"/>
        <v>-1.8682549829468697E-3</v>
      </c>
      <c r="C274">
        <f t="shared" si="18"/>
        <v>0.50033068700355787</v>
      </c>
      <c r="D274">
        <f t="shared" si="19"/>
        <v>0.50211548796639172</v>
      </c>
      <c r="E274">
        <v>13.6</v>
      </c>
      <c r="F274">
        <f t="shared" si="16"/>
        <v>0.49990598908784256</v>
      </c>
    </row>
    <row r="275" spans="1:6" x14ac:dyDescent="0.3">
      <c r="A275">
        <v>1</v>
      </c>
      <c r="B275">
        <f t="shared" si="17"/>
        <v>-1.9261047736458328E-3</v>
      </c>
      <c r="C275">
        <f t="shared" si="18"/>
        <v>0.50039772924176529</v>
      </c>
      <c r="D275">
        <f t="shared" si="19"/>
        <v>0.50201039862360097</v>
      </c>
      <c r="E275">
        <v>13.65</v>
      </c>
      <c r="F275">
        <f t="shared" si="16"/>
        <v>0.49995591625560148</v>
      </c>
    </row>
    <row r="276" spans="1:6" x14ac:dyDescent="0.3">
      <c r="A276">
        <v>1</v>
      </c>
      <c r="B276">
        <f t="shared" si="17"/>
        <v>-1.9743552851270458E-3</v>
      </c>
      <c r="C276">
        <f t="shared" si="18"/>
        <v>0.50046053664318124</v>
      </c>
      <c r="D276">
        <f t="shared" si="19"/>
        <v>0.50190205523008335</v>
      </c>
      <c r="E276">
        <v>13.7</v>
      </c>
      <c r="F276">
        <f t="shared" si="16"/>
        <v>0.50000380832756153</v>
      </c>
    </row>
    <row r="277" spans="1:6" x14ac:dyDescent="0.3">
      <c r="A277">
        <v>1</v>
      </c>
      <c r="B277">
        <f t="shared" si="17"/>
        <v>-2.0132177675996174E-3</v>
      </c>
      <c r="C277">
        <f t="shared" si="18"/>
        <v>0.50051904645821266</v>
      </c>
      <c r="D277">
        <f t="shared" si="19"/>
        <v>0.50179099774529501</v>
      </c>
      <c r="E277">
        <v>13.75</v>
      </c>
      <c r="F277">
        <f t="shared" si="16"/>
        <v>0.50004957904791314</v>
      </c>
    </row>
    <row r="278" spans="1:6" x14ac:dyDescent="0.3">
      <c r="A278">
        <v>1</v>
      </c>
      <c r="B278">
        <f t="shared" si="17"/>
        <v>-2.0429300938340088E-3</v>
      </c>
      <c r="C278">
        <f t="shared" si="18"/>
        <v>0.50057321464369542</v>
      </c>
      <c r="D278">
        <f t="shared" si="19"/>
        <v>0.50167775424586758</v>
      </c>
      <c r="E278">
        <v>13.8</v>
      </c>
      <c r="F278">
        <f t="shared" si="16"/>
        <v>0.50009315374350705</v>
      </c>
    </row>
    <row r="279" spans="1:6" x14ac:dyDescent="0.3">
      <c r="A279">
        <v>1</v>
      </c>
      <c r="B279">
        <f t="shared" si="17"/>
        <v>-2.0637547772864653E-3</v>
      </c>
      <c r="C279">
        <f t="shared" si="18"/>
        <v>0.50062301526349329</v>
      </c>
      <c r="D279">
        <f t="shared" si="19"/>
        <v>0.50156283942808944</v>
      </c>
      <c r="E279">
        <v>13.85</v>
      </c>
      <c r="F279">
        <f t="shared" si="16"/>
        <v>0.5001344690883025</v>
      </c>
    </row>
    <row r="280" spans="1:6" x14ac:dyDescent="0.3">
      <c r="A280">
        <v>1</v>
      </c>
      <c r="B280">
        <f t="shared" si="17"/>
        <v>-2.0759769787075297E-3</v>
      </c>
      <c r="C280">
        <f t="shared" si="18"/>
        <v>0.5006684398455975</v>
      </c>
      <c r="D280">
        <f t="shared" si="19"/>
        <v>0.50144675322186705</v>
      </c>
      <c r="E280">
        <v>13.9</v>
      </c>
      <c r="F280">
        <f t="shared" si="16"/>
        <v>0.50017347283652724</v>
      </c>
    </row>
    <row r="281" spans="1:6" x14ac:dyDescent="0.3">
      <c r="A281">
        <v>1</v>
      </c>
      <c r="B281">
        <f t="shared" si="17"/>
        <v>-2.0799025091921067E-3</v>
      </c>
      <c r="C281">
        <f t="shared" si="18"/>
        <v>0.50070949669991882</v>
      </c>
      <c r="D281">
        <f t="shared" si="19"/>
        <v>0.50132997951681479</v>
      </c>
      <c r="E281">
        <v>13.95</v>
      </c>
      <c r="F281">
        <f t="shared" si="16"/>
        <v>0.50021012352690486</v>
      </c>
    </row>
    <row r="282" spans="1:6" x14ac:dyDescent="0.3">
      <c r="A282">
        <v>1</v>
      </c>
      <c r="B282">
        <f t="shared" si="17"/>
        <v>-2.0758558373170015E-3</v>
      </c>
      <c r="C282">
        <f t="shared" si="18"/>
        <v>0.50074621020094345</v>
      </c>
      <c r="D282">
        <f t="shared" si="19"/>
        <v>0.50121298500067268</v>
      </c>
      <c r="E282">
        <v>14</v>
      </c>
      <c r="F282">
        <f t="shared" si="16"/>
        <v>0.50024439016030819</v>
      </c>
    </row>
    <row r="283" spans="1:6" x14ac:dyDescent="0.3">
      <c r="A283">
        <v>1</v>
      </c>
      <c r="B283">
        <f t="shared" si="17"/>
        <v>-2.0641781076833387E-3</v>
      </c>
      <c r="C283">
        <f t="shared" si="18"/>
        <v>0.50077862003938156</v>
      </c>
      <c r="D283">
        <f t="shared" si="19"/>
        <v>0.50109621810982363</v>
      </c>
      <c r="E283">
        <v>14.05</v>
      </c>
      <c r="F283">
        <f t="shared" si="16"/>
        <v>0.50027625185319224</v>
      </c>
    </row>
    <row r="284" spans="1:6" x14ac:dyDescent="0.3">
      <c r="A284">
        <v>1</v>
      </c>
      <c r="B284">
        <f t="shared" si="17"/>
        <v>-2.0452251778396656E-3</v>
      </c>
      <c r="C284">
        <f t="shared" si="18"/>
        <v>0.50080678044688809</v>
      </c>
      <c r="D284">
        <f t="shared" si="19"/>
        <v>0.50098010809126647</v>
      </c>
      <c r="E284">
        <v>14.1</v>
      </c>
      <c r="F284">
        <f t="shared" si="16"/>
        <v>0.50030569746914311</v>
      </c>
    </row>
    <row r="285" spans="1:6" x14ac:dyDescent="0.3">
      <c r="A285">
        <v>1</v>
      </c>
      <c r="B285">
        <f t="shared" si="17"/>
        <v>-2.0193656802071974E-3</v>
      </c>
      <c r="C285">
        <f t="shared" si="18"/>
        <v>0.50083075939786781</v>
      </c>
      <c r="D285">
        <f t="shared" si="19"/>
        <v>0.50086506417501298</v>
      </c>
      <c r="E285">
        <v>14.15</v>
      </c>
      <c r="F285">
        <f t="shared" si="16"/>
        <v>0.50033272523086048</v>
      </c>
    </row>
    <row r="286" spans="1:6" x14ac:dyDescent="0.3">
      <c r="A286">
        <v>1</v>
      </c>
      <c r="B286">
        <f t="shared" si="17"/>
        <v>-1.9869791152638213E-3</v>
      </c>
      <c r="C286">
        <f t="shared" si="18"/>
        <v>0.50085063779230021</v>
      </c>
      <c r="D286">
        <f t="shared" si="19"/>
        <v>0.50075147485550131</v>
      </c>
      <c r="E286">
        <v>14.2</v>
      </c>
      <c r="F286">
        <f t="shared" si="16"/>
        <v>0.50035734231485696</v>
      </c>
    </row>
    <row r="287" spans="1:6" x14ac:dyDescent="0.3">
      <c r="A287">
        <v>1</v>
      </c>
      <c r="B287">
        <f t="shared" si="17"/>
        <v>-1.9484539818708365E-3</v>
      </c>
      <c r="C287">
        <f t="shared" si="18"/>
        <v>0.50086650862342852</v>
      </c>
      <c r="D287">
        <f t="shared" si="19"/>
        <v>0.50063970728026774</v>
      </c>
      <c r="E287">
        <v>14.25</v>
      </c>
      <c r="F287">
        <f t="shared" si="16"/>
        <v>0.50037956443112408</v>
      </c>
    </row>
    <row r="288" spans="1:6" x14ac:dyDescent="0.3">
      <c r="A288">
        <v>1</v>
      </c>
      <c r="B288">
        <f t="shared" si="17"/>
        <v>-1.9041859502455629E-3</v>
      </c>
      <c r="C288">
        <f t="shared" si="18"/>
        <v>0.50087847613405856</v>
      </c>
      <c r="D288">
        <f t="shared" si="19"/>
        <v>0.50053010674378751</v>
      </c>
      <c r="E288">
        <v>14.3</v>
      </c>
      <c r="F288">
        <f t="shared" si="16"/>
        <v>0.50039941538996791</v>
      </c>
    </row>
    <row r="289" spans="1:6" x14ac:dyDescent="0.3">
      <c r="A289">
        <v>1</v>
      </c>
      <c r="B289">
        <f t="shared" si="17"/>
        <v>-1.8545760826983743E-3</v>
      </c>
      <c r="C289">
        <f t="shared" si="18"/>
        <v>0.50088665496510076</v>
      </c>
      <c r="D289">
        <f t="shared" si="19"/>
        <v>0.50042299628408615</v>
      </c>
      <c r="E289">
        <v>14.35</v>
      </c>
      <c r="F289">
        <f t="shared" si="16"/>
        <v>0.50041692665817139</v>
      </c>
    </row>
    <row r="290" spans="1:6" x14ac:dyDescent="0.3">
      <c r="A290">
        <v>1</v>
      </c>
      <c r="B290">
        <f t="shared" si="17"/>
        <v>-1.8000291068638915E-3</v>
      </c>
      <c r="C290">
        <f t="shared" si="18"/>
        <v>0.50089116929987199</v>
      </c>
      <c r="D290">
        <f t="shared" si="19"/>
        <v>0.50031867637943439</v>
      </c>
      <c r="E290">
        <v>14.4</v>
      </c>
      <c r="F290">
        <f t="shared" si="16"/>
        <v>0.50043213690657895</v>
      </c>
    </row>
    <row r="291" spans="1:6" x14ac:dyDescent="0.3">
      <c r="A291">
        <v>1</v>
      </c>
      <c r="B291">
        <f t="shared" si="17"/>
        <v>-1.7409517457653791E-3</v>
      </c>
      <c r="C291">
        <f t="shared" si="18"/>
        <v>0.50089215200754245</v>
      </c>
      <c r="D291">
        <f t="shared" si="19"/>
        <v>0.50021742474217334</v>
      </c>
      <c r="E291">
        <v>14.45</v>
      </c>
      <c r="F291">
        <f t="shared" si="16"/>
        <v>0.50044509155114525</v>
      </c>
    </row>
    <row r="292" spans="1:6" x14ac:dyDescent="0.3">
      <c r="A292">
        <v>1</v>
      </c>
      <c r="B292">
        <f t="shared" si="17"/>
        <v>-1.6777511086608146E-3</v>
      </c>
      <c r="C292">
        <f t="shared" si="18"/>
        <v>0.50088974378898177</v>
      </c>
      <c r="D292">
        <f t="shared" si="19"/>
        <v>0.500119496206474</v>
      </c>
      <c r="E292">
        <v>14.5</v>
      </c>
      <c r="F292">
        <f t="shared" si="16"/>
        <v>0.50045584228941686</v>
      </c>
    </row>
    <row r="293" spans="1:6" x14ac:dyDescent="0.3">
      <c r="A293">
        <v>1</v>
      </c>
      <c r="B293">
        <f t="shared" si="17"/>
        <v>-1.6108331462289845E-3</v>
      </c>
      <c r="C293">
        <f t="shared" si="18"/>
        <v>0.50088409232811204</v>
      </c>
      <c r="D293">
        <f t="shared" si="19"/>
        <v>0.50002512270661181</v>
      </c>
      <c r="E293">
        <v>14.55</v>
      </c>
      <c r="F293">
        <f t="shared" si="16"/>
        <v>0.50046444663435252</v>
      </c>
    </row>
    <row r="294" spans="1:6" x14ac:dyDescent="0.3">
      <c r="A294">
        <v>1</v>
      </c>
      <c r="B294">
        <f t="shared" si="17"/>
        <v>-1.5406011732673186E-3</v>
      </c>
      <c r="C294">
        <f t="shared" si="18"/>
        <v>0.50087535145173179</v>
      </c>
      <c r="D294">
        <f t="shared" si="19"/>
        <v>0.49993451334213646</v>
      </c>
      <c r="E294">
        <v>14.6</v>
      </c>
      <c r="F294">
        <f t="shared" si="16"/>
        <v>0.5004709674473079</v>
      </c>
    </row>
    <row r="295" spans="1:6" x14ac:dyDescent="0.3">
      <c r="A295">
        <v>1</v>
      </c>
      <c r="B295">
        <f t="shared" si="17"/>
        <v>-1.4674544616894876E-3</v>
      </c>
      <c r="C295">
        <f t="shared" si="18"/>
        <v>0.50086368030061934</v>
      </c>
      <c r="D295">
        <f t="shared" si="19"/>
        <v>0.49984785452614017</v>
      </c>
      <c r="E295">
        <v>14.65</v>
      </c>
      <c r="F295">
        <f t="shared" si="16"/>
        <v>0.50047547247193724</v>
      </c>
    </row>
    <row r="296" spans="1:6" x14ac:dyDescent="0.3">
      <c r="A296">
        <v>1</v>
      </c>
      <c r="B296">
        <f t="shared" si="17"/>
        <v>-1.39178690623299E-3</v>
      </c>
      <c r="C296">
        <f t="shared" si="18"/>
        <v>0.50084924251456742</v>
      </c>
      <c r="D296">
        <f t="shared" si="19"/>
        <v>0.49976531021267012</v>
      </c>
      <c r="E296">
        <v>14.7</v>
      </c>
      <c r="F296">
        <f t="shared" si="16"/>
        <v>0.50047803387068301</v>
      </c>
    </row>
    <row r="297" spans="1:6" x14ac:dyDescent="0.3">
      <c r="A297">
        <v>1</v>
      </c>
      <c r="B297">
        <f t="shared" si="17"/>
        <v>-1.3139857649155349E-3</v>
      </c>
      <c r="C297">
        <f t="shared" si="18"/>
        <v>0.50083220543384022</v>
      </c>
      <c r="D297">
        <f t="shared" si="19"/>
        <v>0.49968702219919453</v>
      </c>
      <c r="E297">
        <v>14.75</v>
      </c>
      <c r="F297">
        <f t="shared" si="16"/>
        <v>0.50047872776543911</v>
      </c>
    </row>
    <row r="298" spans="1:6" x14ac:dyDescent="0.3">
      <c r="A298">
        <v>1</v>
      </c>
      <c r="B298">
        <f t="shared" si="17"/>
        <v>-1.2344304759142788E-3</v>
      </c>
      <c r="C298">
        <f t="shared" si="18"/>
        <v>0.50081273931938164</v>
      </c>
      <c r="D298">
        <f t="shared" si="19"/>
        <v>0.49961311049991802</v>
      </c>
      <c r="E298">
        <v>14.8</v>
      </c>
      <c r="F298">
        <f t="shared" si="16"/>
        <v>0.50047763378389232</v>
      </c>
    </row>
    <row r="299" spans="1:6" x14ac:dyDescent="0.3">
      <c r="A299">
        <v>1</v>
      </c>
      <c r="B299">
        <f t="shared" si="17"/>
        <v>-1.1534915521871575E-3</v>
      </c>
      <c r="C299">
        <f t="shared" si="18"/>
        <v>0.50079101659393532</v>
      </c>
      <c r="D299">
        <f t="shared" si="19"/>
        <v>0.49954367378564785</v>
      </c>
      <c r="E299">
        <v>14.85</v>
      </c>
      <c r="F299">
        <f t="shared" si="16"/>
        <v>0.50047483461295672</v>
      </c>
    </row>
    <row r="300" spans="1:6" x14ac:dyDescent="0.3">
      <c r="A300">
        <v>1</v>
      </c>
      <c r="B300">
        <f t="shared" si="17"/>
        <v>-1.0715295548094949E-3</v>
      </c>
      <c r="C300">
        <f t="shared" si="18"/>
        <v>0.50076721110607314</v>
      </c>
      <c r="D300">
        <f t="shared" si="19"/>
        <v>0.49947878988583733</v>
      </c>
      <c r="E300">
        <v>14.9</v>
      </c>
      <c r="F300">
        <f t="shared" si="16"/>
        <v>0.50047041556062732</v>
      </c>
    </row>
    <row r="301" spans="1:6" x14ac:dyDescent="0.3">
      <c r="A301">
        <v>1</v>
      </c>
      <c r="B301">
        <f t="shared" si="17"/>
        <v>-9.8889414566330795E-4</v>
      </c>
      <c r="C301">
        <f t="shared" si="18"/>
        <v>0.50074149741895813</v>
      </c>
      <c r="D301">
        <f t="shared" si="19"/>
        <v>0.4994185163483793</v>
      </c>
      <c r="E301">
        <v>14.95</v>
      </c>
      <c r="F301">
        <f t="shared" si="16"/>
        <v>0.50046446412749235</v>
      </c>
    </row>
    <row r="302" spans="1:6" x14ac:dyDescent="0.3">
      <c r="A302">
        <v>1</v>
      </c>
      <c r="B302">
        <f t="shared" si="17"/>
        <v>-9.0592321979289069E-4</v>
      </c>
      <c r="C302">
        <f t="shared" si="18"/>
        <v>0.50071405012550352</v>
      </c>
      <c r="D302">
        <f t="shared" si="19"/>
        <v>0.49936289105268572</v>
      </c>
      <c r="E302">
        <v>15</v>
      </c>
      <c r="F302">
        <f t="shared" si="16"/>
        <v>0.50045706958905123</v>
      </c>
    </row>
    <row r="303" spans="1:6" x14ac:dyDescent="0.3">
      <c r="A303">
        <v>1</v>
      </c>
      <c r="B303">
        <f t="shared" si="17"/>
        <v>-8.2294211742835492E-4</v>
      </c>
      <c r="C303">
        <f t="shared" si="18"/>
        <v>0.5006850431914196</v>
      </c>
      <c r="D303">
        <f t="shared" si="19"/>
        <v>0.49931193287157238</v>
      </c>
      <c r="E303">
        <v>15.05</v>
      </c>
      <c r="F303">
        <f t="shared" si="16"/>
        <v>0.50044832258989558</v>
      </c>
    </row>
    <row r="304" spans="1:6" x14ac:dyDescent="0.3">
      <c r="A304">
        <v>1</v>
      </c>
      <c r="B304">
        <f t="shared" si="17"/>
        <v>-7.4026291537927021E-4</v>
      </c>
      <c r="C304">
        <f t="shared" si="18"/>
        <v>0.50065464932747605</v>
      </c>
      <c r="D304">
        <f t="shared" si="19"/>
        <v>0.49926564237746701</v>
      </c>
      <c r="E304">
        <v>15.1</v>
      </c>
      <c r="F304">
        <f t="shared" si="16"/>
        <v>0.50043831475072253</v>
      </c>
    </row>
    <row r="305" spans="1:6" x14ac:dyDescent="0.3">
      <c r="A305">
        <v>1</v>
      </c>
      <c r="B305">
        <f t="shared" si="17"/>
        <v>-6.5818379721459556E-4</v>
      </c>
      <c r="C305">
        <f t="shared" si="18"/>
        <v>0.50062303939214281</v>
      </c>
      <c r="D305">
        <f t="shared" si="19"/>
        <v>0.49922400258847693</v>
      </c>
      <c r="E305">
        <v>15.15</v>
      </c>
      <c r="F305">
        <f t="shared" si="16"/>
        <v>0.50042713828905672</v>
      </c>
    </row>
    <row r="306" spans="1:6" x14ac:dyDescent="0.3">
      <c r="A306">
        <v>1</v>
      </c>
      <c r="B306">
        <f t="shared" si="17"/>
        <v>-5.7698850137345541E-4</v>
      </c>
      <c r="C306">
        <f t="shared" si="18"/>
        <v>0.500590381825611</v>
      </c>
      <c r="D306">
        <f t="shared" si="19"/>
        <v>0.49918697974988363</v>
      </c>
      <c r="E306">
        <v>15.2</v>
      </c>
      <c r="F306">
        <f t="shared" si="16"/>
        <v>0.50041488565447001</v>
      </c>
    </row>
    <row r="307" spans="1:6" x14ac:dyDescent="0.3">
      <c r="A307">
        <v>1</v>
      </c>
      <c r="B307">
        <f t="shared" si="17"/>
        <v>-4.9694584609298034E-4</v>
      </c>
      <c r="C307">
        <f t="shared" si="18"/>
        <v>0.5005568421160369</v>
      </c>
      <c r="D307">
        <f t="shared" si="19"/>
        <v>0.49915452414668138</v>
      </c>
      <c r="E307">
        <v>15.25</v>
      </c>
      <c r="F307">
        <f t="shared" si="16"/>
        <v>0.50040164917900209</v>
      </c>
    </row>
    <row r="308" spans="1:6" x14ac:dyDescent="0.3">
      <c r="A308">
        <v>1</v>
      </c>
      <c r="B308">
        <f t="shared" si="17"/>
        <v>-4.1830932979717661E-4</v>
      </c>
      <c r="C308">
        <f t="shared" si="18"/>
        <v>0.50052258229869573</v>
      </c>
      <c r="D308">
        <f t="shared" si="19"/>
        <v>0.49912657094283863</v>
      </c>
      <c r="E308">
        <v>15.3</v>
      </c>
      <c r="F308">
        <f t="shared" si="16"/>
        <v>0.50038752074339365</v>
      </c>
    </row>
    <row r="309" spans="1:6" x14ac:dyDescent="0.3">
      <c r="A309">
        <v>1</v>
      </c>
      <c r="B309">
        <f t="shared" si="17"/>
        <v>-3.4131680536207242E-4</v>
      </c>
      <c r="C309">
        <f t="shared" si="18"/>
        <v>0.5004877604885809</v>
      </c>
      <c r="D309">
        <f t="shared" si="19"/>
        <v>0.49910304104303754</v>
      </c>
      <c r="E309">
        <v>15.35</v>
      </c>
      <c r="F309">
        <f t="shared" si="16"/>
        <v>0.50037259145966317</v>
      </c>
    </row>
    <row r="310" spans="1:6" x14ac:dyDescent="0.3">
      <c r="A310">
        <v>1</v>
      </c>
      <c r="B310">
        <f t="shared" si="17"/>
        <v>-2.6619022646032789E-4</v>
      </c>
      <c r="C310">
        <f t="shared" si="18"/>
        <v>0.50045253044683746</v>
      </c>
      <c r="D310">
        <f t="shared" si="19"/>
        <v>0.49908384197273592</v>
      </c>
      <c r="E310">
        <v>15.4</v>
      </c>
      <c r="F310">
        <f t="shared" si="16"/>
        <v>0.50035695137047331</v>
      </c>
    </row>
    <row r="311" spans="1:6" x14ac:dyDescent="0.3">
      <c r="A311">
        <v>1</v>
      </c>
      <c r="B311">
        <f t="shared" si="17"/>
        <v>-1.9313546399094244E-4</v>
      </c>
      <c r="C311">
        <f t="shared" si="18"/>
        <v>0.50041704118127373</v>
      </c>
      <c r="D311">
        <f t="shared" si="19"/>
        <v>0.49906886877249751</v>
      </c>
      <c r="E311">
        <v>15.45</v>
      </c>
      <c r="F311">
        <f t="shared" si="16"/>
        <v>0.500340689165651</v>
      </c>
    </row>
    <row r="312" spans="1:6" x14ac:dyDescent="0.3">
      <c r="A312">
        <v>1</v>
      </c>
      <c r="B312">
        <f t="shared" si="17"/>
        <v>-1.2234219041794715E-4</v>
      </c>
      <c r="C312">
        <f t="shared" si="18"/>
        <v>0.50038143658105894</v>
      </c>
      <c r="D312">
        <f t="shared" si="19"/>
        <v>0.49905800490264801</v>
      </c>
      <c r="E312">
        <v>15.5</v>
      </c>
      <c r="F312">
        <f t="shared" si="16"/>
        <v>0.50032389191614768</v>
      </c>
    </row>
    <row r="313" spans="1:6" x14ac:dyDescent="0.3">
      <c r="A313">
        <v>1</v>
      </c>
      <c r="B313">
        <f t="shared" si="17"/>
        <v>-5.3983829676169565E-5</v>
      </c>
      <c r="C313">
        <f t="shared" si="18"/>
        <v>0.50034585508558105</v>
      </c>
      <c r="D313">
        <f t="shared" si="19"/>
        <v>0.499051123154437</v>
      </c>
      <c r="E313">
        <v>15.55</v>
      </c>
      <c r="F313">
        <f t="shared" si="16"/>
        <v>0.50030664482564824</v>
      </c>
    </row>
    <row r="314" spans="1:6" x14ac:dyDescent="0.3">
      <c r="A314">
        <v>1</v>
      </c>
      <c r="B314">
        <f t="shared" si="17"/>
        <v>1.1782429848605078E-5</v>
      </c>
      <c r="C314">
        <f t="shared" si="18"/>
        <v>0.50031042938731152</v>
      </c>
      <c r="D314">
        <f t="shared" si="19"/>
        <v>0.49904808656401772</v>
      </c>
      <c r="E314">
        <v>15.6</v>
      </c>
      <c r="F314">
        <f t="shared" si="16"/>
        <v>0.50028903099996491</v>
      </c>
    </row>
    <row r="315" spans="1:6" x14ac:dyDescent="0.3">
      <c r="A315">
        <v>1</v>
      </c>
      <c r="B315">
        <f t="shared" si="17"/>
        <v>7.4815561892712678E-5</v>
      </c>
      <c r="C315">
        <f t="shared" si="18"/>
        <v>0.50027528616840311</v>
      </c>
      <c r="D315">
        <f t="shared" si="19"/>
        <v>0.49904874932569671</v>
      </c>
      <c r="E315">
        <v>15.65</v>
      </c>
      <c r="F315">
        <f t="shared" si="16"/>
        <v>0.5002711312342788</v>
      </c>
    </row>
    <row r="316" spans="1:6" x14ac:dyDescent="0.3">
      <c r="A316">
        <v>1</v>
      </c>
      <c r="B316">
        <f t="shared" si="17"/>
        <v>1.349905711878669E-4</v>
      </c>
      <c r="C316">
        <f t="shared" si="18"/>
        <v>0.50024054587063038</v>
      </c>
      <c r="D316">
        <f t="shared" si="19"/>
        <v>0.49905295770105318</v>
      </c>
      <c r="E316">
        <v>15.7</v>
      </c>
      <c r="F316">
        <f t="shared" si="16"/>
        <v>0.50025302381822567</v>
      </c>
    </row>
    <row r="317" spans="1:6" x14ac:dyDescent="0.3">
      <c r="A317">
        <v>1</v>
      </c>
      <c r="B317">
        <f t="shared" si="17"/>
        <v>1.9219830748644156E-4</v>
      </c>
      <c r="C317">
        <f t="shared" si="18"/>
        <v>0.50020632249817387</v>
      </c>
      <c r="D317">
        <f t="shared" si="19"/>
        <v>0.49906055092068252</v>
      </c>
      <c r="E317">
        <v>15.75</v>
      </c>
      <c r="F317">
        <f t="shared" si="16"/>
        <v>0.50023478435875579</v>
      </c>
    </row>
    <row r="318" spans="1:6" x14ac:dyDescent="0.3">
      <c r="A318">
        <v>1</v>
      </c>
      <c r="B318">
        <f t="shared" si="17"/>
        <v>2.4634522767953324E-4</v>
      </c>
      <c r="C318">
        <f t="shared" si="18"/>
        <v>0.50017272345264585</v>
      </c>
      <c r="D318">
        <f t="shared" si="19"/>
        <v>0.49907136207547864</v>
      </c>
      <c r="E318">
        <v>15.8</v>
      </c>
      <c r="F318">
        <f t="shared" si="16"/>
        <v>0.50021648562063648</v>
      </c>
    </row>
    <row r="319" spans="1:6" x14ac:dyDescent="0.3">
      <c r="A319">
        <v>1</v>
      </c>
      <c r="B319">
        <f t="shared" si="17"/>
        <v>2.9735310902355124E-4</v>
      </c>
      <c r="C319">
        <f t="shared" si="18"/>
        <v>0.50013984939965928</v>
      </c>
      <c r="D319">
        <f t="shared" si="19"/>
        <v>0.49908521899453562</v>
      </c>
      <c r="E319">
        <v>15.85</v>
      </c>
      <c r="F319">
        <f t="shared" si="16"/>
        <v>0.50019819738440541</v>
      </c>
    </row>
    <row r="320" spans="1:6" x14ac:dyDescent="0.3">
      <c r="A320">
        <v>1</v>
      </c>
      <c r="B320">
        <f t="shared" si="17"/>
        <v>3.4515871655138326E-4</v>
      </c>
      <c r="C320">
        <f t="shared" si="18"/>
        <v>0.50010779416615092</v>
      </c>
      <c r="D320">
        <f t="shared" si="19"/>
        <v>0.49910194510691819</v>
      </c>
      <c r="E320">
        <v>15.9</v>
      </c>
      <c r="F320">
        <f t="shared" si="16"/>
        <v>0.50017998632153027</v>
      </c>
    </row>
    <row r="321" spans="1:6" x14ac:dyDescent="0.3">
      <c r="A321">
        <v>1</v>
      </c>
      <c r="B321">
        <f t="shared" si="17"/>
        <v>3.8971342779037178E-4</v>
      </c>
      <c r="C321">
        <f t="shared" si="18"/>
        <v>0.50007664466758717</v>
      </c>
      <c r="D321">
        <f t="shared" si="19"/>
        <v>0.4991213602847242</v>
      </c>
      <c r="E321">
        <v>15.95</v>
      </c>
      <c r="F321">
        <f t="shared" si="16"/>
        <v>0.50016191588647341</v>
      </c>
    </row>
    <row r="322" spans="1:6" x14ac:dyDescent="0.3">
      <c r="A322">
        <v>1</v>
      </c>
      <c r="B322">
        <f t="shared" si="17"/>
        <v>4.309828179421874E-4</v>
      </c>
      <c r="C322">
        <f t="shared" si="18"/>
        <v>0.50004648086410453</v>
      </c>
      <c r="D322">
        <f t="shared" si="19"/>
        <v>0.49914328166503741</v>
      </c>
      <c r="E322">
        <v>16</v>
      </c>
      <c r="F322">
        <f t="shared" si="16"/>
        <v>0.50014404622531583</v>
      </c>
    </row>
    <row r="323" spans="1:6" x14ac:dyDescent="0.3">
      <c r="A323">
        <v>1</v>
      </c>
      <c r="B323">
        <f t="shared" si="17"/>
        <v>4.6894620869906734E-4</v>
      </c>
      <c r="C323">
        <f t="shared" si="18"/>
        <v>0.50001737574456584</v>
      </c>
      <c r="D323">
        <f t="shared" si="19"/>
        <v>0.49916752444854667</v>
      </c>
      <c r="E323">
        <v>16.05</v>
      </c>
      <c r="F323">
        <f t="shared" ref="F323:F386" si="20">0.5 -0.46*EXP(-3.331*E323)+EXP(-0.45*E323)*(-0.037*COS(1.14*E323)-0.39*SIN(1.14*E323))</f>
        <v>0.50012643410054647</v>
      </c>
    </row>
    <row r="324" spans="1:6" x14ac:dyDescent="0.3">
      <c r="A324">
        <v>1</v>
      </c>
      <c r="B324">
        <f t="shared" ref="B324:B387" si="21">B323+0.05*(-2.002)*(C323+D323+B323-A323)</f>
        <v>5.0359618387772092E-4</v>
      </c>
      <c r="C324">
        <f t="shared" ref="C324:C387" si="22">C323+0.05*1.111*(-B323-2*C323+A323)</f>
        <v>0.49998939533745135</v>
      </c>
      <c r="D324">
        <f t="shared" ref="D324:D387" si="23">D323+0.05*1.125*B323</f>
        <v>0.49919390267278602</v>
      </c>
      <c r="E324">
        <v>16.100000000000001</v>
      </c>
      <c r="F324">
        <f t="shared" si="20"/>
        <v>0.50010913283158132</v>
      </c>
    </row>
    <row r="325" spans="1:6" x14ac:dyDescent="0.3">
      <c r="A325">
        <v>1</v>
      </c>
      <c r="B325">
        <f t="shared" si="21"/>
        <v>5.3493807504680438E-4</v>
      </c>
      <c r="C325">
        <f t="shared" si="22"/>
        <v>0.49996259874744609</v>
      </c>
      <c r="D325">
        <f t="shared" si="23"/>
        <v>0.49922222995812915</v>
      </c>
      <c r="E325">
        <v>16.149999999999999</v>
      </c>
      <c r="F325">
        <f t="shared" si="20"/>
        <v>0.50009219225053958</v>
      </c>
    </row>
    <row r="326" spans="1:6" x14ac:dyDescent="0.3">
      <c r="A326">
        <v>1</v>
      </c>
      <c r="B326">
        <f t="shared" si="21"/>
        <v>5.6298942030654007E-4</v>
      </c>
      <c r="C326">
        <f t="shared" si="22"/>
        <v>0.49993703821653596</v>
      </c>
      <c r="D326">
        <f t="shared" si="23"/>
        <v>0.49925232022485055</v>
      </c>
      <c r="E326">
        <v>16.2</v>
      </c>
      <c r="F326">
        <f t="shared" si="20"/>
        <v>0.50007565867276615</v>
      </c>
    </row>
    <row r="327" spans="1:6" x14ac:dyDescent="0.3">
      <c r="A327">
        <v>1</v>
      </c>
      <c r="B327">
        <f t="shared" si="21"/>
        <v>5.8777939935107269E-4</v>
      </c>
      <c r="C327">
        <f t="shared" si="22"/>
        <v>0.4999127592083808</v>
      </c>
      <c r="D327">
        <f t="shared" si="23"/>
        <v>0.4992839883797428</v>
      </c>
      <c r="E327">
        <v>16.25</v>
      </c>
      <c r="F327">
        <f t="shared" si="20"/>
        <v>0.50005957488156172</v>
      </c>
    </row>
    <row r="328" spans="1:6" x14ac:dyDescent="0.3">
      <c r="A328">
        <v>1</v>
      </c>
      <c r="B328">
        <f t="shared" si="21"/>
        <v>6.0934824790485876E-4</v>
      </c>
      <c r="C328">
        <f t="shared" si="22"/>
        <v>0.49988980051469573</v>
      </c>
      <c r="D328">
        <f t="shared" si="23"/>
        <v>0.4993170509709563</v>
      </c>
      <c r="E328">
        <v>16.3</v>
      </c>
      <c r="F328">
        <f t="shared" si="20"/>
        <v>0.50004398012654983</v>
      </c>
    </row>
    <row r="329" spans="1:6" x14ac:dyDescent="0.3">
      <c r="A329">
        <v>1</v>
      </c>
      <c r="B329">
        <f t="shared" si="21"/>
        <v>6.2774665457581878E-4</v>
      </c>
      <c r="C329">
        <f t="shared" si="22"/>
        <v>0.49986819438234192</v>
      </c>
      <c r="D329">
        <f t="shared" si="23"/>
        <v>0.49935132680990096</v>
      </c>
      <c r="E329">
        <v>16.350000000000001</v>
      </c>
      <c r="F329">
        <f t="shared" si="20"/>
        <v>0.50002891013508799</v>
      </c>
    </row>
    <row r="330" spans="1:6" x14ac:dyDescent="0.3">
      <c r="A330">
        <v>1</v>
      </c>
      <c r="B330">
        <f t="shared" si="21"/>
        <v>6.4303514310927142E-4</v>
      </c>
      <c r="C330">
        <f t="shared" si="22"/>
        <v>0.49984796665980208</v>
      </c>
      <c r="D330">
        <f t="shared" si="23"/>
        <v>0.49938663755922086</v>
      </c>
      <c r="E330">
        <v>16.399999999999999</v>
      </c>
      <c r="F330">
        <f t="shared" si="20"/>
        <v>0.50001439713610563</v>
      </c>
    </row>
    <row r="331" spans="1:6" x14ac:dyDescent="0.3">
      <c r="A331">
        <v>1</v>
      </c>
      <c r="B331">
        <f t="shared" si="21"/>
        <v>6.5528344295983287E-4</v>
      </c>
      <c r="C331">
        <f t="shared" si="22"/>
        <v>0.49982913696169834</v>
      </c>
      <c r="D331">
        <f t="shared" si="23"/>
        <v>0.49942280828602076</v>
      </c>
      <c r="E331">
        <v>16.45</v>
      </c>
      <c r="F331">
        <f t="shared" si="20"/>
        <v>0.5000004698957361</v>
      </c>
    </row>
    <row r="332" spans="1:6" x14ac:dyDescent="0.3">
      <c r="A332">
        <v>1</v>
      </c>
      <c r="B332">
        <f t="shared" si="21"/>
        <v>6.6456985102287104E-4</v>
      </c>
      <c r="C332">
        <f t="shared" si="22"/>
        <v>0.49981171884999726</v>
      </c>
      <c r="D332">
        <f t="shared" si="23"/>
        <v>0.49945966797968727</v>
      </c>
      <c r="E332">
        <v>16.5</v>
      </c>
      <c r="F332">
        <f t="shared" si="20"/>
        <v>0.49998715376409192</v>
      </c>
    </row>
    <row r="333" spans="1:6" x14ac:dyDescent="0.3">
      <c r="A333">
        <v>1</v>
      </c>
      <c r="B333">
        <f t="shared" si="21"/>
        <v>6.7098058728405532E-4</v>
      </c>
      <c r="C333">
        <f t="shared" si="22"/>
        <v>0.49979572003053824</v>
      </c>
      <c r="D333">
        <f t="shared" si="23"/>
        <v>0.49949705003380729</v>
      </c>
      <c r="E333">
        <v>16.55</v>
      </c>
      <c r="F333">
        <f t="shared" si="20"/>
        <v>0.49997447073252144</v>
      </c>
    </row>
    <row r="334" spans="1:6" x14ac:dyDescent="0.3">
      <c r="A334">
        <v>1</v>
      </c>
      <c r="B334">
        <f t="shared" si="21"/>
        <v>6.7460914705593552E-4</v>
      </c>
      <c r="C334">
        <f t="shared" si="22"/>
        <v>0.4997811425635218</v>
      </c>
      <c r="D334">
        <f t="shared" si="23"/>
        <v>0.49953479269184203</v>
      </c>
      <c r="E334">
        <v>16.600000000000001</v>
      </c>
      <c r="F334">
        <f t="shared" si="20"/>
        <v>0.49996243950067593</v>
      </c>
    </row>
    <row r="335" spans="1:6" x14ac:dyDescent="0.3">
      <c r="A335">
        <v>1</v>
      </c>
      <c r="B335">
        <f t="shared" si="21"/>
        <v>6.7555565237371906E-4</v>
      </c>
      <c r="C335">
        <f t="shared" si="22"/>
        <v>0.49976798308659559</v>
      </c>
      <c r="D335">
        <f t="shared" si="23"/>
        <v>0.49957273945636393</v>
      </c>
      <c r="E335">
        <v>16.649999999999999</v>
      </c>
      <c r="F335">
        <f t="shared" si="20"/>
        <v>0.49995107555270835</v>
      </c>
    </row>
    <row r="336" spans="1:6" x14ac:dyDescent="0.3">
      <c r="A336">
        <v>1</v>
      </c>
      <c r="B336">
        <f t="shared" si="21"/>
        <v>6.7392620502086274E-4</v>
      </c>
      <c r="C336">
        <f t="shared" si="22"/>
        <v>0.49975623304918548</v>
      </c>
      <c r="D336">
        <f t="shared" si="23"/>
        <v>0.49961073946180995</v>
      </c>
      <c r="E336">
        <v>16.7</v>
      </c>
      <c r="F336">
        <f t="shared" si="20"/>
        <v>0.49994039124192369</v>
      </c>
    </row>
    <row r="337" spans="1:6" x14ac:dyDescent="0.3">
      <c r="A337">
        <v>1</v>
      </c>
      <c r="B337">
        <f t="shared" si="21"/>
        <v>6.6983224354762974E-4</v>
      </c>
      <c r="C337">
        <f t="shared" si="22"/>
        <v>0.49974587895673206</v>
      </c>
      <c r="D337">
        <f t="shared" si="23"/>
        <v>0.49964864781084239</v>
      </c>
      <c r="E337">
        <v>16.75</v>
      </c>
      <c r="F337">
        <f t="shared" si="20"/>
        <v>0.49993039588319643</v>
      </c>
    </row>
    <row r="338" spans="1:6" x14ac:dyDescent="0.3">
      <c r="A338">
        <v>1</v>
      </c>
      <c r="B338">
        <f t="shared" si="21"/>
        <v>6.6338990653431692E-4</v>
      </c>
      <c r="C338">
        <f t="shared" si="22"/>
        <v>0.49973690262351006</v>
      </c>
      <c r="D338">
        <f t="shared" si="23"/>
        <v>0.49968632587454193</v>
      </c>
      <c r="E338">
        <v>16.8</v>
      </c>
      <c r="F338">
        <f t="shared" si="20"/>
        <v>0.49992109585247585</v>
      </c>
    </row>
    <row r="339" spans="1:6" x14ac:dyDescent="0.3">
      <c r="A339">
        <v>1</v>
      </c>
      <c r="B339">
        <f t="shared" si="21"/>
        <v>6.547194042352347E-4</v>
      </c>
      <c r="C339">
        <f t="shared" si="22"/>
        <v>0.4997292814327301</v>
      </c>
      <c r="D339">
        <f t="shared" si="23"/>
        <v>0.4997236415567845</v>
      </c>
      <c r="E339">
        <v>16.850000000000001</v>
      </c>
      <c r="F339">
        <f t="shared" si="20"/>
        <v>0.49991249469270077</v>
      </c>
    </row>
    <row r="340" spans="1:6" x14ac:dyDescent="0.3">
      <c r="A340">
        <v>1</v>
      </c>
      <c r="B340">
        <f t="shared" si="21"/>
        <v>6.4394440062087678E-4</v>
      </c>
      <c r="C340">
        <f t="shared" si="22"/>
        <v>0.49972298860264852</v>
      </c>
      <c r="D340">
        <f t="shared" si="23"/>
        <v>0.49976046952327274</v>
      </c>
      <c r="E340">
        <v>16.899999999999999</v>
      </c>
      <c r="F340">
        <f t="shared" si="20"/>
        <v>0.49990459322545355</v>
      </c>
    </row>
    <row r="341" spans="1:6" x14ac:dyDescent="0.3">
      <c r="A341">
        <v>1</v>
      </c>
      <c r="B341">
        <f t="shared" si="21"/>
        <v>6.3119140771401394E-4</v>
      </c>
      <c r="C341">
        <f t="shared" si="22"/>
        <v>0.49971799345743978</v>
      </c>
      <c r="D341">
        <f t="shared" si="23"/>
        <v>0.49979669139580768</v>
      </c>
      <c r="E341">
        <v>16.95</v>
      </c>
      <c r="F341">
        <f t="shared" si="20"/>
        <v>0.49989738966769071</v>
      </c>
    </row>
    <row r="342" spans="1:6" x14ac:dyDescent="0.3">
      <c r="A342">
        <v>1</v>
      </c>
      <c r="B342">
        <f t="shared" si="21"/>
        <v>6.1658919399177692E-4</v>
      </c>
      <c r="C342">
        <f t="shared" si="22"/>
        <v>0.4997142617016197</v>
      </c>
      <c r="D342">
        <f t="shared" si="23"/>
        <v>0.49983219591249162</v>
      </c>
      <c r="E342">
        <v>17</v>
      </c>
      <c r="F342">
        <f t="shared" si="20"/>
        <v>0.49989087975289814</v>
      </c>
    </row>
    <row r="343" spans="1:6" x14ac:dyDescent="0.3">
      <c r="A343">
        <v>1</v>
      </c>
      <c r="B343">
        <f t="shared" si="21"/>
        <v>6.0026820850065819E-4</v>
      </c>
      <c r="C343">
        <f t="shared" si="22"/>
        <v>0.49971175569684351</v>
      </c>
      <c r="D343">
        <f t="shared" si="23"/>
        <v>0.49986687905465366</v>
      </c>
      <c r="E343">
        <v>17.05</v>
      </c>
      <c r="F343">
        <f t="shared" si="20"/>
        <v>0.49988505685603224</v>
      </c>
    </row>
    <row r="344" spans="1:6" x14ac:dyDescent="0.3">
      <c r="A344">
        <v>1</v>
      </c>
      <c r="B344">
        <f t="shared" si="21"/>
        <v>5.8236002220486889E-4</v>
      </c>
      <c r="C344">
        <f t="shared" si="22"/>
        <v>0.49971043473994198</v>
      </c>
      <c r="D344">
        <f t="shared" si="23"/>
        <v>0.4999006441413818</v>
      </c>
      <c r="E344">
        <v>17.100000000000001</v>
      </c>
      <c r="F344">
        <f t="shared" si="20"/>
        <v>0.49987991212162053</v>
      </c>
    </row>
    <row r="345" spans="1:6" x14ac:dyDescent="0.3">
      <c r="A345">
        <v>1</v>
      </c>
      <c r="B345">
        <f t="shared" si="21"/>
        <v>5.6299678796166409E-4</v>
      </c>
      <c r="C345">
        <f t="shared" si="22"/>
        <v>0.49971025534110092</v>
      </c>
      <c r="D345">
        <f t="shared" si="23"/>
        <v>0.4999334018926308</v>
      </c>
      <c r="E345">
        <v>17.149999999999999</v>
      </c>
      <c r="F345">
        <f t="shared" si="20"/>
        <v>0.49987543459441319</v>
      </c>
    </row>
    <row r="346" spans="1:6" x14ac:dyDescent="0.3">
      <c r="A346">
        <v>1</v>
      </c>
      <c r="B346">
        <f t="shared" si="21"/>
        <v>5.4231072039015503E-4</v>
      </c>
      <c r="C346">
        <f t="shared" si="22"/>
        <v>0.49971117150113331</v>
      </c>
      <c r="D346">
        <f t="shared" si="23"/>
        <v>0.49996507046195365</v>
      </c>
      <c r="E346">
        <v>17.2</v>
      </c>
      <c r="F346">
        <f t="shared" si="20"/>
        <v>0.49987161135199409</v>
      </c>
    </row>
    <row r="347" spans="1:6" x14ac:dyDescent="0.3">
      <c r="A347">
        <v>1</v>
      </c>
      <c r="B347">
        <f t="shared" si="21"/>
        <v>5.2043359677410371E-4</v>
      </c>
      <c r="C347">
        <f t="shared" si="22"/>
        <v>0.49971313498683972</v>
      </c>
      <c r="D347">
        <f t="shared" si="23"/>
        <v>0.49999557543997558</v>
      </c>
      <c r="E347">
        <v>17.25</v>
      </c>
      <c r="F347">
        <f t="shared" si="20"/>
        <v>0.49986842763877731</v>
      </c>
    </row>
    <row r="348" spans="1:6" x14ac:dyDescent="0.3">
      <c r="A348">
        <v>1</v>
      </c>
      <c r="B348">
        <f t="shared" si="21"/>
        <v>4.9749628001281366E-4</v>
      </c>
      <c r="C348">
        <f t="shared" si="22"/>
        <v>0.49971609560350105</v>
      </c>
      <c r="D348">
        <f t="shared" si="23"/>
        <v>0.50002484982979412</v>
      </c>
      <c r="E348">
        <v>17.3</v>
      </c>
      <c r="F348">
        <f t="shared" si="20"/>
        <v>0.49986586700083685</v>
      </c>
    </row>
    <row r="349" spans="1:6" x14ac:dyDescent="0.3">
      <c r="A349">
        <v>1</v>
      </c>
      <c r="B349">
        <f t="shared" si="21"/>
        <v>4.7362826451069376E-4</v>
      </c>
      <c r="C349">
        <f t="shared" si="22"/>
        <v>0.49972000146359735</v>
      </c>
      <c r="D349">
        <f t="shared" si="23"/>
        <v>0.50005283399554479</v>
      </c>
      <c r="E349">
        <v>17.350000000000001</v>
      </c>
      <c r="F349">
        <f t="shared" si="20"/>
        <v>0.49986391142103798</v>
      </c>
    </row>
    <row r="350" spans="1:6" x14ac:dyDescent="0.3">
      <c r="A350">
        <v>1</v>
      </c>
      <c r="B350">
        <f t="shared" si="21"/>
        <v>4.4895724577305061E-4</v>
      </c>
      <c r="C350">
        <f t="shared" si="22"/>
        <v>0.49972479925089813</v>
      </c>
      <c r="D350">
        <f t="shared" si="23"/>
        <v>0.50007947558542354</v>
      </c>
      <c r="E350">
        <v>17.399999999999999</v>
      </c>
      <c r="F350">
        <f t="shared" si="20"/>
        <v>0.49986254145396092</v>
      </c>
    </row>
    <row r="351" spans="1:6" x14ac:dyDescent="0.3">
      <c r="A351">
        <v>1</v>
      </c>
      <c r="B351">
        <f t="shared" si="21"/>
        <v>4.2360871435536996E-4</v>
      </c>
      <c r="C351">
        <f t="shared" si="22"/>
        <v>0.49973043447912063</v>
      </c>
      <c r="D351">
        <f t="shared" si="23"/>
        <v>0.50010472943049822</v>
      </c>
      <c r="E351">
        <v>17.45</v>
      </c>
      <c r="F351">
        <f t="shared" si="20"/>
        <v>0.49986173636013026</v>
      </c>
    </row>
    <row r="352" spans="1:6" x14ac:dyDescent="0.3">
      <c r="A352">
        <v>1</v>
      </c>
      <c r="B352">
        <f t="shared" si="21"/>
        <v>3.9770557469555014E-4</v>
      </c>
      <c r="C352">
        <f t="shared" si="22"/>
        <v>0.49973685174440791</v>
      </c>
      <c r="D352">
        <f t="shared" si="23"/>
        <v>0.50012855742068074</v>
      </c>
      <c r="E352">
        <v>17.5</v>
      </c>
      <c r="F352">
        <f t="shared" si="20"/>
        <v>0.49986147423908839</v>
      </c>
    </row>
    <row r="353" spans="1:6" x14ac:dyDescent="0.3">
      <c r="A353">
        <v>1</v>
      </c>
      <c r="B353">
        <f t="shared" si="21"/>
        <v>3.7136778924314745E-4</v>
      </c>
      <c r="C353">
        <f t="shared" si="22"/>
        <v>0.49974399497092986</v>
      </c>
      <c r="D353">
        <f t="shared" si="23"/>
        <v>0.50015092835925734</v>
      </c>
      <c r="E353">
        <v>17.55</v>
      </c>
      <c r="F353">
        <f t="shared" si="20"/>
        <v>0.49986173216087526</v>
      </c>
    </row>
    <row r="354" spans="1:6" x14ac:dyDescent="0.3">
      <c r="A354">
        <v>1</v>
      </c>
      <c r="B354">
        <f t="shared" si="21"/>
        <v>3.4471204818816044E-4</v>
      </c>
      <c r="C354">
        <f t="shared" si="22"/>
        <v>0.49975180764896709</v>
      </c>
      <c r="D354">
        <f t="shared" si="23"/>
        <v>0.50017181779740227</v>
      </c>
      <c r="E354">
        <v>17.600000000000001</v>
      </c>
      <c r="F354">
        <f t="shared" si="20"/>
        <v>0.49986248629550184</v>
      </c>
    </row>
    <row r="355" spans="1:6" x14ac:dyDescent="0.3">
      <c r="A355">
        <v>1</v>
      </c>
      <c r="B355">
        <f t="shared" si="21"/>
        <v>3.1785146498294778E-4</v>
      </c>
      <c r="C355">
        <f t="shared" si="22"/>
        <v>0.49976023306488998</v>
      </c>
      <c r="D355">
        <f t="shared" si="23"/>
        <v>0.50019120785011284</v>
      </c>
      <c r="E355">
        <v>17.649999999999999</v>
      </c>
      <c r="F355">
        <f t="shared" si="20"/>
        <v>0.49986371204003005</v>
      </c>
    </row>
    <row r="356" spans="1:6" x14ac:dyDescent="0.3">
      <c r="A356">
        <v>1</v>
      </c>
      <c r="B356">
        <f t="shared" si="21"/>
        <v>2.9089529774638614E-4</v>
      </c>
      <c r="C356">
        <f t="shared" si="22"/>
        <v>0.49976921452250089</v>
      </c>
      <c r="D356">
        <f t="shared" si="23"/>
        <v>0.50020908699501809</v>
      </c>
      <c r="E356">
        <v>17.7</v>
      </c>
      <c r="F356">
        <f t="shared" si="20"/>
        <v>0.49986538414289855</v>
      </c>
    </row>
    <row r="357" spans="1:6" x14ac:dyDescent="0.3">
      <c r="A357">
        <v>1</v>
      </c>
      <c r="B357">
        <f t="shared" si="21"/>
        <v>2.6394869653833251E-4</v>
      </c>
      <c r="C357">
        <f t="shared" si="22"/>
        <v>0.49977869555526122</v>
      </c>
      <c r="D357">
        <f t="shared" si="23"/>
        <v>0.50022544985551631</v>
      </c>
      <c r="E357">
        <v>17.75</v>
      </c>
      <c r="F357">
        <f t="shared" si="20"/>
        <v>0.49986747682515881</v>
      </c>
    </row>
    <row r="358" spans="1:6" x14ac:dyDescent="0.3">
      <c r="A358">
        <v>1</v>
      </c>
      <c r="B358">
        <f t="shared" si="21"/>
        <v>2.3711247639601342E-4</v>
      </c>
      <c r="C358">
        <f t="shared" si="22"/>
        <v>0.49978862012897901</v>
      </c>
      <c r="D358">
        <f t="shared" si="23"/>
        <v>0.50024029696969663</v>
      </c>
      <c r="E358">
        <v>17.8</v>
      </c>
      <c r="F358">
        <f t="shared" si="20"/>
        <v>0.4998699638983124</v>
      </c>
    </row>
    <row r="359" spans="1:6" x14ac:dyDescent="0.3">
      <c r="A359">
        <v>1</v>
      </c>
      <c r="B359">
        <f t="shared" si="21"/>
        <v>2.1048291593134602E-4</v>
      </c>
      <c r="C359">
        <f t="shared" si="22"/>
        <v>0.49979893283458565</v>
      </c>
      <c r="D359">
        <f t="shared" si="23"/>
        <v>0.50025363454649385</v>
      </c>
      <c r="E359">
        <v>17.850000000000001</v>
      </c>
      <c r="F359">
        <f t="shared" si="20"/>
        <v>0.49987281887846646</v>
      </c>
    </row>
    <row r="360" spans="1:6" x14ac:dyDescent="0.3">
      <c r="A360">
        <v>1</v>
      </c>
      <c r="B360">
        <f t="shared" si="21"/>
        <v>1.8415158120055466E-4</v>
      </c>
      <c r="C360">
        <f t="shared" si="22"/>
        <v>0.49980957907068319</v>
      </c>
      <c r="D360">
        <f t="shared" si="23"/>
        <v>0.50026547421051504</v>
      </c>
      <c r="E360">
        <v>17.899999999999999</v>
      </c>
      <c r="F360">
        <f t="shared" si="20"/>
        <v>0.49987601509655061</v>
      </c>
    </row>
    <row r="361" spans="1:6" x14ac:dyDescent="0.3">
      <c r="A361">
        <v>1</v>
      </c>
      <c r="B361">
        <f t="shared" si="21"/>
        <v>1.5820517447443159E-4</v>
      </c>
      <c r="C361">
        <f t="shared" si="22"/>
        <v>0.49982050521559457</v>
      </c>
      <c r="D361">
        <f t="shared" si="23"/>
        <v>0.50027583273695753</v>
      </c>
      <c r="E361">
        <v>17.95</v>
      </c>
      <c r="F361">
        <f t="shared" si="20"/>
        <v>0.49987952580436362</v>
      </c>
    </row>
    <row r="362" spans="1:6" x14ac:dyDescent="0.3">
      <c r="A362">
        <v>1</v>
      </c>
      <c r="B362">
        <f t="shared" si="21"/>
        <v>1.3272540745908485E-4</v>
      </c>
      <c r="C362">
        <f t="shared" si="22"/>
        <v>0.49983165878869995</v>
      </c>
      <c r="D362">
        <f t="shared" si="23"/>
        <v>0.50028473177802169</v>
      </c>
      <c r="E362">
        <v>18</v>
      </c>
      <c r="F362">
        <f t="shared" si="20"/>
        <v>0.49988332427624438</v>
      </c>
    </row>
    <row r="363" spans="1:6" x14ac:dyDescent="0.3">
      <c r="A363">
        <v>1</v>
      </c>
      <c r="B363">
        <f t="shared" si="21"/>
        <v>1.0778889844360209E-4</v>
      </c>
      <c r="C363">
        <f t="shared" si="22"/>
        <v>0.49984298860089105</v>
      </c>
      <c r="D363">
        <f t="shared" si="23"/>
        <v>0.50029219758219123</v>
      </c>
      <c r="E363">
        <v>18.05</v>
      </c>
      <c r="F363">
        <f t="shared" si="20"/>
        <v>0.49988738390618609</v>
      </c>
    </row>
    <row r="364" spans="1:6" x14ac:dyDescent="0.3">
      <c r="A364">
        <v>1</v>
      </c>
      <c r="B364">
        <f t="shared" si="21"/>
        <v>8.3467092782867481E-5</v>
      </c>
      <c r="C364">
        <f t="shared" si="22"/>
        <v>0.49985444489402353</v>
      </c>
      <c r="D364">
        <f t="shared" si="23"/>
        <v>0.50029826070772865</v>
      </c>
      <c r="E364">
        <v>18.100000000000001</v>
      </c>
      <c r="F364">
        <f t="shared" si="20"/>
        <v>0.49989167830023845</v>
      </c>
    </row>
    <row r="365" spans="1:6" x14ac:dyDescent="0.3">
      <c r="A365">
        <v>1</v>
      </c>
      <c r="B365">
        <f t="shared" si="21"/>
        <v>5.9826206059912026E-5</v>
      </c>
      <c r="C365">
        <f t="shared" si="22"/>
        <v>0.49986597946929345</v>
      </c>
      <c r="D365">
        <f t="shared" si="23"/>
        <v>0.5003029557316977</v>
      </c>
      <c r="E365">
        <v>18.149999999999999</v>
      </c>
      <c r="F365">
        <f t="shared" si="20"/>
        <v>0.49989618136406477</v>
      </c>
    </row>
    <row r="366" spans="1:6" x14ac:dyDescent="0.3">
      <c r="A366">
        <v>1</v>
      </c>
      <c r="B366">
        <f t="shared" si="21"/>
        <v>3.692718921409879E-5</v>
      </c>
      <c r="C366">
        <f t="shared" si="22"/>
        <v>0.49987754580450833</v>
      </c>
      <c r="D366">
        <f t="shared" si="23"/>
        <v>0.50030632095578853</v>
      </c>
      <c r="E366">
        <v>18.2</v>
      </c>
      <c r="F366">
        <f t="shared" si="20"/>
        <v>0.49990086738554718</v>
      </c>
    </row>
    <row r="367" spans="1:6" x14ac:dyDescent="0.3">
      <c r="A367">
        <v>1</v>
      </c>
      <c r="B367">
        <f t="shared" si="21"/>
        <v>1.4825714868056574E-5</v>
      </c>
      <c r="C367">
        <f t="shared" si="22"/>
        <v>0.49988909916026658</v>
      </c>
      <c r="D367">
        <f t="shared" si="23"/>
        <v>0.5003083981101818</v>
      </c>
      <c r="E367">
        <v>18.25</v>
      </c>
      <c r="F367">
        <f t="shared" si="20"/>
        <v>0.49990571111235366</v>
      </c>
    </row>
    <row r="368" spans="1:6" x14ac:dyDescent="0.3">
      <c r="A368">
        <v>1</v>
      </c>
      <c r="B368">
        <f t="shared" si="21"/>
        <v>-6.427815962112169E-6</v>
      </c>
      <c r="C368">
        <f t="shared" si="22"/>
        <v>0.49990059667510006</v>
      </c>
      <c r="D368">
        <f t="shared" si="23"/>
        <v>0.50030923205664313</v>
      </c>
      <c r="E368">
        <v>18.3</v>
      </c>
      <c r="F368">
        <f t="shared" si="20"/>
        <v>0.49991068782440384</v>
      </c>
    </row>
    <row r="369" spans="1:6" x14ac:dyDescent="0.3">
      <c r="A369">
        <v>1</v>
      </c>
      <c r="B369">
        <f t="shared" si="21"/>
        <v>-2.6788247631787395E-5</v>
      </c>
      <c r="C369">
        <f t="shared" si="22"/>
        <v>0.49991199744967313</v>
      </c>
      <c r="D369">
        <f t="shared" si="23"/>
        <v>0.50030887049199524</v>
      </c>
      <c r="E369">
        <v>18.350000000000001</v>
      </c>
      <c r="F369">
        <f t="shared" si="20"/>
        <v>0.49991577340119303</v>
      </c>
    </row>
    <row r="370" spans="1:6" x14ac:dyDescent="0.3">
      <c r="A370">
        <v>1</v>
      </c>
      <c r="B370">
        <f t="shared" si="21"/>
        <v>-4.6215625004864131E-5</v>
      </c>
      <c r="C370">
        <f t="shared" si="22"/>
        <v>0.49992326262017039</v>
      </c>
      <c r="D370">
        <f t="shared" si="23"/>
        <v>0.50030736365306594</v>
      </c>
      <c r="E370">
        <v>18.399999999999999</v>
      </c>
      <c r="F370">
        <f t="shared" si="20"/>
        <v>0.49992094438395185</v>
      </c>
    </row>
    <row r="371" spans="1:6" x14ac:dyDescent="0.3">
      <c r="A371">
        <v>1</v>
      </c>
      <c r="B371">
        <f t="shared" si="21"/>
        <v>-6.4675130892825387E-5</v>
      </c>
      <c r="C371">
        <f t="shared" si="22"/>
        <v>0.49993435542103848</v>
      </c>
      <c r="D371">
        <f t="shared" si="23"/>
        <v>0.50030476402415947</v>
      </c>
      <c r="E371">
        <v>18.45</v>
      </c>
      <c r="F371">
        <f t="shared" si="20"/>
        <v>0.49992617803264261</v>
      </c>
    </row>
    <row r="372" spans="1:6" x14ac:dyDescent="0.3">
      <c r="A372">
        <v>1</v>
      </c>
      <c r="B372">
        <f t="shared" si="21"/>
        <v>-8.2137006754758119E-5</v>
      </c>
      <c r="C372">
        <f t="shared" si="22"/>
        <v>0.49994524123728218</v>
      </c>
      <c r="D372">
        <f t="shared" si="23"/>
        <v>0.50030112604804677</v>
      </c>
      <c r="E372">
        <v>18.5</v>
      </c>
      <c r="F372">
        <f t="shared" si="20"/>
        <v>0.49993145237780851</v>
      </c>
    </row>
    <row r="373" spans="1:6" x14ac:dyDescent="0.3">
      <c r="A373">
        <v>1</v>
      </c>
      <c r="B373">
        <f t="shared" si="21"/>
        <v>-9.8576457640041761E-5</v>
      </c>
      <c r="C373">
        <f t="shared" si="22"/>
        <v>0.49995588764654536</v>
      </c>
      <c r="D373">
        <f t="shared" si="23"/>
        <v>0.50029650584141683</v>
      </c>
      <c r="E373">
        <v>18.55</v>
      </c>
      <c r="F373">
        <f t="shared" si="20"/>
        <v>0.49993674626731299</v>
      </c>
    </row>
    <row r="374" spans="1:6" x14ac:dyDescent="0.3">
      <c r="A374">
        <v>1</v>
      </c>
      <c r="B374">
        <f t="shared" si="21"/>
        <v>-1.139735423752874E-4</v>
      </c>
      <c r="C374">
        <f t="shared" si="22"/>
        <v>0.4999662644512361</v>
      </c>
      <c r="D374">
        <f t="shared" si="23"/>
        <v>0.5002909609156746</v>
      </c>
      <c r="E374">
        <v>18.600000000000001</v>
      </c>
      <c r="F374">
        <f t="shared" si="20"/>
        <v>0.49994203940802234</v>
      </c>
    </row>
    <row r="375" spans="1:6" x14ac:dyDescent="0.3">
      <c r="A375">
        <v>1</v>
      </c>
      <c r="B375">
        <f t="shared" si="21"/>
        <v>-1.2831305001128604E-4</v>
      </c>
      <c r="C375">
        <f t="shared" si="22"/>
        <v>0.49997634370098271</v>
      </c>
      <c r="D375">
        <f t="shared" si="23"/>
        <v>0.50028454990391602</v>
      </c>
      <c r="E375">
        <v>18.649999999999999</v>
      </c>
      <c r="F375">
        <f t="shared" si="20"/>
        <v>0.49994731240250051</v>
      </c>
    </row>
    <row r="376" spans="1:6" x14ac:dyDescent="0.3">
      <c r="A376">
        <v>1</v>
      </c>
      <c r="B376">
        <f t="shared" si="21"/>
        <v>-1.4158436355550438E-4</v>
      </c>
      <c r="C376">
        <f t="shared" si="22"/>
        <v>0.49998609970573166</v>
      </c>
      <c r="D376">
        <f t="shared" si="23"/>
        <v>0.50027733229485294</v>
      </c>
      <c r="E376">
        <v>18.7</v>
      </c>
      <c r="F376">
        <f t="shared" si="20"/>
        <v>0.49995254678080148</v>
      </c>
    </row>
    <row r="377" spans="1:6" x14ac:dyDescent="0.3">
      <c r="A377">
        <v>1</v>
      </c>
      <c r="B377">
        <f t="shared" si="21"/>
        <v>-1.5378131202211216E-4</v>
      </c>
      <c r="C377">
        <f t="shared" si="22"/>
        <v>0.49999550903982037</v>
      </c>
      <c r="D377">
        <f t="shared" si="23"/>
        <v>0.50026936817440293</v>
      </c>
      <c r="E377">
        <v>18.75</v>
      </c>
      <c r="F377">
        <f t="shared" si="20"/>
        <v>0.499957725027458</v>
      </c>
    </row>
    <row r="378" spans="1:6" x14ac:dyDescent="0.3">
      <c r="A378">
        <v>1</v>
      </c>
      <c r="B378">
        <f t="shared" si="21"/>
        <v>-1.6490201183245865E-4</v>
      </c>
      <c r="C378">
        <f t="shared" si="22"/>
        <v>0.50000455053737913</v>
      </c>
      <c r="D378">
        <f t="shared" si="23"/>
        <v>0.50026071797560168</v>
      </c>
      <c r="E378">
        <v>18.8</v>
      </c>
      <c r="F378">
        <f t="shared" si="20"/>
        <v>0.499962830603779</v>
      </c>
    </row>
    <row r="379" spans="1:6" x14ac:dyDescent="0.3">
      <c r="A379">
        <v>1</v>
      </c>
      <c r="B379">
        <f t="shared" si="21"/>
        <v>-1.7494869859742651E-4</v>
      </c>
      <c r="C379">
        <f t="shared" si="22"/>
        <v>0.5000132052794336</v>
      </c>
      <c r="D379">
        <f t="shared" si="23"/>
        <v>0.50025144223743612</v>
      </c>
      <c r="E379">
        <v>18.850000000000001</v>
      </c>
      <c r="F379">
        <f t="shared" si="20"/>
        <v>0.49996784796558008</v>
      </c>
    </row>
    <row r="380" spans="1:6" x14ac:dyDescent="0.3">
      <c r="A380">
        <v>1</v>
      </c>
      <c r="B380">
        <f t="shared" si="21"/>
        <v>-1.8392755030649031E-4</v>
      </c>
      <c r="C380">
        <f t="shared" si="22"/>
        <v>0.5000214565730956</v>
      </c>
      <c r="D380">
        <f t="shared" si="23"/>
        <v>0.50024160137314</v>
      </c>
      <c r="E380">
        <v>18.899999999999999</v>
      </c>
      <c r="F380">
        <f t="shared" si="20"/>
        <v>0.49997276257648349</v>
      </c>
    </row>
    <row r="381" spans="1:6" x14ac:dyDescent="0.3">
      <c r="A381">
        <v>1</v>
      </c>
      <c r="B381">
        <f t="shared" si="21"/>
        <v>-1.9184850293901601E-4</v>
      </c>
      <c r="C381">
        <f t="shared" si="22"/>
        <v>0.50002928992324425</v>
      </c>
      <c r="D381">
        <f t="shared" si="23"/>
        <v>0.50023125544843527</v>
      </c>
      <c r="E381">
        <v>18.95</v>
      </c>
      <c r="F381">
        <f t="shared" si="20"/>
        <v>0.49997756091693285</v>
      </c>
    </row>
    <row r="382" spans="1:6" x14ac:dyDescent="0.3">
      <c r="A382">
        <v>1</v>
      </c>
      <c r="B382">
        <f t="shared" si="21"/>
        <v>-1.9872505949993481E-4</v>
      </c>
      <c r="C382">
        <f t="shared" si="22"/>
        <v>0.50003669299711007</v>
      </c>
      <c r="D382">
        <f t="shared" si="23"/>
        <v>0.50022046397014497</v>
      </c>
      <c r="E382">
        <v>19</v>
      </c>
      <c r="F382">
        <f t="shared" si="20"/>
        <v>0.49998223048907914</v>
      </c>
    </row>
    <row r="383" spans="1:6" x14ac:dyDescent="0.3">
      <c r="A383">
        <v>1</v>
      </c>
      <c r="B383">
        <f t="shared" si="21"/>
        <v>-2.045740934662333E-4</v>
      </c>
      <c r="C383">
        <f t="shared" si="22"/>
        <v>0.50004365558218633</v>
      </c>
      <c r="D383">
        <f t="shared" si="23"/>
        <v>0.50020928568554812</v>
      </c>
      <c r="E383">
        <v>19.05</v>
      </c>
      <c r="F383">
        <f t="shared" si="20"/>
        <v>0.49998675981770069</v>
      </c>
    </row>
    <row r="384" spans="1:6" x14ac:dyDescent="0.3">
      <c r="A384">
        <v>1</v>
      </c>
      <c r="B384">
        <f t="shared" si="21"/>
        <v>-2.0941564761049725E-4</v>
      </c>
      <c r="C384">
        <f t="shared" si="22"/>
        <v>0.50005016953789749</v>
      </c>
      <c r="D384">
        <f t="shared" si="23"/>
        <v>0.50019777839279067</v>
      </c>
      <c r="E384">
        <v>19.100000000000001</v>
      </c>
      <c r="F384">
        <f t="shared" si="20"/>
        <v>0.4999911384473289</v>
      </c>
    </row>
    <row r="385" spans="1:6" x14ac:dyDescent="0.3">
      <c r="A385">
        <v>1</v>
      </c>
      <c r="B385">
        <f t="shared" si="21"/>
        <v>-2.1327272914656471E-4</v>
      </c>
      <c r="C385">
        <f t="shared" si="22"/>
        <v>0.50005622874146183</v>
      </c>
      <c r="D385">
        <f t="shared" si="23"/>
        <v>0.5001859987626126</v>
      </c>
      <c r="E385">
        <v>19.149999999999999</v>
      </c>
      <c r="F385">
        <f t="shared" si="20"/>
        <v>0.49999535693575742</v>
      </c>
    </row>
    <row r="386" spans="1:6" x14ac:dyDescent="0.3">
      <c r="A386">
        <v>1</v>
      </c>
      <c r="B386">
        <f t="shared" si="21"/>
        <v>-2.161711021168278E-4</v>
      </c>
      <c r="C386">
        <f t="shared" si="22"/>
        <v>0.50006182902838947</v>
      </c>
      <c r="D386">
        <f t="shared" si="23"/>
        <v>0.50017400217159813</v>
      </c>
      <c r="E386">
        <v>19.2</v>
      </c>
      <c r="F386">
        <f t="shared" si="20"/>
        <v>0.49999940684411659</v>
      </c>
    </row>
    <row r="387" spans="1:6" x14ac:dyDescent="0.3">
      <c r="A387">
        <v>1</v>
      </c>
      <c r="B387">
        <f t="shared" si="21"/>
        <v>-2.1813907791367259E-4</v>
      </c>
      <c r="C387">
        <f t="shared" si="22"/>
        <v>0.50006696812805795</v>
      </c>
      <c r="D387">
        <f t="shared" si="23"/>
        <v>0.50016184254710405</v>
      </c>
      <c r="E387">
        <v>19.25</v>
      </c>
      <c r="F387">
        <f t="shared" ref="F387:F450" si="24">0.5 -0.46*EXP(-3.331*E387)+EXP(-0.45*E387)*(-0.037*COS(1.14*E387)-0.39*SIN(1.14*E387))</f>
        <v>0.50000328072370259</v>
      </c>
    </row>
    <row r="388" spans="1:6" x14ac:dyDescent="0.3">
      <c r="A388">
        <v>1</v>
      </c>
      <c r="B388">
        <f t="shared" ref="B388:B451" si="25">B387+0.05*(-2.002)*(C387+D387+B387-A387)</f>
        <v>-2.1920730479822983E-4</v>
      </c>
      <c r="C388">
        <f t="shared" ref="C388:C451" si="26">C387+0.05*1.111*(-B387-2*C387+A387)</f>
        <v>0.50007164559480877</v>
      </c>
      <c r="D388">
        <f t="shared" ref="D388:D451" si="27">D387+0.05*1.125*B387</f>
        <v>0.50014957222397138</v>
      </c>
      <c r="E388">
        <v>19.3</v>
      </c>
      <c r="F388">
        <f t="shared" si="24"/>
        <v>0.50000697209975031</v>
      </c>
    </row>
    <row r="389" spans="1:6" x14ac:dyDescent="0.3">
      <c r="A389">
        <v>1</v>
      </c>
      <c r="B389">
        <f t="shared" si="25"/>
        <v>-2.194085572478245E-4</v>
      </c>
      <c r="C389">
        <f t="shared" si="26"/>
        <v>0.50007586273500704</v>
      </c>
      <c r="D389">
        <f t="shared" si="27"/>
        <v>0.50013724181307651</v>
      </c>
      <c r="E389">
        <v>19.350000000000001</v>
      </c>
      <c r="F389">
        <f t="shared" si="24"/>
        <v>0.50001047545234589</v>
      </c>
    </row>
    <row r="390" spans="1:6" x14ac:dyDescent="0.3">
      <c r="A390">
        <v>1</v>
      </c>
      <c r="B390">
        <f t="shared" si="25"/>
        <v>-2.1877752593048433E-4</v>
      </c>
      <c r="C390">
        <f t="shared" si="26"/>
        <v>0.50007962253050287</v>
      </c>
      <c r="D390">
        <f t="shared" si="27"/>
        <v>0.50012490008173127</v>
      </c>
      <c r="E390">
        <v>19.399999999999999</v>
      </c>
      <c r="F390">
        <f t="shared" si="24"/>
        <v>0.50001378619467352</v>
      </c>
    </row>
    <row r="391" spans="1:6" x14ac:dyDescent="0.3">
      <c r="A391">
        <v>1</v>
      </c>
      <c r="B391">
        <f t="shared" si="25"/>
        <v>-2.1735060906947037E-4</v>
      </c>
      <c r="C391">
        <f t="shared" si="26"/>
        <v>0.50008292955892941</v>
      </c>
      <c r="D391">
        <f t="shared" si="27"/>
        <v>0.50011259384589768</v>
      </c>
      <c r="E391">
        <v>19.45</v>
      </c>
      <c r="F391">
        <f t="shared" si="24"/>
        <v>0.50001690064879445</v>
      </c>
    </row>
    <row r="392" spans="1:6" x14ac:dyDescent="0.3">
      <c r="A392">
        <v>1</v>
      </c>
      <c r="B392">
        <f t="shared" si="25"/>
        <v>-2.1516570592481973E-4</v>
      </c>
      <c r="C392">
        <f t="shared" si="26"/>
        <v>0.50008578991126618</v>
      </c>
      <c r="D392">
        <f t="shared" si="27"/>
        <v>0.50010036787413747</v>
      </c>
      <c r="E392">
        <v>19.5</v>
      </c>
      <c r="F392">
        <f t="shared" si="24"/>
        <v>0.50001981601915513</v>
      </c>
    </row>
    <row r="393" spans="1:6" x14ac:dyDescent="0.3">
      <c r="A393">
        <v>1</v>
      </c>
      <c r="B393">
        <f t="shared" si="25"/>
        <v>-2.1226201308064915E-4</v>
      </c>
      <c r="C393">
        <f t="shared" si="26"/>
        <v>0.50008821110708868</v>
      </c>
      <c r="D393">
        <f t="shared" si="27"/>
        <v>0.50008826480317925</v>
      </c>
      <c r="E393">
        <v>19.55</v>
      </c>
      <c r="F393">
        <f t="shared" si="24"/>
        <v>0.50002253036402244</v>
      </c>
    </row>
    <row r="394" spans="1:6" x14ac:dyDescent="0.3">
      <c r="A394">
        <v>1</v>
      </c>
      <c r="B394">
        <f t="shared" si="25"/>
        <v>-2.0867982418908273E-4</v>
      </c>
      <c r="C394">
        <f t="shared" si="26"/>
        <v>0.50009020200791776</v>
      </c>
      <c r="D394">
        <f t="shared" si="27"/>
        <v>0.50007632506494348</v>
      </c>
      <c r="E394">
        <v>19.600000000000001</v>
      </c>
      <c r="F394">
        <f t="shared" si="24"/>
        <v>0.50002504256504099</v>
      </c>
    </row>
    <row r="395" spans="1:6" x14ac:dyDescent="0.3">
      <c r="A395">
        <v>1</v>
      </c>
      <c r="B395">
        <f t="shared" si="25"/>
        <v>-2.0446033378117043E-4</v>
      </c>
      <c r="C395">
        <f t="shared" si="26"/>
        <v>0.50009177272907179</v>
      </c>
      <c r="D395">
        <f t="shared" si="27"/>
        <v>0.5000645868248329</v>
      </c>
      <c r="E395">
        <v>19.649999999999999</v>
      </c>
      <c r="F395">
        <f t="shared" si="24"/>
        <v>0.50002735229510786</v>
      </c>
    </row>
    <row r="396" spans="1:6" x14ac:dyDescent="0.3">
      <c r="A396">
        <v>1</v>
      </c>
      <c r="B396">
        <f t="shared" si="25"/>
        <v>-1.9964544571553358E-4</v>
      </c>
      <c r="C396">
        <f t="shared" si="26"/>
        <v>0.50009293455041348</v>
      </c>
      <c r="D396">
        <f t="shared" si="27"/>
        <v>0.50005308593105768</v>
      </c>
      <c r="E396">
        <v>19.7</v>
      </c>
      <c r="F396">
        <f t="shared" si="24"/>
        <v>0.50002945998475634</v>
      </c>
    </row>
    <row r="397" spans="1:6" x14ac:dyDescent="0.3">
      <c r="A397">
        <v>1</v>
      </c>
      <c r="B397">
        <f t="shared" si="25"/>
        <v>-1.9427758679467659E-4</v>
      </c>
      <c r="C397">
        <f t="shared" si="26"/>
        <v>0.50009369982637208</v>
      </c>
      <c r="D397">
        <f t="shared" si="27"/>
        <v>0.50004185587473615</v>
      </c>
      <c r="E397">
        <v>19.75</v>
      </c>
      <c r="F397">
        <f t="shared" si="24"/>
        <v>0.50003136678723736</v>
      </c>
    </row>
    <row r="398" spans="1:6" x14ac:dyDescent="0.3">
      <c r="A398">
        <v>1</v>
      </c>
      <c r="B398">
        <f t="shared" si="25"/>
        <v>-1.883995260374627E-4</v>
      </c>
      <c r="C398">
        <f t="shared" si="26"/>
        <v>0.50009408189560856</v>
      </c>
      <c r="D398">
        <f t="shared" si="27"/>
        <v>0.50003092776047897</v>
      </c>
      <c r="E398">
        <v>19.8</v>
      </c>
      <c r="F398">
        <f t="shared" si="24"/>
        <v>0.5000330745424848</v>
      </c>
    </row>
    <row r="399" spans="1:6" x14ac:dyDescent="0.3">
      <c r="A399">
        <v>1</v>
      </c>
      <c r="B399">
        <f t="shared" si="25"/>
        <v>-1.8205420005548736E-4</v>
      </c>
      <c r="C399">
        <f t="shared" si="26"/>
        <v>0.50009409499067781</v>
      </c>
      <c r="D399">
        <f t="shared" si="27"/>
        <v>0.50002033028713933</v>
      </c>
      <c r="E399">
        <v>19.850000000000001</v>
      </c>
      <c r="F399">
        <f t="shared" si="24"/>
        <v>0.50003458574014581</v>
      </c>
    </row>
    <row r="400" spans="1:6" x14ac:dyDescent="0.3">
      <c r="A400">
        <v>1</v>
      </c>
      <c r="B400">
        <f t="shared" si="25"/>
        <v>-1.7528454493943076E-4</v>
      </c>
      <c r="C400">
        <f t="shared" si="26"/>
        <v>0.50009375414802659</v>
      </c>
      <c r="D400">
        <f t="shared" si="27"/>
        <v>0.50001008973838623</v>
      </c>
      <c r="E400">
        <v>19.899999999999999</v>
      </c>
      <c r="F400">
        <f t="shared" si="24"/>
        <v>0.50003590348185234</v>
      </c>
    </row>
    <row r="401" spans="1:6" x14ac:dyDescent="0.3">
      <c r="A401">
        <v>1</v>
      </c>
      <c r="B401">
        <f t="shared" si="25"/>
        <v>-1.6813333502092918E-4</v>
      </c>
      <c r="C401">
        <f t="shared" si="26"/>
        <v>0.5000930751186522</v>
      </c>
      <c r="D401">
        <f t="shared" si="27"/>
        <v>0.50000022998273341</v>
      </c>
      <c r="E401">
        <v>19.95</v>
      </c>
      <c r="F401">
        <f t="shared" si="24"/>
        <v>0.50003703144290634</v>
      </c>
    </row>
    <row r="402" spans="1:6" x14ac:dyDescent="0.3">
      <c r="A402">
        <v>1</v>
      </c>
      <c r="B402">
        <f t="shared" si="25"/>
        <v>-1.6064302883402965E-4</v>
      </c>
      <c r="C402">
        <f t="shared" si="26"/>
        <v>0.50009207427973035</v>
      </c>
      <c r="D402">
        <f t="shared" si="27"/>
        <v>0.49999077248263851</v>
      </c>
      <c r="E402">
        <v>20</v>
      </c>
      <c r="F402">
        <f t="shared" si="24"/>
        <v>0.5000379738335462</v>
      </c>
    </row>
    <row r="403" spans="1:6" x14ac:dyDescent="0.3">
      <c r="A403">
        <v>1</v>
      </c>
      <c r="B403">
        <f t="shared" si="25"/>
        <v>-1.5285562256086291E-4</v>
      </c>
      <c r="C403">
        <f t="shared" si="26"/>
        <v>0.50009076854750401</v>
      </c>
      <c r="D403">
        <f t="shared" si="27"/>
        <v>0.49998173631226661</v>
      </c>
      <c r="E403">
        <v>20.05</v>
      </c>
      <c r="F403">
        <f t="shared" si="24"/>
        <v>0.50003873535995214</v>
      </c>
    </row>
    <row r="404" spans="1:6" x14ac:dyDescent="0.3">
      <c r="A404">
        <v>1</v>
      </c>
      <c r="B404">
        <f t="shared" si="25"/>
        <v>-1.4481251120557233E-4</v>
      </c>
      <c r="C404">
        <f t="shared" si="26"/>
        <v>0.5000891752917096</v>
      </c>
      <c r="D404">
        <f t="shared" si="27"/>
        <v>0.49997313818349759</v>
      </c>
      <c r="E404">
        <v>20.100000000000001</v>
      </c>
      <c r="F404">
        <f t="shared" si="24"/>
        <v>0.50003932118514804</v>
      </c>
    </row>
    <row r="405" spans="1:6" x14ac:dyDescent="0.3">
      <c r="A405">
        <v>1</v>
      </c>
      <c r="B405">
        <f t="shared" si="25"/>
        <v>-1.3655435770212849E-4</v>
      </c>
      <c r="C405">
        <f t="shared" si="26"/>
        <v>0.50008731225179814</v>
      </c>
      <c r="D405">
        <f t="shared" si="27"/>
        <v>0.4999649924797423</v>
      </c>
      <c r="E405">
        <v>20.149999999999999</v>
      </c>
      <c r="F405">
        <f t="shared" si="24"/>
        <v>0.50003973688994663</v>
      </c>
    </row>
    <row r="406" spans="1:6" x14ac:dyDescent="0.3">
      <c r="A406">
        <v>1</v>
      </c>
      <c r="B406">
        <f t="shared" si="25"/>
        <v>-1.2812097012334089E-4</v>
      </c>
      <c r="C406">
        <f t="shared" si="26"/>
        <v>0.50008519745519375</v>
      </c>
      <c r="D406">
        <f t="shared" si="27"/>
        <v>0.49995731129712156</v>
      </c>
      <c r="E406">
        <v>20.2</v>
      </c>
      <c r="F406">
        <f t="shared" si="24"/>
        <v>0.50003998843407926</v>
      </c>
    </row>
    <row r="407" spans="1:6" x14ac:dyDescent="0.3">
      <c r="A407">
        <v>1</v>
      </c>
      <c r="B407">
        <f t="shared" si="25"/>
        <v>-1.1955118712074832E-4</v>
      </c>
      <c r="C407">
        <f t="shared" si="26"/>
        <v>0.50008284913781209</v>
      </c>
      <c r="D407">
        <f t="shared" si="27"/>
        <v>0.49995010449255212</v>
      </c>
      <c r="E407">
        <v>20.25</v>
      </c>
      <c r="F407">
        <f t="shared" si="24"/>
        <v>0.50004008211764495</v>
      </c>
    </row>
    <row r="408" spans="1:6" x14ac:dyDescent="0.3">
      <c r="A408">
        <v>1</v>
      </c>
      <c r="B408">
        <f t="shared" si="25"/>
        <v>-1.1088277168942864E-4</v>
      </c>
      <c r="C408">
        <f t="shared" si="26"/>
        <v>0.50008028566704577</v>
      </c>
      <c r="D408">
        <f t="shared" si="27"/>
        <v>0.49994337973827657</v>
      </c>
      <c r="E408">
        <v>20.3</v>
      </c>
      <c r="F408">
        <f t="shared" si="24"/>
        <v>0.50004002454300678</v>
      </c>
    </row>
    <row r="409" spans="1:6" x14ac:dyDescent="0.3">
      <c r="A409">
        <v>1</v>
      </c>
      <c r="B409">
        <f t="shared" si="25"/>
        <v>-1.0215231331607321E-4</v>
      </c>
      <c r="C409">
        <f t="shared" si="26"/>
        <v>0.50007752546740436</v>
      </c>
      <c r="D409">
        <f t="shared" si="27"/>
        <v>0.49993714258236904</v>
      </c>
      <c r="E409">
        <v>20.350000000000001</v>
      </c>
      <c r="F409">
        <f t="shared" si="24"/>
        <v>0.50003982257725521</v>
      </c>
    </row>
    <row r="410" spans="1:6" x14ac:dyDescent="0.3">
      <c r="A410">
        <v>1</v>
      </c>
      <c r="B410">
        <f t="shared" si="25"/>
        <v>-9.339513853545307E-5</v>
      </c>
      <c r="C410">
        <f t="shared" si="26"/>
        <v>0.50007458694898044</v>
      </c>
      <c r="D410">
        <f t="shared" si="27"/>
        <v>0.499931396514745</v>
      </c>
      <c r="E410">
        <v>20.399999999999999</v>
      </c>
      <c r="F410">
        <f t="shared" si="24"/>
        <v>0.50003948331535097</v>
      </c>
    </row>
    <row r="411" spans="1:6" x14ac:dyDescent="0.3">
      <c r="A411">
        <v>1</v>
      </c>
      <c r="B411">
        <f t="shared" si="25"/>
        <v>-8.4645229886964228E-5</v>
      </c>
      <c r="C411">
        <f t="shared" si="26"/>
        <v>0.50007148843889437</v>
      </c>
      <c r="D411">
        <f t="shared" si="27"/>
        <v>0.49992614303820238</v>
      </c>
      <c r="E411">
        <v>20.45</v>
      </c>
      <c r="F411">
        <f t="shared" si="24"/>
        <v>0.50003901404405382</v>
      </c>
    </row>
    <row r="412" spans="1:6" x14ac:dyDescent="0.3">
      <c r="A412">
        <v>1</v>
      </c>
      <c r="B412">
        <f t="shared" si="25"/>
        <v>-7.5935153232666394E-5</v>
      </c>
      <c r="C412">
        <f t="shared" si="26"/>
        <v>0.50006824811585349</v>
      </c>
      <c r="D412">
        <f t="shared" si="27"/>
        <v>0.49992138174402123</v>
      </c>
      <c r="E412">
        <v>20.5</v>
      </c>
      <c r="F412">
        <f t="shared" si="24"/>
        <v>0.50003842220673445</v>
      </c>
    </row>
    <row r="413" spans="1:6" x14ac:dyDescent="0.3">
      <c r="A413">
        <v>1</v>
      </c>
      <c r="B413">
        <f t="shared" si="25"/>
        <v>-6.7295993367534821E-5</v>
      </c>
      <c r="C413">
        <f t="shared" si="26"/>
        <v>0.50006488394794424</v>
      </c>
      <c r="D413">
        <f t="shared" si="27"/>
        <v>0.49991711039165188</v>
      </c>
      <c r="E413">
        <v>20.55</v>
      </c>
      <c r="F413">
        <f t="shared" si="24"/>
        <v>0.50003771536915897</v>
      </c>
    </row>
    <row r="414" spans="1:6" x14ac:dyDescent="0.3">
      <c r="A414">
        <v>1</v>
      </c>
      <c r="B414">
        <f t="shared" si="25"/>
        <v>-5.875729782501688E-5</v>
      </c>
      <c r="C414">
        <f t="shared" si="26"/>
        <v>0.50006141363375922</v>
      </c>
      <c r="D414">
        <f t="shared" si="27"/>
        <v>0.49991332499202495</v>
      </c>
      <c r="E414">
        <v>20.6</v>
      </c>
      <c r="F414">
        <f t="shared" si="24"/>
        <v>0.50003690118633093</v>
      </c>
    </row>
    <row r="415" spans="1:6" x14ac:dyDescent="0.3">
      <c r="A415">
        <v>1</v>
      </c>
      <c r="B415">
        <f t="shared" si="25"/>
        <v>-5.0347028753735264E-5</v>
      </c>
      <c r="C415">
        <f t="shared" si="26"/>
        <v>0.50005785454694274</v>
      </c>
      <c r="D415">
        <f t="shared" si="27"/>
        <v>0.49991001989402228</v>
      </c>
      <c r="E415">
        <v>20.65</v>
      </c>
      <c r="F415">
        <f t="shared" si="24"/>
        <v>0.50003598737046395</v>
      </c>
    </row>
    <row r="416" spans="1:6" x14ac:dyDescent="0.3">
      <c r="A416">
        <v>1</v>
      </c>
      <c r="B416">
        <f t="shared" si="25"/>
        <v>-4.2091522716085721E-5</v>
      </c>
      <c r="C416">
        <f t="shared" si="26"/>
        <v>0.5000542236842247</v>
      </c>
      <c r="D416">
        <f t="shared" si="27"/>
        <v>0.4999071878736549</v>
      </c>
      <c r="E416">
        <v>20.7</v>
      </c>
      <c r="F416">
        <f t="shared" si="24"/>
        <v>0.50003498166015381</v>
      </c>
    </row>
    <row r="417" spans="1:6" x14ac:dyDescent="0.3">
      <c r="A417">
        <v>1</v>
      </c>
      <c r="B417">
        <f t="shared" si="25"/>
        <v>-3.4015458235961544E-5</v>
      </c>
      <c r="C417">
        <f t="shared" si="26"/>
        <v>0.50005053761699425</v>
      </c>
      <c r="D417">
        <f t="shared" si="27"/>
        <v>0.49990482022550214</v>
      </c>
      <c r="E417">
        <v>20.75</v>
      </c>
      <c r="F417">
        <f t="shared" si="24"/>
        <v>0.50003389179081048</v>
      </c>
    </row>
    <row r="418" spans="1:6" x14ac:dyDescent="0.3">
      <c r="A418">
        <v>1</v>
      </c>
      <c r="B418">
        <f t="shared" si="25"/>
        <v>-2.6141830900432347E-5</v>
      </c>
      <c r="C418">
        <f t="shared" si="26"/>
        <v>0.50004681244645122</v>
      </c>
      <c r="D418">
        <f t="shared" si="27"/>
        <v>0.49990290685597638</v>
      </c>
      <c r="E418">
        <v>20.8</v>
      </c>
      <c r="F418">
        <f t="shared" si="24"/>
        <v>0.50003272546640221</v>
      </c>
    </row>
    <row r="419" spans="1:6" x14ac:dyDescent="0.3">
      <c r="A419">
        <v>1</v>
      </c>
      <c r="B419">
        <f t="shared" si="25"/>
        <v>-1.8491935800300914E-5</v>
      </c>
      <c r="C419">
        <f t="shared" si="26"/>
        <v>0.50004306376235697</v>
      </c>
      <c r="D419">
        <f t="shared" si="27"/>
        <v>0.49990143637798823</v>
      </c>
      <c r="E419">
        <v>20.85</v>
      </c>
      <c r="F419">
        <f t="shared" si="24"/>
        <v>0.50003149033255967</v>
      </c>
    </row>
    <row r="420" spans="1:6" x14ac:dyDescent="0.3">
      <c r="A420">
        <v>1</v>
      </c>
      <c r="B420">
        <f t="shared" si="25"/>
        <v>-1.1085357075246788E-5</v>
      </c>
      <c r="C420">
        <f t="shared" si="26"/>
        <v>0.50003930660539286</v>
      </c>
      <c r="D420">
        <f t="shared" si="27"/>
        <v>0.49990039620659948</v>
      </c>
      <c r="E420">
        <v>20.9</v>
      </c>
      <c r="F420">
        <f t="shared" si="24"/>
        <v>0.50003019395107606</v>
      </c>
    </row>
    <row r="421" spans="1:6" x14ac:dyDescent="0.3">
      <c r="A421">
        <v>1</v>
      </c>
      <c r="B421">
        <f t="shared" si="25"/>
        <v>-3.9399643124397428E-6</v>
      </c>
      <c r="C421">
        <f t="shared" si="26"/>
        <v>0.50003555543311928</v>
      </c>
      <c r="D421">
        <f t="shared" si="27"/>
        <v>0.49989977265526397</v>
      </c>
      <c r="E421">
        <v>20.95</v>
      </c>
      <c r="F421">
        <f t="shared" si="24"/>
        <v>0.50002884377583834</v>
      </c>
    </row>
    <row r="422" spans="1:6" x14ac:dyDescent="0.3">
      <c r="A422">
        <v>1</v>
      </c>
      <c r="B422">
        <f t="shared" si="25"/>
        <v>2.9280844680746032E-6</v>
      </c>
      <c r="C422">
        <f t="shared" si="26"/>
        <v>0.5000318240895173</v>
      </c>
      <c r="D422">
        <f t="shared" si="27"/>
        <v>0.49989955103227141</v>
      </c>
      <c r="E422">
        <v>21</v>
      </c>
      <c r="F422">
        <f t="shared" si="24"/>
        <v>0.50002744713021308</v>
      </c>
    </row>
    <row r="423" spans="1:6" x14ac:dyDescent="0.3">
      <c r="A423">
        <v>1</v>
      </c>
      <c r="B423">
        <f t="shared" si="25"/>
        <v>9.5043335217731053E-6</v>
      </c>
      <c r="C423">
        <f t="shared" si="26"/>
        <v>0.50002812577807976</v>
      </c>
      <c r="D423">
        <f t="shared" si="27"/>
        <v>0.49989971573702274</v>
      </c>
      <c r="E423">
        <v>21.05</v>
      </c>
      <c r="F423">
        <f t="shared" si="24"/>
        <v>0.50002601118590662</v>
      </c>
    </row>
    <row r="424" spans="1:6" x14ac:dyDescent="0.3">
      <c r="A424">
        <v>1</v>
      </c>
      <c r="B424">
        <f t="shared" si="25"/>
        <v>1.5776014074484738E-5</v>
      </c>
      <c r="C424">
        <f t="shared" si="26"/>
        <v>0.50002447303840791</v>
      </c>
      <c r="D424">
        <f t="shared" si="27"/>
        <v>0.49990025035578334</v>
      </c>
      <c r="E424">
        <v>21.1</v>
      </c>
      <c r="F424">
        <f t="shared" si="24"/>
        <v>0.500024542943312</v>
      </c>
    </row>
    <row r="425" spans="1:6" x14ac:dyDescent="0.3">
      <c r="A425">
        <v>1</v>
      </c>
      <c r="B425">
        <f t="shared" si="25"/>
        <v>2.173202330709E-5</v>
      </c>
      <c r="C425">
        <f t="shared" si="26"/>
        <v>0.50002087772625892</v>
      </c>
      <c r="D425">
        <f t="shared" si="27"/>
        <v>0.49990113775657502</v>
      </c>
      <c r="E425">
        <v>21.15</v>
      </c>
      <c r="F425">
        <f t="shared" si="24"/>
        <v>0.50002304921335017</v>
      </c>
    </row>
    <row r="426" spans="1:6" x14ac:dyDescent="0.3">
      <c r="A426">
        <v>1</v>
      </c>
      <c r="B426">
        <f t="shared" si="25"/>
        <v>2.7362897942374712E-5</v>
      </c>
      <c r="C426">
        <f t="shared" si="26"/>
        <v>0.50001735099697686</v>
      </c>
      <c r="D426">
        <f t="shared" si="27"/>
        <v>0.49990236018288603</v>
      </c>
      <c r="E426">
        <v>21.2</v>
      </c>
      <c r="F426">
        <f t="shared" si="24"/>
        <v>0.50002153660080495</v>
      </c>
    </row>
    <row r="427" spans="1:6" x14ac:dyDescent="0.3">
      <c r="A427">
        <v>1</v>
      </c>
      <c r="B427">
        <f t="shared" si="25"/>
        <v>3.2660782754068833E-5</v>
      </c>
      <c r="C427">
        <f t="shared" si="26"/>
        <v>0.50001390329223205</v>
      </c>
      <c r="D427">
        <f t="shared" si="27"/>
        <v>0.4999038993458953</v>
      </c>
      <c r="E427">
        <v>21.25</v>
      </c>
      <c r="F427">
        <f t="shared" si="24"/>
        <v>0.50002001148914799</v>
      </c>
    </row>
    <row r="428" spans="1:6" x14ac:dyDescent="0.3">
      <c r="A428">
        <v>1</v>
      </c>
      <c r="B428">
        <f t="shared" si="25"/>
        <v>3.7619394323835446E-5</v>
      </c>
      <c r="C428">
        <f t="shared" si="26"/>
        <v>0.50001054432998304</v>
      </c>
      <c r="D428">
        <f t="shared" si="27"/>
        <v>0.4999057365149252</v>
      </c>
      <c r="E428">
        <v>21.3</v>
      </c>
      <c r="F428">
        <f t="shared" si="24"/>
        <v>0.50001848002684512</v>
      </c>
    </row>
    <row r="429" spans="1:6" x14ac:dyDescent="0.3">
      <c r="A429">
        <v>1</v>
      </c>
      <c r="B429">
        <f t="shared" si="25"/>
        <v>4.2233980376709271E-5</v>
      </c>
      <c r="C429">
        <f t="shared" si="26"/>
        <v>0.50000728309756726</v>
      </c>
      <c r="D429">
        <f t="shared" si="27"/>
        <v>0.49990785260585591</v>
      </c>
      <c r="E429">
        <v>21.35</v>
      </c>
      <c r="F429">
        <f t="shared" si="24"/>
        <v>0.50001694811512631</v>
      </c>
    </row>
    <row r="430" spans="1:6" x14ac:dyDescent="0.3">
      <c r="A430">
        <v>1</v>
      </c>
      <c r="B430">
        <f t="shared" si="25"/>
        <v>4.6501275028340238E-5</v>
      </c>
      <c r="C430">
        <f t="shared" si="26"/>
        <v>0.50000412784781756</v>
      </c>
      <c r="D430">
        <f t="shared" si="27"/>
        <v>0.49991022826725212</v>
      </c>
      <c r="E430">
        <v>21.4</v>
      </c>
      <c r="F430">
        <f t="shared" si="24"/>
        <v>0.50001542139720234</v>
      </c>
    </row>
    <row r="431" spans="1:6" x14ac:dyDescent="0.3">
      <c r="A431">
        <v>1</v>
      </c>
      <c r="B431">
        <f t="shared" si="25"/>
        <v>5.041945027953142E-5</v>
      </c>
      <c r="C431">
        <f t="shared" si="26"/>
        <v>0.50000108609809724</v>
      </c>
      <c r="D431">
        <f t="shared" si="27"/>
        <v>0.49991284396397245</v>
      </c>
      <c r="E431">
        <v>21.45</v>
      </c>
      <c r="F431">
        <f t="shared" si="24"/>
        <v>0.50001390524890255</v>
      </c>
    </row>
    <row r="432" spans="1:6" x14ac:dyDescent="0.3">
      <c r="A432">
        <v>1</v>
      </c>
      <c r="B432">
        <f t="shared" si="25"/>
        <v>5.398806409338274E-5</v>
      </c>
      <c r="C432">
        <f t="shared" si="26"/>
        <v>0.49999816463213559</v>
      </c>
      <c r="D432">
        <f t="shared" si="27"/>
        <v>0.4999156800580507</v>
      </c>
      <c r="E432">
        <v>21.5</v>
      </c>
      <c r="F432">
        <f t="shared" si="24"/>
        <v>0.50001240477070708</v>
      </c>
    </row>
    <row r="433" spans="1:6" x14ac:dyDescent="0.3">
      <c r="A433">
        <v>1</v>
      </c>
      <c r="B433">
        <f t="shared" si="25"/>
        <v>5.720800538998525E-5</v>
      </c>
      <c r="C433">
        <f t="shared" si="26"/>
        <v>0.49999536950454493</v>
      </c>
      <c r="D433">
        <f t="shared" si="27"/>
        <v>0.49991871688665596</v>
      </c>
      <c r="E433">
        <v>21.55</v>
      </c>
      <c r="F433">
        <f t="shared" si="24"/>
        <v>0.50001092478113895</v>
      </c>
    </row>
    <row r="434" spans="1:6" x14ac:dyDescent="0.3">
      <c r="A434">
        <v>1</v>
      </c>
      <c r="B434">
        <f t="shared" si="25"/>
        <v>6.008143629124354E-5</v>
      </c>
      <c r="C434">
        <f t="shared" si="26"/>
        <v>0.49999270604789059</v>
      </c>
      <c r="D434">
        <f t="shared" si="27"/>
        <v>0.49992193483695913</v>
      </c>
      <c r="E434">
        <v>21.6</v>
      </c>
      <c r="F434">
        <f t="shared" si="24"/>
        <v>0.50000946981148342</v>
      </c>
    </row>
    <row r="435" spans="1:6" x14ac:dyDescent="0.3">
      <c r="A435">
        <v>1</v>
      </c>
      <c r="B435">
        <f t="shared" si="25"/>
        <v>6.2611731945036469E-5</v>
      </c>
      <c r="C435">
        <f t="shared" si="26"/>
        <v>0.49999017888218394</v>
      </c>
      <c r="D435">
        <f t="shared" si="27"/>
        <v>0.49992531441775051</v>
      </c>
      <c r="E435">
        <v>21.65</v>
      </c>
      <c r="F435">
        <f t="shared" si="24"/>
        <v>0.50000804410179289</v>
      </c>
    </row>
    <row r="436" spans="1:6" x14ac:dyDescent="0.3">
      <c r="A436">
        <v>1</v>
      </c>
      <c r="B436">
        <f t="shared" si="25"/>
        <v>6.4803418253903567E-5</v>
      </c>
      <c r="C436">
        <f t="shared" si="26"/>
        <v>0.49998779192666376</v>
      </c>
      <c r="D436">
        <f t="shared" si="27"/>
        <v>0.49992883632767243</v>
      </c>
      <c r="E436">
        <v>21.7</v>
      </c>
      <c r="F436">
        <f t="shared" si="24"/>
        <v>0.50000665159813762</v>
      </c>
    </row>
    <row r="437" spans="1:6" x14ac:dyDescent="0.3">
      <c r="A437">
        <v>1</v>
      </c>
      <c r="B437">
        <f t="shared" si="25"/>
        <v>6.666210782764302E-5</v>
      </c>
      <c r="C437">
        <f t="shared" si="26"/>
        <v>0.49998554841372739</v>
      </c>
      <c r="D437">
        <f t="shared" si="27"/>
        <v>0.49993248151994923</v>
      </c>
      <c r="E437">
        <v>21.75</v>
      </c>
      <c r="F437">
        <f t="shared" si="24"/>
        <v>0.50000529595105614</v>
      </c>
    </row>
    <row r="438" spans="1:6" x14ac:dyDescent="0.3">
      <c r="A438">
        <v>1</v>
      </c>
      <c r="B438">
        <f t="shared" si="25"/>
        <v>6.8194434473061753E-5</v>
      </c>
      <c r="C438">
        <f t="shared" si="26"/>
        <v>0.49998345090487245</v>
      </c>
      <c r="D438">
        <f t="shared" si="27"/>
        <v>0.49993623126351455</v>
      </c>
      <c r="E438">
        <v>21.8</v>
      </c>
      <c r="F438">
        <f t="shared" si="24"/>
        <v>0.5000039805151586</v>
      </c>
    </row>
    <row r="439" spans="1:6" x14ac:dyDescent="0.3">
      <c r="A439">
        <v>1</v>
      </c>
      <c r="B439">
        <f t="shared" si="25"/>
        <v>6.9407986526772011E-5</v>
      </c>
      <c r="C439">
        <f t="shared" si="26"/>
        <v>0.49998150130850616</v>
      </c>
      <c r="D439">
        <f t="shared" si="27"/>
        <v>0.49994006720045364</v>
      </c>
      <c r="E439">
        <v>21.85</v>
      </c>
      <c r="F439">
        <f t="shared" si="24"/>
        <v>0.5000027083498344</v>
      </c>
    </row>
    <row r="440" spans="1:6" x14ac:dyDescent="0.3">
      <c r="A440">
        <v>1</v>
      </c>
      <c r="B440">
        <f t="shared" si="25"/>
        <v>7.0311239328571702E-5</v>
      </c>
      <c r="C440">
        <f t="shared" si="26"/>
        <v>0.49997970089947957</v>
      </c>
      <c r="D440">
        <f t="shared" si="27"/>
        <v>0.49994397139969576</v>
      </c>
      <c r="E440">
        <v>21.9</v>
      </c>
      <c r="F440">
        <f t="shared" si="24"/>
        <v>0.5000014822210116</v>
      </c>
    </row>
    <row r="441" spans="1:6" x14ac:dyDescent="0.3">
      <c r="A441">
        <v>1</v>
      </c>
      <c r="B441">
        <f t="shared" si="25"/>
        <v>7.091348712433298E-5</v>
      </c>
      <c r="C441">
        <f t="shared" si="26"/>
        <v>0.49997805034020271</v>
      </c>
      <c r="D441">
        <f t="shared" si="27"/>
        <v>0.49994792640690799</v>
      </c>
      <c r="E441">
        <v>21.95</v>
      </c>
      <c r="F441">
        <f t="shared" si="24"/>
        <v>0.50000030460391698</v>
      </c>
    </row>
    <row r="442" spans="1:6" x14ac:dyDescent="0.3">
      <c r="A442">
        <v>1</v>
      </c>
      <c r="B442">
        <f t="shared" si="25"/>
        <v>7.1224774677410295E-5</v>
      </c>
      <c r="C442">
        <f t="shared" si="26"/>
        <v>0.49997654970319644</v>
      </c>
      <c r="D442">
        <f t="shared" si="27"/>
        <v>0.49995191529055871</v>
      </c>
      <c r="E442">
        <v>22</v>
      </c>
      <c r="F442">
        <f t="shared" si="24"/>
        <v>0.49999917768678126</v>
      </c>
    </row>
    <row r="443" spans="1:6" x14ac:dyDescent="0.3">
      <c r="A443">
        <v>1</v>
      </c>
      <c r="B443">
        <f t="shared" si="25"/>
        <v>7.1255828857310567E-5</v>
      </c>
      <c r="C443">
        <f t="shared" si="26"/>
        <v>0.49997519849493799</v>
      </c>
      <c r="D443">
        <f t="shared" si="27"/>
        <v>0.49995592168413433</v>
      </c>
      <c r="E443">
        <v>22.05</v>
      </c>
      <c r="F443">
        <f t="shared" si="24"/>
        <v>0.49999810337543499</v>
      </c>
    </row>
    <row r="444" spans="1:6" x14ac:dyDescent="0.3">
      <c r="A444">
        <v>1</v>
      </c>
      <c r="B444">
        <f t="shared" si="25"/>
        <v>7.101799046354373E-5</v>
      </c>
      <c r="C444">
        <f t="shared" si="26"/>
        <v>0.49997399568085737</v>
      </c>
      <c r="D444">
        <f t="shared" si="27"/>
        <v>0.49995992982450754</v>
      </c>
      <c r="E444">
        <v>22.1</v>
      </c>
      <c r="F444">
        <f t="shared" si="24"/>
        <v>0.49999708329873882</v>
      </c>
    </row>
    <row r="445" spans="1:6" x14ac:dyDescent="0.3">
      <c r="A445">
        <v>1</v>
      </c>
      <c r="B445">
        <f t="shared" si="25"/>
        <v>7.0523146531114E-5</v>
      </c>
      <c r="C445">
        <f t="shared" si="26"/>
        <v>0.49997293971134388</v>
      </c>
      <c r="D445">
        <f t="shared" si="27"/>
        <v>0.4999639245864711</v>
      </c>
      <c r="E445">
        <v>22.15</v>
      </c>
      <c r="F445">
        <f t="shared" si="24"/>
        <v>0.4999961188147915</v>
      </c>
    </row>
    <row r="446" spans="1:6" x14ac:dyDescent="0.3">
      <c r="A446">
        <v>1</v>
      </c>
      <c r="B446">
        <f t="shared" si="25"/>
        <v>6.9783663352054187E-5</v>
      </c>
      <c r="C446">
        <f t="shared" si="26"/>
        <v>0.49997202854862377</v>
      </c>
      <c r="D446">
        <f t="shared" si="27"/>
        <v>0.49996789151346349</v>
      </c>
      <c r="E446">
        <v>22.2</v>
      </c>
      <c r="F446">
        <f t="shared" si="24"/>
        <v>0.49999521101785882</v>
      </c>
    </row>
    <row r="447" spans="1:6" x14ac:dyDescent="0.3">
      <c r="A447">
        <v>1</v>
      </c>
      <c r="B447">
        <f t="shared" si="25"/>
        <v>6.8812320435569969E-5</v>
      </c>
      <c r="C447">
        <f t="shared" si="26"/>
        <v>0.49997125969437245</v>
      </c>
      <c r="D447">
        <f t="shared" si="27"/>
        <v>0.49997181684452702</v>
      </c>
      <c r="E447">
        <v>22.25</v>
      </c>
      <c r="F447">
        <f t="shared" si="24"/>
        <v>0.49999436074596604</v>
      </c>
    </row>
    <row r="448" spans="1:6" x14ac:dyDescent="0.3">
      <c r="A448">
        <v>1</v>
      </c>
      <c r="B448">
        <f t="shared" si="25"/>
        <v>6.7622245616135717E-5</v>
      </c>
      <c r="C448">
        <f t="shared" si="26"/>
        <v>0.49997063021792748</v>
      </c>
      <c r="D448">
        <f t="shared" si="27"/>
        <v>0.49997568753755151</v>
      </c>
      <c r="E448">
        <v>22.3</v>
      </c>
      <c r="F448">
        <f t="shared" si="24"/>
        <v>0.49999356858909649</v>
      </c>
    </row>
    <row r="449" spans="1:6" x14ac:dyDescent="0.3">
      <c r="A449">
        <v>1</v>
      </c>
      <c r="B449">
        <f t="shared" si="25"/>
        <v>6.622685150650368E-5</v>
      </c>
      <c r="C449">
        <f t="shared" si="26"/>
        <v>0.49997013678497176</v>
      </c>
      <c r="D449">
        <f t="shared" si="27"/>
        <v>0.49997949128886743</v>
      </c>
      <c r="E449">
        <v>22.35</v>
      </c>
      <c r="F449">
        <f t="shared" si="24"/>
        <v>0.49999283489794089</v>
      </c>
    </row>
    <row r="450" spans="1:6" x14ac:dyDescent="0.3">
      <c r="A450">
        <v>1</v>
      </c>
      <c r="B450">
        <f t="shared" si="25"/>
        <v>6.4639773479396474E-5</v>
      </c>
      <c r="C450">
        <f t="shared" si="26"/>
        <v>0.4999697756865602</v>
      </c>
      <c r="D450">
        <f t="shared" si="27"/>
        <v>0.49998321654926464</v>
      </c>
      <c r="E450">
        <v>22.4</v>
      </c>
      <c r="F450">
        <f t="shared" si="24"/>
        <v>0.49999215979313888</v>
      </c>
    </row>
    <row r="451" spans="1:6" x14ac:dyDescent="0.3">
      <c r="A451">
        <v>1</v>
      </c>
      <c r="B451">
        <f t="shared" si="25"/>
        <v>6.2874809348050244E-5</v>
      </c>
      <c r="C451">
        <f t="shared" si="26"/>
        <v>0.49996954286836659</v>
      </c>
      <c r="D451">
        <f t="shared" si="27"/>
        <v>0.49998685253652286</v>
      </c>
      <c r="E451">
        <v>22.45</v>
      </c>
      <c r="F451">
        <f t="shared" ref="F451:F514" si="28">0.5 -0.46*EXP(-3.331*E451)+EXP(-0.45*E451)*(-0.037*COS(1.14*E451)-0.39*SIN(1.14*E451))</f>
        <v>0.49999154317495947</v>
      </c>
    </row>
    <row r="452" spans="1:6" x14ac:dyDescent="0.3">
      <c r="A452">
        <v>1</v>
      </c>
      <c r="B452">
        <f t="shared" ref="B452:B515" si="29">B451+0.05*(-2.002)*(C451+D451+B451-A451)</f>
        <v>6.0945860902884375E-5</v>
      </c>
      <c r="C452">
        <f t="shared" ref="C452:C515" si="30">C451+0.05*1.111*(-B451-2*C451+A451)</f>
        <v>0.49996943396003179</v>
      </c>
      <c r="D452">
        <f t="shared" ref="D452:D515" si="31">D451+0.05*1.125*B451</f>
        <v>0.49999038924454869</v>
      </c>
      <c r="E452">
        <v>22.5</v>
      </c>
      <c r="F452">
        <f t="shared" si="28"/>
        <v>0.49999098473336379</v>
      </c>
    </row>
    <row r="453" spans="1:6" x14ac:dyDescent="0.3">
      <c r="A453">
        <v>1</v>
      </c>
      <c r="B453">
        <f t="shared" si="29"/>
        <v>5.8866877447993226E-5</v>
      </c>
      <c r="C453">
        <f t="shared" si="30"/>
        <v>0.49996944430449913</v>
      </c>
      <c r="D453">
        <f t="shared" si="31"/>
        <v>0.4999938174492245</v>
      </c>
      <c r="E453">
        <v>22.55</v>
      </c>
      <c r="F453">
        <f t="shared" si="28"/>
        <v>0.49999048395839712</v>
      </c>
    </row>
    <row r="454" spans="1:6" x14ac:dyDescent="0.3">
      <c r="A454">
        <v>1</v>
      </c>
      <c r="B454">
        <f t="shared" si="29"/>
        <v>5.6651801467707993E-5</v>
      </c>
      <c r="C454">
        <f t="shared" si="30"/>
        <v>0.49996956898722705</v>
      </c>
      <c r="D454">
        <f t="shared" si="31"/>
        <v>0.49999712871108093</v>
      </c>
      <c r="E454">
        <v>22.6</v>
      </c>
      <c r="F454">
        <f t="shared" si="28"/>
        <v>0.49999004015085813</v>
      </c>
    </row>
    <row r="455" spans="1:6" x14ac:dyDescent="0.3">
      <c r="A455">
        <v>1</v>
      </c>
      <c r="B455">
        <f t="shared" si="29"/>
        <v>5.4314516540163312E-5</v>
      </c>
      <c r="C455">
        <f t="shared" si="30"/>
        <v>0.49996980286517462</v>
      </c>
      <c r="D455">
        <f t="shared" si="31"/>
        <v>0.50000031537491352</v>
      </c>
      <c r="E455">
        <v>22.65</v>
      </c>
      <c r="F455">
        <f t="shared" si="28"/>
        <v>0.49998965243319227</v>
      </c>
    </row>
    <row r="456" spans="1:6" x14ac:dyDescent="0.3">
      <c r="A456">
        <v>1</v>
      </c>
      <c r="B456">
        <f t="shared" si="29"/>
        <v>5.1868797601667058E-5</v>
      </c>
      <c r="C456">
        <f t="shared" si="30"/>
        <v>0.49997014059545991</v>
      </c>
      <c r="D456">
        <f t="shared" si="31"/>
        <v>0.50000337056646893</v>
      </c>
      <c r="E456">
        <v>22.7</v>
      </c>
      <c r="F456">
        <f t="shared" si="28"/>
        <v>0.49998931976056177</v>
      </c>
    </row>
    <row r="457" spans="1:6" x14ac:dyDescent="0.3">
      <c r="A457">
        <v>1</v>
      </c>
      <c r="B457">
        <f t="shared" si="29"/>
        <v>4.9328263652669296E-5</v>
      </c>
      <c r="C457">
        <f t="shared" si="30"/>
        <v>0.49997057666359757</v>
      </c>
      <c r="D457">
        <f t="shared" si="31"/>
        <v>0.50000628818633397</v>
      </c>
      <c r="E457">
        <v>22.75</v>
      </c>
      <c r="F457">
        <f t="shared" si="28"/>
        <v>0.49998904093204138</v>
      </c>
    </row>
    <row r="458" spans="1:6" x14ac:dyDescent="0.3">
      <c r="A458">
        <v>1</v>
      </c>
      <c r="B458">
        <f t="shared" si="29"/>
        <v>4.6706332982901462E-5</v>
      </c>
      <c r="C458">
        <f t="shared" si="30"/>
        <v>0.49997110541122597</v>
      </c>
      <c r="D458">
        <f t="shared" si="31"/>
        <v>0.50000906290116442</v>
      </c>
      <c r="E458">
        <v>22.8</v>
      </c>
      <c r="F458">
        <f t="shared" si="28"/>
        <v>0.49998881460189559</v>
      </c>
    </row>
    <row r="459" spans="1:6" x14ac:dyDescent="0.3">
      <c r="A459">
        <v>1</v>
      </c>
      <c r="B459">
        <f t="shared" si="29"/>
        <v>4.4016180981032088E-5</v>
      </c>
      <c r="C459">
        <f t="shared" si="30"/>
        <v>0.49997172106324156</v>
      </c>
      <c r="D459">
        <f t="shared" si="31"/>
        <v>0.50001169013239466</v>
      </c>
      <c r="E459">
        <v>22.85</v>
      </c>
      <c r="F459">
        <f t="shared" si="28"/>
        <v>0.49998863929089016</v>
      </c>
    </row>
    <row r="460" spans="1:6" x14ac:dyDescent="0.3">
      <c r="A460">
        <v>1</v>
      </c>
      <c r="B460">
        <f t="shared" si="29"/>
        <v>4.127070058164975E-5</v>
      </c>
      <c r="C460">
        <f t="shared" si="30"/>
        <v>0.49997241775426193</v>
      </c>
      <c r="D460">
        <f t="shared" si="31"/>
        <v>0.50001416604257487</v>
      </c>
      <c r="E460">
        <v>22.9</v>
      </c>
      <c r="F460">
        <f t="shared" si="28"/>
        <v>0.49998851339759692</v>
      </c>
    </row>
    <row r="461" spans="1:6" x14ac:dyDescent="0.3">
      <c r="A461">
        <v>1</v>
      </c>
      <c r="B461">
        <f t="shared" si="29"/>
        <v>3.8482465390070104E-5</v>
      </c>
      <c r="C461">
        <f t="shared" si="30"/>
        <v>0.49997318955434611</v>
      </c>
      <c r="D461">
        <f t="shared" si="31"/>
        <v>0.50001648751948258</v>
      </c>
      <c r="E461">
        <v>22.95</v>
      </c>
      <c r="F461">
        <f t="shared" si="28"/>
        <v>0.49998843520964881</v>
      </c>
    </row>
    <row r="462" spans="1:6" x14ac:dyDescent="0.3">
      <c r="A462">
        <v>1</v>
      </c>
      <c r="B462">
        <f t="shared" si="29"/>
        <v>3.5663695514261832E-5</v>
      </c>
      <c r="C462">
        <f t="shared" si="30"/>
        <v>0.49997403049390582</v>
      </c>
      <c r="D462">
        <f t="shared" si="31"/>
        <v>0.50001865215816077</v>
      </c>
      <c r="E462">
        <v>23</v>
      </c>
      <c r="F462">
        <f t="shared" si="28"/>
        <v>0.4999884029149077</v>
      </c>
    </row>
    <row r="463" spans="1:6" x14ac:dyDescent="0.3">
      <c r="A463">
        <v>1</v>
      </c>
      <c r="B463">
        <f t="shared" si="29"/>
        <v>3.2826226121406092E-5</v>
      </c>
      <c r="C463">
        <f t="shared" si="30"/>
        <v>0.49997493458774706</v>
      </c>
      <c r="D463">
        <f t="shared" si="31"/>
        <v>0.50002065824103348</v>
      </c>
      <c r="E463">
        <v>23.05</v>
      </c>
      <c r="F463">
        <f t="shared" si="28"/>
        <v>0.49998841461250632</v>
      </c>
    </row>
    <row r="464" spans="1:6" x14ac:dyDescent="0.3">
      <c r="A464">
        <v>1</v>
      </c>
      <c r="B464">
        <f t="shared" si="29"/>
        <v>2.9981478725735204E-5</v>
      </c>
      <c r="C464">
        <f t="shared" si="30"/>
        <v>0.4999758958581873</v>
      </c>
      <c r="D464">
        <f t="shared" si="31"/>
        <v>0.50002250471625276</v>
      </c>
      <c r="E464">
        <v>23.1</v>
      </c>
      <c r="F464">
        <f t="shared" si="28"/>
        <v>0.49998846832373078</v>
      </c>
    </row>
    <row r="465" spans="1:6" x14ac:dyDescent="0.3">
      <c r="A465">
        <v>1</v>
      </c>
      <c r="B465">
        <f t="shared" si="29"/>
        <v>2.7140435203849881E-5</v>
      </c>
      <c r="C465">
        <f t="shared" si="30"/>
        <v>0.49997690835719949</v>
      </c>
      <c r="D465">
        <f t="shared" si="31"/>
        <v>0.50002419117443109</v>
      </c>
      <c r="E465">
        <v>23.15</v>
      </c>
      <c r="F465">
        <f t="shared" si="28"/>
        <v>0.49998856200270925</v>
      </c>
    </row>
    <row r="466" spans="1:6" x14ac:dyDescent="0.3">
      <c r="A466">
        <v>1</v>
      </c>
      <c r="B466">
        <f t="shared" si="29"/>
        <v>2.4313614523712193E-5</v>
      </c>
      <c r="C466">
        <f t="shared" si="30"/>
        <v>0.49997796618753904</v>
      </c>
      <c r="D466">
        <f t="shared" si="31"/>
        <v>0.50002571782391125</v>
      </c>
      <c r="E466">
        <v>23.2</v>
      </c>
      <c r="F466">
        <f t="shared" si="28"/>
        <v>0.49998869354687742</v>
      </c>
    </row>
    <row r="467" spans="1:6" x14ac:dyDescent="0.3">
      <c r="A467">
        <v>1</v>
      </c>
      <c r="B467">
        <f t="shared" si="29"/>
        <v>2.1511052163709568E-5</v>
      </c>
      <c r="C467">
        <f t="shared" si="30"/>
        <v>0.49997906352281668</v>
      </c>
      <c r="D467">
        <f t="shared" si="31"/>
        <v>0.50002708546472818</v>
      </c>
      <c r="E467">
        <v>23.25</v>
      </c>
      <c r="F467">
        <f t="shared" si="28"/>
        <v>0.49998886080719113</v>
      </c>
    </row>
    <row r="468" spans="1:6" x14ac:dyDescent="0.3">
      <c r="A468">
        <v>1</v>
      </c>
      <c r="B468">
        <f t="shared" si="29"/>
        <v>1.8742282188872131E-5</v>
      </c>
      <c r="C468">
        <f t="shared" si="30"/>
        <v>0.49998019462648408</v>
      </c>
      <c r="D468">
        <f t="shared" si="31"/>
        <v>0.50002829546141236</v>
      </c>
      <c r="E468">
        <v>23.3</v>
      </c>
      <c r="F468">
        <f t="shared" si="28"/>
        <v>0.49998906159806067</v>
      </c>
    </row>
    <row r="469" spans="1:6" x14ac:dyDescent="0.3">
      <c r="A469">
        <v>1</v>
      </c>
      <c r="B469">
        <f t="shared" si="29"/>
        <v>1.6016321943324098E-5</v>
      </c>
      <c r="C469">
        <f t="shared" si="30"/>
        <v>0.4999813538697061</v>
      </c>
      <c r="D469">
        <f t="shared" si="31"/>
        <v>0.50002934971478552</v>
      </c>
      <c r="E469">
        <v>23.35</v>
      </c>
      <c r="F469">
        <f t="shared" si="28"/>
        <v>0.49998929370698181</v>
      </c>
    </row>
    <row r="470" spans="1:6" x14ac:dyDescent="0.3">
      <c r="A470">
        <v>1</v>
      </c>
      <c r="B470">
        <f t="shared" si="29"/>
        <v>1.3341659309181499E-5</v>
      </c>
      <c r="C470">
        <f t="shared" si="30"/>
        <v>0.49998253574809781</v>
      </c>
      <c r="D470">
        <f t="shared" si="31"/>
        <v>0.50003025063289486</v>
      </c>
      <c r="E470">
        <v>23.4</v>
      </c>
      <c r="F470">
        <f t="shared" si="28"/>
        <v>0.49998955490384167</v>
      </c>
    </row>
    <row r="471" spans="1:6" x14ac:dyDescent="0.3">
      <c r="A471">
        <v>1</v>
      </c>
      <c r="B471">
        <f t="shared" si="29"/>
        <v>1.0726242474973716E-5</v>
      </c>
      <c r="C471">
        <f t="shared" si="30"/>
        <v>0.49998373489730952</v>
      </c>
      <c r="D471">
        <f t="shared" si="31"/>
        <v>0.500031001101231</v>
      </c>
      <c r="E471">
        <v>23.45</v>
      </c>
      <c r="F471">
        <f t="shared" si="28"/>
        <v>0.49998984294988036</v>
      </c>
    </row>
    <row r="472" spans="1:6" x14ac:dyDescent="0.3">
      <c r="A472">
        <v>1</v>
      </c>
      <c r="B472">
        <f t="shared" si="29"/>
        <v>8.1774721493315809E-6</v>
      </c>
      <c r="C472">
        <f t="shared" si="30"/>
        <v>0.49998494610744892</v>
      </c>
      <c r="D472">
        <f t="shared" si="31"/>
        <v>0.50003160445237027</v>
      </c>
      <c r="E472">
        <v>23.5</v>
      </c>
      <c r="F472">
        <f t="shared" si="28"/>
        <v>0.49999015560628929</v>
      </c>
    </row>
    <row r="473" spans="1:6" x14ac:dyDescent="0.3">
      <c r="A473">
        <v>1</v>
      </c>
      <c r="B473">
        <f t="shared" si="29"/>
        <v>5.7021961492834483E-6</v>
      </c>
      <c r="C473">
        <f t="shared" si="30"/>
        <v>0.49998616433633347</v>
      </c>
      <c r="D473">
        <f t="shared" si="31"/>
        <v>0.50003206443517867</v>
      </c>
      <c r="E473">
        <v>23.55</v>
      </c>
      <c r="F473">
        <f t="shared" si="28"/>
        <v>0.49999049064243195</v>
      </c>
    </row>
    <row r="474" spans="1:6" x14ac:dyDescent="0.3">
      <c r="A474">
        <v>1</v>
      </c>
      <c r="B474">
        <f t="shared" si="29"/>
        <v>3.3067062863661158E-6</v>
      </c>
      <c r="C474">
        <f t="shared" si="30"/>
        <v>0.49998738472157073</v>
      </c>
      <c r="D474">
        <f t="shared" si="31"/>
        <v>0.50003238518371207</v>
      </c>
      <c r="E474">
        <v>23.6</v>
      </c>
      <c r="F474">
        <f t="shared" si="28"/>
        <v>0.49999084584367259</v>
      </c>
    </row>
    <row r="475" spans="1:6" x14ac:dyDescent="0.3">
      <c r="A475">
        <v>1</v>
      </c>
      <c r="B475">
        <f t="shared" si="29"/>
        <v>9.9673746828970273E-7</v>
      </c>
      <c r="C475">
        <f t="shared" si="30"/>
        <v>0.49998860259146999</v>
      </c>
      <c r="D475">
        <f t="shared" si="31"/>
        <v>0.50003257118594069</v>
      </c>
      <c r="E475">
        <v>23.65</v>
      </c>
      <c r="F475">
        <f t="shared" si="28"/>
        <v>0.4999912190188015</v>
      </c>
    </row>
    <row r="476" spans="1:6" x14ac:dyDescent="0.3">
      <c r="A476">
        <v>1</v>
      </c>
      <c r="B476">
        <f t="shared" si="29"/>
        <v>-1.222531071105389E-6</v>
      </c>
      <c r="C476">
        <f t="shared" si="30"/>
        <v>0.49998981347479132</v>
      </c>
      <c r="D476">
        <f t="shared" si="31"/>
        <v>0.50003262725242326</v>
      </c>
      <c r="E476">
        <v>23.7</v>
      </c>
      <c r="F476">
        <f t="shared" si="28"/>
        <v>0.49999160800704839</v>
      </c>
    </row>
    <row r="477" spans="1:6" x14ac:dyDescent="0.3">
      <c r="A477">
        <v>1</v>
      </c>
      <c r="B477">
        <f t="shared" si="29"/>
        <v>-3.346472505084393E-6</v>
      </c>
      <c r="C477">
        <f t="shared" si="30"/>
        <v>0.49999101310934302</v>
      </c>
      <c r="D477">
        <f t="shared" si="31"/>
        <v>0.50003255848505046</v>
      </c>
      <c r="E477">
        <v>23.75</v>
      </c>
      <c r="F477">
        <f t="shared" si="28"/>
        <v>0.4999920106846743</v>
      </c>
    </row>
    <row r="478" spans="1:6" x14ac:dyDescent="0.3">
      <c r="A478">
        <v>1</v>
      </c>
      <c r="B478">
        <f t="shared" si="29"/>
        <v>-5.3710072061105412E-6</v>
      </c>
      <c r="C478">
        <f t="shared" si="30"/>
        <v>0.49999219744944268</v>
      </c>
      <c r="D478">
        <f t="shared" si="31"/>
        <v>0.50003237024597202</v>
      </c>
      <c r="E478">
        <v>23.8</v>
      </c>
      <c r="F478">
        <f t="shared" si="28"/>
        <v>0.49999242497113844</v>
      </c>
    </row>
    <row r="479" spans="1:6" x14ac:dyDescent="0.3">
      <c r="A479">
        <v>1</v>
      </c>
      <c r="B479">
        <f t="shared" si="29"/>
        <v>-7.2925956957914333E-6</v>
      </c>
      <c r="C479">
        <f t="shared" si="30"/>
        <v>0.49999336267225991</v>
      </c>
      <c r="D479">
        <f t="shared" si="31"/>
        <v>0.50003206812681666</v>
      </c>
      <c r="E479">
        <v>23.85</v>
      </c>
      <c r="F479">
        <f t="shared" si="28"/>
        <v>0.49999284883483452</v>
      </c>
    </row>
    <row r="480" spans="1:6" x14ac:dyDescent="0.3">
      <c r="A480">
        <v>1</v>
      </c>
      <c r="B480">
        <f t="shared" si="29"/>
        <v>-9.108229854210821E-6</v>
      </c>
      <c r="C480">
        <f t="shared" si="30"/>
        <v>0.49999450518306271</v>
      </c>
      <c r="D480">
        <f t="shared" si="31"/>
        <v>0.50003165791830873</v>
      </c>
      <c r="E480">
        <v>23.9</v>
      </c>
      <c r="F480">
        <f t="shared" si="28"/>
        <v>0.49999328029839546</v>
      </c>
    </row>
    <row r="481" spans="1:6" x14ac:dyDescent="0.3">
      <c r="A481">
        <v>1</v>
      </c>
      <c r="B481">
        <f t="shared" si="29"/>
        <v>-1.0815422493088907E-5</v>
      </c>
      <c r="C481">
        <f t="shared" si="30"/>
        <v>0.49999562161939287</v>
      </c>
      <c r="D481">
        <f t="shared" si="31"/>
        <v>0.50003114558037942</v>
      </c>
      <c r="E481">
        <v>23.95</v>
      </c>
      <c r="F481">
        <f t="shared" si="28"/>
        <v>0.49999371744356519</v>
      </c>
    </row>
    <row r="482" spans="1:6" x14ac:dyDescent="0.3">
      <c r="A482">
        <v>1</v>
      </c>
      <c r="B482">
        <f t="shared" si="29"/>
        <v>-1.2412195398725663E-5</v>
      </c>
      <c r="C482">
        <f t="shared" si="30"/>
        <v>0.49999670885419784</v>
      </c>
      <c r="D482">
        <f t="shared" si="31"/>
        <v>0.50003053721286417</v>
      </c>
      <c r="E482">
        <v>24</v>
      </c>
      <c r="F482">
        <f t="shared" si="28"/>
        <v>0.49999415841563943</v>
      </c>
    </row>
    <row r="483" spans="1:6" x14ac:dyDescent="0.3">
      <c r="A483">
        <v>1</v>
      </c>
      <c r="B483">
        <f t="shared" si="29"/>
        <v>-1.3897065952215334E-5</v>
      </c>
      <c r="C483">
        <f t="shared" si="30"/>
        <v>0.49999776399795087</v>
      </c>
      <c r="D483">
        <f t="shared" si="31"/>
        <v>0.50002983902687304</v>
      </c>
      <c r="E483">
        <v>24.05</v>
      </c>
      <c r="F483">
        <f t="shared" si="28"/>
        <v>0.49999460142747737</v>
      </c>
    </row>
    <row r="484" spans="1:6" x14ac:dyDescent="0.3">
      <c r="A484">
        <v>1</v>
      </c>
      <c r="B484">
        <f t="shared" si="29"/>
        <v>-1.5269032435264871E-5</v>
      </c>
      <c r="C484">
        <f t="shared" si="30"/>
        <v>0.49999878439979217</v>
      </c>
      <c r="D484">
        <f t="shared" si="31"/>
        <v>0.50002905731691327</v>
      </c>
      <c r="E484">
        <v>24.1</v>
      </c>
      <c r="F484">
        <f t="shared" si="28"/>
        <v>0.49999504476308942</v>
      </c>
    </row>
    <row r="485" spans="1:6" x14ac:dyDescent="0.3">
      <c r="A485">
        <v>1</v>
      </c>
      <c r="B485">
        <f t="shared" si="29"/>
        <v>-1.6527558130704786E-5</v>
      </c>
      <c r="C485">
        <f t="shared" si="30"/>
        <v>0.49999976764772702</v>
      </c>
      <c r="D485">
        <f t="shared" si="31"/>
        <v>0.50002819843383883</v>
      </c>
      <c r="E485">
        <v>24.15</v>
      </c>
      <c r="F485">
        <f t="shared" si="28"/>
        <v>0.49999548678080508</v>
      </c>
    </row>
    <row r="486" spans="1:6" x14ac:dyDescent="0.3">
      <c r="A486">
        <v>1</v>
      </c>
      <c r="B486">
        <f t="shared" si="29"/>
        <v>-1.767255432655863E-5</v>
      </c>
      <c r="C486">
        <f t="shared" si="30"/>
        <v>0.5000007115679187</v>
      </c>
      <c r="D486">
        <f t="shared" si="31"/>
        <v>0.50002726875869397</v>
      </c>
      <c r="E486">
        <v>24.2</v>
      </c>
      <c r="F486">
        <f t="shared" si="28"/>
        <v>0.49999592591602948</v>
      </c>
    </row>
    <row r="487" spans="1:6" x14ac:dyDescent="0.3">
      <c r="A487">
        <v>1</v>
      </c>
      <c r="B487">
        <f t="shared" si="29"/>
        <v>-1.8704362332381684E-5</v>
      </c>
      <c r="C487">
        <f t="shared" si="30"/>
        <v>0.50000161422311573</v>
      </c>
      <c r="D487">
        <f t="shared" si="31"/>
        <v>0.50002627467751315</v>
      </c>
      <c r="E487">
        <v>24.25</v>
      </c>
      <c r="F487">
        <f t="shared" si="28"/>
        <v>0.49999636068359499</v>
      </c>
    </row>
    <row r="488" spans="1:6" x14ac:dyDescent="0.3">
      <c r="A488">
        <v>1</v>
      </c>
      <c r="B488">
        <f t="shared" si="29"/>
        <v>-1.962373461586828E-5</v>
      </c>
      <c r="C488">
        <f t="shared" si="30"/>
        <v>0.5000024739102551</v>
      </c>
      <c r="D488">
        <f t="shared" si="31"/>
        <v>0.500025222557132</v>
      </c>
      <c r="E488">
        <v>24.3</v>
      </c>
      <c r="F488">
        <f t="shared" si="28"/>
        <v>0.49999678967971828</v>
      </c>
    </row>
    <row r="489" spans="1:6" x14ac:dyDescent="0.3">
      <c r="A489">
        <v>1</v>
      </c>
      <c r="B489">
        <f t="shared" si="29"/>
        <v>-2.0431815166260114E-5</v>
      </c>
      <c r="C489">
        <f t="shared" si="30"/>
        <v>0.50000328915728365</v>
      </c>
      <c r="D489">
        <f t="shared" si="31"/>
        <v>0.50002411872205987</v>
      </c>
      <c r="E489">
        <v>24.35</v>
      </c>
      <c r="F489">
        <f t="shared" si="28"/>
        <v>0.49999721158357202</v>
      </c>
    </row>
    <row r="490" spans="1:6" x14ac:dyDescent="0.3">
      <c r="A490">
        <v>1</v>
      </c>
      <c r="B490">
        <f t="shared" si="29"/>
        <v>-2.113011919039893E-5</v>
      </c>
      <c r="C490">
        <f t="shared" si="30"/>
        <v>0.50000405871924192</v>
      </c>
      <c r="D490">
        <f t="shared" si="31"/>
        <v>0.50002296943245672</v>
      </c>
      <c r="E490">
        <v>24.4</v>
      </c>
      <c r="F490">
        <f t="shared" si="28"/>
        <v>0.49999762515848356</v>
      </c>
    </row>
    <row r="491" spans="1:6" x14ac:dyDescent="0.3">
      <c r="A491">
        <v>1</v>
      </c>
      <c r="B491">
        <f t="shared" si="29"/>
        <v>-2.1720512244466447E-5</v>
      </c>
      <c r="C491">
        <f t="shared" si="30"/>
        <v>0.50000478157365513</v>
      </c>
      <c r="D491">
        <f t="shared" si="31"/>
        <v>0.50002178086325222</v>
      </c>
      <c r="E491">
        <v>24.45</v>
      </c>
      <c r="F491">
        <f t="shared" si="28"/>
        <v>0.49999802925277109</v>
      </c>
    </row>
    <row r="492" spans="1:6" x14ac:dyDescent="0.3">
      <c r="A492">
        <v>1</v>
      </c>
      <c r="B492">
        <f t="shared" si="29"/>
        <v>-2.2205188903231797E-5</v>
      </c>
      <c r="C492">
        <f t="shared" si="30"/>
        <v>0.5000054569152772</v>
      </c>
      <c r="D492">
        <f t="shared" si="31"/>
        <v>0.50002055908443843</v>
      </c>
      <c r="E492">
        <v>24.5</v>
      </c>
      <c r="F492">
        <f t="shared" si="28"/>
        <v>0.49999842280023199</v>
      </c>
    </row>
    <row r="493" spans="1:6" x14ac:dyDescent="0.3">
      <c r="A493">
        <v>1</v>
      </c>
      <c r="B493">
        <f t="shared" si="29"/>
        <v>-2.2586651065559613E-5</v>
      </c>
      <c r="C493">
        <f t="shared" si="30"/>
        <v>0.50000608415023351</v>
      </c>
      <c r="D493">
        <f t="shared" si="31"/>
        <v>0.50001931004256261</v>
      </c>
      <c r="E493">
        <v>24.55</v>
      </c>
      <c r="F493">
        <f t="shared" si="28"/>
        <v>0.49999880482029502</v>
      </c>
    </row>
    <row r="494" spans="1:6" x14ac:dyDescent="0.3">
      <c r="A494">
        <v>1</v>
      </c>
      <c r="B494">
        <f t="shared" si="29"/>
        <v>-2.2867685992798068E-5</v>
      </c>
      <c r="C494">
        <f t="shared" si="30"/>
        <v>0.50000666288960927</v>
      </c>
      <c r="D494">
        <f t="shared" si="31"/>
        <v>0.50001803954344015</v>
      </c>
      <c r="E494">
        <v>24.6</v>
      </c>
      <c r="F494">
        <f t="shared" si="28"/>
        <v>0.49999917441785213</v>
      </c>
    </row>
    <row r="495" spans="1:6" x14ac:dyDescent="0.3">
      <c r="A495">
        <v>1</v>
      </c>
      <c r="B495">
        <f t="shared" si="29"/>
        <v>-2.3051344173154328E-5</v>
      </c>
      <c r="C495">
        <f t="shared" si="30"/>
        <v>0.5000071929425306</v>
      </c>
      <c r="D495">
        <f t="shared" si="31"/>
        <v>0.50001675323610306</v>
      </c>
      <c r="E495">
        <v>24.65</v>
      </c>
      <c r="F495">
        <f t="shared" si="28"/>
        <v>0.49999953078278347</v>
      </c>
    </row>
    <row r="496" spans="1:6" x14ac:dyDescent="0.3">
      <c r="A496">
        <v>1</v>
      </c>
      <c r="B496">
        <f t="shared" si="29"/>
        <v>-2.3140917102653357E-5</v>
      </c>
      <c r="C496">
        <f t="shared" si="30"/>
        <v>0.50000767430878423</v>
      </c>
      <c r="D496">
        <f t="shared" si="31"/>
        <v>0.50001545659799329</v>
      </c>
      <c r="E496">
        <v>24.7</v>
      </c>
      <c r="F496">
        <f t="shared" si="28"/>
        <v>0.49999987318919176</v>
      </c>
    </row>
    <row r="497" spans="1:6" x14ac:dyDescent="0.3">
      <c r="A497">
        <v>1</v>
      </c>
      <c r="B497">
        <f t="shared" si="29"/>
        <v>-2.3139915069108408E-5</v>
      </c>
      <c r="C497">
        <f t="shared" si="30"/>
        <v>0.5000081071710234</v>
      </c>
      <c r="D497">
        <f t="shared" si="31"/>
        <v>0.50001415492140622</v>
      </c>
      <c r="E497">
        <v>24.75</v>
      </c>
      <c r="F497">
        <f t="shared" si="28"/>
        <v>0.50000020099436071</v>
      </c>
    </row>
    <row r="498" spans="1:6" x14ac:dyDescent="0.3">
      <c r="A498">
        <v>1</v>
      </c>
      <c r="B498">
        <f t="shared" si="29"/>
        <v>-2.305204502288667E-5</v>
      </c>
      <c r="C498">
        <f t="shared" si="30"/>
        <v>0.50000849188660479</v>
      </c>
      <c r="D498">
        <f t="shared" si="31"/>
        <v>0.50001285330118361</v>
      </c>
      <c r="E498">
        <v>24.8</v>
      </c>
      <c r="F498">
        <f t="shared" si="28"/>
        <v>0.50000051363745435</v>
      </c>
    </row>
    <row r="499" spans="1:6" x14ac:dyDescent="0.3">
      <c r="A499">
        <v>1</v>
      </c>
      <c r="B499">
        <f t="shared" si="29"/>
        <v>-2.2881188613719193E-5</v>
      </c>
      <c r="C499">
        <f t="shared" si="30"/>
        <v>0.50000882897910404</v>
      </c>
      <c r="D499">
        <f t="shared" si="31"/>
        <v>0.50001155662365104</v>
      </c>
      <c r="E499">
        <v>24.85</v>
      </c>
      <c r="F499">
        <f t="shared" si="28"/>
        <v>0.50000081063797286</v>
      </c>
    </row>
    <row r="500" spans="1:6" x14ac:dyDescent="0.3">
      <c r="A500">
        <v>1</v>
      </c>
      <c r="B500">
        <f t="shared" si="29"/>
        <v>-2.2631380469281379E-5</v>
      </c>
      <c r="C500">
        <f t="shared" si="30"/>
        <v>0.50000911912955304</v>
      </c>
      <c r="D500">
        <f t="shared" si="31"/>
        <v>0.50001026955679151</v>
      </c>
      <c r="E500">
        <v>24.9</v>
      </c>
      <c r="F500">
        <f t="shared" si="28"/>
        <v>0.5000010915939811</v>
      </c>
    </row>
    <row r="501" spans="1:6" x14ac:dyDescent="0.3">
      <c r="A501">
        <v>1</v>
      </c>
      <c r="B501">
        <f t="shared" si="29"/>
        <v>-2.230678678738058E-5</v>
      </c>
      <c r="C501">
        <f t="shared" si="30"/>
        <v>0.50000936316744482</v>
      </c>
      <c r="D501">
        <f t="shared" si="31"/>
        <v>0.5000089965416401</v>
      </c>
      <c r="E501">
        <v>24.95</v>
      </c>
      <c r="F501">
        <f t="shared" si="28"/>
        <v>0.50000135618012742</v>
      </c>
    </row>
    <row r="502" spans="1:6" x14ac:dyDescent="0.3">
      <c r="A502">
        <v>1</v>
      </c>
      <c r="B502">
        <f t="shared" si="29"/>
        <v>-2.1911684309375476E-5</v>
      </c>
      <c r="C502">
        <f t="shared" si="30"/>
        <v>0.50000956206154779</v>
      </c>
      <c r="D502">
        <f t="shared" si="31"/>
        <v>0.50000774178488328</v>
      </c>
      <c r="E502">
        <v>25</v>
      </c>
      <c r="F502">
        <f t="shared" si="28"/>
        <v>0.50000160414546801</v>
      </c>
    </row>
    <row r="503" spans="1:6" x14ac:dyDescent="0.3">
      <c r="A503">
        <v>1</v>
      </c>
      <c r="B503">
        <f t="shared" si="29"/>
        <v>-2.1450439737750878E-5</v>
      </c>
      <c r="C503">
        <f t="shared" si="30"/>
        <v>0.50000971691057317</v>
      </c>
      <c r="D503">
        <f t="shared" si="31"/>
        <v>0.5000065092526409</v>
      </c>
      <c r="E503">
        <v>25.05</v>
      </c>
      <c r="F503">
        <f t="shared" si="28"/>
        <v>0.50000183531111386</v>
      </c>
    </row>
    <row r="504" spans="1:6" x14ac:dyDescent="0.3">
      <c r="A504">
        <v>1</v>
      </c>
      <c r="B504">
        <f t="shared" si="29"/>
        <v>-2.0927489657715523E-5</v>
      </c>
      <c r="C504">
        <f t="shared" si="30"/>
        <v>0.50000982893373591</v>
      </c>
      <c r="D504">
        <f t="shared" si="31"/>
        <v>0.50000530266540566</v>
      </c>
      <c r="E504">
        <v>25.1</v>
      </c>
      <c r="F504">
        <f t="shared" si="28"/>
        <v>0.50000204956771688</v>
      </c>
    </row>
    <row r="505" spans="1:6" x14ac:dyDescent="0.3">
      <c r="A505">
        <v>1</v>
      </c>
      <c r="B505">
        <f t="shared" si="29"/>
        <v>-2.0347321017055871E-5</v>
      </c>
      <c r="C505">
        <f t="shared" si="30"/>
        <v>0.5000098994612483</v>
      </c>
      <c r="D505">
        <f t="shared" si="31"/>
        <v>0.50000412549411244</v>
      </c>
      <c r="E505">
        <v>25.15</v>
      </c>
      <c r="F505">
        <f t="shared" si="28"/>
        <v>0.50000224687281103</v>
      </c>
    </row>
    <row r="506" spans="1:6" x14ac:dyDescent="0.3">
      <c r="A506">
        <v>1</v>
      </c>
      <c r="B506">
        <f t="shared" si="29"/>
        <v>-1.9714452214844965E-5</v>
      </c>
      <c r="C506">
        <f t="shared" si="30"/>
        <v>0.5000099299247861</v>
      </c>
      <c r="D506">
        <f t="shared" si="31"/>
        <v>0.50000298095730522</v>
      </c>
      <c r="E506">
        <v>25.2</v>
      </c>
      <c r="F506">
        <f t="shared" si="28"/>
        <v>0.50000242724802602</v>
      </c>
    </row>
    <row r="507" spans="1:6" x14ac:dyDescent="0.3">
      <c r="A507">
        <v>1</v>
      </c>
      <c r="B507">
        <f t="shared" si="29"/>
        <v>-1.9033414845493365E-5</v>
      </c>
      <c r="C507">
        <f t="shared" si="30"/>
        <v>0.50000992184796289</v>
      </c>
      <c r="D507">
        <f t="shared" si="31"/>
        <v>0.50000187201936819</v>
      </c>
      <c r="E507">
        <v>25.25</v>
      </c>
      <c r="F507">
        <f t="shared" si="28"/>
        <v>0.5000025907761867</v>
      </c>
    </row>
    <row r="508" spans="1:6" x14ac:dyDescent="0.3">
      <c r="A508">
        <v>1</v>
      </c>
      <c r="B508">
        <f t="shared" si="29"/>
        <v>-1.8308736139305988E-5</v>
      </c>
      <c r="C508">
        <f t="shared" si="30"/>
        <v>0.50000987683684883</v>
      </c>
      <c r="D508">
        <f t="shared" si="31"/>
        <v>0.50000080138978309</v>
      </c>
      <c r="E508">
        <v>25.3</v>
      </c>
      <c r="F508">
        <f t="shared" si="28"/>
        <v>0.5000027375983167</v>
      </c>
    </row>
    <row r="509" spans="1:6" x14ac:dyDescent="0.3">
      <c r="A509">
        <v>1</v>
      </c>
      <c r="B509">
        <f t="shared" si="29"/>
        <v>-1.7544922137607996E-5</v>
      </c>
      <c r="C509">
        <f t="shared" si="30"/>
        <v>0.50000979657056743</v>
      </c>
      <c r="D509">
        <f t="shared" si="31"/>
        <v>0.49999977152337527</v>
      </c>
      <c r="E509">
        <v>25.35</v>
      </c>
      <c r="F509">
        <f t="shared" si="28"/>
        <v>0.50000286791055981</v>
      </c>
    </row>
    <row r="510" spans="1:6" x14ac:dyDescent="0.3">
      <c r="A510">
        <v>1</v>
      </c>
      <c r="B510">
        <f t="shared" si="29"/>
        <v>-1.6746441635301841E-5</v>
      </c>
      <c r="C510">
        <f t="shared" si="30"/>
        <v>0.50000968279200209</v>
      </c>
      <c r="D510">
        <f t="shared" si="31"/>
        <v>0.49999878462150504</v>
      </c>
      <c r="E510">
        <v>25.4</v>
      </c>
      <c r="F510">
        <f t="shared" si="28"/>
        <v>0.50000298196103432</v>
      </c>
    </row>
    <row r="511" spans="1:6" x14ac:dyDescent="0.3">
      <c r="A511">
        <v>1</v>
      </c>
      <c r="B511">
        <f t="shared" si="29"/>
        <v>-1.5917710919683498E-5</v>
      </c>
      <c r="C511">
        <f t="shared" si="30"/>
        <v>0.5000095372986435</v>
      </c>
      <c r="D511">
        <f t="shared" si="31"/>
        <v>0.49999784263416308</v>
      </c>
      <c r="E511">
        <v>25.45</v>
      </c>
      <c r="F511">
        <f t="shared" si="28"/>
        <v>0.50000308004663574</v>
      </c>
    </row>
    <row r="512" spans="1:6" x14ac:dyDescent="0.3">
      <c r="A512">
        <v>1</v>
      </c>
      <c r="B512">
        <f t="shared" si="29"/>
        <v>-1.506307933056728E-5</v>
      </c>
      <c r="C512">
        <f t="shared" si="30"/>
        <v>0.50000936193360579</v>
      </c>
      <c r="D512">
        <f t="shared" si="31"/>
        <v>0.49999694726292387</v>
      </c>
      <c r="E512">
        <v>25.5</v>
      </c>
      <c r="F512">
        <f t="shared" si="28"/>
        <v>0.50000316250980004</v>
      </c>
    </row>
    <row r="513" spans="1:6" x14ac:dyDescent="0.3">
      <c r="A513">
        <v>1</v>
      </c>
      <c r="B513">
        <f t="shared" si="29"/>
        <v>-1.4186815662201151E-5</v>
      </c>
      <c r="C513">
        <f t="shared" si="30"/>
        <v>0.50000915857683903</v>
      </c>
      <c r="D513">
        <f t="shared" si="31"/>
        <v>0.4999960999647115</v>
      </c>
      <c r="E513">
        <v>25.55</v>
      </c>
      <c r="F513">
        <f t="shared" si="28"/>
        <v>0.5000032297352428</v>
      </c>
    </row>
    <row r="514" spans="1:6" x14ac:dyDescent="0.3">
      <c r="A514">
        <v>1</v>
      </c>
      <c r="B514">
        <f t="shared" si="29"/>
        <v>-1.32930954236314E-5</v>
      </c>
      <c r="C514">
        <f t="shared" si="30"/>
        <v>0.50000892913656225</v>
      </c>
      <c r="D514">
        <f t="shared" si="31"/>
        <v>0.49999530195633052</v>
      </c>
      <c r="E514">
        <v>25.6</v>
      </c>
      <c r="F514">
        <f t="shared" si="28"/>
        <v>0.50000328214668688</v>
      </c>
    </row>
    <row r="515" spans="1:6" x14ac:dyDescent="0.3">
      <c r="A515">
        <v>1</v>
      </c>
      <c r="B515">
        <f t="shared" si="29"/>
        <v>-1.2385988970285904E-5</v>
      </c>
      <c r="C515">
        <f t="shared" si="30"/>
        <v>0.50000867554094097</v>
      </c>
      <c r="D515">
        <f t="shared" si="31"/>
        <v>0.49999455421971295</v>
      </c>
      <c r="E515">
        <v>25.65</v>
      </c>
      <c r="F515">
        <f t="shared" ref="F515:F578" si="32">0.5 -0.46*EXP(-3.331*E515)+EXP(-0.45*E515)*(-0.037*COS(1.14*E515)-0.39*SIN(1.14*E515))</f>
        <v>0.50000332020359062</v>
      </c>
    </row>
    <row r="516" spans="1:6" x14ac:dyDescent="0.3">
      <c r="A516">
        <v>1</v>
      </c>
      <c r="B516">
        <f t="shared" ref="B516:B579" si="33">B515+0.05*(-2.002)*(C515+D515+B515-A515)</f>
        <v>-1.146945051583334E-5</v>
      </c>
      <c r="C516">
        <f t="shared" ref="C516:C579" si="34">C515+0.05*1.111*(-B515-2*C515+A515)</f>
        <v>0.50000839973002975</v>
      </c>
      <c r="D516">
        <f t="shared" ref="D516:D579" si="35">D515+0.05*1.125*B515</f>
        <v>0.49999385750783337</v>
      </c>
      <c r="E516">
        <v>25.7</v>
      </c>
      <c r="F516">
        <f t="shared" si="32"/>
        <v>0.50000334439788807</v>
      </c>
    </row>
    <row r="517" spans="1:6" x14ac:dyDescent="0.3">
      <c r="A517">
        <v>1</v>
      </c>
      <c r="B517">
        <f t="shared" si="33"/>
        <v>-1.0547308029286012E-5</v>
      </c>
      <c r="C517">
        <f t="shared" si="34"/>
        <v>0.50000810364799964</v>
      </c>
      <c r="D517">
        <f t="shared" si="35"/>
        <v>0.49999321235124183</v>
      </c>
      <c r="E517">
        <v>25.75</v>
      </c>
      <c r="F517">
        <f t="shared" si="32"/>
        <v>0.50000335525075512</v>
      </c>
    </row>
    <row r="518" spans="1:6" x14ac:dyDescent="0.3">
      <c r="A518">
        <v>1</v>
      </c>
      <c r="B518">
        <f t="shared" si="33"/>
        <v>-9.6232540196356356E-6</v>
      </c>
      <c r="C518">
        <f t="shared" si="34"/>
        <v>0.50000778923566791</v>
      </c>
      <c r="D518">
        <f t="shared" si="35"/>
        <v>0.49999261906516518</v>
      </c>
      <c r="E518">
        <v>25.8</v>
      </c>
      <c r="F518">
        <f t="shared" si="32"/>
        <v>0.5000033533094087</v>
      </c>
    </row>
    <row r="519" spans="1:6" x14ac:dyDescent="0.3">
      <c r="A519">
        <v>1</v>
      </c>
      <c r="B519">
        <f t="shared" si="33"/>
        <v>-8.7008372056660516E-6</v>
      </c>
      <c r="C519">
        <f t="shared" si="34"/>
        <v>0.50000745842334604</v>
      </c>
      <c r="D519">
        <f t="shared" si="35"/>
        <v>0.49999207775712656</v>
      </c>
      <c r="E519">
        <v>25.85</v>
      </c>
      <c r="F519">
        <f t="shared" si="32"/>
        <v>0.50000333914395312</v>
      </c>
    </row>
    <row r="520" spans="1:6" x14ac:dyDescent="0.3">
      <c r="A520">
        <v>1</v>
      </c>
      <c r="B520">
        <f t="shared" si="33"/>
        <v>-7.7834550666864681E-6</v>
      </c>
      <c r="C520">
        <f t="shared" si="34"/>
        <v>0.50000711312401902</v>
      </c>
      <c r="D520">
        <f t="shared" si="35"/>
        <v>0.49999158833503377</v>
      </c>
      <c r="E520">
        <v>25.9</v>
      </c>
      <c r="F520">
        <f t="shared" si="32"/>
        <v>0.50000331334427905</v>
      </c>
    </row>
    <row r="521" spans="1:6" x14ac:dyDescent="0.3">
      <c r="A521">
        <v>1</v>
      </c>
      <c r="B521">
        <f t="shared" si="33"/>
        <v>-6.8743472656946418E-6</v>
      </c>
      <c r="C521">
        <f t="shared" si="34"/>
        <v>0.50000675522686944</v>
      </c>
      <c r="D521">
        <f t="shared" si="35"/>
        <v>0.49999115051568627</v>
      </c>
      <c r="E521">
        <v>25.95</v>
      </c>
      <c r="F521">
        <f t="shared" si="32"/>
        <v>0.50000327651702881</v>
      </c>
    </row>
    <row r="522" spans="1:6" x14ac:dyDescent="0.3">
      <c r="A522">
        <v>1</v>
      </c>
      <c r="B522">
        <f t="shared" si="33"/>
        <v>-5.976589934223403E-6</v>
      </c>
      <c r="C522">
        <f t="shared" si="34"/>
        <v>0.50000638659115482</v>
      </c>
      <c r="D522">
        <f t="shared" si="35"/>
        <v>0.4999907638336526</v>
      </c>
      <c r="E522">
        <v>26</v>
      </c>
      <c r="F522">
        <f t="shared" si="32"/>
        <v>0.50000322928263086</v>
      </c>
    </row>
    <row r="523" spans="1:6" x14ac:dyDescent="0.3">
      <c r="A523">
        <v>1</v>
      </c>
      <c r="B523">
        <f t="shared" si="33"/>
        <v>-5.0930908050344336E-6</v>
      </c>
      <c r="C523">
        <f t="shared" si="34"/>
        <v>0.50000600904044834</v>
      </c>
      <c r="D523">
        <f t="shared" si="35"/>
        <v>0.4999904276504688</v>
      </c>
      <c r="E523">
        <v>26.05</v>
      </c>
      <c r="F523">
        <f t="shared" si="32"/>
        <v>0.50000317227241708</v>
      </c>
    </row>
    <row r="524" spans="1:6" x14ac:dyDescent="0.3">
      <c r="A524">
        <v>1</v>
      </c>
      <c r="B524">
        <f t="shared" si="33"/>
        <v>-4.2265851762560088E-6</v>
      </c>
      <c r="C524">
        <f t="shared" si="34"/>
        <v>0.50000562435724871</v>
      </c>
      <c r="D524">
        <f t="shared" si="35"/>
        <v>0.499990141164111</v>
      </c>
      <c r="E524">
        <v>26.1</v>
      </c>
      <c r="F524">
        <f t="shared" si="32"/>
        <v>0.50000310612582455</v>
      </c>
    </row>
    <row r="525" spans="1:6" x14ac:dyDescent="0.3">
      <c r="A525">
        <v>1</v>
      </c>
      <c r="B525">
        <f t="shared" si="33"/>
        <v>-3.3796326882165217E-6</v>
      </c>
      <c r="C525">
        <f t="shared" si="34"/>
        <v>0.50000523427796495</v>
      </c>
      <c r="D525">
        <f t="shared" si="35"/>
        <v>0.49998990341869481</v>
      </c>
      <c r="E525">
        <v>26.15</v>
      </c>
      <c r="F525">
        <f t="shared" si="32"/>
        <v>0.50000303148769176</v>
      </c>
    </row>
    <row r="526" spans="1:6" x14ac:dyDescent="0.3">
      <c r="A526">
        <v>1</v>
      </c>
      <c r="B526">
        <f t="shared" si="33"/>
        <v>-2.5546148917695413E-6</v>
      </c>
      <c r="C526">
        <f t="shared" si="34"/>
        <v>0.50000484048827887</v>
      </c>
      <c r="D526">
        <f t="shared" si="35"/>
        <v>0.4999897133143561</v>
      </c>
      <c r="E526">
        <v>26.2</v>
      </c>
      <c r="F526">
        <f t="shared" si="32"/>
        <v>0.50000294900565412</v>
      </c>
    </row>
    <row r="527" spans="1:6" x14ac:dyDescent="0.3">
      <c r="A527">
        <v>1</v>
      </c>
      <c r="B527">
        <f t="shared" si="33"/>
        <v>-1.7537335848613225E-6</v>
      </c>
      <c r="C527">
        <f t="shared" si="34"/>
        <v>0.50000444461888838</v>
      </c>
      <c r="D527">
        <f t="shared" si="35"/>
        <v>0.49998956961726843</v>
      </c>
      <c r="E527">
        <v>26.25</v>
      </c>
      <c r="F527">
        <f t="shared" si="32"/>
        <v>0.50000285932764355</v>
      </c>
    </row>
    <row r="528" spans="1:6" x14ac:dyDescent="0.3">
      <c r="A528">
        <v>1</v>
      </c>
      <c r="B528">
        <f t="shared" si="33"/>
        <v>-9.7900989230242396E-7</v>
      </c>
      <c r="C528">
        <f t="shared" si="34"/>
        <v>0.50000404824163047</v>
      </c>
      <c r="D528">
        <f t="shared" si="35"/>
        <v>0.49998947096975427</v>
      </c>
      <c r="E528">
        <v>26.3</v>
      </c>
      <c r="F528">
        <f t="shared" si="32"/>
        <v>0.50000276309949621</v>
      </c>
    </row>
    <row r="529" spans="1:6" x14ac:dyDescent="0.3">
      <c r="A529">
        <v>1</v>
      </c>
      <c r="B529">
        <f t="shared" si="33"/>
        <v>-2.3228406169358306E-7</v>
      </c>
      <c r="C529">
        <f t="shared" si="34"/>
        <v>0.5000036528659848</v>
      </c>
      <c r="D529">
        <f t="shared" si="35"/>
        <v>0.49998941590044782</v>
      </c>
      <c r="E529">
        <v>26.35</v>
      </c>
      <c r="F529">
        <f t="shared" si="32"/>
        <v>0.50000266096267487</v>
      </c>
    </row>
    <row r="530" spans="1:6" x14ac:dyDescent="0.3">
      <c r="A530">
        <v>1</v>
      </c>
      <c r="B530">
        <f t="shared" si="33"/>
        <v>4.8478405296650796E-7</v>
      </c>
      <c r="C530">
        <f t="shared" si="34"/>
        <v>0.50000325993595351</v>
      </c>
      <c r="D530">
        <f t="shared" si="35"/>
        <v>0.49998940283446935</v>
      </c>
      <c r="E530">
        <v>26.4</v>
      </c>
      <c r="F530">
        <f t="shared" si="32"/>
        <v>0.50000255355210621</v>
      </c>
    </row>
    <row r="531" spans="1:6" x14ac:dyDescent="0.3">
      <c r="A531">
        <v>1</v>
      </c>
      <c r="B531">
        <f t="shared" si="33"/>
        <v>1.1707138499308433E-6</v>
      </c>
      <c r="C531">
        <f t="shared" si="34"/>
        <v>0.50000287082731498</v>
      </c>
      <c r="D531">
        <f t="shared" si="35"/>
        <v>0.49998943010357233</v>
      </c>
      <c r="E531">
        <v>26.45</v>
      </c>
      <c r="F531">
        <f t="shared" si="32"/>
        <v>0.50000244149413775</v>
      </c>
    </row>
    <row r="532" spans="1:6" x14ac:dyDescent="0.3">
      <c r="A532">
        <v>1</v>
      </c>
      <c r="B532">
        <f t="shared" si="33"/>
        <v>1.8242022117284927E-6</v>
      </c>
      <c r="C532">
        <f t="shared" si="34"/>
        <v>0.50000248684524595</v>
      </c>
      <c r="D532">
        <f t="shared" si="35"/>
        <v>0.49998949595622638</v>
      </c>
      <c r="E532">
        <v>26.5</v>
      </c>
      <c r="F532">
        <f t="shared" si="32"/>
        <v>0.50000232540461587</v>
      </c>
    </row>
    <row r="533" spans="1:6" x14ac:dyDescent="0.3">
      <c r="A533">
        <v>1</v>
      </c>
      <c r="B533">
        <f t="shared" si="33"/>
        <v>2.4441211429591046E-6</v>
      </c>
      <c r="C533">
        <f t="shared" si="34"/>
        <v>0.50000210922230626</v>
      </c>
      <c r="D533">
        <f t="shared" si="35"/>
        <v>0.49998959856760078</v>
      </c>
      <c r="E533">
        <v>26.55</v>
      </c>
      <c r="F533">
        <f t="shared" si="32"/>
        <v>0.50000220588708766</v>
      </c>
    </row>
    <row r="534" spans="1:6" x14ac:dyDescent="0.3">
      <c r="A534">
        <v>1</v>
      </c>
      <c r="B534">
        <f t="shared" si="33"/>
        <v>3.0295148468641174E-6</v>
      </c>
      <c r="C534">
        <f t="shared" si="34"/>
        <v>0.50000173911677859</v>
      </c>
      <c r="D534">
        <f t="shared" si="35"/>
        <v>0.49998973604941505</v>
      </c>
      <c r="E534">
        <v>26.6</v>
      </c>
      <c r="F534">
        <f t="shared" si="32"/>
        <v>0.5000020835311263</v>
      </c>
    </row>
    <row r="535" spans="1:6" x14ac:dyDescent="0.3">
      <c r="A535">
        <v>1</v>
      </c>
      <c r="B535">
        <f t="shared" si="33"/>
        <v>3.579596274714819E-6</v>
      </c>
      <c r="C535">
        <f t="shared" si="34"/>
        <v>0.50000137761135477</v>
      </c>
      <c r="D535">
        <f t="shared" si="35"/>
        <v>0.49998990645962516</v>
      </c>
      <c r="E535">
        <v>26.65</v>
      </c>
      <c r="F535">
        <f t="shared" si="32"/>
        <v>0.50000195891078181</v>
      </c>
    </row>
    <row r="536" spans="1:6" x14ac:dyDescent="0.3">
      <c r="A536">
        <v>1</v>
      </c>
      <c r="B536">
        <f t="shared" si="33"/>
        <v>4.0937431825241512E-6</v>
      </c>
      <c r="C536">
        <f t="shared" si="34"/>
        <v>0.50000102571216021</v>
      </c>
      <c r="D536">
        <f t="shared" si="35"/>
        <v>0.49999010781191561</v>
      </c>
      <c r="E536">
        <v>26.7</v>
      </c>
      <c r="F536">
        <f t="shared" si="32"/>
        <v>0.50000183258315667</v>
      </c>
    </row>
    <row r="537" spans="1:6" x14ac:dyDescent="0.3">
      <c r="A537">
        <v>1</v>
      </c>
      <c r="B537">
        <f t="shared" si="33"/>
        <v>4.5714937299558943E-6</v>
      </c>
      <c r="C537">
        <f t="shared" si="34"/>
        <v>0.50000068434810541</v>
      </c>
      <c r="D537">
        <f t="shared" si="35"/>
        <v>0.49999033808496962</v>
      </c>
      <c r="E537">
        <v>26.75</v>
      </c>
      <c r="F537">
        <f t="shared" si="32"/>
        <v>0.50000170508710673</v>
      </c>
    </row>
    <row r="538" spans="1:6" x14ac:dyDescent="0.3">
      <c r="A538">
        <v>1</v>
      </c>
      <c r="B538">
        <f t="shared" si="33"/>
        <v>5.0125416567716354E-6</v>
      </c>
      <c r="C538">
        <f t="shared" si="34"/>
        <v>0.50000035437055423</v>
      </c>
      <c r="D538">
        <f t="shared" si="35"/>
        <v>0.49999059523149192</v>
      </c>
      <c r="E538">
        <v>26.8</v>
      </c>
      <c r="F538">
        <f t="shared" si="32"/>
        <v>0.50000157694206582</v>
      </c>
    </row>
    <row r="539" spans="1:6" x14ac:dyDescent="0.3">
      <c r="A539">
        <v>1</v>
      </c>
      <c r="B539">
        <f t="shared" si="33"/>
        <v>5.4167310721114528E-6</v>
      </c>
      <c r="C539">
        <f t="shared" si="34"/>
        <v>0.50000003655329661</v>
      </c>
      <c r="D539">
        <f t="shared" si="35"/>
        <v>0.49999087718696011</v>
      </c>
      <c r="E539">
        <v>26.85</v>
      </c>
      <c r="F539">
        <f t="shared" si="32"/>
        <v>0.50000144864699403</v>
      </c>
    </row>
    <row r="540" spans="1:6" x14ac:dyDescent="0.3">
      <c r="A540">
        <v>1</v>
      </c>
      <c r="B540">
        <f t="shared" si="33"/>
        <v>5.7840508920932011E-6</v>
      </c>
      <c r="C540">
        <f t="shared" si="34"/>
        <v>0.4999997315928143</v>
      </c>
      <c r="D540">
        <f t="shared" si="35"/>
        <v>0.49999118187808295</v>
      </c>
      <c r="E540">
        <v>26.9</v>
      </c>
      <c r="F540">
        <f t="shared" si="32"/>
        <v>0.50000132067944636</v>
      </c>
    </row>
    <row r="541" spans="1:6" x14ac:dyDescent="0.3">
      <c r="A541">
        <v>1</v>
      </c>
      <c r="B541">
        <f t="shared" si="33"/>
        <v>6.114628960970764E-6</v>
      </c>
      <c r="C541">
        <f t="shared" si="34"/>
        <v>0.49999944010882558</v>
      </c>
      <c r="D541">
        <f t="shared" si="35"/>
        <v>0.49999150723094565</v>
      </c>
      <c r="E541">
        <v>26.95</v>
      </c>
      <c r="F541">
        <f t="shared" si="32"/>
        <v>0.50000119349476213</v>
      </c>
    </row>
    <row r="542" spans="1:6" x14ac:dyDescent="0.3">
      <c r="A542">
        <v>1</v>
      </c>
      <c r="B542">
        <f t="shared" si="33"/>
        <v>6.4087258908805016E-6</v>
      </c>
      <c r="C542">
        <f t="shared" si="34"/>
        <v>0.49999916264509625</v>
      </c>
      <c r="D542">
        <f t="shared" si="35"/>
        <v>0.49999185117882472</v>
      </c>
      <c r="E542">
        <v>27</v>
      </c>
      <c r="F542">
        <f t="shared" si="32"/>
        <v>0.50000106752537066</v>
      </c>
    </row>
    <row r="543" spans="1:6" x14ac:dyDescent="0.3">
      <c r="A543">
        <v>1</v>
      </c>
      <c r="B543">
        <f t="shared" si="33"/>
        <v>6.6667286547161317E-6</v>
      </c>
      <c r="C543">
        <f t="shared" si="34"/>
        <v>0.49999889967050282</v>
      </c>
      <c r="D543">
        <f t="shared" si="35"/>
        <v>0.49999221166965607</v>
      </c>
      <c r="E543">
        <v>27.05</v>
      </c>
      <c r="F543">
        <f t="shared" si="32"/>
        <v>0.50000094318021204</v>
      </c>
    </row>
    <row r="544" spans="1:6" x14ac:dyDescent="0.3">
      <c r="A544">
        <v>1</v>
      </c>
      <c r="B544">
        <f t="shared" si="33"/>
        <v>6.8891439664722398E-6</v>
      </c>
      <c r="C544">
        <f t="shared" si="34"/>
        <v>0.49999865158033319</v>
      </c>
      <c r="D544">
        <f t="shared" si="35"/>
        <v>0.49999258667314289</v>
      </c>
      <c r="E544">
        <v>27.1</v>
      </c>
      <c r="F544">
        <f t="shared" si="32"/>
        <v>0.50000082084426989</v>
      </c>
    </row>
    <row r="545" spans="1:6" x14ac:dyDescent="0.3">
      <c r="A545">
        <v>1</v>
      </c>
      <c r="B545">
        <f t="shared" si="33"/>
        <v>7.076591482463097E-6</v>
      </c>
      <c r="C545">
        <f t="shared" si="34"/>
        <v>0.49999841869781081</v>
      </c>
      <c r="D545">
        <f t="shared" si="35"/>
        <v>0.499992974187491</v>
      </c>
      <c r="E545">
        <v>27.15</v>
      </c>
      <c r="F545">
        <f t="shared" si="32"/>
        <v>0.50000070087821191</v>
      </c>
    </row>
    <row r="546" spans="1:6" x14ac:dyDescent="0.3">
      <c r="A546">
        <v>1</v>
      </c>
      <c r="B546">
        <f t="shared" si="33"/>
        <v>7.2297968563567028E-6</v>
      </c>
      <c r="C546">
        <f t="shared" si="34"/>
        <v>0.49999820127582717</v>
      </c>
      <c r="D546">
        <f t="shared" si="35"/>
        <v>0.4999933722457619</v>
      </c>
      <c r="E546">
        <v>27.2</v>
      </c>
      <c r="F546">
        <f t="shared" si="32"/>
        <v>0.50000058361813593</v>
      </c>
    </row>
    <row r="547" spans="1:6" x14ac:dyDescent="0.3">
      <c r="A547">
        <v>1</v>
      </c>
      <c r="B547">
        <f t="shared" si="33"/>
        <v>7.3495846799637676E-6</v>
      </c>
      <c r="C547">
        <f t="shared" si="34"/>
        <v>0.49999799949886742</v>
      </c>
      <c r="D547">
        <f t="shared" si="35"/>
        <v>0.49999377892183505</v>
      </c>
      <c r="E547">
        <v>27.25</v>
      </c>
      <c r="F547">
        <f t="shared" si="32"/>
        <v>0.50000046937541742</v>
      </c>
    </row>
    <row r="548" spans="1:6" x14ac:dyDescent="0.3">
      <c r="A548">
        <v>1</v>
      </c>
      <c r="B548">
        <f t="shared" si="33"/>
        <v>7.4368713411879185E-6</v>
      </c>
      <c r="C548">
        <f t="shared" si="34"/>
        <v>0.4999978134851143</v>
      </c>
      <c r="D548">
        <f t="shared" si="35"/>
        <v>0.49999419233597331</v>
      </c>
      <c r="E548">
        <v>27.3</v>
      </c>
      <c r="F548">
        <f t="shared" si="32"/>
        <v>0.50000035843665414</v>
      </c>
    </row>
    <row r="549" spans="1:6" x14ac:dyDescent="0.3">
      <c r="A549">
        <v>1</v>
      </c>
      <c r="B549">
        <f t="shared" si="33"/>
        <v>7.4926578290653254E-6</v>
      </c>
      <c r="C549">
        <f t="shared" si="34"/>
        <v>0.4999976432887151</v>
      </c>
      <c r="D549">
        <f t="shared" si="35"/>
        <v>0.49999461065998624</v>
      </c>
      <c r="E549">
        <v>27.35</v>
      </c>
      <c r="F549">
        <f t="shared" si="32"/>
        <v>0.5000002510637046</v>
      </c>
    </row>
    <row r="550" spans="1:6" x14ac:dyDescent="0.3">
      <c r="A550">
        <v>1</v>
      </c>
      <c r="B550">
        <f t="shared" si="33"/>
        <v>7.5180225153663133E-6</v>
      </c>
      <c r="C550">
        <f t="shared" si="34"/>
        <v>0.49999748890219647</v>
      </c>
      <c r="D550">
        <f t="shared" si="35"/>
        <v>0.49999503212198915</v>
      </c>
      <c r="E550">
        <v>27.4</v>
      </c>
      <c r="F550">
        <f t="shared" si="32"/>
        <v>0.50000014749381527</v>
      </c>
    </row>
    <row r="551" spans="1:6" x14ac:dyDescent="0.3">
      <c r="A551">
        <v>1</v>
      </c>
      <c r="B551">
        <f t="shared" si="33"/>
        <v>7.5141139405978502E-6</v>
      </c>
      <c r="C551">
        <f t="shared" si="34"/>
        <v>0.49999735025901171</v>
      </c>
      <c r="D551">
        <f t="shared" si="35"/>
        <v>0.49999545501075565</v>
      </c>
      <c r="E551">
        <v>27.45</v>
      </c>
      <c r="F551">
        <f t="shared" si="32"/>
        <v>0.50000004793983244</v>
      </c>
    </row>
    <row r="552" spans="1:6" x14ac:dyDescent="0.3">
      <c r="A552">
        <v>1</v>
      </c>
      <c r="B552">
        <f t="shared" si="33"/>
        <v>7.4821436314345409E-6</v>
      </c>
      <c r="C552">
        <f t="shared" si="34"/>
        <v>0.4999972272362061</v>
      </c>
      <c r="D552">
        <f t="shared" si="35"/>
        <v>0.4999958776796648</v>
      </c>
      <c r="E552">
        <v>27.5</v>
      </c>
      <c r="F552">
        <f t="shared" si="32"/>
        <v>0.49999995259049518</v>
      </c>
    </row>
    <row r="553" spans="1:6" x14ac:dyDescent="0.3">
      <c r="A553">
        <v>1</v>
      </c>
      <c r="B553">
        <f t="shared" si="33"/>
        <v>7.4233789752499234E-6</v>
      </c>
      <c r="C553">
        <f t="shared" si="34"/>
        <v>0.49999711965718491</v>
      </c>
      <c r="D553">
        <f t="shared" si="35"/>
        <v>0.49999629855024408</v>
      </c>
      <c r="E553">
        <v>27.55</v>
      </c>
      <c r="F553">
        <f t="shared" si="32"/>
        <v>0.49999986161080251</v>
      </c>
    </row>
    <row r="554" spans="1:6" x14ac:dyDescent="0.3">
      <c r="A554">
        <v>1</v>
      </c>
      <c r="B554">
        <f t="shared" si="33"/>
        <v>7.3391361761751712E-6</v>
      </c>
      <c r="C554">
        <f t="shared" si="34"/>
        <v>0.49999702729456957</v>
      </c>
      <c r="D554">
        <f t="shared" si="35"/>
        <v>0.49999671611531143</v>
      </c>
      <c r="E554">
        <v>27.6</v>
      </c>
      <c r="F554">
        <f t="shared" si="32"/>
        <v>0.49999977514245297</v>
      </c>
    </row>
    <row r="555" spans="1:6" x14ac:dyDescent="0.3">
      <c r="A555">
        <v>1</v>
      </c>
      <c r="B555">
        <f t="shared" si="33"/>
        <v>7.2307733158453907E-6</v>
      </c>
      <c r="C555">
        <f t="shared" si="34"/>
        <v>0.49999694987312832</v>
      </c>
      <c r="D555">
        <f t="shared" si="35"/>
        <v>0.49999712894172132</v>
      </c>
      <c r="E555">
        <v>27.65</v>
      </c>
      <c r="F555">
        <f t="shared" si="32"/>
        <v>0.4999996933043494</v>
      </c>
    </row>
    <row r="556" spans="1:6" x14ac:dyDescent="0.3">
      <c r="A556">
        <v>1</v>
      </c>
      <c r="B556">
        <f t="shared" si="33"/>
        <v>7.0996835404822768E-6</v>
      </c>
      <c r="C556">
        <f t="shared" si="34"/>
        <v>0.49999688707276607</v>
      </c>
      <c r="D556">
        <f t="shared" si="35"/>
        <v>0.49999753567272032</v>
      </c>
      <c r="E556">
        <v>27.7</v>
      </c>
      <c r="F556">
        <f t="shared" si="32"/>
        <v>0.49999961619316569</v>
      </c>
    </row>
    <row r="557" spans="1:6" x14ac:dyDescent="0.3">
      <c r="A557">
        <v>1</v>
      </c>
      <c r="B557">
        <f t="shared" si="33"/>
        <v>6.9472883948950296E-6</v>
      </c>
      <c r="C557">
        <f t="shared" si="34"/>
        <v>0.49999683853156107</v>
      </c>
      <c r="D557">
        <f t="shared" si="35"/>
        <v>0.49999793502991946</v>
      </c>
      <c r="E557">
        <v>27.75</v>
      </c>
      <c r="F557">
        <f t="shared" si="32"/>
        <v>0.49999954388396983</v>
      </c>
    </row>
    <row r="558" spans="1:6" x14ac:dyDescent="0.3">
      <c r="A558">
        <v>1</v>
      </c>
      <c r="B558">
        <f t="shared" si="33"/>
        <v>6.7750313223810922E-6</v>
      </c>
      <c r="C558">
        <f t="shared" si="34"/>
        <v>0.49999680384883433</v>
      </c>
      <c r="D558">
        <f t="shared" si="35"/>
        <v>0.49999832581489168</v>
      </c>
      <c r="E558">
        <v>27.8</v>
      </c>
      <c r="F558">
        <f t="shared" si="32"/>
        <v>0.49999947643089931</v>
      </c>
    </row>
    <row r="559" spans="1:6" x14ac:dyDescent="0.3">
      <c r="A559">
        <v>1</v>
      </c>
      <c r="B559">
        <f t="shared" si="33"/>
        <v>6.584371348041335E-6</v>
      </c>
      <c r="C559">
        <f t="shared" si="34"/>
        <v>0.49999678258823888</v>
      </c>
      <c r="D559">
        <f t="shared" si="35"/>
        <v>0.49999870691040355</v>
      </c>
      <c r="E559">
        <v>27.85</v>
      </c>
      <c r="F559">
        <f t="shared" si="32"/>
        <v>0.49999941386788321</v>
      </c>
    </row>
    <row r="560" spans="1:6" x14ac:dyDescent="0.3">
      <c r="A560">
        <v>1</v>
      </c>
      <c r="B560">
        <f t="shared" si="33"/>
        <v>6.3767769619796303E-6</v>
      </c>
      <c r="C560">
        <f t="shared" si="34"/>
        <v>0.49999677428085715</v>
      </c>
      <c r="D560">
        <f t="shared" si="35"/>
        <v>0.49999907728129189</v>
      </c>
      <c r="E560">
        <v>27.9</v>
      </c>
      <c r="F560">
        <f t="shared" si="32"/>
        <v>0.49999935620940711</v>
      </c>
    </row>
    <row r="561" spans="1:6" x14ac:dyDescent="0.3">
      <c r="A561">
        <v>1</v>
      </c>
      <c r="B561">
        <f t="shared" si="33"/>
        <v>6.1537202169675231E-6</v>
      </c>
      <c r="C561">
        <f t="shared" si="34"/>
        <v>0.49999677842829365</v>
      </c>
      <c r="D561">
        <f t="shared" si="35"/>
        <v>0.49999943597499602</v>
      </c>
      <c r="E561">
        <v>27.95</v>
      </c>
      <c r="F561">
        <f t="shared" si="32"/>
        <v>0.49999930345131499</v>
      </c>
    </row>
    <row r="562" spans="1:6" x14ac:dyDescent="0.3">
      <c r="A562">
        <v>1</v>
      </c>
      <c r="B562">
        <f t="shared" si="33"/>
        <v>5.9166710539544422E-6</v>
      </c>
      <c r="C562">
        <f t="shared" si="34"/>
        <v>0.49999679450575218</v>
      </c>
      <c r="D562">
        <f t="shared" si="35"/>
        <v>0.49999978212175822</v>
      </c>
      <c r="E562">
        <v>28</v>
      </c>
      <c r="F562">
        <f t="shared" si="32"/>
        <v>0.49999925557164537</v>
      </c>
    </row>
    <row r="563" spans="1:6" x14ac:dyDescent="0.3">
      <c r="A563">
        <v>1</v>
      </c>
      <c r="B563">
        <f t="shared" si="33"/>
        <v>5.6670918676703433E-6</v>
      </c>
      <c r="C563">
        <f t="shared" si="34"/>
        <v>0.49999682196508605</v>
      </c>
      <c r="D563">
        <f t="shared" si="35"/>
        <v>0.50000011493450502</v>
      </c>
      <c r="E563">
        <v>28.05</v>
      </c>
      <c r="F563">
        <f t="shared" si="32"/>
        <v>0.49999921253149493</v>
      </c>
    </row>
    <row r="564" spans="1:6" x14ac:dyDescent="0.3">
      <c r="A564">
        <v>1</v>
      </c>
      <c r="B564">
        <f t="shared" si="33"/>
        <v>5.4064323226339641E-6</v>
      </c>
      <c r="C564">
        <f t="shared" si="34"/>
        <v>0.49999686023781176</v>
      </c>
      <c r="D564">
        <f t="shared" si="35"/>
        <v>0.50000043370842262</v>
      </c>
      <c r="E564">
        <v>28.1</v>
      </c>
      <c r="F564">
        <f t="shared" si="32"/>
        <v>0.49999917427590712</v>
      </c>
    </row>
    <row r="565" spans="1:6" x14ac:dyDescent="0.3">
      <c r="A565">
        <v>1</v>
      </c>
      <c r="B565">
        <f t="shared" si="33"/>
        <v>5.1361244290796976E-6</v>
      </c>
      <c r="C565">
        <f t="shared" si="34"/>
        <v>0.49999690873807534</v>
      </c>
      <c r="D565">
        <f t="shared" si="35"/>
        <v>0.50000073782024079</v>
      </c>
      <c r="E565">
        <v>28.15</v>
      </c>
      <c r="F565">
        <f t="shared" si="32"/>
        <v>0.49999914073478002</v>
      </c>
    </row>
    <row r="566" spans="1:6" x14ac:dyDescent="0.3">
      <c r="A566">
        <v>1</v>
      </c>
      <c r="B566">
        <f t="shared" si="33"/>
        <v>4.8575778862934685E-6</v>
      </c>
      <c r="C566">
        <f t="shared" si="34"/>
        <v>0.49999696686556311</v>
      </c>
      <c r="D566">
        <f t="shared" si="35"/>
        <v>0.50000102672723989</v>
      </c>
      <c r="E566">
        <v>28.2</v>
      </c>
      <c r="F566">
        <f t="shared" si="32"/>
        <v>0.49999911182379037</v>
      </c>
    </row>
    <row r="567" spans="1:6" x14ac:dyDescent="0.3">
      <c r="A567">
        <v>1</v>
      </c>
      <c r="B567">
        <f t="shared" si="33"/>
        <v>4.572175700292342E-6</v>
      </c>
      <c r="C567">
        <f t="shared" si="34"/>
        <v>0.49999703400834744</v>
      </c>
      <c r="D567">
        <f t="shared" si="35"/>
        <v>0.50000129996599596</v>
      </c>
      <c r="E567">
        <v>28.25</v>
      </c>
      <c r="F567">
        <f t="shared" si="32"/>
        <v>0.49999908744532867</v>
      </c>
    </row>
    <row r="568" spans="1:6" x14ac:dyDescent="0.3">
      <c r="A568">
        <v>1</v>
      </c>
      <c r="B568">
        <f t="shared" si="33"/>
        <v>4.281270080915529E-6</v>
      </c>
      <c r="C568">
        <f t="shared" si="34"/>
        <v>0.4999971095456599</v>
      </c>
      <c r="D568">
        <f t="shared" si="35"/>
        <v>0.50000155715087913</v>
      </c>
      <c r="E568">
        <v>28.3</v>
      </c>
      <c r="F568">
        <f t="shared" si="32"/>
        <v>0.49999906748944217</v>
      </c>
    </row>
    <row r="569" spans="1:6" x14ac:dyDescent="0.3">
      <c r="A569">
        <v>1</v>
      </c>
      <c r="B569">
        <f t="shared" si="33"/>
        <v>3.9861786222609232E-6</v>
      </c>
      <c r="C569">
        <f t="shared" si="34"/>
        <v>0.49999719285058408</v>
      </c>
      <c r="D569">
        <f t="shared" si="35"/>
        <v>0.50000179797232114</v>
      </c>
      <c r="E569">
        <v>28.35</v>
      </c>
      <c r="F569">
        <f t="shared" si="32"/>
        <v>0.49999905183478183</v>
      </c>
    </row>
    <row r="570" spans="1:6" x14ac:dyDescent="0.3">
      <c r="A570">
        <v>1</v>
      </c>
      <c r="B570">
        <f t="shared" si="33"/>
        <v>3.688180769356626E-6</v>
      </c>
      <c r="C570">
        <f t="shared" si="34"/>
        <v>0.49999728329266174</v>
      </c>
      <c r="D570">
        <f t="shared" si="35"/>
        <v>0.50000202219486867</v>
      </c>
      <c r="E570">
        <v>28.4</v>
      </c>
      <c r="F570">
        <f t="shared" si="32"/>
        <v>0.49999904034954884</v>
      </c>
    </row>
    <row r="571" spans="1:6" x14ac:dyDescent="0.3">
      <c r="A571">
        <v>1</v>
      </c>
      <c r="B571">
        <f t="shared" si="33"/>
        <v>3.3885145725344246E-6</v>
      </c>
      <c r="C571">
        <f t="shared" si="34"/>
        <v>0.4999973802404053</v>
      </c>
      <c r="D571">
        <f t="shared" si="35"/>
        <v>0.50000222965503693</v>
      </c>
      <c r="E571">
        <v>28.45</v>
      </c>
      <c r="F571">
        <f t="shared" si="32"/>
        <v>0.49999903289243869</v>
      </c>
    </row>
    <row r="572" spans="1:6" x14ac:dyDescent="0.3">
      <c r="A572">
        <v>1</v>
      </c>
      <c r="B572">
        <f t="shared" si="33"/>
        <v>3.0883737300608849E-6</v>
      </c>
      <c r="C572">
        <f t="shared" si="34"/>
        <v>0.49999748306371178</v>
      </c>
      <c r="D572">
        <f t="shared" si="35"/>
        <v>0.50000242025898167</v>
      </c>
      <c r="E572">
        <v>28.5</v>
      </c>
      <c r="F572">
        <f t="shared" si="32"/>
        <v>0.49999902931357776</v>
      </c>
    </row>
    <row r="573" spans="1:6" x14ac:dyDescent="0.3">
      <c r="A573">
        <v>1</v>
      </c>
      <c r="B573">
        <f t="shared" si="33"/>
        <v>2.7889049180703185E-6</v>
      </c>
      <c r="C573">
        <f t="shared" si="34"/>
        <v>0.4999975911361727</v>
      </c>
      <c r="D573">
        <f t="shared" si="35"/>
        <v>0.50000259398000402</v>
      </c>
      <c r="E573">
        <v>28.55</v>
      </c>
      <c r="F573">
        <f t="shared" si="32"/>
        <v>0.49999902945545088</v>
      </c>
    </row>
    <row r="574" spans="1:6" x14ac:dyDescent="0.3">
      <c r="A574">
        <v>1</v>
      </c>
      <c r="B574">
        <f t="shared" si="33"/>
        <v>2.4912054064882462E-6</v>
      </c>
      <c r="C574">
        <f t="shared" si="34"/>
        <v>0.49999770383727571</v>
      </c>
      <c r="D574">
        <f t="shared" si="35"/>
        <v>0.50000275085590562</v>
      </c>
      <c r="E574">
        <v>28.6</v>
      </c>
      <c r="F574">
        <f t="shared" si="32"/>
        <v>0.49999903315381555</v>
      </c>
    </row>
    <row r="575" spans="1:6" x14ac:dyDescent="0.3">
      <c r="A575">
        <v>1</v>
      </c>
      <c r="B575">
        <f t="shared" si="33"/>
        <v>2.1963209578558533E-6</v>
      </c>
      <c r="C575">
        <f t="shared" si="34"/>
        <v>0.49999782055449404</v>
      </c>
      <c r="D575">
        <f t="shared" si="35"/>
        <v>0.50000289098620976</v>
      </c>
      <c r="E575">
        <v>28.65</v>
      </c>
      <c r="F575">
        <f t="shared" si="32"/>
        <v>0.49999904023860103</v>
      </c>
    </row>
    <row r="576" spans="1:6" x14ac:dyDescent="0.3">
      <c r="A576">
        <v>1</v>
      </c>
      <c r="B576">
        <f t="shared" si="33"/>
        <v>1.905244005543623E-6</v>
      </c>
      <c r="C576">
        <f t="shared" si="34"/>
        <v>0.49999794068526054</v>
      </c>
      <c r="D576">
        <f t="shared" si="35"/>
        <v>0.50000301452926366</v>
      </c>
      <c r="E576">
        <v>28.7</v>
      </c>
      <c r="F576">
        <f t="shared" si="32"/>
        <v>0.49999905053478905</v>
      </c>
    </row>
    <row r="577" spans="1:6" x14ac:dyDescent="0.3">
      <c r="A577">
        <v>1</v>
      </c>
      <c r="B577">
        <f t="shared" si="33"/>
        <v>1.6189121067310036E-6</v>
      </c>
      <c r="C577">
        <f t="shared" si="34"/>
        <v>0.4999980636388236</v>
      </c>
      <c r="D577">
        <f t="shared" si="35"/>
        <v>0.50000312169923899</v>
      </c>
      <c r="E577">
        <v>28.75</v>
      </c>
      <c r="F577">
        <f t="shared" si="32"/>
        <v>0.49999906386327381</v>
      </c>
    </row>
    <row r="578" spans="1:6" x14ac:dyDescent="0.3">
      <c r="A578">
        <v>1</v>
      </c>
      <c r="B578">
        <f t="shared" si="33"/>
        <v>1.3382066647732521E-6</v>
      </c>
      <c r="C578">
        <f t="shared" si="34"/>
        <v>0.49999818883798275</v>
      </c>
      <c r="D578">
        <f t="shared" si="35"/>
        <v>0.50000321276304505</v>
      </c>
      <c r="E578">
        <v>28.8</v>
      </c>
      <c r="F578">
        <f t="shared" si="32"/>
        <v>0.49999908004169974</v>
      </c>
    </row>
    <row r="579" spans="1:6" x14ac:dyDescent="0.3">
      <c r="A579">
        <v>1</v>
      </c>
      <c r="B579">
        <f t="shared" si="33"/>
        <v>1.0639519147542203E-6</v>
      </c>
      <c r="C579">
        <f t="shared" si="34"/>
        <v>0.49999831572070264</v>
      </c>
      <c r="D579">
        <f t="shared" si="35"/>
        <v>0.50000328803716998</v>
      </c>
      <c r="E579">
        <v>28.85</v>
      </c>
      <c r="F579">
        <f t="shared" ref="F579:F602" si="36">0.5 -0.46*EXP(-3.331*E579)+EXP(-0.45*E579)*(-0.037*COS(1.14*E579)-0.39*SIN(1.14*E579))</f>
        <v>0.49999909888527339</v>
      </c>
    </row>
    <row r="580" spans="1:6" x14ac:dyDescent="0.3">
      <c r="A580">
        <v>1</v>
      </c>
      <c r="B580">
        <f t="shared" ref="B580:B602" si="37">B579+0.05*(-2.002)*(C579+D579+B579-A579)</f>
        <v>7.9691416502363939E-7</v>
      </c>
      <c r="C580">
        <f t="shared" ref="C580:C602" si="38">C579+0.05*1.111*(-B579-2*C579+A579)</f>
        <v>0.49999844374160368</v>
      </c>
      <c r="D580">
        <f t="shared" ref="D580:D602" si="39">D579+0.05*1.125*B579</f>
        <v>0.50000334788446521</v>
      </c>
      <c r="E580">
        <v>28.9</v>
      </c>
      <c r="F580">
        <f t="shared" si="36"/>
        <v>0.49999912020754944</v>
      </c>
    </row>
    <row r="581" spans="1:6" x14ac:dyDescent="0.3">
      <c r="A581">
        <v>1</v>
      </c>
      <c r="B581">
        <f t="shared" si="37"/>
        <v>5.3780128760637254E-7</v>
      </c>
      <c r="C581">
        <f t="shared" si="38"/>
        <v>0.49999857237332967</v>
      </c>
      <c r="D581">
        <f t="shared" si="39"/>
        <v>0.50000339271088701</v>
      </c>
      <c r="E581">
        <v>28.95</v>
      </c>
      <c r="F581">
        <f t="shared" si="36"/>
        <v>0.49999914382118765</v>
      </c>
    </row>
    <row r="582" spans="1:6" x14ac:dyDescent="0.3">
      <c r="A582">
        <v>1</v>
      </c>
      <c r="B582">
        <f t="shared" si="37"/>
        <v>2.8726244863742255E-7</v>
      </c>
      <c r="C582">
        <f t="shared" si="38"/>
        <v>0.49999870110779121</v>
      </c>
      <c r="D582">
        <f t="shared" si="39"/>
        <v>0.50000342296220945</v>
      </c>
      <c r="E582">
        <v>29</v>
      </c>
      <c r="F582">
        <f t="shared" si="36"/>
        <v>0.49999916953867996</v>
      </c>
    </row>
    <row r="583" spans="1:6" x14ac:dyDescent="0.3">
      <c r="A583">
        <v>1</v>
      </c>
      <c r="B583">
        <f t="shared" si="37"/>
        <v>4.588807044324126E-8</v>
      </c>
      <c r="C583">
        <f t="shared" si="38"/>
        <v>0.49999882945728658</v>
      </c>
      <c r="D583">
        <f t="shared" si="39"/>
        <v>0.5000034391207222</v>
      </c>
      <c r="E583">
        <v>29.05</v>
      </c>
      <c r="F583">
        <f t="shared" si="36"/>
        <v>0.49999919717304603</v>
      </c>
    </row>
    <row r="584" spans="1:6" x14ac:dyDescent="0.3">
      <c r="A584">
        <v>1</v>
      </c>
      <c r="B584">
        <f t="shared" si="37"/>
        <v>-1.8578998408808446E-7</v>
      </c>
      <c r="C584">
        <f t="shared" si="38"/>
        <v>0.49999895695549973</v>
      </c>
      <c r="D584">
        <f t="shared" si="39"/>
        <v>0.50000344170192612</v>
      </c>
      <c r="E584">
        <v>29.1</v>
      </c>
      <c r="F584">
        <f t="shared" si="36"/>
        <v>0.49999922653849677</v>
      </c>
    </row>
    <row r="585" spans="1:6" x14ac:dyDescent="0.3">
      <c r="A585">
        <v>1</v>
      </c>
      <c r="B585">
        <f t="shared" si="37"/>
        <v>-4.0729801500535674E-7</v>
      </c>
      <c r="C585">
        <f t="shared" si="38"/>
        <v>0.49999908315837732</v>
      </c>
      <c r="D585">
        <f t="shared" si="39"/>
        <v>0.50000343125123947</v>
      </c>
      <c r="E585">
        <v>29.15</v>
      </c>
      <c r="F585">
        <f t="shared" si="36"/>
        <v>0.49999925745106355</v>
      </c>
    </row>
    <row r="586" spans="1:6" x14ac:dyDescent="0.3">
      <c r="A586">
        <v>1</v>
      </c>
      <c r="B586">
        <f t="shared" si="37"/>
        <v>-6.1821988633009964E-7</v>
      </c>
      <c r="C586">
        <f t="shared" si="38"/>
        <v>0.49999920764488631</v>
      </c>
      <c r="D586">
        <f t="shared" si="39"/>
        <v>0.5000034083407261</v>
      </c>
      <c r="E586">
        <v>29.2</v>
      </c>
      <c r="F586">
        <f t="shared" si="36"/>
        <v>0.49999928972919361</v>
      </c>
    </row>
    <row r="587" spans="1:6" x14ac:dyDescent="0.3">
      <c r="A587">
        <v>1</v>
      </c>
      <c r="B587">
        <f t="shared" si="37"/>
        <v>-8.1819623549853994E-7</v>
      </c>
      <c r="C587">
        <f t="shared" si="38"/>
        <v>0.49999933001765412</v>
      </c>
      <c r="D587">
        <f t="shared" si="39"/>
        <v>0.50000337356585745</v>
      </c>
      <c r="E587">
        <v>29.25</v>
      </c>
      <c r="F587">
        <f t="shared" si="36"/>
        <v>0.49999932319431023</v>
      </c>
    </row>
    <row r="588" spans="1:6" x14ac:dyDescent="0.3">
      <c r="A588">
        <v>1</v>
      </c>
      <c r="B588">
        <f t="shared" si="37"/>
        <v>-1.0069235018340821E-6</v>
      </c>
      <c r="C588">
        <f t="shared" si="38"/>
        <v>0.49999944990349365</v>
      </c>
      <c r="D588">
        <f t="shared" si="39"/>
        <v>0.50000332754231924</v>
      </c>
      <c r="E588">
        <v>29.3</v>
      </c>
      <c r="F588">
        <f t="shared" si="36"/>
        <v>0.49999935767133724</v>
      </c>
    </row>
    <row r="589" spans="1:6" x14ac:dyDescent="0.3">
      <c r="A589">
        <v>1</v>
      </c>
      <c r="B589">
        <f t="shared" si="37"/>
        <v>-1.1841527851636097E-6</v>
      </c>
      <c r="C589">
        <f t="shared" si="38"/>
        <v>0.49999956695381603</v>
      </c>
      <c r="D589">
        <f t="shared" si="39"/>
        <v>0.50000327090287222</v>
      </c>
      <c r="E589">
        <v>29.35</v>
      </c>
      <c r="F589">
        <f t="shared" si="36"/>
        <v>0.49999939298918761</v>
      </c>
    </row>
    <row r="590" spans="1:6" x14ac:dyDescent="0.3">
      <c r="A590">
        <v>1</v>
      </c>
      <c r="B590">
        <f t="shared" si="37"/>
        <v>-1.3496885458687585E-6</v>
      </c>
      <c r="C590">
        <f t="shared" si="38"/>
        <v>0.49999968084493429</v>
      </c>
      <c r="D590">
        <f t="shared" si="39"/>
        <v>0.50000320429427803</v>
      </c>
      <c r="E590">
        <v>29.4</v>
      </c>
      <c r="F590">
        <f t="shared" si="36"/>
        <v>0.49999942898121602</v>
      </c>
    </row>
    <row r="591" spans="1:6" x14ac:dyDescent="0.3">
      <c r="A591">
        <v>1</v>
      </c>
      <c r="B591">
        <f t="shared" si="37"/>
        <v>-1.503387157596629E-6</v>
      </c>
      <c r="C591">
        <f t="shared" si="38"/>
        <v>0.49999979127826083</v>
      </c>
      <c r="D591">
        <f t="shared" si="39"/>
        <v>0.50000312837429728</v>
      </c>
      <c r="E591">
        <v>29.45</v>
      </c>
      <c r="F591">
        <f t="shared" si="36"/>
        <v>0.49999946548563534</v>
      </c>
    </row>
    <row r="592" spans="1:6" x14ac:dyDescent="0.3">
      <c r="A592">
        <v>1</v>
      </c>
      <c r="B592">
        <f t="shared" si="37"/>
        <v>-1.6451553241878008E-6</v>
      </c>
      <c r="C592">
        <f t="shared" si="38"/>
        <v>0.49999989798040267</v>
      </c>
      <c r="D592">
        <f t="shared" si="39"/>
        <v>0.5000030438087697</v>
      </c>
      <c r="E592">
        <v>29.5</v>
      </c>
      <c r="F592">
        <f t="shared" si="36"/>
        <v>0.49999950234589624</v>
      </c>
    </row>
    <row r="593" spans="1:6" x14ac:dyDescent="0.3">
      <c r="A593">
        <v>1</v>
      </c>
      <c r="B593">
        <f t="shared" si="37"/>
        <v>-1.7749483723795185E-6</v>
      </c>
      <c r="C593">
        <f t="shared" si="38"/>
        <v>0.5000000007031582</v>
      </c>
      <c r="D593">
        <f t="shared" si="39"/>
        <v>0.50000295126878269</v>
      </c>
      <c r="E593">
        <v>29.55</v>
      </c>
      <c r="F593">
        <f t="shared" si="36"/>
        <v>0.49999953941103209</v>
      </c>
    </row>
    <row r="594" spans="1:6" x14ac:dyDescent="0.3">
      <c r="A594">
        <v>1</v>
      </c>
      <c r="B594">
        <f t="shared" si="37"/>
        <v>-1.8927684315974175E-6</v>
      </c>
      <c r="C594">
        <f t="shared" si="38"/>
        <v>0.50000009922341937</v>
      </c>
      <c r="D594">
        <f t="shared" si="39"/>
        <v>0.50000285142793677</v>
      </c>
      <c r="E594">
        <v>29.6</v>
      </c>
      <c r="F594">
        <f t="shared" si="36"/>
        <v>0.49999957653596672</v>
      </c>
    </row>
    <row r="595" spans="1:6" x14ac:dyDescent="0.3">
      <c r="A595">
        <v>1</v>
      </c>
      <c r="B595">
        <f t="shared" si="37"/>
        <v>-1.9986625123492067E-6</v>
      </c>
      <c r="C595">
        <f t="shared" si="38"/>
        <v>0.50000019334298385</v>
      </c>
      <c r="D595">
        <f t="shared" si="39"/>
        <v>0.50000274495971253</v>
      </c>
      <c r="E595">
        <v>29.65</v>
      </c>
      <c r="F595">
        <f t="shared" si="36"/>
        <v>0.49999961358178846</v>
      </c>
    </row>
    <row r="596" spans="1:6" x14ac:dyDescent="0.3">
      <c r="A596">
        <v>1</v>
      </c>
      <c r="B596">
        <f t="shared" si="37"/>
        <v>-2.0927204947559433E-6</v>
      </c>
      <c r="C596">
        <f t="shared" si="38"/>
        <v>0.50000028288828091</v>
      </c>
      <c r="D596">
        <f t="shared" si="39"/>
        <v>0.50000263253494626</v>
      </c>
      <c r="E596">
        <v>29.7</v>
      </c>
      <c r="F596">
        <f t="shared" si="36"/>
        <v>0.49999965041598837</v>
      </c>
    </row>
    <row r="597" spans="1:6" x14ac:dyDescent="0.3">
      <c r="A597">
        <v>1</v>
      </c>
      <c r="B597">
        <f t="shared" si="37"/>
        <v>-2.1750730382897801E-6</v>
      </c>
      <c r="C597">
        <f t="shared" si="38"/>
        <v>0.50000036771001644</v>
      </c>
      <c r="D597">
        <f t="shared" si="39"/>
        <v>0.50000251481941838</v>
      </c>
      <c r="E597">
        <v>29.75</v>
      </c>
      <c r="F597">
        <f t="shared" si="36"/>
        <v>0.49999968691266516</v>
      </c>
    </row>
    <row r="598" spans="1:6" x14ac:dyDescent="0.3">
      <c r="A598">
        <v>1</v>
      </c>
      <c r="B598">
        <f t="shared" si="37"/>
        <v>-2.2458894235647988E-6</v>
      </c>
      <c r="C598">
        <f t="shared" si="38"/>
        <v>0.50000044768274088</v>
      </c>
      <c r="D598">
        <f t="shared" si="39"/>
        <v>0.50000239247155998</v>
      </c>
      <c r="E598">
        <v>29.8</v>
      </c>
      <c r="F598">
        <f t="shared" si="36"/>
        <v>0.4999997229526964</v>
      </c>
    </row>
    <row r="599" spans="1:6" x14ac:dyDescent="0.3">
      <c r="A599">
        <v>1</v>
      </c>
      <c r="B599">
        <f t="shared" si="37"/>
        <v>-2.3053753377832478E-6</v>
      </c>
      <c r="C599">
        <f t="shared" si="38"/>
        <v>0.50000052270434581</v>
      </c>
      <c r="D599">
        <f t="shared" si="39"/>
        <v>0.50000226614027987</v>
      </c>
      <c r="E599">
        <v>29.85</v>
      </c>
      <c r="F599">
        <f t="shared" si="36"/>
        <v>0.49999975842387773</v>
      </c>
    </row>
    <row r="600" spans="1:6" x14ac:dyDescent="0.3">
      <c r="A600">
        <v>1</v>
      </c>
      <c r="B600">
        <f t="shared" si="37"/>
        <v>-2.3537706135057827E-6</v>
      </c>
      <c r="C600">
        <f t="shared" si="38"/>
        <v>0.50000059269549302</v>
      </c>
      <c r="D600">
        <f t="shared" si="39"/>
        <v>0.50000213646291713</v>
      </c>
      <c r="E600">
        <v>29.9</v>
      </c>
      <c r="F600">
        <f t="shared" si="36"/>
        <v>0.49999979322103011</v>
      </c>
    </row>
    <row r="601" spans="1:6" x14ac:dyDescent="0.3">
      <c r="A601">
        <v>1</v>
      </c>
      <c r="B601">
        <f t="shared" si="37"/>
        <v>-2.3913469319479501E-6</v>
      </c>
      <c r="C601">
        <f t="shared" si="38"/>
        <v>0.50000065759898138</v>
      </c>
      <c r="D601">
        <f t="shared" si="39"/>
        <v>0.50000200406332007</v>
      </c>
      <c r="E601">
        <v>29.95</v>
      </c>
      <c r="F601">
        <f t="shared" si="36"/>
        <v>0.49999982724607711</v>
      </c>
    </row>
    <row r="602" spans="1:6" x14ac:dyDescent="0.3">
      <c r="A602">
        <v>1</v>
      </c>
      <c r="B602">
        <f t="shared" si="37"/>
        <v>-2.4184055004270605E-6</v>
      </c>
      <c r="C602">
        <f t="shared" si="38"/>
        <v>0.5000007173790566</v>
      </c>
      <c r="D602">
        <f t="shared" si="39"/>
        <v>0.5000018695500551</v>
      </c>
      <c r="E602">
        <v>30</v>
      </c>
      <c r="F602">
        <f t="shared" si="36"/>
        <v>0.49999986040809202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83E2-C6DE-44B9-9A03-5FC3D594FB66}">
  <dimension ref="A1:F400"/>
  <sheetViews>
    <sheetView topLeftCell="A170" zoomScale="71" workbookViewId="0">
      <selection activeCell="F191" sqref="F191"/>
    </sheetView>
  </sheetViews>
  <sheetFormatPr defaultRowHeight="14.4" x14ac:dyDescent="0.3"/>
  <sheetData>
    <row r="1" spans="1:6" x14ac:dyDescent="0.3">
      <c r="A1" t="s">
        <v>5</v>
      </c>
      <c r="B1" t="s">
        <v>2</v>
      </c>
      <c r="C1" t="s">
        <v>3</v>
      </c>
      <c r="D1" t="s">
        <v>1</v>
      </c>
      <c r="E1" t="s">
        <v>4</v>
      </c>
      <c r="F1" t="s">
        <v>6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f>13.58*EXP(-3.331*E2)-46.9*COS(0.5*E2)+87.6*SIN(0.5*E2)+EXP(-0.45*E2)*(33.3*COS(1.14*E2)+14.3*SIN(1.14*E2))</f>
        <v>-2.0000000000003126E-2</v>
      </c>
    </row>
    <row r="3" spans="1:6" x14ac:dyDescent="0.3">
      <c r="A3">
        <f>200*SIN(0.5*E3)</f>
        <v>4.9994791829424665</v>
      </c>
      <c r="B3">
        <f>B2+0.05*(-2.002)*(C2+D2+B2-A2)</f>
        <v>0</v>
      </c>
      <c r="C3">
        <f>C2+0.05*1.111*(-B2-2*C2+A2)</f>
        <v>0</v>
      </c>
      <c r="D3">
        <f>D2+0.05*1.125*B2</f>
        <v>0</v>
      </c>
      <c r="E3">
        <v>0.05</v>
      </c>
      <c r="F3">
        <f t="shared" ref="F3:F66" si="0">13.58*EXP(-3.331*E3)-46.9*COS(0.5*E3)+87.6*SIN(0.5*E3)+EXP(-0.45*E3)*(33.3*COS(1.14*E3)+14.3*SIN(1.14*E3))</f>
        <v>0.10376216054044107</v>
      </c>
    </row>
    <row r="4" spans="1:6" x14ac:dyDescent="0.3">
      <c r="A4">
        <f t="shared" ref="A4:A67" si="1">200*SIN(0.5*E4)</f>
        <v>9.9958338541356664</v>
      </c>
      <c r="B4">
        <f t="shared" ref="B4:B67" si="2">B3+0.05*(-2.002)*(C3+D3+B3-A3)</f>
        <v>0.50044786621254089</v>
      </c>
      <c r="C4">
        <f t="shared" ref="C4:C67" si="3">C3+0.05*1.111*(-B3-2*C3+A3)</f>
        <v>0.27772106861245405</v>
      </c>
      <c r="D4">
        <f t="shared" ref="D4:D67" si="4">D3+0.05*1.125*B3</f>
        <v>0</v>
      </c>
      <c r="E4">
        <v>0.1</v>
      </c>
      <c r="F4">
        <f t="shared" si="0"/>
        <v>0.45272566896830568</v>
      </c>
    </row>
    <row r="5" spans="1:6" x14ac:dyDescent="0.3">
      <c r="A5">
        <f t="shared" si="1"/>
        <v>14.985941454548469</v>
      </c>
      <c r="B5">
        <f t="shared" si="2"/>
        <v>1.4231361246355392</v>
      </c>
      <c r="C5">
        <f t="shared" si="3"/>
        <v>0.77433494951874005</v>
      </c>
      <c r="D5">
        <f t="shared" si="4"/>
        <v>2.8150192474455427E-2</v>
      </c>
      <c r="E5">
        <v>0.15</v>
      </c>
      <c r="F5">
        <f t="shared" si="0"/>
        <v>0.98228007978767096</v>
      </c>
    </row>
    <row r="6" spans="1:6" x14ac:dyDescent="0.3">
      <c r="A6">
        <f t="shared" si="1"/>
        <v>19.96668332936563</v>
      </c>
      <c r="B6">
        <f t="shared" si="2"/>
        <v>2.7004441754463047</v>
      </c>
      <c r="C6">
        <f t="shared" si="3"/>
        <v>1.4417201727038713</v>
      </c>
      <c r="D6">
        <f t="shared" si="4"/>
        <v>0.10820159948520451</v>
      </c>
      <c r="E6">
        <v>0.2</v>
      </c>
      <c r="F6">
        <f t="shared" si="0"/>
        <v>1.6554934752853967</v>
      </c>
    </row>
    <row r="7" spans="1:6" x14ac:dyDescent="0.3">
      <c r="A7">
        <f t="shared" si="1"/>
        <v>24.934946677045538</v>
      </c>
      <c r="B7">
        <f t="shared" si="2"/>
        <v>4.2736475453575027</v>
      </c>
      <c r="C7">
        <f t="shared" si="3"/>
        <v>2.2406846465166899</v>
      </c>
      <c r="D7">
        <f t="shared" si="4"/>
        <v>0.26010158435405917</v>
      </c>
      <c r="E7">
        <v>0.25</v>
      </c>
      <c r="F7">
        <f t="shared" si="0"/>
        <v>2.441929532610601</v>
      </c>
    </row>
    <row r="8" spans="1:6" x14ac:dyDescent="0.3">
      <c r="A8">
        <f t="shared" si="1"/>
        <v>29.887626494719843</v>
      </c>
      <c r="B8">
        <f t="shared" si="2"/>
        <v>6.0915148867293132</v>
      </c>
      <c r="C8">
        <f t="shared" si="3"/>
        <v>3.1394797490539559</v>
      </c>
      <c r="D8">
        <f t="shared" si="4"/>
        <v>0.50049425878041864</v>
      </c>
      <c r="E8">
        <v>0.3</v>
      </c>
      <c r="F8">
        <f t="shared" si="0"/>
        <v>3.3166424656007081</v>
      </c>
    </row>
    <row r="9" spans="1:6" x14ac:dyDescent="0.3">
      <c r="A9">
        <f t="shared" si="1"/>
        <v>34.82162751871919</v>
      </c>
      <c r="B9">
        <f t="shared" si="2"/>
        <v>8.1091442605049444</v>
      </c>
      <c r="C9">
        <f t="shared" si="3"/>
        <v>4.1125575487579349</v>
      </c>
      <c r="D9">
        <f t="shared" si="4"/>
        <v>0.84314197115894252</v>
      </c>
      <c r="E9">
        <v>0.35</v>
      </c>
      <c r="F9">
        <f t="shared" si="0"/>
        <v>4.2593227437528327</v>
      </c>
    </row>
    <row r="10" spans="1:6" x14ac:dyDescent="0.3">
      <c r="A10">
        <f t="shared" si="1"/>
        <v>39.733866159012244</v>
      </c>
      <c r="B10">
        <f t="shared" si="2"/>
        <v>10.28699831270851</v>
      </c>
      <c r="C10">
        <f t="shared" si="3"/>
        <v>5.1395308500847294</v>
      </c>
      <c r="D10">
        <f t="shared" si="4"/>
        <v>1.2992813358123456</v>
      </c>
      <c r="E10">
        <v>0.4</v>
      </c>
      <c r="F10">
        <f t="shared" si="0"/>
        <v>5.2535706526332113</v>
      </c>
    </row>
    <row r="11" spans="1:6" x14ac:dyDescent="0.3">
      <c r="A11">
        <f t="shared" si="1"/>
        <v>44.621272426349087</v>
      </c>
      <c r="B11">
        <f t="shared" si="2"/>
        <v>12.590104684315216</v>
      </c>
      <c r="C11">
        <f t="shared" si="3"/>
        <v>6.2043024815024888</v>
      </c>
      <c r="D11">
        <f t="shared" si="4"/>
        <v>1.8779249909021993</v>
      </c>
      <c r="E11">
        <v>0.45</v>
      </c>
      <c r="F11">
        <f t="shared" si="0"/>
        <v>6.2862782824707502</v>
      </c>
    </row>
    <row r="12" spans="1:6" x14ac:dyDescent="0.3">
      <c r="A12">
        <f t="shared" si="1"/>
        <v>49.480791850904588</v>
      </c>
      <c r="B12">
        <f t="shared" si="2"/>
        <v>14.987393605305098</v>
      </c>
      <c r="C12">
        <f t="shared" si="3"/>
        <v>7.2943358438775441</v>
      </c>
      <c r="D12">
        <f t="shared" si="4"/>
        <v>2.5861183793949305</v>
      </c>
      <c r="E12">
        <v>0.5</v>
      </c>
      <c r="F12">
        <f t="shared" si="0"/>
        <v>7.3471035128234412</v>
      </c>
    </row>
    <row r="13" spans="1:6" x14ac:dyDescent="0.3">
      <c r="A13">
        <f t="shared" si="1"/>
        <v>54.309387391222572</v>
      </c>
      <c r="B13">
        <f t="shared" si="2"/>
        <v>17.451149301940031</v>
      </c>
      <c r="C13">
        <f t="shared" si="3"/>
        <v>8.4000434041658014</v>
      </c>
      <c r="D13">
        <f t="shared" si="4"/>
        <v>3.4291592696933422</v>
      </c>
      <c r="E13">
        <v>0.55000000000000004</v>
      </c>
      <c r="F13">
        <f t="shared" si="0"/>
        <v>8.4280220841151525</v>
      </c>
    </row>
    <row r="14" spans="1:6" x14ac:dyDescent="0.3">
      <c r="A14">
        <f t="shared" si="1"/>
        <v>59.104041332267911</v>
      </c>
      <c r="B14">
        <f t="shared" si="2"/>
        <v>19.956555747023913</v>
      </c>
      <c r="C14">
        <f t="shared" si="3"/>
        <v>9.5142737078226265</v>
      </c>
      <c r="D14">
        <f t="shared" si="4"/>
        <v>4.4107864179274685</v>
      </c>
      <c r="E14">
        <v>0.6</v>
      </c>
      <c r="F14">
        <f t="shared" si="0"/>
        <v>9.5229459818471867</v>
      </c>
    </row>
    <row r="15" spans="1:6" x14ac:dyDescent="0.3">
      <c r="A15">
        <f t="shared" si="1"/>
        <v>63.861757171400193</v>
      </c>
      <c r="B15">
        <f t="shared" si="2"/>
        <v>22.481320535519252</v>
      </c>
      <c r="C15">
        <f t="shared" si="3"/>
        <v>10.631880723143837</v>
      </c>
      <c r="D15">
        <f t="shared" si="4"/>
        <v>5.5333426786975632</v>
      </c>
      <c r="E15">
        <v>0.65</v>
      </c>
      <c r="F15">
        <f t="shared" si="0"/>
        <v>10.627398165939912</v>
      </c>
    </row>
    <row r="16" spans="1:6" x14ac:dyDescent="0.3">
      <c r="A16">
        <f t="shared" si="1"/>
        <v>68.579561491090274</v>
      </c>
      <c r="B16">
        <f t="shared" si="2"/>
        <v>25.00536338024661</v>
      </c>
      <c r="C16">
        <f t="shared" si="3"/>
        <v>11.749362029925743</v>
      </c>
      <c r="D16">
        <f t="shared" si="4"/>
        <v>6.7979169588205215</v>
      </c>
      <c r="E16">
        <v>0.7</v>
      </c>
      <c r="F16">
        <f t="shared" si="0"/>
        <v>11.738235206363395</v>
      </c>
    </row>
    <row r="17" spans="1:6" x14ac:dyDescent="0.3">
      <c r="A17">
        <f t="shared" si="1"/>
        <v>73.25450581720952</v>
      </c>
      <c r="B17">
        <f t="shared" si="2"/>
        <v>27.51055798436856</v>
      </c>
      <c r="C17">
        <f t="shared" si="3"/>
        <v>12.86455461345836</v>
      </c>
      <c r="D17">
        <f t="shared" si="4"/>
        <v>8.2044686489593932</v>
      </c>
      <c r="E17">
        <v>0.75</v>
      </c>
      <c r="F17">
        <f t="shared" si="0"/>
        <v>12.853410679652153</v>
      </c>
    </row>
    <row r="18" spans="1:6" x14ac:dyDescent="0.3">
      <c r="A18">
        <f t="shared" si="1"/>
        <v>77.88366846173011</v>
      </c>
      <c r="B18">
        <f t="shared" si="2"/>
        <v>29.980517933867922</v>
      </c>
      <c r="C18">
        <f t="shared" si="3"/>
        <v>13.976378898017451</v>
      </c>
      <c r="D18">
        <f t="shared" si="4"/>
        <v>9.7519375355801241</v>
      </c>
      <c r="E18">
        <v>0.8</v>
      </c>
      <c r="F18">
        <f t="shared" si="0"/>
        <v>13.971773275197055</v>
      </c>
    </row>
    <row r="19" spans="1:6" x14ac:dyDescent="0.3">
      <c r="A19">
        <f t="shared" si="1"/>
        <v>82.464156348684952</v>
      </c>
      <c r="B19">
        <f t="shared" si="2"/>
        <v>32.400418826703813</v>
      </c>
      <c r="C19">
        <f t="shared" si="3"/>
        <v>15.084623214270456</v>
      </c>
      <c r="D19">
        <f t="shared" si="4"/>
        <v>11.438341669360195</v>
      </c>
      <c r="E19">
        <v>0.85</v>
      </c>
      <c r="F19">
        <f t="shared" si="0"/>
        <v>15.092894485958805</v>
      </c>
    </row>
    <row r="20" spans="1:6" x14ac:dyDescent="0.3">
      <c r="A20">
        <f t="shared" si="1"/>
        <v>86.993106822246048</v>
      </c>
      <c r="B20">
        <f t="shared" si="2"/>
        <v>34.756850167802696</v>
      </c>
      <c r="C20">
        <f t="shared" si="3"/>
        <v>16.189762194511061</v>
      </c>
      <c r="D20">
        <f t="shared" si="4"/>
        <v>13.260865228362285</v>
      </c>
      <c r="E20">
        <v>0.9</v>
      </c>
      <c r="F20">
        <f t="shared" si="0"/>
        <v>16.216921541346231</v>
      </c>
    </row>
    <row r="21" spans="1:6" x14ac:dyDescent="0.3">
      <c r="A21">
        <f t="shared" si="1"/>
        <v>91.467689435791087</v>
      </c>
      <c r="B21">
        <f t="shared" si="2"/>
        <v>37.037691653882852</v>
      </c>
      <c r="C21">
        <f t="shared" si="3"/>
        <v>17.292803671855211</v>
      </c>
      <c r="D21">
        <f t="shared" si="4"/>
        <v>15.215938050301187</v>
      </c>
      <c r="E21">
        <v>0.95</v>
      </c>
      <c r="F21">
        <f t="shared" si="0"/>
        <v>17.344451902376488</v>
      </c>
    </row>
    <row r="22" spans="1:6" x14ac:dyDescent="0.3">
      <c r="A22">
        <f t="shared" si="1"/>
        <v>95.885107720840608</v>
      </c>
      <c r="B22">
        <f t="shared" si="2"/>
        <v>39.232009385464011</v>
      </c>
      <c r="C22">
        <f t="shared" si="3"/>
        <v>18.395159560697099</v>
      </c>
      <c r="D22">
        <f t="shared" si="4"/>
        <v>17.299308205832098</v>
      </c>
      <c r="E22">
        <v>1</v>
      </c>
      <c r="F22">
        <f t="shared" si="0"/>
        <v>18.476426199441264</v>
      </c>
    </row>
    <row r="23" spans="1:6" x14ac:dyDescent="0.3">
      <c r="A23">
        <f t="shared" si="1"/>
        <v>100.24260093475958</v>
      </c>
      <c r="B23">
        <f t="shared" si="2"/>
        <v>41.329968305405636</v>
      </c>
      <c r="C23">
        <f t="shared" si="3"/>
        <v>19.498536946033823</v>
      </c>
      <c r="D23">
        <f t="shared" si="4"/>
        <v>19.506108733764449</v>
      </c>
      <c r="E23">
        <v>1.05</v>
      </c>
      <c r="F23">
        <f t="shared" si="0"/>
        <v>19.614036966759663</v>
      </c>
    </row>
    <row r="24" spans="1:6" x14ac:dyDescent="0.3">
      <c r="A24">
        <f t="shared" si="1"/>
        <v>104.53744578613184</v>
      </c>
      <c r="B24">
        <f t="shared" si="2"/>
        <v>43.322757799056163</v>
      </c>
      <c r="C24">
        <f t="shared" si="3"/>
        <v>20.604846233890079</v>
      </c>
      <c r="D24">
        <f t="shared" si="4"/>
        <v>21.830919450943515</v>
      </c>
      <c r="E24">
        <v>1.1000000000000001</v>
      </c>
      <c r="F24">
        <f t="shared" si="0"/>
        <v>20.758650928205824</v>
      </c>
    </row>
    <row r="25" spans="1:6" x14ac:dyDescent="0.3">
      <c r="A25">
        <f t="shared" si="1"/>
        <v>108.76695813672852</v>
      </c>
      <c r="B25">
        <f t="shared" si="2"/>
        <v>45.202527921510594</v>
      </c>
      <c r="C25">
        <f t="shared" si="3"/>
        <v>21.716123734986944</v>
      </c>
      <c r="D25">
        <f t="shared" si="4"/>
        <v>24.267824577140424</v>
      </c>
      <c r="E25">
        <v>1.1499999999999999</v>
      </c>
      <c r="F25">
        <f t="shared" si="0"/>
        <v>21.911742927921068</v>
      </c>
    </row>
    <row r="26" spans="1:6" x14ac:dyDescent="0.3">
      <c r="A26">
        <f t="shared" si="1"/>
        <v>112.92849467900707</v>
      </c>
      <c r="B26">
        <f t="shared" si="2"/>
        <v>46.962334160009959</v>
      </c>
      <c r="C26">
        <f t="shared" si="3"/>
        <v>22.834466486485251</v>
      </c>
      <c r="D26">
        <f t="shared" si="4"/>
        <v>26.810466772725395</v>
      </c>
      <c r="E26">
        <v>1.2</v>
      </c>
      <c r="F26">
        <f t="shared" si="0"/>
        <v>23.074839885489613</v>
      </c>
    </row>
    <row r="27" spans="1:6" x14ac:dyDescent="0.3">
      <c r="A27">
        <f t="shared" si="1"/>
        <v>117.01945458809244</v>
      </c>
      <c r="B27">
        <f t="shared" si="2"/>
        <v>48.596089008714586</v>
      </c>
      <c r="C27">
        <f t="shared" si="3"/>
        <v>23.96197747666703</v>
      </c>
      <c r="D27">
        <f t="shared" si="4"/>
        <v>29.452098069225954</v>
      </c>
      <c r="E27">
        <v>1.25</v>
      </c>
      <c r="F27">
        <f t="shared" si="0"/>
        <v>24.249473397544843</v>
      </c>
    </row>
    <row r="28" spans="1:6" x14ac:dyDescent="0.3">
      <c r="A28">
        <f t="shared" si="1"/>
        <v>121.03728114720791</v>
      </c>
      <c r="B28">
        <f t="shared" si="2"/>
        <v>50.098518941066423</v>
      </c>
      <c r="C28">
        <f t="shared" si="3"/>
        <v>25.100719736943763</v>
      </c>
      <c r="D28">
        <f t="shared" si="4"/>
        <v>32.18562807596615</v>
      </c>
      <c r="E28">
        <v>1.3</v>
      </c>
      <c r="F28">
        <f t="shared" si="0"/>
        <v>25.437139812313166</v>
      </c>
    </row>
    <row r="29" spans="1:6" x14ac:dyDescent="0.3">
      <c r="A29">
        <f t="shared" si="1"/>
        <v>124.97946334553998</v>
      </c>
      <c r="B29">
        <f t="shared" si="2"/>
        <v>51.465125621828903</v>
      </c>
      <c r="C29">
        <f t="shared" si="3"/>
        <v>26.25267801472047</v>
      </c>
      <c r="D29">
        <f t="shared" si="4"/>
        <v>35.003669766401138</v>
      </c>
      <c r="E29">
        <v>1.35</v>
      </c>
      <c r="F29">
        <f t="shared" si="0"/>
        <v>26.639266776576584</v>
      </c>
    </row>
    <row r="30" spans="1:6" x14ac:dyDescent="0.3">
      <c r="A30">
        <f t="shared" si="1"/>
        <v>128.84353744753821</v>
      </c>
      <c r="B30">
        <f t="shared" si="2"/>
        <v>52.692150415082111</v>
      </c>
      <c r="C30">
        <f t="shared" si="3"/>
        <v>27.419726947837177</v>
      </c>
      <c r="D30">
        <f t="shared" si="4"/>
        <v>37.898583082629017</v>
      </c>
      <c r="E30">
        <v>1.4</v>
      </c>
      <c r="F30">
        <f t="shared" si="0"/>
        <v>27.857185400739752</v>
      </c>
    </row>
    <row r="31" spans="1:6" x14ac:dyDescent="0.3">
      <c r="A31">
        <f t="shared" si="1"/>
        <v>132.62708853266994</v>
      </c>
      <c r="B31">
        <f t="shared" si="2"/>
        <v>53.776541422981303</v>
      </c>
      <c r="C31">
        <f t="shared" si="3"/>
        <v>28.603604833585404</v>
      </c>
      <c r="D31">
        <f t="shared" si="4"/>
        <v>40.862516543477383</v>
      </c>
      <c r="E31">
        <v>1.45</v>
      </c>
      <c r="F31">
        <f t="shared" si="0"/>
        <v>29.092107311267092</v>
      </c>
    </row>
    <row r="32" spans="1:6" x14ac:dyDescent="0.3">
      <c r="A32">
        <f t="shared" si="1"/>
        <v>136.32775200466682</v>
      </c>
      <c r="B32">
        <f t="shared" si="2"/>
        <v>54.715922438817152</v>
      </c>
      <c r="C32">
        <f t="shared" si="3"/>
        <v>29.805892228517269</v>
      </c>
      <c r="D32">
        <f t="shared" si="4"/>
        <v>43.887446998520083</v>
      </c>
      <c r="E32">
        <v>1.5</v>
      </c>
      <c r="F32">
        <f t="shared" si="0"/>
        <v>30.345105964214561</v>
      </c>
    </row>
    <row r="33" spans="1:6" x14ac:dyDescent="0.3">
      <c r="A33">
        <f t="shared" si="1"/>
        <v>139.9432150693207</v>
      </c>
      <c r="B33">
        <f t="shared" si="2"/>
        <v>55.508563321732268</v>
      </c>
      <c r="C33">
        <f t="shared" si="3"/>
        <v>31.02799473431195</v>
      </c>
      <c r="D33">
        <f t="shared" si="4"/>
        <v>46.965217635703546</v>
      </c>
      <c r="E33">
        <v>1.55</v>
      </c>
      <c r="F33">
        <f t="shared" si="0"/>
        <v>31.617101681891445</v>
      </c>
    </row>
    <row r="34" spans="1:6" x14ac:dyDescent="0.3">
      <c r="A34">
        <f t="shared" si="1"/>
        <v>143.47121817990455</v>
      </c>
      <c r="B34">
        <f t="shared" si="2"/>
        <v>56.153351403427322</v>
      </c>
      <c r="C34">
        <f t="shared" si="3"/>
        <v>32.271129423908427</v>
      </c>
      <c r="D34">
        <f t="shared" si="4"/>
        <v>50.087574322550985</v>
      </c>
      <c r="E34">
        <v>1.6</v>
      </c>
      <c r="F34">
        <f t="shared" si="0"/>
        <v>32.908849949356899</v>
      </c>
    </row>
    <row r="35" spans="1:6" x14ac:dyDescent="0.3">
      <c r="A35">
        <f t="shared" si="1"/>
        <v>146.90955644931572</v>
      </c>
      <c r="B35">
        <f t="shared" si="2"/>
        <v>56.649763622732102</v>
      </c>
      <c r="C35">
        <f t="shared" si="3"/>
        <v>33.536314444345514</v>
      </c>
      <c r="D35">
        <f t="shared" si="4"/>
        <v>53.246200338993773</v>
      </c>
      <c r="E35">
        <v>1.65</v>
      </c>
      <c r="F35">
        <f t="shared" si="0"/>
        <v>34.220932570612788</v>
      </c>
    </row>
    <row r="36" spans="1:6" x14ac:dyDescent="0.3">
      <c r="A36">
        <f t="shared" si="1"/>
        <v>150.25608102805853</v>
      </c>
      <c r="B36">
        <f t="shared" si="2"/>
        <v>56.997839154860863</v>
      </c>
      <c r="C36">
        <f t="shared" si="3"/>
        <v>34.824361401095445</v>
      </c>
      <c r="D36">
        <f t="shared" si="4"/>
        <v>56.432749542772456</v>
      </c>
      <c r="E36">
        <v>1.7</v>
      </c>
      <c r="F36">
        <f t="shared" si="0"/>
        <v>35.553751337794935</v>
      </c>
    </row>
    <row r="37" spans="1:6" x14ac:dyDescent="0.3">
      <c r="A37">
        <f t="shared" si="1"/>
        <v>153.50870044720543</v>
      </c>
      <c r="B37">
        <f t="shared" si="2"/>
        <v>57.198152360886773</v>
      </c>
      <c r="C37">
        <f t="shared" si="3"/>
        <v>36.135870185489871</v>
      </c>
      <c r="D37">
        <f t="shared" si="4"/>
        <v>59.638877995233379</v>
      </c>
      <c r="E37">
        <v>1.75</v>
      </c>
      <c r="F37">
        <f t="shared" si="0"/>
        <v>36.90752391190901</v>
      </c>
    </row>
    <row r="38" spans="1:6" x14ac:dyDescent="0.3">
      <c r="A38">
        <f t="shared" si="1"/>
        <v>156.66538192549669</v>
      </c>
      <c r="B38">
        <f t="shared" si="2"/>
        <v>57.251785931436871</v>
      </c>
      <c r="C38">
        <f t="shared" si="3"/>
        <v>37.471225954076949</v>
      </c>
      <c r="D38">
        <f t="shared" si="4"/>
        <v>62.856274065533263</v>
      </c>
      <c r="E38">
        <v>1.8</v>
      </c>
      <c r="F38">
        <f t="shared" si="0"/>
        <v>38.28228165199377</v>
      </c>
    </row>
    <row r="39" spans="1:6" x14ac:dyDescent="0.3">
      <c r="A39">
        <f t="shared" si="1"/>
        <v>159.72415263976285</v>
      </c>
      <c r="B39">
        <f t="shared" si="2"/>
        <v>57.160304138479276</v>
      </c>
      <c r="C39">
        <f t="shared" si="3"/>
        <v>38.830598008049023</v>
      </c>
      <c r="D39">
        <f t="shared" si="4"/>
        <v>66.076687024176593</v>
      </c>
      <c r="E39">
        <v>1.85</v>
      </c>
      <c r="F39">
        <f t="shared" si="0"/>
        <v>39.677869162108074</v>
      </c>
    </row>
    <row r="40" spans="1:6" x14ac:dyDescent="0.3">
      <c r="A40">
        <f t="shared" si="1"/>
        <v>162.68310095787476</v>
      </c>
      <c r="B40">
        <f t="shared" si="2"/>
        <v>56.925726141731978</v>
      </c>
      <c r="C40">
        <f t="shared" si="3"/>
        <v>40.213940353601075</v>
      </c>
      <c r="D40">
        <f t="shared" si="4"/>
        <v>69.291954131966051</v>
      </c>
      <c r="E40">
        <v>1.9</v>
      </c>
      <c r="F40">
        <f t="shared" si="0"/>
        <v>41.093945353149024</v>
      </c>
    </row>
    <row r="41" spans="1:6" x14ac:dyDescent="0.3">
      <c r="A41">
        <f t="shared" si="1"/>
        <v>165.54037763345153</v>
      </c>
      <c r="B41">
        <f t="shared" si="2"/>
        <v>56.550499322822603</v>
      </c>
      <c r="C41">
        <f t="shared" si="3"/>
        <v>41.620993751352728</v>
      </c>
      <c r="D41">
        <f t="shared" si="4"/>
        <v>72.494026227438468</v>
      </c>
      <c r="E41">
        <v>1.95</v>
      </c>
      <c r="F41">
        <f t="shared" si="0"/>
        <v>42.529985839994808</v>
      </c>
    </row>
    <row r="42" spans="1:6" x14ac:dyDescent="0.3">
      <c r="A42">
        <f t="shared" si="1"/>
        <v>168.2941969615793</v>
      </c>
      <c r="B42">
        <f t="shared" si="2"/>
        <v>56.037472641839557</v>
      </c>
      <c r="C42">
        <f t="shared" si="3"/>
        <v>43.051289085732876</v>
      </c>
      <c r="D42">
        <f t="shared" si="4"/>
        <v>75.674991814347237</v>
      </c>
      <c r="E42">
        <v>2</v>
      </c>
      <c r="F42">
        <f t="shared" si="0"/>
        <v>43.985286514480073</v>
      </c>
    </row>
    <row r="43" spans="1:6" x14ac:dyDescent="0.3">
      <c r="A43">
        <f t="shared" si="1"/>
        <v>170.94283789481867</v>
      </c>
      <c r="B43">
        <f t="shared" si="2"/>
        <v>55.389870028147485</v>
      </c>
      <c r="C43">
        <f t="shared" si="3"/>
        <v>44.504151904269499</v>
      </c>
      <c r="D43">
        <f t="shared" si="4"/>
        <v>78.82709965045072</v>
      </c>
      <c r="E43">
        <v>2.0499999999999998</v>
      </c>
      <c r="F43">
        <f t="shared" si="0"/>
        <v>45.458968151812947</v>
      </c>
    </row>
    <row r="44" spans="1:6" x14ac:dyDescent="0.3">
      <c r="A44">
        <f t="shared" si="1"/>
        <v>173.4846451188034</v>
      </c>
      <c r="B44">
        <f t="shared" si="2"/>
        <v>54.611263830973776</v>
      </c>
      <c r="C44">
        <f t="shared" si="3"/>
        <v>45.978707992698745</v>
      </c>
      <c r="D44">
        <f t="shared" si="4"/>
        <v>81.942779839534012</v>
      </c>
      <c r="E44">
        <v>2.1</v>
      </c>
      <c r="F44">
        <f t="shared" si="0"/>
        <v>46.94998192269226</v>
      </c>
    </row>
    <row r="45" spans="1:6" x14ac:dyDescent="0.3">
      <c r="A45">
        <f t="shared" si="1"/>
        <v>175.9180300867578</v>
      </c>
      <c r="B45">
        <f t="shared" si="2"/>
        <v>53.705548365879025</v>
      </c>
      <c r="C45">
        <f t="shared" si="3"/>
        <v>47.47388986524885</v>
      </c>
      <c r="D45">
        <f t="shared" si="4"/>
        <v>85.014663430026289</v>
      </c>
      <c r="E45">
        <v>2.15</v>
      </c>
      <c r="F45">
        <f t="shared" si="0"/>
        <v>48.457115695981066</v>
      </c>
    </row>
    <row r="46" spans="1:6" x14ac:dyDescent="0.3">
      <c r="A46">
        <f t="shared" si="1"/>
        <v>178.24147201228709</v>
      </c>
      <c r="B46">
        <f t="shared" si="2"/>
        <v>52.676913601281946</v>
      </c>
      <c r="C46">
        <f t="shared" si="3"/>
        <v>48.988444060814516</v>
      </c>
      <c r="D46">
        <f t="shared" si="4"/>
        <v>88.035600525606981</v>
      </c>
      <c r="E46">
        <v>2.2000000000000002</v>
      </c>
      <c r="F46">
        <f t="shared" si="0"/>
        <v>49.979001027667692</v>
      </c>
    </row>
    <row r="47" spans="1:6" x14ac:dyDescent="0.3">
      <c r="A47">
        <f t="shared" si="1"/>
        <v>180.45351881981904</v>
      </c>
      <c r="B47">
        <f t="shared" si="2"/>
        <v>51.52981903512277</v>
      </c>
      <c r="C47">
        <f t="shared" si="3"/>
        <v>50.520939145389356</v>
      </c>
      <c r="D47">
        <f t="shared" si="4"/>
        <v>90.998676915679084</v>
      </c>
      <c r="E47">
        <v>2.25</v>
      </c>
      <c r="F47">
        <f t="shared" si="0"/>
        <v>51.51412074127596</v>
      </c>
    </row>
    <row r="48" spans="1:6" x14ac:dyDescent="0.3">
      <c r="A48">
        <f t="shared" si="1"/>
        <v>182.55278805210421</v>
      </c>
      <c r="B48">
        <f t="shared" si="2"/>
        <v>50.26896781585792</v>
      </c>
      <c r="C48">
        <f t="shared" si="3"/>
        <v>52.069774329376479</v>
      </c>
      <c r="D48">
        <f t="shared" si="4"/>
        <v>93.897229236404741</v>
      </c>
      <c r="E48">
        <v>2.2999999999999998</v>
      </c>
      <c r="F48">
        <f t="shared" si="0"/>
        <v>53.060817013113436</v>
      </c>
    </row>
    <row r="49" spans="1:6" x14ac:dyDescent="0.3">
      <c r="A49">
        <f t="shared" si="1"/>
        <v>184.5379677342066</v>
      </c>
      <c r="B49">
        <f t="shared" si="2"/>
        <v>48.89928116457147</v>
      </c>
      <c r="C49">
        <f t="shared" si="3"/>
        <v>53.633188615506235</v>
      </c>
      <c r="D49">
        <f t="shared" si="4"/>
        <v>96.72485867604675</v>
      </c>
      <c r="E49">
        <v>2.35</v>
      </c>
      <c r="F49">
        <f t="shared" si="0"/>
        <v>54.617299882960502</v>
      </c>
    </row>
    <row r="50" spans="1:6" x14ac:dyDescent="0.3">
      <c r="A50">
        <f t="shared" si="1"/>
        <v>186.40781719344525</v>
      </c>
      <c r="B50">
        <f t="shared" si="2"/>
        <v>47.425873156307489</v>
      </c>
      <c r="C50">
        <f t="shared" si="3"/>
        <v>55.209270399266721</v>
      </c>
      <c r="D50">
        <f t="shared" si="4"/>
        <v>99.47544324155389</v>
      </c>
      <c r="E50">
        <v>2.4</v>
      </c>
      <c r="F50">
        <f t="shared" si="0"/>
        <v>56.181656117175677</v>
      </c>
    </row>
    <row r="51" spans="1:6" x14ac:dyDescent="0.3">
      <c r="A51">
        <f t="shared" si="1"/>
        <v>188.16116783477443</v>
      </c>
      <c r="B51">
        <f t="shared" si="2"/>
        <v>45.854025918978834</v>
      </c>
      <c r="C51">
        <f t="shared" si="3"/>
        <v>56.795967449171194</v>
      </c>
      <c r="D51">
        <f t="shared" si="4"/>
        <v>102.14314860659618</v>
      </c>
      <c r="E51">
        <v>2.4500000000000002</v>
      </c>
      <c r="F51">
        <f t="shared" si="0"/>
        <v>57.751858356860737</v>
      </c>
    </row>
    <row r="52" spans="1:6" x14ac:dyDescent="0.3">
      <c r="A52">
        <f t="shared" si="1"/>
        <v>189.79692387111723</v>
      </c>
      <c r="B52">
        <f t="shared" si="2"/>
        <v>44.189165307567656</v>
      </c>
      <c r="C52">
        <f t="shared" si="3"/>
        <v>58.391097198990721</v>
      </c>
      <c r="D52">
        <f t="shared" si="4"/>
        <v>104.72243756453875</v>
      </c>
      <c r="E52">
        <v>2.5</v>
      </c>
      <c r="F52">
        <f t="shared" si="0"/>
        <v>59.32577448880722</v>
      </c>
    </row>
    <row r="53" spans="1:6" x14ac:dyDescent="0.3">
      <c r="A53">
        <f t="shared" si="1"/>
        <v>191.31406300819717</v>
      </c>
      <c r="B53">
        <f t="shared" si="2"/>
        <v>42.436837109949671</v>
      </c>
      <c r="C53">
        <f t="shared" si="3"/>
        <v>59.992357288388028</v>
      </c>
      <c r="D53">
        <f t="shared" si="4"/>
        <v>107.20807811308943</v>
      </c>
      <c r="E53">
        <v>2.5499999999999998</v>
      </c>
      <c r="F53">
        <f t="shared" si="0"/>
        <v>60.901177181535509</v>
      </c>
    </row>
    <row r="54" spans="1:6" x14ac:dyDescent="0.3">
      <c r="A54">
        <f t="shared" si="1"/>
        <v>192.7116370834386</v>
      </c>
      <c r="B54">
        <f t="shared" si="2"/>
        <v>40.602683838676356</v>
      </c>
      <c r="C54">
        <f t="shared" si="3"/>
        <v>61.597336292295765</v>
      </c>
      <c r="D54">
        <f t="shared" si="4"/>
        <v>109.5951502005241</v>
      </c>
      <c r="E54">
        <v>2.6</v>
      </c>
      <c r="F54">
        <f t="shared" si="0"/>
        <v>62.475753532913785</v>
      </c>
    </row>
    <row r="55" spans="1:6" x14ac:dyDescent="0.3">
      <c r="A55">
        <f t="shared" si="1"/>
        <v>193.98877265853741</v>
      </c>
      <c r="B55">
        <f t="shared" si="2"/>
        <v>38.692422160545789</v>
      </c>
      <c r="C55">
        <f t="shared" si="3"/>
        <v>63.203524582968249</v>
      </c>
      <c r="D55">
        <f t="shared" si="4"/>
        <v>111.87905116644964</v>
      </c>
      <c r="E55">
        <v>2.65</v>
      </c>
      <c r="F55">
        <f t="shared" si="0"/>
        <v>64.047114779679859</v>
      </c>
    </row>
    <row r="56" spans="1:6" x14ac:dyDescent="0.3">
      <c r="A56">
        <f t="shared" si="1"/>
        <v>195.14467156533181</v>
      </c>
      <c r="B56">
        <f t="shared" si="2"/>
        <v>36.711821012878019</v>
      </c>
      <c r="C56">
        <f t="shared" si="3"/>
        <v>64.808325271963909</v>
      </c>
      <c r="D56">
        <f t="shared" si="4"/>
        <v>114.05549991298034</v>
      </c>
      <c r="E56">
        <v>2.7</v>
      </c>
      <c r="F56">
        <f t="shared" si="0"/>
        <v>65.612806022734702</v>
      </c>
    </row>
    <row r="57" spans="1:6" x14ac:dyDescent="0.3">
      <c r="A57">
        <f t="shared" si="1"/>
        <v>196.17861140463114</v>
      </c>
      <c r="B57">
        <f t="shared" si="2"/>
        <v>34.666680452165721</v>
      </c>
      <c r="C57">
        <f t="shared" si="3"/>
        <v>66.40906518243753</v>
      </c>
      <c r="D57">
        <f t="shared" si="4"/>
        <v>116.12053984495472</v>
      </c>
      <c r="E57">
        <v>2.75</v>
      </c>
      <c r="F57">
        <f t="shared" si="0"/>
        <v>67.170315925380805</v>
      </c>
    </row>
    <row r="58" spans="1:6" x14ac:dyDescent="0.3">
      <c r="A58">
        <f t="shared" si="1"/>
        <v>197.08994599769204</v>
      </c>
      <c r="B58">
        <f t="shared" si="2"/>
        <v>32.562811277265546</v>
      </c>
      <c r="C58">
        <f t="shared" si="3"/>
        <v>68.003005805078175</v>
      </c>
      <c r="D58">
        <f t="shared" si="4"/>
        <v>118.07054062038904</v>
      </c>
      <c r="E58">
        <v>2.8</v>
      </c>
      <c r="F58">
        <f t="shared" si="0"/>
        <v>68.717086344779858</v>
      </c>
    </row>
    <row r="59" spans="1:6" x14ac:dyDescent="0.3">
      <c r="A59">
        <f t="shared" si="1"/>
        <v>197.87810579005907</v>
      </c>
      <c r="B59">
        <f t="shared" si="2"/>
        <v>30.406015465590968</v>
      </c>
      <c r="C59">
        <f t="shared" si="3"/>
        <v>69.587354193853685</v>
      </c>
      <c r="D59">
        <f t="shared" si="4"/>
        <v>119.90219875473522</v>
      </c>
      <c r="E59">
        <v>2.85</v>
      </c>
      <c r="F59">
        <f t="shared" si="0"/>
        <v>70.250521859829078</v>
      </c>
    </row>
    <row r="60" spans="1:6" x14ac:dyDescent="0.3">
      <c r="A60">
        <f t="shared" si="1"/>
        <v>198.5425982075177</v>
      </c>
      <c r="B60">
        <f t="shared" si="2"/>
        <v>28.202067456916474</v>
      </c>
      <c r="C60">
        <f t="shared" si="3"/>
        <v>71.15927376044074</v>
      </c>
      <c r="D60">
        <f t="shared" si="4"/>
        <v>121.61253712467472</v>
      </c>
      <c r="E60">
        <v>2.9</v>
      </c>
      <c r="F60">
        <f t="shared" si="0"/>
        <v>71.767999161434503</v>
      </c>
    </row>
    <row r="61" spans="1:6" x14ac:dyDescent="0.3">
      <c r="A61">
        <f t="shared" si="1"/>
        <v>199.08300796393718</v>
      </c>
      <c r="B61">
        <f t="shared" si="2"/>
        <v>25.956696315451602</v>
      </c>
      <c r="C61">
        <f t="shared" si="3"/>
        <v>72.715894928851668</v>
      </c>
      <c r="D61">
        <f t="shared" si="4"/>
        <v>123.19890341912627</v>
      </c>
      <c r="E61">
        <v>2.95</v>
      </c>
      <c r="F61">
        <f t="shared" si="0"/>
        <v>73.266876273808293</v>
      </c>
    </row>
    <row r="62" spans="1:6" x14ac:dyDescent="0.3">
      <c r="A62">
        <f t="shared" si="1"/>
        <v>199.4989973208109</v>
      </c>
      <c r="B62">
        <f t="shared" si="2"/>
        <v>23.675568796832419</v>
      </c>
      <c r="C62">
        <f t="shared" si="3"/>
        <v>74.254325614329616</v>
      </c>
      <c r="D62">
        <f t="shared" si="4"/>
        <v>124.65896758687042</v>
      </c>
      <c r="E62">
        <v>3</v>
      </c>
      <c r="F62">
        <f t="shared" si="0"/>
        <v>74.744501577952519</v>
      </c>
    </row>
    <row r="63" spans="1:6" x14ac:dyDescent="0.3">
      <c r="A63">
        <f t="shared" si="1"/>
        <v>199.79030629833176</v>
      </c>
      <c r="B63">
        <f t="shared" si="2"/>
        <v>21.364273342642544</v>
      </c>
      <c r="C63">
        <f t="shared" si="3"/>
        <v>75.771661493084608</v>
      </c>
      <c r="D63">
        <f t="shared" si="4"/>
        <v>125.99071833169224</v>
      </c>
      <c r="E63">
        <v>3.05</v>
      </c>
      <c r="F63">
        <f t="shared" si="0"/>
        <v>76.198222610929605</v>
      </c>
    </row>
    <row r="64" spans="1:6" x14ac:dyDescent="0.3">
      <c r="A64">
        <f t="shared" si="1"/>
        <v>199.95675283787139</v>
      </c>
      <c r="B64">
        <f t="shared" si="2"/>
        <v>19.028305021046872</v>
      </c>
      <c r="C64">
        <f t="shared" si="3"/>
        <v>77.264996031891442</v>
      </c>
      <c r="D64">
        <f t="shared" si="4"/>
        <v>127.19245870721588</v>
      </c>
      <c r="E64">
        <v>3.1</v>
      </c>
      <c r="F64">
        <f t="shared" si="0"/>
        <v>77.625394616864952</v>
      </c>
    </row>
    <row r="65" spans="1:6" x14ac:dyDescent="0.3">
      <c r="A65">
        <f t="shared" si="1"/>
        <v>199.99823291576061</v>
      </c>
      <c r="B65">
        <f t="shared" si="2"/>
        <v>16.673051428126364</v>
      </c>
      <c r="C65">
        <f t="shared" si="3"/>
        <v>78.731430248972913</v>
      </c>
      <c r="D65">
        <f t="shared" si="4"/>
        <v>128.26280086464976</v>
      </c>
      <c r="E65">
        <v>3.15</v>
      </c>
      <c r="F65">
        <f t="shared" si="0"/>
        <v>79.023388827890813</v>
      </c>
    </row>
    <row r="66" spans="1:6" x14ac:dyDescent="0.3">
      <c r="A66">
        <f t="shared" si="1"/>
        <v>199.91472060830102</v>
      </c>
      <c r="B66">
        <f t="shared" si="2"/>
        <v>14.303779560564921</v>
      </c>
      <c r="C66">
        <f t="shared" si="3"/>
        <v>80.168082179950105</v>
      </c>
      <c r="D66">
        <f t="shared" si="4"/>
        <v>129.20066000748187</v>
      </c>
      <c r="E66">
        <v>3.2</v>
      </c>
      <c r="F66">
        <f t="shared" si="0"/>
        <v>80.389600455428038</v>
      </c>
    </row>
    <row r="67" spans="1:6" x14ac:dyDescent="0.3">
      <c r="A67">
        <f t="shared" si="1"/>
        <v>199.70626810796631</v>
      </c>
      <c r="B67">
        <f t="shared" si="2"/>
        <v>11.925623666481366</v>
      </c>
      <c r="C67">
        <f t="shared" si="3"/>
        <v>81.572096024959393</v>
      </c>
      <c r="D67">
        <f t="shared" si="4"/>
        <v>130.00524760776364</v>
      </c>
      <c r="E67">
        <v>3.25</v>
      </c>
      <c r="F67">
        <f t="shared" ref="F67:F127" si="5">13.58*EXP(-3.331*E67)-46.9*COS(0.5*E67)+87.6*SIN(0.5*E67)+EXP(-0.45*E67)*(33.3*COS(1.14*E67)+14.3*SIN(1.14*E67))</f>
        <v>81.721456374315139</v>
      </c>
    </row>
    <row r="68" spans="1:6" x14ac:dyDescent="0.3">
      <c r="A68">
        <f t="shared" ref="A68:A128" si="6">200*SIN(0.5*E68)</f>
        <v>199.37300569078377</v>
      </c>
      <c r="B68">
        <f t="shared" ref="B68:B131" si="7">B67+0.05*(-2.002)*(C67+D67+B67-A67)</f>
        <v>9.5435740774384357</v>
      </c>
      <c r="C68">
        <f t="shared" ref="C68:C131" si="8">C67+0.05*1.111*(-B67-2*C67+A67)</f>
        <v>82.9406509553109</v>
      </c>
      <c r="D68">
        <f t="shared" ref="D68:D131" si="9">D67+0.05*1.125*B67</f>
        <v>130.6760639390032</v>
      </c>
      <c r="E68">
        <v>3.3</v>
      </c>
      <c r="F68">
        <f t="shared" si="5"/>
        <v>83.016422484339543</v>
      </c>
    </row>
    <row r="69" spans="1:6" x14ac:dyDescent="0.3">
      <c r="A69">
        <f t="shared" si="6"/>
        <v>198.91514163491598</v>
      </c>
      <c r="B69">
        <f t="shared" si="7"/>
        <v>7.1624670210134607</v>
      </c>
      <c r="C69">
        <f t="shared" si="8"/>
        <v>84.270969560297189</v>
      </c>
      <c r="D69">
        <f t="shared" si="9"/>
        <v>131.2128899808591</v>
      </c>
      <c r="E69">
        <v>3.35</v>
      </c>
      <c r="F69">
        <f t="shared" si="5"/>
        <v>84.272010735700746</v>
      </c>
    </row>
    <row r="70" spans="1:6" x14ac:dyDescent="0.3">
      <c r="A70">
        <f t="shared" si="6"/>
        <v>198.33296209049371</v>
      </c>
      <c r="B70">
        <f t="shared" si="7"/>
        <v>4.7869754097953585</v>
      </c>
      <c r="C70">
        <f t="shared" si="8"/>
        <v>85.560325916950461</v>
      </c>
      <c r="D70">
        <f t="shared" si="9"/>
        <v>131.61577875079112</v>
      </c>
      <c r="E70">
        <v>3.4</v>
      </c>
      <c r="F70">
        <f t="shared" si="5"/>
        <v>85.485785806844902</v>
      </c>
    </row>
    <row r="71" spans="1:6" x14ac:dyDescent="0.3">
      <c r="A71">
        <f t="shared" si="6"/>
        <v>197.62683090078153</v>
      </c>
      <c r="B71">
        <f t="shared" si="7"/>
        <v>2.4216005992923306</v>
      </c>
      <c r="C71">
        <f t="shared" si="8"/>
        <v>86.806053267690061</v>
      </c>
      <c r="D71">
        <f t="shared" si="9"/>
        <v>131.88504611759211</v>
      </c>
      <c r="E71">
        <v>3.45</v>
      </c>
      <c r="F71">
        <f t="shared" si="5"/>
        <v>86.655371424952975</v>
      </c>
    </row>
    <row r="72" spans="1:6" x14ac:dyDescent="0.3">
      <c r="A72">
        <f t="shared" si="6"/>
        <v>196.79718937478739</v>
      </c>
      <c r="B72">
        <f t="shared" si="7"/>
        <v>7.0665104004653756E-2</v>
      </c>
      <c r="C72">
        <f t="shared" si="8"/>
        <v>88.005551292897422</v>
      </c>
      <c r="D72">
        <f t="shared" si="9"/>
        <v>132.0212611513023</v>
      </c>
      <c r="E72">
        <v>3.5</v>
      </c>
      <c r="F72">
        <f t="shared" si="5"/>
        <v>87.778456321140084</v>
      </c>
    </row>
    <row r="73" spans="1:6" x14ac:dyDescent="0.3">
      <c r="A73">
        <f t="shared" si="6"/>
        <v>195.84455601145905</v>
      </c>
      <c r="B73">
        <f t="shared" si="7"/>
        <v>-2.2616937421543866</v>
      </c>
      <c r="C73">
        <f t="shared" si="8"/>
        <v>89.156292967498501</v>
      </c>
      <c r="D73">
        <f t="shared" si="9"/>
        <v>132.02523606340256</v>
      </c>
      <c r="E73">
        <v>3.55</v>
      </c>
      <c r="F73">
        <f t="shared" si="5"/>
        <v>88.852799814134286</v>
      </c>
    </row>
    <row r="74" spans="1:6" x14ac:dyDescent="0.3">
      <c r="A74">
        <f t="shared" si="6"/>
        <v>194.76952617563904</v>
      </c>
      <c r="B74">
        <f t="shared" si="7"/>
        <v>-4.571529197810877</v>
      </c>
      <c r="C74">
        <f t="shared" si="8"/>
        <v>90.255830992622649</v>
      </c>
      <c r="D74">
        <f t="shared" si="9"/>
        <v>131.89801579040636</v>
      </c>
      <c r="E74">
        <v>3.6</v>
      </c>
      <c r="F74">
        <f t="shared" si="5"/>
        <v>89.876237017843181</v>
      </c>
    </row>
    <row r="75" spans="1:6" x14ac:dyDescent="0.3">
      <c r="A75">
        <f t="shared" si="6"/>
        <v>193.57277172598103</v>
      </c>
      <c r="B75">
        <f t="shared" si="7"/>
        <v>-6.8550896179097407</v>
      </c>
      <c r="C75">
        <f t="shared" si="8"/>
        <v>91.30180379533742</v>
      </c>
      <c r="D75">
        <f t="shared" si="9"/>
        <v>131.6408672730295</v>
      </c>
      <c r="E75">
        <v>3.65</v>
      </c>
      <c r="F75">
        <f t="shared" si="5"/>
        <v>90.846683669792313</v>
      </c>
    </row>
    <row r="76" spans="1:6" x14ac:dyDescent="0.3">
      <c r="A76">
        <f t="shared" si="6"/>
        <v>192.25504059505997</v>
      </c>
      <c r="B76">
        <f t="shared" si="7"/>
        <v>-9.1088220713298007</v>
      </c>
      <c r="C76">
        <f t="shared" si="8"/>
        <v>92.291941091328567</v>
      </c>
      <c r="D76">
        <f t="shared" si="9"/>
        <v>131.25526848202207</v>
      </c>
      <c r="E76">
        <v>3.7</v>
      </c>
      <c r="F76">
        <f t="shared" si="5"/>
        <v>91.762140578923194</v>
      </c>
    </row>
    <row r="77" spans="1:6" x14ac:dyDescent="0.3">
      <c r="A77">
        <f t="shared" si="6"/>
        <v>190.81715632193877</v>
      </c>
      <c r="B77">
        <f t="shared" si="7"/>
        <v>-11.329375096716586</v>
      </c>
      <c r="C77">
        <f t="shared" si="8"/>
        <v>93.224069007199915</v>
      </c>
      <c r="D77">
        <f t="shared" si="9"/>
        <v>130.74289724050976</v>
      </c>
      <c r="E77">
        <v>3.75</v>
      </c>
      <c r="F77">
        <f t="shared" si="5"/>
        <v>92.620697692674383</v>
      </c>
    </row>
    <row r="78" spans="1:6" x14ac:dyDescent="0.3">
      <c r="A78">
        <f t="shared" si="6"/>
        <v>189.2600175374829</v>
      </c>
      <c r="B78">
        <f t="shared" si="7"/>
        <v>-13.513600623104924</v>
      </c>
      <c r="C78">
        <f t="shared" si="8"/>
        <v>94.096114760806316</v>
      </c>
      <c r="D78">
        <f t="shared" si="9"/>
        <v>130.10561989131946</v>
      </c>
      <c r="E78">
        <v>3.8</v>
      </c>
      <c r="F78">
        <f t="shared" si="5"/>
        <v>93.42053778463395</v>
      </c>
    </row>
    <row r="79" spans="1:6" x14ac:dyDescent="0.3">
      <c r="A79">
        <f t="shared" si="6"/>
        <v>187.58459740274563</v>
      </c>
      <c r="B79">
        <f t="shared" si="7"/>
        <v>-15.658555083907871</v>
      </c>
      <c r="C79">
        <f t="shared" si="8"/>
        <v>94.906110899701389</v>
      </c>
      <c r="D79">
        <f t="shared" si="9"/>
        <v>129.3454798562698</v>
      </c>
      <c r="E79">
        <v>3.85</v>
      </c>
      <c r="F79">
        <f t="shared" si="5"/>
        <v>94.159939765345158</v>
      </c>
    </row>
    <row r="80" spans="1:6" x14ac:dyDescent="0.3">
      <c r="A80">
        <f t="shared" si="6"/>
        <v>185.79194300077387</v>
      </c>
      <c r="B80">
        <f t="shared" si="7"/>
        <v>-17.76149975466657</v>
      </c>
      <c r="C80">
        <f t="shared" si="8"/>
        <v>95.652199099378166</v>
      </c>
      <c r="D80">
        <f t="shared" si="9"/>
        <v>128.46468613279998</v>
      </c>
      <c r="E80">
        <v>3.9</v>
      </c>
      <c r="F80">
        <f t="shared" si="5"/>
        <v>94.837281620069575</v>
      </c>
    </row>
    <row r="81" spans="1:6" x14ac:dyDescent="0.3">
      <c r="A81">
        <f t="shared" si="6"/>
        <v>183.88317468221541</v>
      </c>
      <c r="B81">
        <f t="shared" si="7"/>
        <v>-19.819900346588014</v>
      </c>
      <c r="C81">
        <f t="shared" si="8"/>
        <v>96.332633524501972</v>
      </c>
      <c r="D81">
        <f t="shared" si="9"/>
        <v>127.46560177159999</v>
      </c>
      <c r="E81">
        <v>3.95</v>
      </c>
      <c r="F81">
        <f t="shared" si="5"/>
        <v>95.451042978461388</v>
      </c>
    </row>
    <row r="82" spans="1:6" x14ac:dyDescent="0.3">
      <c r="A82">
        <f t="shared" si="6"/>
        <v>181.85948536513635</v>
      </c>
      <c r="B82">
        <f t="shared" si="7"/>
        <v>-21.831425889344597</v>
      </c>
      <c r="C82">
        <f t="shared" si="8"/>
        <v>96.945783757779836</v>
      </c>
      <c r="D82">
        <f t="shared" si="9"/>
        <v>126.35073237710442</v>
      </c>
      <c r="E82">
        <v>4</v>
      </c>
      <c r="F82">
        <f t="shared" si="5"/>
        <v>95.999807322184097</v>
      </c>
    </row>
    <row r="83" spans="1:6" x14ac:dyDescent="0.3">
      <c r="A83">
        <f t="shared" si="6"/>
        <v>179.72213978948582</v>
      </c>
      <c r="B83">
        <f t="shared" si="7"/>
        <v>-23.79394693787297</v>
      </c>
      <c r="C83">
        <f t="shared" si="8"/>
        <v>97.49013730247691</v>
      </c>
      <c r="D83">
        <f t="shared" si="9"/>
        <v>125.12271467082878</v>
      </c>
      <c r="E83">
        <v>4.05</v>
      </c>
      <c r="F83">
        <f t="shared" si="5"/>
        <v>96.482263837506622</v>
      </c>
    </row>
    <row r="84" spans="1:6" x14ac:dyDescent="0.3">
      <c r="A84">
        <f t="shared" si="6"/>
        <v>177.4724737266751</v>
      </c>
      <c r="B84">
        <f t="shared" si="7"/>
        <v>-25.705533138992255</v>
      </c>
      <c r="C84">
        <f t="shared" si="8"/>
        <v>97.964301665876505</v>
      </c>
      <c r="D84">
        <f t="shared" si="9"/>
        <v>123.78430515557343</v>
      </c>
      <c r="E84">
        <v>4.0999999999999996</v>
      </c>
      <c r="F84">
        <f t="shared" si="5"/>
        <v>96.897208920846921</v>
      </c>
    </row>
    <row r="85" spans="1:6" x14ac:dyDescent="0.3">
      <c r="A85">
        <f t="shared" si="6"/>
        <v>175.11189314476354</v>
      </c>
      <c r="B85">
        <f t="shared" si="7"/>
        <v>-27.564450194566088</v>
      </c>
      <c r="C85">
        <f t="shared" si="8"/>
        <v>98.367006032185444</v>
      </c>
      <c r="D85">
        <f t="shared" si="9"/>
        <v>122.33836891650512</v>
      </c>
      <c r="E85">
        <v>4.1500000000000004</v>
      </c>
      <c r="F85">
        <f t="shared" si="5"/>
        <v>97.243547346092839</v>
      </c>
    </row>
    <row r="86" spans="1:6" x14ac:dyDescent="0.3">
      <c r="A86">
        <f t="shared" si="6"/>
        <v>172.64187332977474</v>
      </c>
      <c r="B86">
        <f t="shared" si="7"/>
        <v>-29.369156258663118</v>
      </c>
      <c r="C86">
        <f t="shared" si="8"/>
        <v>98.697102534509398</v>
      </c>
      <c r="D86">
        <f t="shared" si="9"/>
        <v>120.78786859306078</v>
      </c>
      <c r="E86">
        <v>4.2</v>
      </c>
      <c r="F86">
        <f t="shared" si="5"/>
        <v>97.52029310331794</v>
      </c>
    </row>
    <row r="87" spans="1:6" x14ac:dyDescent="0.3">
      <c r="A87">
        <f t="shared" si="6"/>
        <v>170.0639579636904</v>
      </c>
      <c r="B87">
        <f t="shared" si="7"/>
        <v>-31.118297806730265</v>
      </c>
      <c r="C87">
        <f t="shared" si="8"/>
        <v>98.953567136563123</v>
      </c>
      <c r="D87">
        <f t="shared" si="9"/>
        <v>119.13585355351098</v>
      </c>
      <c r="E87">
        <v>4.25</v>
      </c>
      <c r="F87">
        <f t="shared" si="5"/>
        <v>97.726569919227273</v>
      </c>
    </row>
    <row r="88" spans="1:6" x14ac:dyDescent="0.3">
      <c r="A88">
        <f t="shared" si="6"/>
        <v>167.37975815969955</v>
      </c>
      <c r="B88">
        <f t="shared" si="7"/>
        <v>-32.81070501518758</v>
      </c>
      <c r="C88">
        <f t="shared" si="8"/>
        <v>99.135500135737828</v>
      </c>
      <c r="D88">
        <f t="shared" si="9"/>
        <v>117.3854493018824</v>
      </c>
      <c r="E88">
        <v>4.3</v>
      </c>
      <c r="F88">
        <f t="shared" si="5"/>
        <v>97.861611470315225</v>
      </c>
    </row>
    <row r="89" spans="1:6" x14ac:dyDescent="0.3">
      <c r="A89">
        <f t="shared" si="6"/>
        <v>164.59095145530523</v>
      </c>
      <c r="B89">
        <f t="shared" si="7"/>
        <v>-34.445386690087162</v>
      </c>
      <c r="C89">
        <f t="shared" si="8"/>
        <v>99.242126300022335</v>
      </c>
      <c r="D89">
        <f t="shared" si="9"/>
        <v>115.53984714477811</v>
      </c>
      <c r="E89">
        <v>4.3499999999999996</v>
      </c>
      <c r="F89">
        <f t="shared" si="5"/>
        <v>97.924761300295913</v>
      </c>
    </row>
    <row r="90" spans="1:6" x14ac:dyDescent="0.3">
      <c r="A90">
        <f t="shared" si="6"/>
        <v>161.69928076391801</v>
      </c>
      <c r="B90">
        <f t="shared" si="7"/>
        <v>-36.021524783557908</v>
      </c>
      <c r="C90">
        <f t="shared" si="8"/>
        <v>99.272794652066395</v>
      </c>
      <c r="D90">
        <f t="shared" si="9"/>
        <v>113.60229414346071</v>
      </c>
      <c r="E90">
        <v>4.4000000000000004</v>
      </c>
      <c r="F90">
        <f t="shared" si="5"/>
        <v>97.915472453874713</v>
      </c>
    </row>
    <row r="91" spans="1:6" x14ac:dyDescent="0.3">
      <c r="A91">
        <f t="shared" si="6"/>
        <v>158.70655328559224</v>
      </c>
      <c r="B91">
        <f t="shared" si="7"/>
        <v>-37.53846853668783</v>
      </c>
      <c r="C91">
        <f t="shared" si="8"/>
        <v>99.226977914384108</v>
      </c>
      <c r="D91">
        <f t="shared" si="9"/>
        <v>111.57608337438558</v>
      </c>
      <c r="E91">
        <v>4.45</v>
      </c>
      <c r="F91">
        <f t="shared" si="5"/>
        <v>97.833306839373677</v>
      </c>
    </row>
    <row r="92" spans="1:6" x14ac:dyDescent="0.3">
      <c r="A92">
        <f t="shared" si="6"/>
        <v>155.61463937758424</v>
      </c>
      <c r="B92">
        <f t="shared" si="7"/>
        <v>-38.995728287283441</v>
      </c>
      <c r="C92">
        <f t="shared" si="8"/>
        <v>99.104271630323694</v>
      </c>
      <c r="D92">
        <f t="shared" si="9"/>
        <v>109.46454451919689</v>
      </c>
      <c r="E92">
        <v>4.5</v>
      </c>
      <c r="F92">
        <f t="shared" si="5"/>
        <v>97.677934333099955</v>
      </c>
    </row>
    <row r="93" spans="1:6" x14ac:dyDescent="0.3">
      <c r="A93">
        <f t="shared" si="6"/>
        <v>152.42547138544046</v>
      </c>
      <c r="B93">
        <f t="shared" si="7"/>
        <v>-40.392968980597196</v>
      </c>
      <c r="C93">
        <f t="shared" si="8"/>
        <v>98.904392975978126</v>
      </c>
      <c r="D93">
        <f t="shared" si="9"/>
        <v>107.2710348030372</v>
      </c>
      <c r="E93">
        <v>4.55</v>
      </c>
      <c r="F93">
        <f t="shared" si="5"/>
        <v>97.449131638660305</v>
      </c>
    </row>
    <row r="94" spans="1:6" x14ac:dyDescent="0.3">
      <c r="A94">
        <f t="shared" si="6"/>
        <v>149.14104243534405</v>
      </c>
      <c r="B94">
        <f t="shared" si="7"/>
        <v>-41.730003420636258</v>
      </c>
      <c r="C94">
        <f t="shared" si="8"/>
        <v>98.627179278680345</v>
      </c>
      <c r="D94">
        <f t="shared" si="9"/>
        <v>104.9989302978786</v>
      </c>
      <c r="E94">
        <v>4.5999999999999996</v>
      </c>
      <c r="F94">
        <f t="shared" si="5"/>
        <v>97.146780914676285</v>
      </c>
    </row>
    <row r="95" spans="1:6" x14ac:dyDescent="0.3">
      <c r="A95">
        <f t="shared" si="6"/>
        <v>145.76340518847601</v>
      </c>
      <c r="B95">
        <f t="shared" si="7"/>
        <v>-43.006785299066181</v>
      </c>
      <c r="C95">
        <f t="shared" si="8"/>
        <v>98.272586258118665</v>
      </c>
      <c r="D95">
        <f t="shared" si="9"/>
        <v>102.65161760546781</v>
      </c>
      <c r="E95">
        <v>4.6500000000000004</v>
      </c>
      <c r="F95">
        <f t="shared" si="5"/>
        <v>96.770868184546742</v>
      </c>
    </row>
    <row r="96" spans="1:6" x14ac:dyDescent="0.3">
      <c r="A96">
        <f t="shared" si="6"/>
        <v>142.29467055816886</v>
      </c>
      <c r="B96">
        <f t="shared" si="7"/>
        <v>-44.22340203800821</v>
      </c>
      <c r="C96">
        <f t="shared" si="8"/>
        <v>97.840686006424647</v>
      </c>
      <c r="D96">
        <f t="shared" si="9"/>
        <v>100.23248593239533</v>
      </c>
      <c r="E96">
        <v>4.7</v>
      </c>
      <c r="F96">
        <f t="shared" si="5"/>
        <v>96.321481542037731</v>
      </c>
    </row>
    <row r="97" spans="1:6" x14ac:dyDescent="0.3">
      <c r="A97">
        <f t="shared" si="6"/>
        <v>138.73700639065436</v>
      </c>
      <c r="B97">
        <f t="shared" si="7"/>
        <v>-45.380067482206769</v>
      </c>
      <c r="C97">
        <f t="shared" si="8"/>
        <v>97.33166472382851</v>
      </c>
      <c r="D97">
        <f t="shared" si="9"/>
        <v>97.744919567757378</v>
      </c>
      <c r="E97">
        <v>4.75</v>
      </c>
      <c r="F97">
        <f t="shared" si="5"/>
        <v>95.798809166558073</v>
      </c>
    </row>
    <row r="98" spans="1:6" x14ac:dyDescent="0.3">
      <c r="A98">
        <f t="shared" si="6"/>
        <v>135.09263611023019</v>
      </c>
      <c r="B98">
        <f t="shared" si="7"/>
        <v>-46.47711447512112</v>
      </c>
      <c r="C98">
        <f t="shared" si="8"/>
        <v>96.745820226648604</v>
      </c>
      <c r="D98">
        <f t="shared" si="9"/>
        <v>95.19229077188325</v>
      </c>
      <c r="E98">
        <v>4.8</v>
      </c>
      <c r="F98">
        <f t="shared" si="5"/>
        <v>95.203137162003159</v>
      </c>
    </row>
    <row r="99" spans="1:6" x14ac:dyDescent="0.3">
      <c r="A99">
        <f t="shared" si="6"/>
        <v>131.36383732969227</v>
      </c>
      <c r="B99">
        <f t="shared" si="7"/>
        <v>-47.514987352480489</v>
      </c>
      <c r="C99">
        <f t="shared" si="8"/>
        <v>96.083559244484206</v>
      </c>
      <c r="D99">
        <f t="shared" si="9"/>
        <v>92.577953082657686</v>
      </c>
      <c r="E99">
        <v>4.8499999999999996</v>
      </c>
      <c r="F99">
        <f t="shared" si="5"/>
        <v>94.534847233023456</v>
      </c>
    </row>
    <row r="100" spans="1:6" x14ac:dyDescent="0.3">
      <c r="A100">
        <f t="shared" si="6"/>
        <v>127.55294042690073</v>
      </c>
      <c r="B100">
        <f t="shared" si="7"/>
        <v>-48.494234385741898</v>
      </c>
      <c r="C100">
        <f t="shared" si="8"/>
        <v>95.345394523516703</v>
      </c>
      <c r="D100">
        <f t="shared" si="9"/>
        <v>89.905235044080655</v>
      </c>
      <c r="E100">
        <v>4.9000000000000004</v>
      </c>
      <c r="F100">
        <f t="shared" si="5"/>
        <v>93.794414212497742</v>
      </c>
    </row>
    <row r="101" spans="1:6" x14ac:dyDescent="0.3">
      <c r="A101">
        <f t="shared" si="6"/>
        <v>123.66232708836986</v>
      </c>
      <c r="B101">
        <f t="shared" si="7"/>
        <v>-49.415500206712863</v>
      </c>
      <c r="C101">
        <f t="shared" si="8"/>
        <v>94.5319417527963</v>
      </c>
      <c r="D101">
        <f t="shared" si="9"/>
        <v>87.177434359882668</v>
      </c>
      <c r="E101">
        <v>4.95</v>
      </c>
      <c r="F101">
        <f t="shared" si="5"/>
        <v>92.982403453870688</v>
      </c>
    </row>
    <row r="102" spans="1:6" x14ac:dyDescent="0.3">
      <c r="A102">
        <f t="shared" si="6"/>
        <v>119.69442882079132</v>
      </c>
      <c r="B102">
        <f t="shared" si="7"/>
        <v>-50.279518243354246</v>
      </c>
      <c r="C102">
        <f t="shared" si="8"/>
        <v>93.643916330302474</v>
      </c>
      <c r="D102">
        <f t="shared" si="9"/>
        <v>84.397812473255073</v>
      </c>
      <c r="E102">
        <v>5</v>
      </c>
      <c r="F102">
        <f t="shared" si="5"/>
        <v>92.099468101847847</v>
      </c>
    </row>
    <row r="103" spans="1:6" x14ac:dyDescent="0.3">
      <c r="A103">
        <f t="shared" si="6"/>
        <v>115.6517254314216</v>
      </c>
      <c r="B103">
        <f t="shared" si="7"/>
        <v>-51.087103195469382</v>
      </c>
      <c r="C103">
        <f t="shared" si="8"/>
        <v>92.682129985419152</v>
      </c>
      <c r="D103">
        <f t="shared" si="9"/>
        <v>81.569589572066391</v>
      </c>
      <c r="E103">
        <v>5.05</v>
      </c>
      <c r="F103">
        <f t="shared" si="5"/>
        <v>91.146346254735477</v>
      </c>
    </row>
    <row r="104" spans="1:6" x14ac:dyDescent="0.3">
      <c r="A104">
        <f t="shared" si="6"/>
        <v>111.5367434782834</v>
      </c>
      <c r="B104">
        <f t="shared" si="7"/>
        <v>-51.839143577621897</v>
      </c>
      <c r="C104">
        <f t="shared" si="8"/>
        <v>91.647487274262872</v>
      </c>
      <c r="D104">
        <f t="shared" si="9"/>
        <v>78.695940017321234</v>
      </c>
      <c r="E104">
        <v>5.0999999999999996</v>
      </c>
      <c r="F104">
        <f t="shared" si="5"/>
        <v>90.123858031467279</v>
      </c>
    </row>
    <row r="105" spans="1:6" x14ac:dyDescent="0.3">
      <c r="A105">
        <f t="shared" si="6"/>
        <v>107.35205469114895</v>
      </c>
      <c r="B105">
        <f t="shared" si="7"/>
        <v>-52.536594355213346</v>
      </c>
      <c r="C105">
        <f t="shared" si="8"/>
        <v>90.540981964047802</v>
      </c>
      <c r="D105">
        <f t="shared" si="9"/>
        <v>75.779988191080008</v>
      </c>
      <c r="E105">
        <v>5.15</v>
      </c>
      <c r="F105">
        <f t="shared" si="5"/>
        <v>89.032902556079449</v>
      </c>
    </row>
    <row r="106" spans="1:6" x14ac:dyDescent="0.3">
      <c r="A106">
        <f t="shared" si="6"/>
        <v>103.10027436429283</v>
      </c>
      <c r="B106">
        <f t="shared" si="7"/>
        <v>-53.180469698200774</v>
      </c>
      <c r="C106">
        <f t="shared" si="8"/>
        <v>89.36369332236751</v>
      </c>
      <c r="D106">
        <f t="shared" si="9"/>
        <v>72.824804758599257</v>
      </c>
      <c r="E106">
        <v>5.2</v>
      </c>
      <c r="F106">
        <f t="shared" si="5"/>
        <v>87.87445487208123</v>
      </c>
    </row>
    <row r="107" spans="1:6" x14ac:dyDescent="0.3">
      <c r="A107">
        <f t="shared" si="6"/>
        <v>98.78405972201783</v>
      </c>
      <c r="B107">
        <f t="shared" si="7"/>
        <v>-53.771835875449938</v>
      </c>
      <c r="C107">
        <f t="shared" si="8"/>
        <v>88.116782326923996</v>
      </c>
      <c r="D107">
        <f t="shared" si="9"/>
        <v>69.833403338075456</v>
      </c>
      <c r="E107">
        <v>5.25</v>
      </c>
      <c r="F107">
        <f t="shared" si="5"/>
        <v>86.649562798823681</v>
      </c>
    </row>
    <row r="108" spans="1:6" x14ac:dyDescent="0.3">
      <c r="A108">
        <f t="shared" si="6"/>
        <v>94.406108257976527</v>
      </c>
      <c r="B108">
        <f t="shared" si="7"/>
        <v>-54.311804311209862</v>
      </c>
      <c r="C108">
        <f t="shared" si="8"/>
        <v>86.801487810842076</v>
      </c>
      <c r="D108">
        <f t="shared" si="9"/>
        <v>66.808737570081391</v>
      </c>
      <c r="E108">
        <v>5.3</v>
      </c>
      <c r="F108">
        <f t="shared" si="5"/>
        <v>85.359343741597669</v>
      </c>
    </row>
    <row r="109" spans="1:6" x14ac:dyDescent="0.3">
      <c r="A109">
        <f t="shared" si="6"/>
        <v>89.969156049325477</v>
      </c>
      <c r="B109">
        <f t="shared" si="7"/>
        <v>-54.801524823664742</v>
      </c>
      <c r="C109">
        <f t="shared" si="8"/>
        <v>85.419122558275831</v>
      </c>
      <c r="D109">
        <f t="shared" si="9"/>
        <v>63.753698577575832</v>
      </c>
      <c r="E109">
        <v>5.35</v>
      </c>
      <c r="F109">
        <f t="shared" si="5"/>
        <v>84.004981466792842</v>
      </c>
    </row>
    <row r="110" spans="1:6" x14ac:dyDescent="0.3">
      <c r="A110">
        <f t="shared" si="6"/>
        <v>85.47597604676595</v>
      </c>
      <c r="B110">
        <f t="shared" si="7"/>
        <v>-55.242179063977176</v>
      </c>
      <c r="C110">
        <f t="shared" si="8"/>
        <v>83.971069364545997</v>
      </c>
      <c r="D110">
        <f t="shared" si="9"/>
        <v>60.671112806244693</v>
      </c>
      <c r="E110">
        <v>5.4</v>
      </c>
      <c r="F110">
        <f t="shared" si="5"/>
        <v>82.587722853030897</v>
      </c>
    </row>
    <row r="111" spans="1:6" x14ac:dyDescent="0.3">
      <c r="A111">
        <f t="shared" si="6"/>
        <v>80.929376341540419</v>
      </c>
      <c r="B111">
        <f t="shared" si="7"/>
        <v>-55.63497417268794</v>
      </c>
      <c r="C111">
        <f t="shared" si="8"/>
        <v>82.458777074546717</v>
      </c>
      <c r="D111">
        <f t="shared" si="9"/>
        <v>57.563740233895977</v>
      </c>
      <c r="E111">
        <v>5.45</v>
      </c>
      <c r="F111">
        <f t="shared" si="5"/>
        <v>81.108874628744772</v>
      </c>
    </row>
    <row r="112" spans="1:6" x14ac:dyDescent="0.3">
      <c r="A112">
        <f t="shared" si="6"/>
        <v>76.332198410466333</v>
      </c>
      <c r="B112">
        <f t="shared" si="7"/>
        <v>-55.981136668788793</v>
      </c>
      <c r="C112">
        <f t="shared" si="8"/>
        <v>80.883756612629966</v>
      </c>
      <c r="D112">
        <f t="shared" si="9"/>
        <v>54.434272936682284</v>
      </c>
      <c r="E112">
        <v>5.5</v>
      </c>
      <c r="F112">
        <f t="shared" si="5"/>
        <v>79.569800106217954</v>
      </c>
    </row>
    <row r="113" spans="1:6" x14ac:dyDescent="0.3">
      <c r="A113">
        <f t="shared" si="6"/>
        <v>71.687315340106039</v>
      </c>
      <c r="B113">
        <f t="shared" si="7"/>
        <v>-56.281906585241508</v>
      </c>
      <c r="C113">
        <f t="shared" si="8"/>
        <v>79.247577016619402</v>
      </c>
      <c r="D113">
        <f t="shared" si="9"/>
        <v>51.285333999062914</v>
      </c>
      <c r="E113">
        <v>5.55</v>
      </c>
      <c r="F113">
        <f t="shared" si="5"/>
        <v>77.971915921625694</v>
      </c>
    </row>
    <row r="114" spans="1:6" x14ac:dyDescent="0.3">
      <c r="A114">
        <f t="shared" si="6"/>
        <v>66.997630031181018</v>
      </c>
      <c r="B114">
        <f t="shared" si="7"/>
        <v>-56.538531863184019</v>
      </c>
      <c r="C114">
        <f t="shared" si="8"/>
        <v>77.551861488026049</v>
      </c>
      <c r="D114">
        <f t="shared" si="9"/>
        <v>48.119476753643077</v>
      </c>
      <c r="E114">
        <v>5.6</v>
      </c>
      <c r="F114">
        <f t="shared" si="5"/>
        <v>76.316688790133327</v>
      </c>
    </row>
    <row r="115" spans="1:6" x14ac:dyDescent="0.3">
      <c r="A115">
        <f t="shared" si="6"/>
        <v>62.266073384353426</v>
      </c>
      <c r="B115">
        <f t="shared" si="7"/>
        <v>-56.752263015549161</v>
      </c>
      <c r="C115">
        <f t="shared" si="8"/>
        <v>75.798283469938326</v>
      </c>
      <c r="D115">
        <f t="shared" si="9"/>
        <v>44.939184336338975</v>
      </c>
      <c r="E115">
        <v>5.65</v>
      </c>
      <c r="F115">
        <f t="shared" si="5"/>
        <v>74.605632284612241</v>
      </c>
    </row>
    <row r="116" spans="1:6" x14ac:dyDescent="0.3">
      <c r="A116">
        <f t="shared" si="6"/>
        <v>57.495602468508878</v>
      </c>
      <c r="B116">
        <f t="shared" si="7"/>
        <v>-56.924348069327266</v>
      </c>
      <c r="C116">
        <f t="shared" si="8"/>
        <v>73.988562763442772</v>
      </c>
      <c r="D116">
        <f t="shared" si="9"/>
        <v>41.746869541714332</v>
      </c>
      <c r="E116">
        <v>5.7</v>
      </c>
      <c r="F116">
        <f t="shared" si="5"/>
        <v>72.840303646029753</v>
      </c>
    </row>
    <row r="117" spans="1:6" x14ac:dyDescent="0.3">
      <c r="A117">
        <f t="shared" si="6"/>
        <v>52.689198672684171</v>
      </c>
      <c r="B117">
        <f t="shared" si="7"/>
        <v>-57.056027794236094</v>
      </c>
      <c r="C117">
        <f t="shared" si="8"/>
        <v>72.124461692801077</v>
      </c>
      <c r="D117">
        <f t="shared" si="9"/>
        <v>38.544874962814674</v>
      </c>
      <c r="E117">
        <v>5.75</v>
      </c>
      <c r="F117">
        <f t="shared" si="5"/>
        <v>71.022300633059245</v>
      </c>
    </row>
    <row r="118" spans="1:6" x14ac:dyDescent="0.3">
      <c r="A118">
        <f t="shared" si="6"/>
        <v>47.849865842796483</v>
      </c>
      <c r="B118">
        <f t="shared" si="7"/>
        <v>-57.148531224124511</v>
      </c>
      <c r="C118">
        <f t="shared" si="8"/>
        <v>70.207781328968295</v>
      </c>
      <c r="D118">
        <f t="shared" si="9"/>
        <v>35.335473399388896</v>
      </c>
      <c r="E118">
        <v>5.8</v>
      </c>
      <c r="F118">
        <f t="shared" si="5"/>
        <v>69.15325841794575</v>
      </c>
    </row>
    <row r="119" spans="1:6" x14ac:dyDescent="0.3">
      <c r="A119">
        <f t="shared" si="6"/>
        <v>42.980628404337423</v>
      </c>
      <c r="B119">
        <f t="shared" si="7"/>
        <v>-57.203071476034275</v>
      </c>
      <c r="C119">
        <f t="shared" si="8"/>
        <v>68.240357780387384</v>
      </c>
      <c r="D119">
        <f t="shared" si="9"/>
        <v>32.120868518031891</v>
      </c>
      <c r="E119">
        <v>5.85</v>
      </c>
      <c r="F119">
        <f t="shared" si="5"/>
        <v>67.234846535145181</v>
      </c>
    </row>
    <row r="120" spans="1:6" x14ac:dyDescent="0.3">
      <c r="A120">
        <f t="shared" si="6"/>
        <v>38.084529472205411</v>
      </c>
      <c r="B120">
        <f t="shared" si="7"/>
        <v>-57.220841870480839</v>
      </c>
      <c r="C120">
        <f t="shared" si="8"/>
        <v>66.224058559340989</v>
      </c>
      <c r="D120">
        <f t="shared" si="9"/>
        <v>28.903195747504963</v>
      </c>
      <c r="E120">
        <v>5.9</v>
      </c>
      <c r="F120">
        <f t="shared" si="5"/>
        <v>65.268765888743374</v>
      </c>
    </row>
    <row r="121" spans="1:6" x14ac:dyDescent="0.3">
      <c r="A121">
        <f t="shared" si="6"/>
        <v>33.164628948858308</v>
      </c>
      <c r="B121">
        <f t="shared" si="7"/>
        <v>-57.203012355193223</v>
      </c>
      <c r="C121">
        <f t="shared" si="8"/>
        <v>64.160779031484424</v>
      </c>
      <c r="D121">
        <f t="shared" si="9"/>
        <v>25.684523392290416</v>
      </c>
      <c r="E121">
        <v>5.95</v>
      </c>
      <c r="F121">
        <f t="shared" si="5"/>
        <v>63.256745824148894</v>
      </c>
    </row>
    <row r="122" spans="1:6" x14ac:dyDescent="0.3">
      <c r="A122">
        <f t="shared" si="6"/>
        <v>28.224001611973442</v>
      </c>
      <c r="B122">
        <f t="shared" si="7"/>
        <v>-57.150726233277524</v>
      </c>
      <c r="C122">
        <f t="shared" si="8"/>
        <v>62.052438955526569</v>
      </c>
      <c r="D122">
        <f t="shared" si="9"/>
        <v>22.466853947310796</v>
      </c>
      <c r="E122">
        <v>6</v>
      </c>
      <c r="F122">
        <f t="shared" si="5"/>
        <v>61.200541269045154</v>
      </c>
    </row>
    <row r="123" spans="1:6" x14ac:dyDescent="0.3">
      <c r="A123">
        <f t="shared" si="6"/>
        <v>23.265735192812009</v>
      </c>
      <c r="B123">
        <f t="shared" si="7"/>
        <v>-57.065097195541924</v>
      </c>
      <c r="C123">
        <f t="shared" si="8"/>
        <v>59.900979119371257</v>
      </c>
      <c r="D123">
        <f t="shared" si="9"/>
        <v>19.252125596688934</v>
      </c>
      <c r="E123">
        <v>6.05</v>
      </c>
      <c r="F123">
        <f t="shared" si="5"/>
        <v>59.101929948087424</v>
      </c>
    </row>
    <row r="124" spans="1:6" x14ac:dyDescent="0.3">
      <c r="A124">
        <f t="shared" si="6"/>
        <v>18.292928446487437</v>
      </c>
      <c r="B124">
        <f t="shared" si="7"/>
        <v>-56.947206655545322</v>
      </c>
      <c r="C124">
        <f t="shared" si="8"/>
        <v>57.708358078382169</v>
      </c>
      <c r="D124">
        <f t="shared" si="9"/>
        <v>16.0422138794397</v>
      </c>
      <c r="E124">
        <v>6.1</v>
      </c>
      <c r="F124">
        <f t="shared" si="5"/>
        <v>56.962709675334636</v>
      </c>
    </row>
    <row r="125" spans="1:6" x14ac:dyDescent="0.3">
      <c r="A125">
        <f t="shared" si="6"/>
        <v>13.308689215344252</v>
      </c>
      <c r="B125">
        <f t="shared" si="7"/>
        <v>-56.798101384809812</v>
      </c>
      <c r="C125">
        <f t="shared" si="8"/>
        <v>55.476549000791827</v>
      </c>
      <c r="D125">
        <f t="shared" si="9"/>
        <v>12.838933505065276</v>
      </c>
      <c r="E125">
        <v>6.15</v>
      </c>
      <c r="F125">
        <f t="shared" si="5"/>
        <v>54.784695727921601</v>
      </c>
    </row>
    <row r="126" spans="1:6" x14ac:dyDescent="0.3">
      <c r="A126">
        <f t="shared" si="6"/>
        <v>8.3161324866580983</v>
      </c>
      <c r="B126">
        <f t="shared" si="7"/>
        <v>-56.618791444570689</v>
      </c>
      <c r="C126">
        <f t="shared" si="8"/>
        <v>53.207536624642415</v>
      </c>
      <c r="D126">
        <f t="shared" si="9"/>
        <v>9.6440403021697243</v>
      </c>
      <c r="E126">
        <v>6.2</v>
      </c>
      <c r="F126">
        <f t="shared" si="5"/>
        <v>52.569718304002045</v>
      </c>
    </row>
    <row r="127" spans="1:6" x14ac:dyDescent="0.3">
      <c r="A127">
        <f t="shared" si="6"/>
        <v>3.3183784458695813</v>
      </c>
      <c r="B127">
        <f t="shared" si="7"/>
        <v>-56.410248409428583</v>
      </c>
      <c r="C127">
        <f t="shared" si="8"/>
        <v>50.903314330024401</v>
      </c>
      <c r="D127">
        <f t="shared" si="9"/>
        <v>6.4592332834126225</v>
      </c>
      <c r="E127">
        <v>6.25</v>
      </c>
      <c r="F127">
        <f t="shared" si="5"/>
        <v>50.319620067529364</v>
      </c>
    </row>
    <row r="128" spans="1:6" x14ac:dyDescent="0.3">
      <c r="A128">
        <f t="shared" si="6"/>
        <v>-1.6814494734297236</v>
      </c>
      <c r="B128">
        <f t="shared" si="7"/>
        <v>-56.173403877318286</v>
      </c>
      <c r="C128">
        <f t="shared" si="8"/>
        <v>48.565881329770505</v>
      </c>
      <c r="D128">
        <f t="shared" si="9"/>
        <v>3.2861568103822645</v>
      </c>
      <c r="E128">
        <v>6.3</v>
      </c>
      <c r="F128">
        <f>13.58*EXP(-3.331*E128)-46.9*COS(0.5*E128)+87.6*SIN(0.5*E128)+EXP(-0.45*E128)*(33.3*COS(1.14*E128)+14.3*SIN(1.14*E128))+13.58*EXP(-3.331*(E128-6.28))-46.9*COS(0.5*(E128-6.28))+87.6*SIN(0.5*(E128-6.28))+EXP(-0.45*(E128-6.28))*(33.3*COS(1.14*(E128-6.28))+14.3*SIN(1.14*(E128-6.28)))</f>
        <v>48.035519903108991</v>
      </c>
    </row>
    <row r="129" spans="1:6" x14ac:dyDescent="0.3">
      <c r="A129">
        <v>0</v>
      </c>
      <c r="B129">
        <f t="shared" si="7"/>
        <v>-55.909148259318336</v>
      </c>
      <c r="C129">
        <f t="shared" si="8"/>
        <v>46.197239981169012</v>
      </c>
      <c r="D129">
        <f t="shared" si="9"/>
        <v>0.12640284228311094</v>
      </c>
      <c r="E129">
        <v>6.35</v>
      </c>
      <c r="F129">
        <f t="shared" ref="F129:F192" si="10">13.58*EXP(-3.331*E129)-46.9*COS(0.5*E129)+87.6*SIN(0.5*E129)+EXP(-0.45*E129)*(33.3*COS(1.14*E129)+14.3*SIN(1.14*E129))+13.58*EXP(-3.331*(E129-6.28))-46.9*COS(0.5*(E129-6.28))+87.6*SIN(0.5*(E129-6.28))+EXP(-0.45*(E129-6.28))*(33.3*COS(1.14*(E129-6.28))+14.3*SIN(1.14*(E129-6.28)))</f>
        <v>45.940488782393579</v>
      </c>
    </row>
    <row r="130" spans="1:6" x14ac:dyDescent="0.3">
      <c r="A130">
        <v>0</v>
      </c>
      <c r="B130">
        <f t="shared" si="7"/>
        <v>-54.949639165188131</v>
      </c>
      <c r="C130">
        <f t="shared" si="8"/>
        <v>44.170479805066272</v>
      </c>
      <c r="D130">
        <f t="shared" si="9"/>
        <v>-3.0184867473035455</v>
      </c>
      <c r="E130">
        <v>6.4</v>
      </c>
      <c r="F130">
        <f t="shared" si="10"/>
        <v>44.022268145984427</v>
      </c>
    </row>
    <row r="131" spans="1:6" x14ac:dyDescent="0.3">
      <c r="A131">
        <v>0</v>
      </c>
      <c r="B131">
        <f t="shared" si="7"/>
        <v>-53.568494789834851</v>
      </c>
      <c r="C131">
        <f t="shared" si="8"/>
        <v>42.315591954349607</v>
      </c>
      <c r="D131">
        <f t="shared" si="9"/>
        <v>-6.1094039503453779</v>
      </c>
      <c r="E131">
        <v>6.45</v>
      </c>
      <c r="F131">
        <f t="shared" si="10"/>
        <v>42.241343340855792</v>
      </c>
    </row>
    <row r="132" spans="1:6" x14ac:dyDescent="0.3">
      <c r="A132">
        <v>0</v>
      </c>
      <c r="B132">
        <f t="shared" ref="B132:B195" si="11">B131+0.05*(-2.002)*(C131+D131+B131-A131)</f>
        <v>-51.830527880573207</v>
      </c>
      <c r="C132">
        <f t="shared" ref="C132:C195" si="12">C131+0.05*1.111*(-B131-2*C131+A131)</f>
        <v>40.590059573796694</v>
      </c>
      <c r="D132">
        <f t="shared" ref="D132:D195" si="13">D131+0.05*1.125*B131</f>
        <v>-9.1226317822735883</v>
      </c>
      <c r="E132">
        <v>6.5</v>
      </c>
      <c r="F132">
        <f t="shared" si="10"/>
        <v>40.56538334593823</v>
      </c>
    </row>
    <row r="133" spans="1:6" x14ac:dyDescent="0.3">
      <c r="A133">
        <v>0</v>
      </c>
      <c r="B133">
        <f t="shared" si="11"/>
        <v>-49.792181561659291</v>
      </c>
      <c r="C133">
        <f t="shared" si="12"/>
        <v>38.95968977891372</v>
      </c>
      <c r="D133">
        <f t="shared" si="13"/>
        <v>-12.038098975555831</v>
      </c>
      <c r="E133">
        <v>6.55</v>
      </c>
      <c r="F133">
        <f t="shared" si="10"/>
        <v>38.968130632638392</v>
      </c>
    </row>
    <row r="134" spans="1:6" x14ac:dyDescent="0.3">
      <c r="A134">
        <v>0</v>
      </c>
      <c r="B134">
        <f t="shared" si="11"/>
        <v>-47.502835426753322</v>
      </c>
      <c r="C134">
        <f t="shared" si="12"/>
        <v>37.397223930226581</v>
      </c>
      <c r="D134">
        <f t="shared" si="13"/>
        <v>-14.838909188399168</v>
      </c>
      <c r="E134">
        <v>6.6</v>
      </c>
      <c r="F134">
        <f t="shared" si="10"/>
        <v>37.42845760916591</v>
      </c>
    </row>
    <row r="135" spans="1:6" x14ac:dyDescent="0.3">
      <c r="A135">
        <v>0</v>
      </c>
      <c r="B135">
        <f t="shared" si="11"/>
        <v>-45.00588890619224</v>
      </c>
      <c r="C135">
        <f t="shared" si="12"/>
        <v>35.881174859534553</v>
      </c>
      <c r="D135">
        <f t="shared" si="13"/>
        <v>-17.510943681154043</v>
      </c>
      <c r="E135">
        <v>6.65</v>
      </c>
      <c r="F135">
        <f t="shared" si="10"/>
        <v>35.929564298946204</v>
      </c>
    </row>
    <row r="136" spans="1:6" x14ac:dyDescent="0.3">
      <c r="A136">
        <v>0</v>
      </c>
      <c r="B136">
        <f t="shared" si="11"/>
        <v>-42.339659567638286</v>
      </c>
      <c r="C136">
        <f t="shared" si="12"/>
        <v>34.394853461379242</v>
      </c>
      <c r="D136">
        <f t="shared" si="13"/>
        <v>-20.042524932127357</v>
      </c>
      <c r="E136">
        <v>6.7</v>
      </c>
      <c r="F136">
        <f t="shared" si="10"/>
        <v>34.458295796352601</v>
      </c>
    </row>
    <row r="137" spans="1:6" x14ac:dyDescent="0.3">
      <c r="A137">
        <v>0</v>
      </c>
      <c r="B137">
        <f t="shared" si="11"/>
        <v>-39.538127730695805</v>
      </c>
      <c r="C137">
        <f t="shared" si="12"/>
        <v>32.925553330802316</v>
      </c>
      <c r="D137">
        <f t="shared" si="13"/>
        <v>-22.424130782807012</v>
      </c>
      <c r="E137">
        <v>6.75</v>
      </c>
      <c r="F137">
        <f t="shared" si="10"/>
        <v>33.004561337746807</v>
      </c>
    </row>
    <row r="138" spans="1:6" x14ac:dyDescent="0.3">
      <c r="A138">
        <v>0</v>
      </c>
      <c r="B138">
        <f t="shared" si="11"/>
        <v>-36.631553541907486</v>
      </c>
      <c r="C138">
        <f t="shared" si="12"/>
        <v>31.463867351190331</v>
      </c>
      <c r="D138">
        <f t="shared" si="13"/>
        <v>-24.648150467658652</v>
      </c>
      <c r="E138">
        <v>6.8</v>
      </c>
      <c r="F138">
        <f t="shared" si="10"/>
        <v>31.560839614180683</v>
      </c>
    </row>
    <row r="139" spans="1:6" x14ac:dyDescent="0.3">
      <c r="A139">
        <v>0</v>
      </c>
      <c r="B139">
        <f t="shared" si="11"/>
        <v>-33.646988292404068</v>
      </c>
      <c r="C139">
        <f t="shared" si="12"/>
        <v>30.003114487726045</v>
      </c>
      <c r="D139">
        <f t="shared" si="13"/>
        <v>-26.708675354390948</v>
      </c>
      <c r="E139">
        <v>6.85</v>
      </c>
      <c r="F139">
        <f t="shared" si="10"/>
        <v>30.121757311806665</v>
      </c>
    </row>
    <row r="140" spans="1:6" x14ac:dyDescent="0.3">
      <c r="A140">
        <v>0</v>
      </c>
      <c r="B140">
        <f t="shared" si="11"/>
        <v>-30.608698121581263</v>
      </c>
      <c r="C140">
        <f t="shared" si="12"/>
        <v>28.538858667782726</v>
      </c>
      <c r="D140">
        <f t="shared" si="13"/>
        <v>-28.601318445838675</v>
      </c>
      <c r="E140">
        <v>6.9</v>
      </c>
      <c r="F140">
        <f t="shared" si="10"/>
        <v>28.683729862871239</v>
      </c>
    </row>
    <row r="141" spans="1:6" x14ac:dyDescent="0.3">
      <c r="A141">
        <v>0</v>
      </c>
      <c r="B141">
        <f t="shared" si="11"/>
        <v>-27.538515215827577</v>
      </c>
      <c r="C141">
        <f t="shared" si="12"/>
        <v>27.068504650445906</v>
      </c>
      <c r="D141">
        <f t="shared" si="13"/>
        <v>-30.323057715177622</v>
      </c>
      <c r="E141">
        <v>6.95</v>
      </c>
      <c r="F141">
        <f t="shared" si="10"/>
        <v>27.24465507983215</v>
      </c>
    </row>
    <row r="142" spans="1:6" x14ac:dyDescent="0.3">
      <c r="A142">
        <v>0</v>
      </c>
      <c r="B142">
        <f t="shared" si="11"/>
        <v>-24.45612908094359</v>
      </c>
      <c r="C142">
        <f t="shared" si="12"/>
        <v>25.590958304020589</v>
      </c>
      <c r="D142">
        <f t="shared" si="13"/>
        <v>-31.872099196067925</v>
      </c>
      <c r="E142">
        <v>7</v>
      </c>
      <c r="F142">
        <f t="shared" si="10"/>
        <v>25.803651774806912</v>
      </c>
    </row>
    <row r="143" spans="1:6" x14ac:dyDescent="0.3">
      <c r="A143">
        <v>0</v>
      </c>
      <c r="B143">
        <f t="shared" si="11"/>
        <v>-21.3793283566472</v>
      </c>
      <c r="C143">
        <f t="shared" si="12"/>
        <v>24.106340806890319</v>
      </c>
      <c r="D143">
        <f t="shared" si="13"/>
        <v>-33.247756456871002</v>
      </c>
      <c r="E143">
        <v>7.05</v>
      </c>
      <c r="F143">
        <f t="shared" si="10"/>
        <v>24.36083667615847</v>
      </c>
    </row>
    <row r="144" spans="1:6" x14ac:dyDescent="0.3">
      <c r="A144">
        <v>0</v>
      </c>
      <c r="B144">
        <f t="shared" si="11"/>
        <v>-18.32420188158375</v>
      </c>
      <c r="C144">
        <f t="shared" si="12"/>
        <v>22.615748033456558</v>
      </c>
      <c r="D144">
        <f t="shared" si="13"/>
        <v>-34.450343676932405</v>
      </c>
      <c r="E144">
        <v>7.1</v>
      </c>
      <c r="F144">
        <f t="shared" si="10"/>
        <v>22.917133977351583</v>
      </c>
    </row>
    <row r="145" spans="1:6" x14ac:dyDescent="0.3">
      <c r="A145">
        <v>0</v>
      </c>
      <c r="B145">
        <f t="shared" si="11"/>
        <v>-15.305306249325284</v>
      </c>
      <c r="C145">
        <f t="shared" si="12"/>
        <v>21.121047841461511</v>
      </c>
      <c r="D145">
        <f t="shared" si="13"/>
        <v>-35.481080032771494</v>
      </c>
      <c r="E145">
        <v>7.15</v>
      </c>
      <c r="F145">
        <f t="shared" si="10"/>
        <v>21.474112718893082</v>
      </c>
    </row>
    <row r="146" spans="1:6" x14ac:dyDescent="0.3">
      <c r="A146">
        <v>0</v>
      </c>
      <c r="B146">
        <f t="shared" si="11"/>
        <v>-12.335805871417694</v>
      </c>
      <c r="C146">
        <f t="shared" si="12"/>
        <v>19.624709188425157</v>
      </c>
      <c r="D146">
        <f t="shared" si="13"/>
        <v>-36.342003509296042</v>
      </c>
      <c r="E146">
        <v>7.2</v>
      </c>
      <c r="F146">
        <f t="shared" si="10"/>
        <v>20.033847936426412</v>
      </c>
    </row>
    <row r="147" spans="1:6" x14ac:dyDescent="0.3">
      <c r="A147">
        <v>0</v>
      </c>
      <c r="B147">
        <f t="shared" si="11"/>
        <v>-9.4275905421696073</v>
      </c>
      <c r="C147">
        <f t="shared" si="12"/>
        <v>18.129658013748376</v>
      </c>
      <c r="D147">
        <f t="shared" si="13"/>
        <v>-37.035892589563289</v>
      </c>
      <c r="E147">
        <v>7.25</v>
      </c>
      <c r="F147">
        <f t="shared" si="10"/>
        <v>18.598802127395157</v>
      </c>
    </row>
    <row r="148" spans="1:6" x14ac:dyDescent="0.3">
      <c r="A148">
        <v>0</v>
      </c>
      <c r="B148">
        <f t="shared" si="11"/>
        <v>-6.5913746478593573</v>
      </c>
      <c r="C148">
        <f t="shared" si="12"/>
        <v>16.639155663038451</v>
      </c>
      <c r="D148">
        <f t="shared" si="13"/>
        <v>-37.56619455756033</v>
      </c>
      <c r="E148">
        <v>7.3</v>
      </c>
      <c r="F148">
        <f t="shared" si="10"/>
        <v>17.171724112491621</v>
      </c>
    </row>
    <row r="149" spans="1:6" x14ac:dyDescent="0.3">
      <c r="A149">
        <v>0</v>
      </c>
      <c r="B149">
        <f t="shared" si="11"/>
        <v>-3.8367814522669956</v>
      </c>
      <c r="C149">
        <f t="shared" si="12"/>
        <v>15.156696330563467</v>
      </c>
      <c r="D149">
        <f t="shared" si="13"/>
        <v>-37.936959381502419</v>
      </c>
      <c r="E149">
        <v>7.35</v>
      </c>
      <c r="F149">
        <f t="shared" si="10"/>
        <v>15.755562811058441</v>
      </c>
    </row>
    <row r="150" spans="1:6" x14ac:dyDescent="0.3">
      <c r="A150">
        <v>0</v>
      </c>
      <c r="B150">
        <f t="shared" si="11"/>
        <v>-1.1724152974960806</v>
      </c>
      <c r="C150">
        <f t="shared" si="12"/>
        <v>13.685920577911297</v>
      </c>
      <c r="D150">
        <f t="shared" si="13"/>
        <v>-38.152778338192441</v>
      </c>
      <c r="E150">
        <v>7.4</v>
      </c>
      <c r="F150">
        <f t="shared" si="10"/>
        <v>14.353393824165575</v>
      </c>
    </row>
    <row r="151" spans="1:6" x14ac:dyDescent="0.3">
      <c r="A151">
        <v>0</v>
      </c>
      <c r="B151">
        <f t="shared" si="11"/>
        <v>1.3940759355874195</v>
      </c>
      <c r="C151">
        <f t="shared" si="12"/>
        <v>12.230542471481259</v>
      </c>
      <c r="D151">
        <f t="shared" si="13"/>
        <v>-38.218726698676598</v>
      </c>
      <c r="E151">
        <v>7.45</v>
      </c>
      <c r="F151">
        <f t="shared" si="10"/>
        <v>12.968357035772843</v>
      </c>
    </row>
    <row r="152" spans="1:6" x14ac:dyDescent="0.3">
      <c r="A152">
        <v>0</v>
      </c>
      <c r="B152">
        <f t="shared" si="11"/>
        <v>3.8559461755773721</v>
      </c>
      <c r="C152">
        <f t="shared" si="12"/>
        <v>10.79428828467781</v>
      </c>
      <c r="D152">
        <f t="shared" si="13"/>
        <v>-38.140309927299803</v>
      </c>
      <c r="E152">
        <v>7.5</v>
      </c>
      <c r="F152">
        <f t="shared" si="10"/>
        <v>11.603603710131205</v>
      </c>
    </row>
    <row r="153" spans="1:6" x14ac:dyDescent="0.3">
      <c r="A153">
        <v>0</v>
      </c>
      <c r="B153">
        <f t="shared" si="11"/>
        <v>6.2073027298285384</v>
      </c>
      <c r="C153">
        <f t="shared" si="12"/>
        <v>9.3808450461967823</v>
      </c>
      <c r="D153">
        <f t="shared" si="13"/>
        <v>-37.923412954923577</v>
      </c>
      <c r="E153">
        <v>7.55</v>
      </c>
      <c r="F153">
        <f t="shared" si="10"/>
        <v>10.262251789922662</v>
      </c>
    </row>
    <row r="154" spans="1:6" x14ac:dyDescent="0.3">
      <c r="A154">
        <v>0</v>
      </c>
      <c r="B154">
        <f t="shared" si="11"/>
        <v>8.4430627742362532</v>
      </c>
      <c r="C154">
        <f t="shared" si="12"/>
        <v>7.9938174949223448</v>
      </c>
      <c r="D154">
        <f t="shared" si="13"/>
        <v>-37.57425217637072</v>
      </c>
      <c r="E154">
        <v>7.6</v>
      </c>
      <c r="F154">
        <f t="shared" si="10"/>
        <v>8.9473482909808091</v>
      </c>
    </row>
    <row r="155" spans="1:6" x14ac:dyDescent="0.3">
      <c r="A155">
        <v>0</v>
      </c>
      <c r="B155">
        <f t="shared" si="11"/>
        <v>10.558913702148185</v>
      </c>
      <c r="C155">
        <f t="shared" si="12"/>
        <v>6.6366922341276489</v>
      </c>
      <c r="D155">
        <f t="shared" si="13"/>
        <v>-37.099329895319933</v>
      </c>
      <c r="E155">
        <v>7.65</v>
      </c>
      <c r="F155">
        <f t="shared" si="10"/>
        <v>7.6618378511815504</v>
      </c>
    </row>
    <row r="156" spans="1:6" x14ac:dyDescent="0.3">
      <c r="A156">
        <v>0</v>
      </c>
      <c r="B156">
        <f t="shared" si="11"/>
        <v>12.551276470448499</v>
      </c>
      <c r="C156">
        <f t="shared" si="12"/>
        <v>5.3128080707617356</v>
      </c>
      <c r="D156">
        <f t="shared" si="13"/>
        <v>-36.505390999574097</v>
      </c>
      <c r="E156">
        <v>7.7</v>
      </c>
      <c r="F156">
        <f t="shared" si="10"/>
        <v>6.408536627825435</v>
      </c>
    </row>
    <row r="157" spans="1:6" x14ac:dyDescent="0.3">
      <c r="A157">
        <v>0</v>
      </c>
      <c r="B157">
        <f t="shared" si="11"/>
        <v>14.417271246930722</v>
      </c>
      <c r="C157">
        <f t="shared" si="12"/>
        <v>4.0253316861666928</v>
      </c>
      <c r="D157">
        <f t="shared" si="13"/>
        <v>-35.799381698111368</v>
      </c>
      <c r="E157">
        <v>7.75</v>
      </c>
      <c r="F157">
        <f t="shared" si="10"/>
        <v>5.1901108534241871</v>
      </c>
    </row>
    <row r="158" spans="1:6" x14ac:dyDescent="0.3">
      <c r="A158">
        <v>0</v>
      </c>
      <c r="B158">
        <f t="shared" si="11"/>
        <v>16.154684801308619</v>
      </c>
      <c r="C158">
        <f t="shared" si="12"/>
        <v>2.7772379180665716</v>
      </c>
      <c r="D158">
        <f t="shared" si="13"/>
        <v>-34.988410190471512</v>
      </c>
      <c r="E158">
        <v>7.8</v>
      </c>
      <c r="F158">
        <f t="shared" si="10"/>
        <v>4.0090594575356358</v>
      </c>
    </row>
    <row r="159" spans="1:6" x14ac:dyDescent="0.3">
      <c r="A159">
        <v>0</v>
      </c>
      <c r="B159">
        <f t="shared" si="11"/>
        <v>17.761939197165361</v>
      </c>
      <c r="C159">
        <f t="shared" si="12"/>
        <v>1.5712940446566817</v>
      </c>
      <c r="D159">
        <f t="shared" si="13"/>
        <v>-34.079709170397905</v>
      </c>
      <c r="E159">
        <v>7.85</v>
      </c>
      <c r="F159">
        <f t="shared" si="10"/>
        <v>2.867700244937752</v>
      </c>
    </row>
    <row r="160" spans="1:6" x14ac:dyDescent="0.3">
      <c r="A160">
        <v>0</v>
      </c>
      <c r="B160">
        <f t="shared" si="11"/>
        <v>19.238061437615805</v>
      </c>
      <c r="C160">
        <f t="shared" si="12"/>
        <v>0.41004755389278835</v>
      </c>
      <c r="D160">
        <f t="shared" si="13"/>
        <v>-33.080600090557354</v>
      </c>
      <c r="E160">
        <v>7.9</v>
      </c>
      <c r="F160">
        <f t="shared" si="10"/>
        <v>1.7681591903425531</v>
      </c>
    </row>
    <row r="161" spans="1:6" x14ac:dyDescent="0.3">
      <c r="A161">
        <v>0</v>
      </c>
      <c r="B161">
        <f t="shared" si="11"/>
        <v>20.582653796630584</v>
      </c>
      <c r="C161">
        <f t="shared" si="12"/>
        <v>-0.70418304220425831</v>
      </c>
      <c r="D161">
        <f t="shared" si="13"/>
        <v>-31.998459134691466</v>
      </c>
      <c r="E161">
        <v>7.95</v>
      </c>
      <c r="F161">
        <f t="shared" si="10"/>
        <v>0.71236246901196787</v>
      </c>
    </row>
    <row r="162" spans="1:6" x14ac:dyDescent="0.3">
      <c r="A162">
        <v>0</v>
      </c>
      <c r="B162">
        <f t="shared" si="11"/>
        <v>21.795864633495125</v>
      </c>
      <c r="C162">
        <f t="shared" si="12"/>
        <v>-1.7693147246181942</v>
      </c>
      <c r="D162">
        <f t="shared" si="13"/>
        <v>-30.840684858630993</v>
      </c>
      <c r="E162">
        <v>8</v>
      </c>
      <c r="F162">
        <f t="shared" si="10"/>
        <v>-0.29796910727010228</v>
      </c>
    </row>
    <row r="163" spans="1:6" x14ac:dyDescent="0.3">
      <c r="A163">
        <v>0</v>
      </c>
      <c r="B163">
        <f t="shared" si="11"/>
        <v>22.878359541965505</v>
      </c>
      <c r="C163">
        <f t="shared" si="12"/>
        <v>-2.7835041391037669</v>
      </c>
      <c r="D163">
        <f t="shared" si="13"/>
        <v>-29.614667472996892</v>
      </c>
      <c r="E163">
        <v>8.0500000000000007</v>
      </c>
      <c r="F163">
        <f t="shared" si="10"/>
        <v>-1.261323536969583</v>
      </c>
    </row>
    <row r="164" spans="1:6" x14ac:dyDescent="0.3">
      <c r="A164">
        <v>0</v>
      </c>
      <c r="B164">
        <f t="shared" si="11"/>
        <v>23.831292730186036</v>
      </c>
      <c r="C164">
        <f t="shared" si="12"/>
        <v>-3.7451497018055222</v>
      </c>
      <c r="D164">
        <f t="shared" si="13"/>
        <v>-28.327759748761331</v>
      </c>
      <c r="E164">
        <v>8.1</v>
      </c>
      <c r="F164">
        <f t="shared" si="10"/>
        <v>-2.1763992104184853</v>
      </c>
    </row>
    <row r="165" spans="1:6" x14ac:dyDescent="0.3">
      <c r="A165">
        <v>0</v>
      </c>
      <c r="B165">
        <f t="shared" si="11"/>
        <v>24.656278563896155</v>
      </c>
      <c r="C165">
        <f t="shared" si="12"/>
        <v>-4.652891881096763</v>
      </c>
      <c r="D165">
        <f t="shared" si="13"/>
        <v>-26.987249532688367</v>
      </c>
      <c r="E165">
        <v>8.15</v>
      </c>
      <c r="F165">
        <f t="shared" si="10"/>
        <v>-3.0421048478052901</v>
      </c>
    </row>
    <row r="166" spans="1:6" x14ac:dyDescent="0.3">
      <c r="A166">
        <v>0</v>
      </c>
      <c r="B166">
        <f t="shared" si="11"/>
        <v>25.355363235170042</v>
      </c>
      <c r="C166">
        <f t="shared" si="12"/>
        <v>-5.5056118673313446</v>
      </c>
      <c r="D166">
        <f t="shared" si="13"/>
        <v>-25.600333863469206</v>
      </c>
      <c r="E166">
        <v>8.1999999999999993</v>
      </c>
      <c r="F166">
        <f t="shared" si="10"/>
        <v>-3.8575579890684804</v>
      </c>
    </row>
    <row r="167" spans="1:6" x14ac:dyDescent="0.3">
      <c r="A167">
        <v>0</v>
      </c>
      <c r="B167">
        <f t="shared" si="11"/>
        <v>25.930996542982655</v>
      </c>
      <c r="C167">
        <f t="shared" si="12"/>
        <v>-6.3024288165845279</v>
      </c>
      <c r="D167">
        <f t="shared" si="13"/>
        <v>-24.174094681490892</v>
      </c>
      <c r="E167">
        <v>8.25</v>
      </c>
      <c r="F167">
        <f t="shared" si="10"/>
        <v>-4.622082209068834</v>
      </c>
    </row>
    <row r="168" spans="1:6" x14ac:dyDescent="0.3">
      <c r="A168">
        <v>0</v>
      </c>
      <c r="B168">
        <f t="shared" si="11"/>
        <v>26.386003791187441</v>
      </c>
      <c r="C168">
        <f t="shared" si="12"/>
        <v>-7.0426958330246734</v>
      </c>
      <c r="D168">
        <f t="shared" si="13"/>
        <v>-22.715476125948118</v>
      </c>
      <c r="E168">
        <v>8.3000000000000007</v>
      </c>
      <c r="F168">
        <f t="shared" si="10"/>
        <v>-5.3352032124925914</v>
      </c>
    </row>
    <row r="169" spans="1:6" x14ac:dyDescent="0.3">
      <c r="A169">
        <v>0</v>
      </c>
      <c r="B169">
        <f t="shared" si="11"/>
        <v>26.723557824782755</v>
      </c>
      <c r="C169">
        <f t="shared" si="12"/>
        <v>-7.7259948365760946</v>
      </c>
      <c r="D169">
        <f t="shared" si="13"/>
        <v>-21.231263412693824</v>
      </c>
      <c r="E169">
        <v>8.35</v>
      </c>
      <c r="F169">
        <f t="shared" si="10"/>
        <v>-5.9966439467341166</v>
      </c>
    </row>
    <row r="170" spans="1:6" x14ac:dyDescent="0.3">
      <c r="A170">
        <v>0</v>
      </c>
      <c r="B170">
        <f t="shared" si="11"/>
        <v>26.947151237273921</v>
      </c>
      <c r="C170">
        <f t="shared" si="12"/>
        <v>-8.3521304473991727</v>
      </c>
      <c r="D170">
        <f t="shared" si="13"/>
        <v>-19.728063285049792</v>
      </c>
      <c r="E170">
        <v>8.4</v>
      </c>
      <c r="F170">
        <f t="shared" si="10"/>
        <v>-6.6063188570789544</v>
      </c>
    </row>
    <row r="171" spans="1:6" x14ac:dyDescent="0.3">
      <c r="A171">
        <v>0</v>
      </c>
      <c r="B171">
        <f t="shared" si="11"/>
        <v>27.060568791040943</v>
      </c>
      <c r="C171">
        <f t="shared" si="12"/>
        <v>-8.9211230059236915</v>
      </c>
      <c r="D171">
        <f t="shared" si="13"/>
        <v>-18.212286027953134</v>
      </c>
      <c r="E171">
        <v>8.4499999999999993</v>
      </c>
      <c r="F171">
        <f t="shared" si="10"/>
        <v>-7.1643273964967484</v>
      </c>
    </row>
    <row r="172" spans="1:6" x14ac:dyDescent="0.3">
      <c r="A172">
        <v>0</v>
      </c>
      <c r="B172">
        <f t="shared" si="11"/>
        <v>27.067860099348813</v>
      </c>
      <c r="C172">
        <f t="shared" si="12"/>
        <v>-9.4332008363078934</v>
      </c>
      <c r="D172">
        <f t="shared" si="13"/>
        <v>-16.69012903345708</v>
      </c>
      <c r="E172">
        <v>8.5</v>
      </c>
      <c r="F172">
        <f t="shared" si="10"/>
        <v>-7.6709468919431174</v>
      </c>
    </row>
    <row r="173" spans="1:6" x14ac:dyDescent="0.3">
      <c r="A173">
        <v>0</v>
      </c>
      <c r="B173">
        <f t="shared" si="11"/>
        <v>26.97331262336747</v>
      </c>
      <c r="C173">
        <f t="shared" si="12"/>
        <v>-9.888791851912913</v>
      </c>
      <c r="D173">
        <f t="shared" si="13"/>
        <v>-15.167561902868709</v>
      </c>
      <c r="E173">
        <v>8.5500000000000007</v>
      </c>
      <c r="F173">
        <f t="shared" si="10"/>
        <v>-8.1266248600024316</v>
      </c>
    </row>
    <row r="174" spans="1:6" x14ac:dyDescent="0.3">
      <c r="A174">
        <v>0</v>
      </c>
      <c r="B174">
        <f t="shared" si="11"/>
        <v>26.781425040622025</v>
      </c>
      <c r="C174">
        <f t="shared" si="12"/>
        <v>-10.288514593393451</v>
      </c>
      <c r="D174">
        <f t="shared" si="13"/>
        <v>-13.650313067804289</v>
      </c>
      <c r="E174">
        <v>8.6</v>
      </c>
      <c r="F174">
        <f t="shared" si="10"/>
        <v>-8.5319708567603492</v>
      </c>
    </row>
    <row r="175" spans="1:6" x14ac:dyDescent="0.3">
      <c r="A175">
        <v>0</v>
      </c>
      <c r="B175">
        <f t="shared" si="11"/>
        <v>26.496881042941656</v>
      </c>
      <c r="C175">
        <f t="shared" si="12"/>
        <v>-10.633168783073993</v>
      </c>
      <c r="D175">
        <f t="shared" si="13"/>
        <v>-12.1438579092693</v>
      </c>
      <c r="E175">
        <v>8.65</v>
      </c>
      <c r="F175">
        <f t="shared" si="10"/>
        <v>-8.8877479397913373</v>
      </c>
    </row>
    <row r="176" spans="1:6" x14ac:dyDescent="0.3">
      <c r="A176">
        <v>0</v>
      </c>
      <c r="B176">
        <f t="shared" si="11"/>
        <v>26.124523622446759</v>
      </c>
      <c r="C176">
        <f t="shared" si="12"/>
        <v>-10.923725473209881</v>
      </c>
      <c r="D176">
        <f t="shared" si="13"/>
        <v>-10.653408350603833</v>
      </c>
      <c r="E176">
        <v>8.6999999999999993</v>
      </c>
      <c r="F176">
        <f t="shared" si="10"/>
        <v>-9.194863813929036</v>
      </c>
    </row>
    <row r="177" spans="1:6" x14ac:dyDescent="0.3">
      <c r="A177">
        <v>0</v>
      </c>
      <c r="B177">
        <f t="shared" si="11"/>
        <v>25.66932990360359</v>
      </c>
      <c r="C177">
        <f t="shared" si="12"/>
        <v>-11.161316860363181</v>
      </c>
      <c r="D177">
        <f t="shared" si="13"/>
        <v>-9.183903896841203</v>
      </c>
      <c r="E177">
        <v>8.75</v>
      </c>
      <c r="F177">
        <f t="shared" si="10"/>
        <v>-9.4543617269278482</v>
      </c>
    </row>
    <row r="178" spans="1:6" x14ac:dyDescent="0.3">
      <c r="A178">
        <v>0</v>
      </c>
      <c r="B178">
        <f t="shared" si="11"/>
        <v>25.136386578049031</v>
      </c>
      <c r="C178">
        <f t="shared" si="12"/>
        <v>-11.34722583332201</v>
      </c>
      <c r="D178">
        <f t="shared" si="13"/>
        <v>-7.7400040897635005</v>
      </c>
      <c r="E178">
        <v>8.8000000000000007</v>
      </c>
      <c r="F178">
        <f t="shared" si="10"/>
        <v>-9.6674111761111181</v>
      </c>
    </row>
    <row r="179" spans="1:6" x14ac:dyDescent="0.3">
      <c r="A179">
        <v>0</v>
      </c>
      <c r="B179">
        <f t="shared" si="11"/>
        <v>24.530865996887183</v>
      </c>
      <c r="C179">
        <f t="shared" si="12"/>
        <v>-11.482875317650558</v>
      </c>
      <c r="D179">
        <f t="shared" si="13"/>
        <v>-6.3260823447482428</v>
      </c>
      <c r="E179">
        <v>8.85</v>
      </c>
      <c r="F179">
        <f t="shared" si="10"/>
        <v>-9.8352984825527106</v>
      </c>
    </row>
    <row r="180" spans="1:6" x14ac:dyDescent="0.3">
      <c r="A180">
        <v>0</v>
      </c>
      <c r="B180">
        <f t="shared" si="11"/>
        <v>23.858002972604897</v>
      </c>
      <c r="C180">
        <f t="shared" si="12"/>
        <v>-11.569817475986664</v>
      </c>
      <c r="D180">
        <f t="shared" si="13"/>
        <v>-4.9462211324233385</v>
      </c>
      <c r="E180">
        <v>8.9</v>
      </c>
      <c r="F180">
        <f t="shared" si="10"/>
        <v>-9.959417285169252</v>
      </c>
    </row>
    <row r="181" spans="1:6" x14ac:dyDescent="0.3">
      <c r="A181">
        <v>0</v>
      </c>
      <c r="B181">
        <f t="shared" si="11"/>
        <v>23.123072339748987</v>
      </c>
      <c r="C181">
        <f t="shared" si="12"/>
        <v>-11.609722819532747</v>
      </c>
      <c r="D181">
        <f t="shared" si="13"/>
        <v>-3.6042084652143132</v>
      </c>
      <c r="E181">
        <v>8.9499999999999993</v>
      </c>
      <c r="F181">
        <f t="shared" si="10"/>
        <v>-10.041259003259752</v>
      </c>
    </row>
    <row r="182" spans="1:6" x14ac:dyDescent="0.3">
      <c r="A182">
        <v>0</v>
      </c>
      <c r="B182">
        <f t="shared" si="11"/>
        <v>22.331367320143293</v>
      </c>
      <c r="C182">
        <f t="shared" si="12"/>
        <v>-11.604369282755716</v>
      </c>
      <c r="D182">
        <f t="shared" si="13"/>
        <v>-2.3035356461034326</v>
      </c>
      <c r="E182">
        <v>9</v>
      </c>
      <c r="F182">
        <f t="shared" si="10"/>
        <v>-10.082403312456348</v>
      </c>
    </row>
    <row r="183" spans="1:6" x14ac:dyDescent="0.3">
      <c r="A183">
        <v>0</v>
      </c>
      <c r="B183">
        <f t="shared" si="11"/>
        <v>21.488178734775751</v>
      </c>
      <c r="C183">
        <f t="shared" si="12"/>
        <v>-11.555631310075515</v>
      </c>
      <c r="D183">
        <f t="shared" si="13"/>
        <v>-1.0473962343453724</v>
      </c>
      <c r="E183">
        <v>9.0500000000000007</v>
      </c>
      <c r="F183">
        <f t="shared" si="10"/>
        <v>-10.084508675709332</v>
      </c>
    </row>
    <row r="184" spans="1:6" x14ac:dyDescent="0.3">
      <c r="A184">
        <v>0</v>
      </c>
      <c r="B184">
        <f t="shared" si="11"/>
        <v>20.598775100621229</v>
      </c>
      <c r="C184">
        <f t="shared" si="12"/>
        <v>-11.465469000242919</v>
      </c>
      <c r="D184">
        <f t="shared" si="13"/>
        <v>0.16131381948576351</v>
      </c>
      <c r="E184">
        <v>9.1</v>
      </c>
      <c r="F184">
        <f t="shared" si="10"/>
        <v>-10.049302967784788</v>
      </c>
    </row>
    <row r="185" spans="1:6" x14ac:dyDescent="0.3">
      <c r="A185">
        <v>0</v>
      </c>
      <c r="B185">
        <f t="shared" si="11"/>
        <v>19.668383646642834</v>
      </c>
      <c r="C185">
        <f t="shared" si="12"/>
        <v>-11.335917351155441</v>
      </c>
      <c r="D185">
        <f t="shared" si="13"/>
        <v>1.3199949188957076</v>
      </c>
      <c r="E185">
        <v>9.15</v>
      </c>
      <c r="F185">
        <f t="shared" si="10"/>
        <v>-9.9785742287744483</v>
      </c>
    </row>
    <row r="186" spans="1:6" x14ac:dyDescent="0.3">
      <c r="A186">
        <v>0</v>
      </c>
      <c r="B186">
        <f t="shared" si="11"/>
        <v>18.702172279083086</v>
      </c>
      <c r="C186">
        <f t="shared" si="12"/>
        <v>-11.169075645013081</v>
      </c>
      <c r="D186">
        <f t="shared" si="13"/>
        <v>2.426341499019367</v>
      </c>
      <c r="E186">
        <v>9.1999999999999993</v>
      </c>
      <c r="F186">
        <f t="shared" si="10"/>
        <v>-9.8741615792859694</v>
      </c>
    </row>
    <row r="187" spans="1:6" x14ac:dyDescent="0.3">
      <c r="A187">
        <v>0</v>
      </c>
      <c r="B187">
        <f t="shared" si="11"/>
        <v>17.705232521960841</v>
      </c>
      <c r="C187">
        <f t="shared" si="12"/>
        <v>-10.967097010955193</v>
      </c>
      <c r="D187">
        <f t="shared" si="13"/>
        <v>3.4783386897177904</v>
      </c>
      <c r="E187">
        <v>9.25</v>
      </c>
      <c r="F187">
        <f t="shared" si="10"/>
        <v>-9.7379463272755409</v>
      </c>
    </row>
    <row r="188" spans="1:6" x14ac:dyDescent="0.3">
      <c r="A188">
        <v>0</v>
      </c>
      <c r="B188">
        <f t="shared" si="11"/>
        <v>16.682563454468426</v>
      </c>
      <c r="C188">
        <f t="shared" si="12"/>
        <v>-10.732178199632996</v>
      </c>
      <c r="D188">
        <f t="shared" si="13"/>
        <v>4.4742580190780874</v>
      </c>
      <c r="E188">
        <v>9.3000000000000007</v>
      </c>
      <c r="F188">
        <f t="shared" si="10"/>
        <v>-9.5718432938918028</v>
      </c>
    </row>
    <row r="189" spans="1:6" x14ac:dyDescent="0.3">
      <c r="A189">
        <v>0</v>
      </c>
      <c r="B189">
        <f t="shared" si="11"/>
        <v>15.639056662749683</v>
      </c>
      <c r="C189">
        <f t="shared" si="12"/>
        <v>-10.466549601549492</v>
      </c>
      <c r="D189">
        <f t="shared" si="13"/>
        <v>5.4126522133919366</v>
      </c>
      <c r="E189">
        <v>9.35</v>
      </c>
      <c r="F189">
        <f t="shared" si="10"/>
        <v>-9.3777923832089165</v>
      </c>
    </row>
    <row r="190" spans="1:6" x14ac:dyDescent="0.3">
      <c r="A190">
        <v>0</v>
      </c>
      <c r="B190">
        <f t="shared" si="11"/>
        <v>14.579482219363012</v>
      </c>
      <c r="C190">
        <f t="shared" si="12"/>
        <v>-10.172465538433087</v>
      </c>
      <c r="D190">
        <f t="shared" si="13"/>
        <v>6.2923491506716065</v>
      </c>
      <c r="E190">
        <v>9.4</v>
      </c>
      <c r="F190">
        <f t="shared" si="10"/>
        <v>-9.157750418326513</v>
      </c>
    </row>
    <row r="191" spans="1:6" x14ac:dyDescent="0.3">
      <c r="A191">
        <v>0</v>
      </c>
      <c r="B191">
        <f t="shared" si="11"/>
        <v>13.508475699619698</v>
      </c>
      <c r="C191">
        <f t="shared" si="12"/>
        <v>-9.8521948543987872</v>
      </c>
      <c r="D191">
        <f t="shared" si="13"/>
        <v>7.1124450255107758</v>
      </c>
      <c r="E191">
        <v>9.4499999999999993</v>
      </c>
      <c r="F191">
        <f t="shared" si="10"/>
        <v>-8.9136832640015964</v>
      </c>
    </row>
    <row r="192" spans="1:6" x14ac:dyDescent="0.3">
      <c r="A192">
        <v>0</v>
      </c>
      <c r="B192">
        <f t="shared" si="11"/>
        <v>12.430526239959455</v>
      </c>
      <c r="C192">
        <f t="shared" si="12"/>
        <v>-9.5080118311889557</v>
      </c>
      <c r="D192">
        <f t="shared" si="13"/>
        <v>7.8722967836143836</v>
      </c>
      <c r="E192">
        <v>9.5</v>
      </c>
      <c r="F192">
        <f t="shared" si="10"/>
        <v>-8.6475582537445224</v>
      </c>
    </row>
    <row r="193" spans="1:6" x14ac:dyDescent="0.3">
      <c r="A193">
        <v>0</v>
      </c>
      <c r="B193">
        <f t="shared" si="11"/>
        <v>11.349965639601729</v>
      </c>
      <c r="C193">
        <f t="shared" si="12"/>
        <v>-9.1421874493736102</v>
      </c>
      <c r="D193">
        <f t="shared" si="13"/>
        <v>8.5715138846121022</v>
      </c>
      <c r="E193">
        <v>9.5500000000000007</v>
      </c>
      <c r="F193">
        <f t="shared" ref="F193:F256" si="14">13.58*EXP(-3.331*E193)-46.9*COS(0.5*E193)+87.6*SIN(0.5*E193)+EXP(-0.45*E193)*(33.3*COS(1.14*E193)+14.3*SIN(1.14*E193))+13.58*EXP(-3.331*(E193-6.28))-46.9*COS(0.5*(E193-6.28))+87.6*SIN(0.5*(E193-6.28))+EXP(-0.45*(E193-6.28))*(33.3*COS(1.14*(E193-6.28))+14.3*SIN(1.14*(E193-6.28)))</f>
        <v>-8.3613369371565369</v>
      </c>
    </row>
    <row r="194" spans="1:6" x14ac:dyDescent="0.3">
      <c r="A194">
        <v>0</v>
      </c>
      <c r="B194">
        <f t="shared" si="11"/>
        <v>10.270958502910222</v>
      </c>
      <c r="C194">
        <f t="shared" si="12"/>
        <v>-8.756981015028078</v>
      </c>
      <c r="D194">
        <f t="shared" si="13"/>
        <v>9.2099494518396998</v>
      </c>
      <c r="E194">
        <v>9.6</v>
      </c>
      <c r="F194">
        <f t="shared" si="14"/>
        <v>-8.0569681612060471</v>
      </c>
    </row>
    <row r="195" spans="1:6" x14ac:dyDescent="0.3">
      <c r="A195">
        <v>0</v>
      </c>
      <c r="B195">
        <f t="shared" si="11"/>
        <v>9.1974934162440647</v>
      </c>
      <c r="C195">
        <f t="shared" si="12"/>
        <v>-8.3546321690951206</v>
      </c>
      <c r="D195">
        <f t="shared" si="13"/>
        <v>9.7876908676283989</v>
      </c>
      <c r="E195">
        <v>9.65</v>
      </c>
      <c r="F195">
        <f t="shared" si="14"/>
        <v>-7.7363814971338618</v>
      </c>
    </row>
    <row r="196" spans="1:6" x14ac:dyDescent="0.3">
      <c r="A196">
        <v>0</v>
      </c>
      <c r="B196">
        <f t="shared" ref="B196:B259" si="15">B195+0.05*(-2.002)*(C195+D195+B195-A195)</f>
        <v>8.133375149554853</v>
      </c>
      <c r="C196">
        <f t="shared" ref="C196:C259" si="16">C195+0.05*1.111*(-B195-2*C195+A195)</f>
        <v>-7.9373532943810101</v>
      </c>
      <c r="D196">
        <f t="shared" ref="D196:D259" si="17">D195+0.05*1.125*B195</f>
        <v>10.305049872292127</v>
      </c>
      <c r="E196">
        <v>9.6999999999999993</v>
      </c>
      <c r="F196">
        <f t="shared" si="14"/>
        <v>-7.4014810227455543</v>
      </c>
    </row>
    <row r="197" spans="1:6" x14ac:dyDescent="0.3">
      <c r="A197">
        <v>0</v>
      </c>
      <c r="B197">
        <f t="shared" si="15"/>
        <v>7.0822178696355094</v>
      </c>
      <c r="C197">
        <f t="shared" si="16"/>
        <v>-7.5073223329330521</v>
      </c>
      <c r="D197">
        <f t="shared" si="17"/>
        <v>10.762552224454588</v>
      </c>
      <c r="E197">
        <v>9.75</v>
      </c>
      <c r="F197">
        <f t="shared" si="14"/>
        <v>-7.0541394679843679</v>
      </c>
    </row>
    <row r="198" spans="1:6" x14ac:dyDescent="0.3">
      <c r="A198">
        <v>0</v>
      </c>
      <c r="B198">
        <f t="shared" si="15"/>
        <v>6.0474393487436888</v>
      </c>
      <c r="C198">
        <f t="shared" si="16"/>
        <v>-7.0666760244024429</v>
      </c>
      <c r="D198">
        <f t="shared" si="17"/>
        <v>11.160926979621586</v>
      </c>
      <c r="E198">
        <v>9.8000000000000007</v>
      </c>
      <c r="F198">
        <f t="shared" si="14"/>
        <v>-6.6961927298933759</v>
      </c>
    </row>
    <row r="199" spans="1:6" x14ac:dyDescent="0.3">
      <c r="A199">
        <v>0</v>
      </c>
      <c r="B199">
        <f t="shared" si="15"/>
        <v>5.0322561493170088</v>
      </c>
      <c r="C199">
        <f t="shared" si="16"/>
        <v>-6.6175035739140435</v>
      </c>
      <c r="D199">
        <f t="shared" si="17"/>
        <v>11.501095442988419</v>
      </c>
      <c r="E199">
        <v>9.85</v>
      </c>
      <c r="F199">
        <f t="shared" si="14"/>
        <v>-6.329434761355099</v>
      </c>
    </row>
    <row r="200" spans="1:6" x14ac:dyDescent="0.3">
      <c r="A200">
        <v>0</v>
      </c>
      <c r="B200">
        <f t="shared" si="15"/>
        <v>4.0396797626760312</v>
      </c>
      <c r="C200">
        <f t="shared" si="16"/>
        <v>-6.161840755946753</v>
      </c>
      <c r="D200">
        <f t="shared" si="17"/>
        <v>11.7841598513875</v>
      </c>
      <c r="E200">
        <v>9.9</v>
      </c>
      <c r="F200">
        <f t="shared" si="14"/>
        <v>-5.9556128363577638</v>
      </c>
    </row>
    <row r="201" spans="1:6" x14ac:dyDescent="0.3">
      <c r="A201">
        <v>0</v>
      </c>
      <c r="B201">
        <f t="shared" si="15"/>
        <v>3.0725136769785419</v>
      </c>
      <c r="C201">
        <f t="shared" si="16"/>
        <v>-5.7016644587777225</v>
      </c>
      <c r="D201">
        <f t="shared" si="17"/>
        <v>12.011391838038026</v>
      </c>
      <c r="E201">
        <v>9.9499999999999993</v>
      </c>
      <c r="F201">
        <f t="shared" si="14"/>
        <v>-5.5764231929666899</v>
      </c>
    </row>
    <row r="202" spans="1:6" x14ac:dyDescent="0.3">
      <c r="A202">
        <v>0</v>
      </c>
      <c r="B202">
        <f t="shared" si="15"/>
        <v>2.1333513472490337</v>
      </c>
      <c r="C202">
        <f t="shared" si="16"/>
        <v>-5.2388876721636759</v>
      </c>
      <c r="D202">
        <f t="shared" si="17"/>
        <v>12.18422073236807</v>
      </c>
      <c r="E202">
        <v>10</v>
      </c>
      <c r="F202">
        <f t="shared" si="14"/>
        <v>-5.193507053685769</v>
      </c>
    </row>
    <row r="203" spans="1:6" x14ac:dyDescent="0.3">
      <c r="A203">
        <v>0</v>
      </c>
      <c r="B203">
        <f t="shared" si="15"/>
        <v>1.2245750380629457</v>
      </c>
      <c r="C203">
        <f t="shared" si="16"/>
        <v>-4.7753549191259754</v>
      </c>
      <c r="D203">
        <f t="shared" si="17"/>
        <v>12.304221745650828</v>
      </c>
      <c r="E203">
        <v>10.050000000000001</v>
      </c>
      <c r="F203">
        <f t="shared" si="14"/>
        <v>-4.8084470214762938</v>
      </c>
    </row>
    <row r="204" spans="1:6" x14ac:dyDescent="0.3">
      <c r="A204">
        <v>0</v>
      </c>
      <c r="B204">
        <f t="shared" si="15"/>
        <v>0.34835550741770704</v>
      </c>
      <c r="C204">
        <f t="shared" si="16"/>
        <v>-4.312838130975476</v>
      </c>
      <c r="D204">
        <f t="shared" si="17"/>
        <v>12.373104091541869</v>
      </c>
      <c r="E204">
        <v>10.1</v>
      </c>
      <c r="F204">
        <f t="shared" si="14"/>
        <v>-4.4227638483570262</v>
      </c>
    </row>
    <row r="205" spans="1:6" x14ac:dyDescent="0.3">
      <c r="A205">
        <v>0</v>
      </c>
      <c r="B205">
        <f t="shared" si="15"/>
        <v>-0.49334750152750151</v>
      </c>
      <c r="C205">
        <f t="shared" si="16"/>
        <v>-3.8530329630611542</v>
      </c>
      <c r="D205">
        <f t="shared" si="17"/>
        <v>12.392699088834116</v>
      </c>
      <c r="E205">
        <v>10.15</v>
      </c>
      <c r="F205">
        <f t="shared" si="14"/>
        <v>-4.0379135722434585</v>
      </c>
    </row>
    <row r="206" spans="1:6" x14ac:dyDescent="0.3">
      <c r="A206">
        <v>0</v>
      </c>
      <c r="B206">
        <f t="shared" si="15"/>
        <v>-1.2987839958144718</v>
      </c>
      <c r="C206">
        <f t="shared" si="16"/>
        <v>-3.397555547155207</v>
      </c>
      <c r="D206">
        <f t="shared" si="17"/>
        <v>12.364948291873194</v>
      </c>
      <c r="E206">
        <v>10.199999999999999</v>
      </c>
      <c r="F206">
        <f t="shared" si="14"/>
        <v>-3.6552850164963981</v>
      </c>
    </row>
    <row r="207" spans="1:6" x14ac:dyDescent="0.3">
      <c r="A207">
        <v>0</v>
      </c>
      <c r="B207">
        <f t="shared" si="15"/>
        <v>-2.0664117315797137</v>
      </c>
      <c r="C207">
        <f t="shared" si="16"/>
        <v>-2.9479396748987696</v>
      </c>
      <c r="D207">
        <f t="shared" si="17"/>
        <v>12.29189169210863</v>
      </c>
      <c r="E207">
        <v>10.25</v>
      </c>
      <c r="F207">
        <f t="shared" si="14"/>
        <v>-3.2761976455349338</v>
      </c>
    </row>
    <row r="208" spans="1:6" x14ac:dyDescent="0.3">
      <c r="A208">
        <v>0</v>
      </c>
      <c r="B208">
        <f t="shared" si="15"/>
        <v>-2.7948935141712914</v>
      </c>
      <c r="C208">
        <f t="shared" si="16"/>
        <v>-2.5056344053282631</v>
      </c>
      <c r="D208">
        <f t="shared" si="17"/>
        <v>12.175656032207272</v>
      </c>
      <c r="E208">
        <v>10.3</v>
      </c>
      <c r="F208">
        <f t="shared" si="14"/>
        <v>-2.901899768837032</v>
      </c>
    </row>
    <row r="209" spans="1:6" x14ac:dyDescent="0.3">
      <c r="A209">
        <v>0</v>
      </c>
      <c r="B209">
        <f t="shared" si="15"/>
        <v>-3.4830938382533341</v>
      </c>
      <c r="C209">
        <f t="shared" si="16"/>
        <v>-2.0720020881840777</v>
      </c>
      <c r="D209">
        <f t="shared" si="17"/>
        <v>12.018443272035137</v>
      </c>
      <c r="E209">
        <v>10.35</v>
      </c>
      <c r="F209">
        <f t="shared" si="14"/>
        <v>-2.5335670846898983</v>
      </c>
    </row>
    <row r="210" spans="1:6" x14ac:dyDescent="0.3">
      <c r="A210">
        <v>0</v>
      </c>
      <c r="B210">
        <f t="shared" si="15"/>
        <v>-4.1300749075476659</v>
      </c>
      <c r="C210">
        <f t="shared" si="16"/>
        <v>-1.6483167934718539</v>
      </c>
      <c r="D210">
        <f t="shared" si="17"/>
        <v>11.822519243633387</v>
      </c>
      <c r="E210">
        <v>10.4</v>
      </c>
      <c r="F210">
        <f t="shared" si="14"/>
        <v>-2.1723015541718174</v>
      </c>
    </row>
    <row r="211" spans="1:6" x14ac:dyDescent="0.3">
      <c r="A211">
        <v>0</v>
      </c>
      <c r="B211">
        <f t="shared" si="15"/>
        <v>-4.7350920745633136</v>
      </c>
      <c r="C211">
        <f t="shared" si="16"/>
        <v>-1.2357631366028581</v>
      </c>
      <c r="D211">
        <f t="shared" si="17"/>
        <v>11.590202530083831</v>
      </c>
      <c r="E211">
        <v>10.45</v>
      </c>
      <c r="F211">
        <f t="shared" si="14"/>
        <v>-1.8191305950419228</v>
      </c>
    </row>
    <row r="212" spans="1:6" x14ac:dyDescent="0.3">
      <c r="A212">
        <v>0</v>
      </c>
      <c r="B212">
        <f t="shared" si="15"/>
        <v>-5.2975887411869715</v>
      </c>
      <c r="C212">
        <f t="shared" si="16"/>
        <v>-0.83543548738428841</v>
      </c>
      <c r="D212">
        <f t="shared" si="17"/>
        <v>11.323853600889644</v>
      </c>
      <c r="E212">
        <v>10.5</v>
      </c>
      <c r="F212">
        <f t="shared" si="14"/>
        <v>-1.4750065844812419</v>
      </c>
    </row>
    <row r="213" spans="1:6" x14ac:dyDescent="0.3">
      <c r="A213">
        <v>0</v>
      </c>
      <c r="B213">
        <f t="shared" si="15"/>
        <v>-5.8171907613560414</v>
      </c>
      <c r="C213">
        <f t="shared" si="16"/>
        <v>-0.44833755016295768</v>
      </c>
      <c r="D213">
        <f t="shared" si="17"/>
        <v>11.025864234197876</v>
      </c>
      <c r="E213">
        <v>10.55</v>
      </c>
      <c r="F213">
        <f t="shared" si="14"/>
        <v>-1.1408066589759076</v>
      </c>
    </row>
    <row r="214" spans="1:6" x14ac:dyDescent="0.3">
      <c r="A214">
        <v>0</v>
      </c>
      <c r="B214">
        <f t="shared" si="15"/>
        <v>-6.2937003872161972</v>
      </c>
      <c r="C214">
        <f t="shared" si="16"/>
        <v>-7.5382301546524921E-2</v>
      </c>
      <c r="D214">
        <f t="shared" si="17"/>
        <v>10.698647253871599</v>
      </c>
      <c r="E214">
        <v>10.6</v>
      </c>
      <c r="F214">
        <f t="shared" si="14"/>
        <v>-0.81733279904673262</v>
      </c>
    </row>
    <row r="215" spans="1:6" x14ac:dyDescent="0.3">
      <c r="A215">
        <v>0</v>
      </c>
      <c r="B215">
        <f t="shared" si="15"/>
        <v>-6.7270898001835953</v>
      </c>
      <c r="C215">
        <f t="shared" si="16"/>
        <v>0.28260772866515377</v>
      </c>
      <c r="D215">
        <f t="shared" si="17"/>
        <v>10.344626607090687</v>
      </c>
      <c r="E215">
        <v>10.65</v>
      </c>
      <c r="F215">
        <f t="shared" si="14"/>
        <v>-0.50531218602075456</v>
      </c>
    </row>
    <row r="216" spans="1:6" x14ac:dyDescent="0.3">
      <c r="A216">
        <v>0</v>
      </c>
      <c r="B216">
        <f t="shared" si="15"/>
        <v>-7.1174942681943767</v>
      </c>
      <c r="C216">
        <f t="shared" si="16"/>
        <v>0.62489984841065394</v>
      </c>
      <c r="D216">
        <f t="shared" si="17"/>
        <v>9.9662278058303588</v>
      </c>
      <c r="E216">
        <v>10.7</v>
      </c>
      <c r="F216">
        <f t="shared" si="14"/>
        <v>-0.2053978175987537</v>
      </c>
    </row>
    <row r="217" spans="1:6" x14ac:dyDescent="0.3">
      <c r="A217">
        <v>0</v>
      </c>
      <c r="B217">
        <f t="shared" si="15"/>
        <v>-7.4652049701376448</v>
      </c>
      <c r="C217">
        <f t="shared" si="16"/>
        <v>0.95085028185042786</v>
      </c>
      <c r="D217">
        <f t="shared" si="17"/>
        <v>9.5658687532444251</v>
      </c>
      <c r="E217">
        <v>10.75</v>
      </c>
      <c r="F217">
        <f t="shared" si="14"/>
        <v>8.1830631399026799E-2</v>
      </c>
    </row>
    <row r="218" spans="1:6" x14ac:dyDescent="0.3">
      <c r="A218">
        <v>0</v>
      </c>
      <c r="B218">
        <f t="shared" si="15"/>
        <v>-7.7706615280398612</v>
      </c>
      <c r="C218">
        <f t="shared" si="16"/>
        <v>1.2599029516279914</v>
      </c>
      <c r="D218">
        <f t="shared" si="17"/>
        <v>9.1459509736741822</v>
      </c>
      <c r="E218">
        <v>10.8</v>
      </c>
      <c r="F218">
        <f t="shared" si="14"/>
        <v>0.35586571703084957</v>
      </c>
    </row>
    <row r="219" spans="1:6" x14ac:dyDescent="0.3">
      <c r="A219">
        <v>0</v>
      </c>
      <c r="B219">
        <f t="shared" si="15"/>
        <v>-8.0344442870058188</v>
      </c>
      <c r="C219">
        <f t="shared" si="16"/>
        <v>1.5515879815847358</v>
      </c>
      <c r="D219">
        <f t="shared" si="17"/>
        <v>8.7088512627219394</v>
      </c>
      <c r="E219">
        <v>10.85</v>
      </c>
      <c r="F219">
        <f t="shared" si="14"/>
        <v>0.61627091713778559</v>
      </c>
    </row>
    <row r="220" spans="1:6" x14ac:dyDescent="0.3">
      <c r="A220">
        <v>0</v>
      </c>
      <c r="B220">
        <f t="shared" si="15"/>
        <v>-8.2572663822316343</v>
      </c>
      <c r="C220">
        <f t="shared" si="16"/>
        <v>1.8255199369738448</v>
      </c>
      <c r="D220">
        <f t="shared" si="17"/>
        <v>8.256913771577862</v>
      </c>
      <c r="E220">
        <v>10.9</v>
      </c>
      <c r="F220">
        <f t="shared" si="14"/>
        <v>0.86267911949204312</v>
      </c>
    </row>
    <row r="221" spans="1:6" x14ac:dyDescent="0.3">
      <c r="A221">
        <v>0</v>
      </c>
      <c r="B221">
        <f t="shared" si="15"/>
        <v>-8.439965631596273</v>
      </c>
      <c r="C221">
        <f t="shared" si="16"/>
        <v>2.0813958195090181</v>
      </c>
      <c r="D221">
        <f t="shared" si="17"/>
        <v>7.7924425375773323</v>
      </c>
      <c r="E221">
        <v>10.95</v>
      </c>
      <c r="F221">
        <f t="shared" si="14"/>
        <v>1.0947909216443299</v>
      </c>
    </row>
    <row r="222" spans="1:6" x14ac:dyDescent="0.3">
      <c r="A222">
        <v>0</v>
      </c>
      <c r="B222">
        <f t="shared" si="15"/>
        <v>-8.5834962914178305</v>
      </c>
      <c r="C222">
        <f t="shared" si="16"/>
        <v>2.318992834796739</v>
      </c>
      <c r="D222">
        <f t="shared" si="17"/>
        <v>7.317694470800042</v>
      </c>
      <c r="E222">
        <v>11</v>
      </c>
      <c r="F222">
        <f t="shared" si="14"/>
        <v>1.3123727569813941</v>
      </c>
    </row>
    <row r="223" spans="1:6" x14ac:dyDescent="0.3">
      <c r="A223">
        <v>0</v>
      </c>
      <c r="B223">
        <f t="shared" si="15"/>
        <v>-8.6889207119371434</v>
      </c>
      <c r="C223">
        <f t="shared" si="16"/>
        <v>2.5381659498390818</v>
      </c>
      <c r="D223">
        <f t="shared" si="17"/>
        <v>6.8348728044077891</v>
      </c>
      <c r="E223">
        <v>11.05</v>
      </c>
      <c r="F223">
        <f t="shared" si="14"/>
        <v>1.515254861506347</v>
      </c>
    </row>
    <row r="224" spans="1:6" x14ac:dyDescent="0.3">
      <c r="A224">
        <v>0</v>
      </c>
      <c r="B224">
        <f t="shared" si="15"/>
        <v>-8.7574009279723466</v>
      </c>
      <c r="C224">
        <f t="shared" si="16"/>
        <v>2.738845258360068</v>
      </c>
      <c r="D224">
        <f t="shared" si="17"/>
        <v>6.3461210143613247</v>
      </c>
      <c r="E224">
        <v>11.1</v>
      </c>
      <c r="F224">
        <f t="shared" si="14"/>
        <v>1.7033290958024023</v>
      </c>
    </row>
    <row r="225" spans="1:6" x14ac:dyDescent="0.3">
      <c r="A225">
        <v>0</v>
      </c>
      <c r="B225">
        <f t="shared" si="15"/>
        <v>-8.790190218981726</v>
      </c>
      <c r="C225">
        <f t="shared" si="16"/>
        <v>2.9210331717051283</v>
      </c>
      <c r="D225">
        <f t="shared" si="17"/>
        <v>5.8535172121628802</v>
      </c>
      <c r="E225">
        <v>11.15</v>
      </c>
      <c r="F225">
        <f t="shared" si="14"/>
        <v>1.8765466365368506</v>
      </c>
    </row>
    <row r="226" spans="1:6" x14ac:dyDescent="0.3">
      <c r="A226">
        <v>0</v>
      </c>
      <c r="B226">
        <f t="shared" si="15"/>
        <v>-8.7886246714868435</v>
      </c>
      <c r="C226">
        <f t="shared" si="16"/>
        <v>3.0848014529931236</v>
      </c>
      <c r="D226">
        <f t="shared" si="17"/>
        <v>5.3590690123451585</v>
      </c>
      <c r="E226">
        <v>11.2</v>
      </c>
      <c r="F226">
        <f t="shared" si="14"/>
        <v>2.0349155517100339</v>
      </c>
    </row>
    <row r="227" spans="1:6" x14ac:dyDescent="0.3">
      <c r="A227">
        <v>0</v>
      </c>
      <c r="B227">
        <f t="shared" si="15"/>
        <v>-8.754114775451372</v>
      </c>
      <c r="C227">
        <f t="shared" si="16"/>
        <v>3.2302881120666815</v>
      </c>
      <c r="D227">
        <f t="shared" si="17"/>
        <v>4.8647088745740232</v>
      </c>
      <c r="E227">
        <v>11.25</v>
      </c>
      <c r="F227">
        <f t="shared" si="14"/>
        <v>2.1784982736573122</v>
      </c>
    </row>
    <row r="228" spans="1:6" x14ac:dyDescent="0.3">
      <c r="A228">
        <v>0</v>
      </c>
      <c r="B228">
        <f t="shared" si="15"/>
        <v>-8.6881370847914248</v>
      </c>
      <c r="C228">
        <f t="shared" si="16"/>
        <v>3.3576941785923968</v>
      </c>
      <c r="D228">
        <f t="shared" si="17"/>
        <v>4.372289918454884</v>
      </c>
      <c r="E228">
        <v>11.3</v>
      </c>
      <c r="F228">
        <f t="shared" si="14"/>
        <v>2.3074089835717562</v>
      </c>
    </row>
    <row r="229" spans="1:6" x14ac:dyDescent="0.3">
      <c r="A229">
        <v>0</v>
      </c>
      <c r="B229">
        <f t="shared" si="15"/>
        <v>-8.5922259707182356</v>
      </c>
      <c r="C229">
        <f t="shared" si="16"/>
        <v>3.4672803704109452</v>
      </c>
      <c r="D229">
        <f t="shared" si="17"/>
        <v>3.8835822074353663</v>
      </c>
      <c r="E229">
        <v>11.35</v>
      </c>
      <c r="F229">
        <f t="shared" si="14"/>
        <v>2.4218109210344632</v>
      </c>
    </row>
    <row r="230" spans="1:6" x14ac:dyDescent="0.3">
      <c r="A230">
        <v>0</v>
      </c>
      <c r="B230">
        <f t="shared" si="15"/>
        <v>-8.4679654950917556</v>
      </c>
      <c r="C230">
        <f t="shared" si="16"/>
        <v>3.5593636739316872</v>
      </c>
      <c r="D230">
        <f t="shared" si="17"/>
        <v>3.4002694965824656</v>
      </c>
      <c r="E230">
        <v>11.4</v>
      </c>
      <c r="F230">
        <f t="shared" si="14"/>
        <v>2.5219136317220836</v>
      </c>
    </row>
    <row r="231" spans="1:6" x14ac:dyDescent="0.3">
      <c r="A231">
        <v>0</v>
      </c>
      <c r="B231">
        <f t="shared" si="15"/>
        <v>-8.3169814294015367</v>
      </c>
      <c r="C231">
        <f t="shared" si="16"/>
        <v>3.6343138530102239</v>
      </c>
      <c r="D231">
        <f t="shared" si="17"/>
        <v>2.9239464374835542</v>
      </c>
      <c r="E231">
        <v>11.45</v>
      </c>
      <c r="F231">
        <f t="shared" si="14"/>
        <v>2.6079701661097805</v>
      </c>
    </row>
    <row r="232" spans="1:6" x14ac:dyDescent="0.3">
      <c r="A232">
        <v>0</v>
      </c>
      <c r="B232">
        <f t="shared" si="15"/>
        <v>-8.1409334433968699</v>
      </c>
      <c r="C232">
        <f t="shared" si="16"/>
        <v>3.6925499023440436</v>
      </c>
      <c r="D232">
        <f t="shared" si="17"/>
        <v>2.4561162320797179</v>
      </c>
      <c r="E232">
        <v>11.5</v>
      </c>
      <c r="F232">
        <f t="shared" si="14"/>
        <v>2.6802742416025853</v>
      </c>
    </row>
    <row r="233" spans="1:6" x14ac:dyDescent="0.3">
      <c r="A233">
        <v>0</v>
      </c>
      <c r="B233">
        <f t="shared" si="15"/>
        <v>-7.9415074857686614</v>
      </c>
      <c r="C233">
        <f t="shared" si="16"/>
        <v>3.7345364609743164</v>
      </c>
      <c r="D233">
        <f t="shared" si="17"/>
        <v>1.9981887258886439</v>
      </c>
      <c r="E233">
        <v>11.55</v>
      </c>
      <c r="F233">
        <f t="shared" si="14"/>
        <v>2.7391573801177551</v>
      </c>
    </row>
    <row r="234" spans="1:6" x14ac:dyDescent="0.3">
      <c r="A234">
        <v>0</v>
      </c>
      <c r="B234">
        <f t="shared" si="15"/>
        <v>-7.7204083776482006</v>
      </c>
      <c r="C234">
        <f t="shared" si="16"/>
        <v>3.7607802009945188</v>
      </c>
      <c r="D234">
        <f t="shared" si="17"/>
        <v>1.5514789298141567</v>
      </c>
      <c r="E234">
        <v>11.6</v>
      </c>
      <c r="F234">
        <f t="shared" si="14"/>
        <v>2.7849860327000853</v>
      </c>
    </row>
    <row r="235" spans="1:6" x14ac:dyDescent="0.3">
      <c r="A235">
        <v>0</v>
      </c>
      <c r="B235">
        <f t="shared" si="15"/>
        <v>-7.4793526380395638</v>
      </c>
      <c r="C235">
        <f t="shared" si="16"/>
        <v>3.7718262060423853</v>
      </c>
      <c r="D235">
        <f t="shared" si="17"/>
        <v>1.1172059585714453</v>
      </c>
      <c r="E235">
        <v>11.65</v>
      </c>
      <c r="F235">
        <f t="shared" si="14"/>
        <v>2.8181587022923202</v>
      </c>
    </row>
    <row r="236" spans="1:6" x14ac:dyDescent="0.3">
      <c r="A236">
        <v>0</v>
      </c>
      <c r="B236">
        <f t="shared" si="15"/>
        <v>-7.2200615586496477</v>
      </c>
      <c r="C236">
        <f t="shared" si="16"/>
        <v>3.7682543535941742</v>
      </c>
      <c r="D236">
        <f t="shared" si="17"/>
        <v>0.69649237268171982</v>
      </c>
      <c r="E236">
        <v>11.7</v>
      </c>
      <c r="F236">
        <f t="shared" si="14"/>
        <v>2.8391030752989477</v>
      </c>
    </row>
    <row r="237" spans="1:6" x14ac:dyDescent="0.3">
      <c r="A237">
        <v>0</v>
      </c>
      <c r="B237">
        <f t="shared" si="15"/>
        <v>-6.9442545439290351</v>
      </c>
      <c r="C237">
        <f t="shared" si="16"/>
        <v>3.7506757144928495</v>
      </c>
      <c r="D237">
        <f t="shared" si="17"/>
        <v>0.29036391000767714</v>
      </c>
      <c r="E237">
        <v>11.75</v>
      </c>
      <c r="F237">
        <f t="shared" si="14"/>
        <v>2.8482731720824495</v>
      </c>
    </row>
    <row r="238" spans="1:6" x14ac:dyDescent="0.3">
      <c r="A238">
        <v>0</v>
      </c>
      <c r="B238">
        <f t="shared" si="15"/>
        <v>-6.6536427304942416</v>
      </c>
      <c r="C238">
        <f t="shared" si="16"/>
        <v>3.7197289825279518</v>
      </c>
      <c r="D238">
        <f t="shared" si="17"/>
        <v>-0.10025040808833108</v>
      </c>
      <c r="E238">
        <v>11.8</v>
      </c>
      <c r="F238">
        <f t="shared" si="14"/>
        <v>2.8461465260154304</v>
      </c>
    </row>
    <row r="239" spans="1:6" x14ac:dyDescent="0.3">
      <c r="A239">
        <v>0</v>
      </c>
      <c r="B239">
        <f t="shared" si="15"/>
        <v>-6.3499228984731744</v>
      </c>
      <c r="C239">
        <f t="shared" si="16"/>
        <v>3.6760769462480516</v>
      </c>
      <c r="D239">
        <f t="shared" si="17"/>
        <v>-0.47451781167863216</v>
      </c>
      <c r="E239">
        <v>11.85</v>
      </c>
      <c r="F239">
        <f t="shared" si="14"/>
        <v>2.8332214001838301</v>
      </c>
    </row>
    <row r="240" spans="1:6" x14ac:dyDescent="0.3">
      <c r="A240">
        <v>0</v>
      </c>
      <c r="B240">
        <f t="shared" si="15"/>
        <v>-6.0347716857064082</v>
      </c>
      <c r="C240">
        <f t="shared" si="16"/>
        <v>3.6204030145300781</v>
      </c>
      <c r="D240">
        <f t="shared" si="17"/>
        <v>-0.83170097471774818</v>
      </c>
      <c r="E240">
        <v>11.9</v>
      </c>
      <c r="F240">
        <f t="shared" si="14"/>
        <v>2.8100140502984283</v>
      </c>
    </row>
    <row r="241" spans="1:6" x14ac:dyDescent="0.3">
      <c r="A241">
        <v>0</v>
      </c>
      <c r="B241">
        <f t="shared" si="15"/>
        <v>-5.7098401141524109</v>
      </c>
      <c r="C241">
        <f t="shared" si="16"/>
        <v>3.5534078067567774</v>
      </c>
      <c r="D241">
        <f t="shared" si="17"/>
        <v>-1.1711568820387337</v>
      </c>
      <c r="E241">
        <v>11.95</v>
      </c>
      <c r="F241">
        <f t="shared" si="14"/>
        <v>2.7770560418256633</v>
      </c>
    </row>
    <row r="242" spans="1:6" x14ac:dyDescent="0.3">
      <c r="A242">
        <v>0</v>
      </c>
      <c r="B242">
        <f t="shared" si="15"/>
        <v>-5.3767484362900309</v>
      </c>
      <c r="C242">
        <f t="shared" si="16"/>
        <v>3.4758058177672657</v>
      </c>
      <c r="D242">
        <f t="shared" si="17"/>
        <v>-1.4923353884598067</v>
      </c>
      <c r="E242">
        <v>12</v>
      </c>
      <c r="F242">
        <f t="shared" si="14"/>
        <v>2.7348916287976848</v>
      </c>
    </row>
    <row r="243" spans="1:6" x14ac:dyDescent="0.3">
      <c r="A243">
        <v>0</v>
      </c>
      <c r="B243">
        <f t="shared" si="15"/>
        <v>-5.037081307791075</v>
      </c>
      <c r="C243">
        <f t="shared" si="16"/>
        <v>3.3883221670492336</v>
      </c>
      <c r="D243">
        <f t="shared" si="17"/>
        <v>-1.7947774880011209</v>
      </c>
      <c r="E243">
        <v>12.05</v>
      </c>
      <c r="F243">
        <f t="shared" si="14"/>
        <v>2.6840752012068259</v>
      </c>
    </row>
    <row r="244" spans="1:6" x14ac:dyDescent="0.3">
      <c r="A244">
        <v>0</v>
      </c>
      <c r="B244">
        <f t="shared" si="15"/>
        <v>-4.6923832912539041</v>
      </c>
      <c r="C244">
        <f t="shared" si="16"/>
        <v>3.2916894409378581</v>
      </c>
      <c r="D244">
        <f t="shared" si="17"/>
        <v>-2.0781133115643691</v>
      </c>
      <c r="E244">
        <v>12.1</v>
      </c>
      <c r="F244">
        <f t="shared" si="14"/>
        <v>2.6251688073345116</v>
      </c>
    </row>
    <row r="245" spans="1:6" x14ac:dyDescent="0.3">
      <c r="A245">
        <v>0</v>
      </c>
      <c r="B245">
        <f t="shared" si="15"/>
        <v>-4.3441546943496743</v>
      </c>
      <c r="C245">
        <f t="shared" si="16"/>
        <v>3.1866446358788165</v>
      </c>
      <c r="D245">
        <f t="shared" si="17"/>
        <v>-2.3420598716974013</v>
      </c>
      <c r="E245">
        <v>12.15</v>
      </c>
      <c r="F245">
        <f t="shared" si="14"/>
        <v>2.5587397568096595</v>
      </c>
    </row>
    <row r="246" spans="1:6" x14ac:dyDescent="0.3">
      <c r="A246">
        <v>0</v>
      </c>
      <c r="B246">
        <f t="shared" si="15"/>
        <v>-3.9938477443398317</v>
      </c>
      <c r="C246">
        <f t="shared" si="16"/>
        <v>3.0739262101038043</v>
      </c>
      <c r="D246">
        <f t="shared" si="17"/>
        <v>-2.5864185732545706</v>
      </c>
      <c r="E246">
        <v>12.2</v>
      </c>
      <c r="F246">
        <f t="shared" si="14"/>
        <v>2.4853583096414491</v>
      </c>
    </row>
    <row r="247" spans="1:6" x14ac:dyDescent="0.3">
      <c r="A247">
        <v>0</v>
      </c>
      <c r="B247">
        <f t="shared" si="15"/>
        <v>-3.6428630995800226</v>
      </c>
      <c r="C247">
        <f t="shared" si="16"/>
        <v>2.9542712503593491</v>
      </c>
      <c r="D247">
        <f t="shared" si="17"/>
        <v>-2.8110725088736861</v>
      </c>
      <c r="E247">
        <v>12.25</v>
      </c>
      <c r="F247">
        <f t="shared" si="14"/>
        <v>2.405595455924098</v>
      </c>
    </row>
    <row r="248" spans="1:6" x14ac:dyDescent="0.3">
      <c r="A248">
        <v>0</v>
      </c>
      <c r="B248">
        <f t="shared" si="15"/>
        <v>-3.2925466973347772</v>
      </c>
      <c r="C248">
        <f t="shared" si="16"/>
        <v>2.8284127596260955</v>
      </c>
      <c r="D248">
        <f t="shared" si="17"/>
        <v>-3.0159835582250625</v>
      </c>
      <c r="E248">
        <v>12.3</v>
      </c>
      <c r="F248">
        <f t="shared" si="14"/>
        <v>2.3200207903725221</v>
      </c>
    </row>
    <row r="249" spans="1:6" x14ac:dyDescent="0.3">
      <c r="A249">
        <v>0</v>
      </c>
      <c r="B249">
        <f t="shared" si="15"/>
        <v>-2.9441869359918096</v>
      </c>
      <c r="C249">
        <f t="shared" si="16"/>
        <v>2.6970770710685832</v>
      </c>
      <c r="D249">
        <f t="shared" si="17"/>
        <v>-3.2011893099501436</v>
      </c>
      <c r="E249">
        <v>12.35</v>
      </c>
      <c r="F249">
        <f t="shared" si="14"/>
        <v>2.2292004853165066</v>
      </c>
    </row>
    <row r="250" spans="1:6" x14ac:dyDescent="0.3">
      <c r="A250">
        <v>0</v>
      </c>
      <c r="B250">
        <f t="shared" si="15"/>
        <v>-2.5990121885869852</v>
      </c>
      <c r="C250">
        <f t="shared" si="16"/>
        <v>2.5609813927672085</v>
      </c>
      <c r="D250">
        <f t="shared" si="17"/>
        <v>-3.3667998250996831</v>
      </c>
      <c r="E250">
        <v>12.4</v>
      </c>
      <c r="F250">
        <f t="shared" si="14"/>
        <v>2.1336953652599786</v>
      </c>
    </row>
    <row r="251" spans="1:6" x14ac:dyDescent="0.3">
      <c r="A251">
        <v>0</v>
      </c>
      <c r="B251">
        <f t="shared" si="15"/>
        <v>-2.2581886434329475</v>
      </c>
      <c r="C251">
        <f t="shared" si="16"/>
        <v>2.4208314871067786</v>
      </c>
      <c r="D251">
        <f t="shared" si="17"/>
        <v>-3.5129942607077012</v>
      </c>
      <c r="E251">
        <v>12.45</v>
      </c>
      <c r="F251">
        <f t="shared" si="14"/>
        <v>2.0340590856032001</v>
      </c>
    </row>
    <row r="252" spans="1:6" x14ac:dyDescent="0.3">
      <c r="A252">
        <v>0</v>
      </c>
      <c r="B252">
        <f t="shared" si="15"/>
        <v>-1.9228184665878572</v>
      </c>
      <c r="C252">
        <f t="shared" si="16"/>
        <v>2.2773194880319156</v>
      </c>
      <c r="D252">
        <f t="shared" si="17"/>
        <v>-3.6400173719008047</v>
      </c>
      <c r="E252">
        <v>12.5</v>
      </c>
      <c r="F252">
        <f t="shared" si="14"/>
        <v>1.93083641762819</v>
      </c>
    </row>
    <row r="253" spans="1:6" x14ac:dyDescent="0.3">
      <c r="A253">
        <v>0</v>
      </c>
      <c r="B253">
        <f t="shared" si="15"/>
        <v>-1.5939382799071369</v>
      </c>
      <c r="C253">
        <f t="shared" si="16"/>
        <v>2.1311218587305252</v>
      </c>
      <c r="D253">
        <f t="shared" si="17"/>
        <v>-3.7481759106463715</v>
      </c>
      <c r="E253">
        <v>12.55</v>
      </c>
      <c r="F253">
        <f t="shared" si="14"/>
        <v>1.8245616413662047</v>
      </c>
    </row>
    <row r="254" spans="1:6" x14ac:dyDescent="0.3">
      <c r="A254">
        <v>0</v>
      </c>
      <c r="B254">
        <f t="shared" si="15"/>
        <v>-1.2725179474916564</v>
      </c>
      <c r="C254">
        <f t="shared" si="16"/>
        <v>1.9828974916744053</v>
      </c>
      <c r="D254">
        <f t="shared" si="17"/>
        <v>-3.8378349388911479</v>
      </c>
      <c r="E254">
        <v>12.6</v>
      </c>
      <c r="F254">
        <f t="shared" si="14"/>
        <v>1.7157570474984274</v>
      </c>
    </row>
    <row r="255" spans="1:6" x14ac:dyDescent="0.3">
      <c r="A255">
        <v>0</v>
      </c>
      <c r="B255">
        <f t="shared" si="15"/>
        <v>-0.95945966248134562</v>
      </c>
      <c r="C255">
        <f t="shared" si="16"/>
        <v>1.8332859523325404</v>
      </c>
      <c r="D255">
        <f t="shared" si="17"/>
        <v>-3.9094140734375538</v>
      </c>
      <c r="E255">
        <v>12.65</v>
      </c>
      <c r="F255">
        <f t="shared" si="14"/>
        <v>1.6049315489906526</v>
      </c>
    </row>
    <row r="256" spans="1:6" x14ac:dyDescent="0.3">
      <c r="A256">
        <v>0</v>
      </c>
      <c r="B256">
        <f t="shared" si="15"/>
        <v>-0.65559732534435111</v>
      </c>
      <c r="C256">
        <f t="shared" si="16"/>
        <v>1.6829058672792339</v>
      </c>
      <c r="D256">
        <f t="shared" si="17"/>
        <v>-3.9633836794521295</v>
      </c>
      <c r="E256">
        <v>12.7</v>
      </c>
      <c r="F256">
        <f t="shared" si="14"/>
        <v>1.4925794027287351</v>
      </c>
    </row>
    <row r="257" spans="1:6" x14ac:dyDescent="0.3">
      <c r="A257">
        <v>0</v>
      </c>
      <c r="B257">
        <f t="shared" si="15"/>
        <v>-0.36169620407887476</v>
      </c>
      <c r="C257">
        <f t="shared" si="16"/>
        <v>1.5323534568473898</v>
      </c>
      <c r="D257">
        <f t="shared" si="17"/>
        <v>-4.0002610290027496</v>
      </c>
      <c r="E257">
        <v>12.75</v>
      </c>
      <c r="F257">
        <f t="shared" ref="F257:F320" si="18">13.58*EXP(-3.331*E257)-46.9*COS(0.5*E257)+87.6*SIN(0.5*E257)+EXP(-0.45*E257)*(33.3*COS(1.14*E257)+14.3*SIN(1.14*E257))+13.58*EXP(-3.331*(E257-6.28))-46.9*COS(0.5*(E257-6.28))+87.6*SIN(0.5*(E257-6.28))+EXP(-0.45*(E257-6.28))*(33.3*COS(1.14*(E257-6.28))+14.3*SIN(1.14*(E257-6.28)))</f>
        <v>1.3791790410067126</v>
      </c>
    </row>
    <row r="258" spans="1:6" x14ac:dyDescent="0.3">
      <c r="A258">
        <v>0</v>
      </c>
      <c r="B258">
        <f t="shared" si="15"/>
        <v>-7.8452866077827865E-2</v>
      </c>
      <c r="C258">
        <f t="shared" si="16"/>
        <v>1.3822012119282263</v>
      </c>
      <c r="D258">
        <f t="shared" si="17"/>
        <v>-4.0206064404821866</v>
      </c>
      <c r="E258">
        <v>12.8</v>
      </c>
      <c r="F258">
        <f t="shared" si="18"/>
        <v>1.2651920123224549</v>
      </c>
    </row>
    <row r="259" spans="1:6" x14ac:dyDescent="0.3">
      <c r="A259">
        <v>0</v>
      </c>
      <c r="B259">
        <f t="shared" si="15"/>
        <v>0.19350462919481409</v>
      </c>
      <c r="C259">
        <f t="shared" si="16"/>
        <v>1.2329967139936238</v>
      </c>
      <c r="D259">
        <f t="shared" si="17"/>
        <v>-4.0250194141990647</v>
      </c>
      <c r="E259">
        <v>12.85</v>
      </c>
      <c r="F259">
        <f t="shared" si="18"/>
        <v>1.1510620305589392</v>
      </c>
    </row>
    <row r="260" spans="1:6" x14ac:dyDescent="0.3">
      <c r="A260">
        <v>0</v>
      </c>
      <c r="B260">
        <f t="shared" ref="B260:B323" si="19">B259+0.05*(-2.002)*(C259+D259+B259-A259)</f>
        <v>0.45361628810297783</v>
      </c>
      <c r="C260">
        <f t="shared" ref="C260:C323" si="20">C259+0.05*1.111*(-B259-2*C259+A259)</f>
        <v>1.0852615969171602</v>
      </c>
      <c r="D260">
        <f t="shared" ref="D260:D323" si="21">D259+0.05*1.125*B259</f>
        <v>-4.0141347788068567</v>
      </c>
      <c r="E260">
        <v>12.9</v>
      </c>
      <c r="F260">
        <f t="shared" si="18"/>
        <v>1.0372141312716101</v>
      </c>
    </row>
    <row r="261" spans="1:6" x14ac:dyDescent="0.3">
      <c r="A261">
        <v>0</v>
      </c>
      <c r="B261">
        <f t="shared" si="19"/>
        <v>0.70138950317102833</v>
      </c>
      <c r="C261">
        <f t="shared" si="20"/>
        <v>0.93949064869554322</v>
      </c>
      <c r="D261">
        <f t="shared" si="21"/>
        <v>-3.9886188626010641</v>
      </c>
      <c r="E261">
        <v>12.95</v>
      </c>
      <c r="F261">
        <f t="shared" si="18"/>
        <v>0.92405393346616393</v>
      </c>
    </row>
    <row r="262" spans="1:6" x14ac:dyDescent="0.3">
      <c r="A262">
        <v>0</v>
      </c>
      <c r="B262">
        <f t="shared" si="19"/>
        <v>0.936398148115551</v>
      </c>
      <c r="C262">
        <f t="shared" si="20"/>
        <v>0.79615105072431769</v>
      </c>
      <c r="D262">
        <f t="shared" si="21"/>
        <v>-3.9491657030476937</v>
      </c>
      <c r="E262">
        <v>13</v>
      </c>
      <c r="F262">
        <f t="shared" si="18"/>
        <v>0.81196700493430751</v>
      </c>
    </row>
    <row r="263" spans="1:6" x14ac:dyDescent="0.3">
      <c r="A263">
        <v>0</v>
      </c>
      <c r="B263">
        <f t="shared" si="19"/>
        <v>1.1582814601867542</v>
      </c>
      <c r="C263">
        <f t="shared" si="20"/>
        <v>0.65568175186102717</v>
      </c>
      <c r="D263">
        <f t="shared" si="21"/>
        <v>-3.8964933072161938</v>
      </c>
      <c r="E263">
        <v>13.05</v>
      </c>
      <c r="F263">
        <f t="shared" si="18"/>
        <v>0.70131832892093426</v>
      </c>
    </row>
    <row r="264" spans="1:6" x14ac:dyDescent="0.3">
      <c r="A264">
        <v>0</v>
      </c>
      <c r="B264">
        <f t="shared" si="19"/>
        <v>1.3667427227131121</v>
      </c>
      <c r="C264">
        <f t="shared" si="20"/>
        <v>0.51849297411589279</v>
      </c>
      <c r="D264">
        <f t="shared" si="21"/>
        <v>-3.8313399750806889</v>
      </c>
      <c r="E264">
        <v>13.1</v>
      </c>
      <c r="F264">
        <f t="shared" si="18"/>
        <v>0.59245186962147622</v>
      </c>
    </row>
    <row r="265" spans="1:6" x14ac:dyDescent="0.3">
      <c r="A265">
        <v>0</v>
      </c>
      <c r="B265">
        <f t="shared" si="19"/>
        <v>1.5615477609661057</v>
      </c>
      <c r="C265">
        <f t="shared" si="20"/>
        <v>0.38496584644490373</v>
      </c>
      <c r="D265">
        <f t="shared" si="21"/>
        <v>-3.7544606969280765</v>
      </c>
      <c r="E265">
        <v>13.15</v>
      </c>
      <c r="F265">
        <f t="shared" si="18"/>
        <v>0.48569023375600406</v>
      </c>
    </row>
    <row r="266" spans="1:6" x14ac:dyDescent="0.3">
      <c r="A266">
        <v>0</v>
      </c>
      <c r="B266">
        <f t="shared" si="19"/>
        <v>1.7425232646267641</v>
      </c>
      <c r="C266">
        <f t="shared" si="20"/>
        <v>0.2554521627832077</v>
      </c>
      <c r="D266">
        <f t="shared" si="21"/>
        <v>-3.6666236353737331</v>
      </c>
      <c r="E266">
        <v>13.2</v>
      </c>
      <c r="F266">
        <f t="shared" si="18"/>
        <v>0.38133442523545757</v>
      </c>
    </row>
    <row r="267" spans="1:6" x14ac:dyDescent="0.3">
      <c r="A267">
        <v>0</v>
      </c>
      <c r="B267">
        <f t="shared" si="19"/>
        <v>1.9095549502439366</v>
      </c>
      <c r="C267">
        <f t="shared" si="20"/>
        <v>0.13027426014797658</v>
      </c>
      <c r="D267">
        <f t="shared" si="21"/>
        <v>-3.5686067017384775</v>
      </c>
      <c r="E267">
        <v>13.25</v>
      </c>
      <c r="F267">
        <f t="shared" si="18"/>
        <v>0.27966368972436156</v>
      </c>
    </row>
    <row r="268" spans="1:6" x14ac:dyDescent="0.3">
      <c r="A268">
        <v>0</v>
      </c>
      <c r="B268">
        <f t="shared" si="19"/>
        <v>2.0625855771277277</v>
      </c>
      <c r="C268">
        <f t="shared" si="20"/>
        <v>9.7250123594856963E-3</v>
      </c>
      <c r="D268">
        <f t="shared" si="21"/>
        <v>-3.4611942357872563</v>
      </c>
      <c r="E268">
        <v>13.3</v>
      </c>
      <c r="F268">
        <f t="shared" si="18"/>
        <v>0.1809354457161293</v>
      </c>
    </row>
    <row r="269" spans="1:6" x14ac:dyDescent="0.3">
      <c r="A269">
        <v>0</v>
      </c>
      <c r="B269">
        <f t="shared" si="19"/>
        <v>2.2016128301223619</v>
      </c>
      <c r="C269">
        <f t="shared" si="20"/>
        <v>-0.10593206532309844</v>
      </c>
      <c r="D269">
        <f t="shared" si="21"/>
        <v>-3.3451737970738216</v>
      </c>
      <c r="E269">
        <v>13.35</v>
      </c>
      <c r="F269">
        <f t="shared" si="18"/>
        <v>8.5385298567538681E-2</v>
      </c>
    </row>
    <row r="270" spans="1:6" x14ac:dyDescent="0.3">
      <c r="A270">
        <v>0</v>
      </c>
      <c r="B270">
        <f t="shared" si="19"/>
        <v>2.326687082653045</v>
      </c>
      <c r="C270">
        <f t="shared" si="20"/>
        <v>-0.21646260557899943</v>
      </c>
      <c r="D270">
        <f t="shared" si="21"/>
        <v>-3.2213330753794387</v>
      </c>
      <c r="E270">
        <v>13.4</v>
      </c>
      <c r="F270">
        <f t="shared" si="18"/>
        <v>-6.7728662083310076E-3</v>
      </c>
    </row>
    <row r="271" spans="1:6" x14ac:dyDescent="0.3">
      <c r="A271">
        <v>0</v>
      </c>
      <c r="B271">
        <f t="shared" si="19"/>
        <v>2.4379090533434149</v>
      </c>
      <c r="C271">
        <f t="shared" si="20"/>
        <v>-0.32166107754054923</v>
      </c>
      <c r="D271">
        <f t="shared" si="21"/>
        <v>-3.0904569269802051</v>
      </c>
      <c r="E271">
        <v>13.45</v>
      </c>
      <c r="F271">
        <f t="shared" si="18"/>
        <v>-9.5346714219838063E-2</v>
      </c>
    </row>
    <row r="272" spans="1:6" x14ac:dyDescent="0.3">
      <c r="A272">
        <v>0</v>
      </c>
      <c r="B272">
        <f t="shared" si="19"/>
        <v>2.5354273693562668</v>
      </c>
      <c r="C272">
        <f t="shared" si="20"/>
        <v>-0.4213503797390209</v>
      </c>
      <c r="D272">
        <f t="shared" si="21"/>
        <v>-2.953324542729638</v>
      </c>
      <c r="E272">
        <v>13.5</v>
      </c>
      <c r="F272">
        <f t="shared" si="18"/>
        <v>-0.18016522198254098</v>
      </c>
    </row>
    <row r="273" spans="1:6" x14ac:dyDescent="0.3">
      <c r="A273">
        <v>0</v>
      </c>
      <c r="B273">
        <f t="shared" si="19"/>
        <v>2.6194360494228173</v>
      </c>
      <c r="C273">
        <f t="shared" si="20"/>
        <v>-0.51538134291775628</v>
      </c>
      <c r="D273">
        <f t="shared" si="21"/>
        <v>-2.8107067532033478</v>
      </c>
      <c r="E273">
        <v>13.55</v>
      </c>
      <c r="F273">
        <f t="shared" si="18"/>
        <v>-0.26107836923897582</v>
      </c>
    </row>
    <row r="274" spans="1:6" x14ac:dyDescent="0.3">
      <c r="A274">
        <v>0</v>
      </c>
      <c r="B274">
        <f t="shared" si="19"/>
        <v>2.6901719192973159</v>
      </c>
      <c r="C274">
        <f t="shared" si="20"/>
        <v>-0.60363214826503109</v>
      </c>
      <c r="D274">
        <f t="shared" si="21"/>
        <v>-2.6633634754233144</v>
      </c>
      <c r="E274">
        <v>13.6</v>
      </c>
      <c r="F274">
        <f t="shared" si="18"/>
        <v>-0.3379567679097063</v>
      </c>
    </row>
    <row r="275" spans="1:6" x14ac:dyDescent="0.3">
      <c r="A275">
        <v>0</v>
      </c>
      <c r="B275">
        <f t="shared" si="19"/>
        <v>2.7479119721068579</v>
      </c>
      <c r="C275">
        <f t="shared" si="20"/>
        <v>-0.686007666709752</v>
      </c>
      <c r="D275">
        <f t="shared" si="21"/>
        <v>-2.5120413049628403</v>
      </c>
      <c r="E275">
        <v>13.65</v>
      </c>
      <c r="F275">
        <f t="shared" si="18"/>
        <v>-0.4106912318241136</v>
      </c>
    </row>
    <row r="276" spans="1:6" x14ac:dyDescent="0.3">
      <c r="A276">
        <v>0</v>
      </c>
      <c r="B276">
        <f t="shared" si="19"/>
        <v>2.7929706857633878</v>
      </c>
      <c r="C276">
        <f t="shared" si="20"/>
        <v>-0.76243872498883447</v>
      </c>
      <c r="D276">
        <f t="shared" si="21"/>
        <v>-2.3574712565318294</v>
      </c>
      <c r="E276">
        <v>13.7</v>
      </c>
      <c r="F276">
        <f t="shared" si="18"/>
        <v>-0.47919229141479641</v>
      </c>
    </row>
    <row r="277" spans="1:6" x14ac:dyDescent="0.3">
      <c r="A277">
        <v>0</v>
      </c>
      <c r="B277">
        <f t="shared" si="19"/>
        <v>2.825697309268691</v>
      </c>
      <c r="C277">
        <f t="shared" si="20"/>
        <v>-0.83288130423673112</v>
      </c>
      <c r="D277">
        <f t="shared" si="21"/>
        <v>-2.2003666554576387</v>
      </c>
      <c r="E277">
        <v>13.75</v>
      </c>
      <c r="F277">
        <f t="shared" si="18"/>
        <v>-0.54338965757702851</v>
      </c>
    </row>
    <row r="278" spans="1:6" x14ac:dyDescent="0.3">
      <c r="A278">
        <v>0</v>
      </c>
      <c r="B278">
        <f t="shared" si="19"/>
        <v>2.8464731293763013</v>
      </c>
      <c r="C278">
        <f t="shared" si="20"/>
        <v>-0.89731567686590608</v>
      </c>
      <c r="D278">
        <f t="shared" si="21"/>
        <v>-2.0414211818112746</v>
      </c>
      <c r="E278">
        <v>13.8</v>
      </c>
      <c r="F278">
        <f t="shared" si="18"/>
        <v>-0.60323163889624587</v>
      </c>
    </row>
    <row r="279" spans="1:6" x14ac:dyDescent="0.3">
      <c r="A279">
        <v>0</v>
      </c>
      <c r="B279">
        <f t="shared" si="19"/>
        <v>2.8557087286793195</v>
      </c>
      <c r="C279">
        <f t="shared" si="20"/>
        <v>-0.9557454875029574</v>
      </c>
      <c r="D279">
        <f t="shared" si="21"/>
        <v>-1.8813070682838577</v>
      </c>
      <c r="E279">
        <v>13.85</v>
      </c>
      <c r="F279">
        <f t="shared" si="18"/>
        <v>-0.65868451643300041</v>
      </c>
    </row>
    <row r="280" spans="1:6" x14ac:dyDescent="0.3">
      <c r="A280">
        <v>0</v>
      </c>
      <c r="B280">
        <f t="shared" si="19"/>
        <v>2.85384124577278</v>
      </c>
      <c r="C280">
        <f t="shared" si="20"/>
        <v>-1.0081967837195149</v>
      </c>
      <c r="D280">
        <f t="shared" si="21"/>
        <v>-1.7206734522956459</v>
      </c>
      <c r="E280">
        <v>13.9</v>
      </c>
      <c r="F280">
        <f t="shared" si="18"/>
        <v>-0.70973188022564793</v>
      </c>
    </row>
    <row r="281" spans="1:6" x14ac:dyDescent="0.3">
      <c r="A281">
        <v>0</v>
      </c>
      <c r="B281">
        <f t="shared" si="19"/>
        <v>2.8413316476960424</v>
      </c>
      <c r="C281">
        <f t="shared" si="20"/>
        <v>-1.0547170022509547</v>
      </c>
      <c r="D281">
        <f t="shared" si="21"/>
        <v>-1.5601448822209272</v>
      </c>
      <c r="E281">
        <v>13.95</v>
      </c>
      <c r="F281">
        <f t="shared" si="18"/>
        <v>-0.75637393162885513</v>
      </c>
    </row>
    <row r="282" spans="1:6" x14ac:dyDescent="0.3">
      <c r="A282">
        <v>0</v>
      </c>
      <c r="B282">
        <f t="shared" si="19"/>
        <v>2.818662024397304</v>
      </c>
      <c r="C282">
        <f t="shared" si="20"/>
        <v>-1.0953739163303888</v>
      </c>
      <c r="D282">
        <f t="shared" si="21"/>
        <v>-1.4003199770380248</v>
      </c>
      <c r="E282">
        <v>14</v>
      </c>
      <c r="F282">
        <f t="shared" si="18"/>
        <v>-0.79862675554990015</v>
      </c>
    </row>
    <row r="283" spans="1:6" x14ac:dyDescent="0.3">
      <c r="A283">
        <v>0</v>
      </c>
      <c r="B283">
        <f t="shared" si="19"/>
        <v>2.7863329144813118</v>
      </c>
      <c r="C283">
        <f t="shared" si="20"/>
        <v>-1.130254549681353</v>
      </c>
      <c r="D283">
        <f t="shared" si="21"/>
        <v>-1.2417702381656763</v>
      </c>
      <c r="E283">
        <v>14.05</v>
      </c>
      <c r="F283">
        <f t="shared" si="18"/>
        <v>-0.83652156657633303</v>
      </c>
    </row>
    <row r="284" spans="1:6" x14ac:dyDescent="0.3">
      <c r="A284">
        <v>0</v>
      </c>
      <c r="B284">
        <f t="shared" si="19"/>
        <v>2.7448606710052199</v>
      </c>
      <c r="C284">
        <f t="shared" si="20"/>
        <v>-1.1594640626111916</v>
      </c>
      <c r="D284">
        <f t="shared" si="21"/>
        <v>-1.0850390117261026</v>
      </c>
      <c r="E284">
        <v>14.1</v>
      </c>
      <c r="F284">
        <f t="shared" si="18"/>
        <v>-0.87010393290863208</v>
      </c>
    </row>
    <row r="285" spans="1:6" x14ac:dyDescent="0.3">
      <c r="A285">
        <v>0</v>
      </c>
      <c r="B285">
        <f t="shared" si="19"/>
        <v>2.6947748755787604</v>
      </c>
      <c r="C285">
        <f t="shared" si="20"/>
        <v>-1.1831246155294282</v>
      </c>
      <c r="D285">
        <f t="shared" si="21"/>
        <v>-0.93064059898205898</v>
      </c>
      <c r="E285">
        <v>14.15</v>
      </c>
      <c r="F285">
        <f t="shared" si="18"/>
        <v>-0.89943298192095611</v>
      </c>
    </row>
    <row r="286" spans="1:6" x14ac:dyDescent="0.3">
      <c r="A286">
        <v>0</v>
      </c>
      <c r="B286">
        <f t="shared" si="19"/>
        <v>2.6366158085059261</v>
      </c>
      <c r="C286">
        <f t="shared" si="20"/>
        <v>-1.2013742150825089</v>
      </c>
      <c r="D286">
        <f t="shared" si="21"/>
        <v>-0.77905951223075376</v>
      </c>
      <c r="E286">
        <v>14.2</v>
      </c>
      <c r="F286">
        <f t="shared" si="18"/>
        <v>-0.92458059107135249</v>
      </c>
    </row>
    <row r="287" spans="1:6" x14ac:dyDescent="0.3">
      <c r="A287">
        <v>0</v>
      </c>
      <c r="B287">
        <f t="shared" si="19"/>
        <v>2.5709319821785406</v>
      </c>
      <c r="C287">
        <f t="shared" si="20"/>
        <v>-1.2143655479493463</v>
      </c>
      <c r="D287">
        <f t="shared" si="21"/>
        <v>-0.63074987300229535</v>
      </c>
      <c r="E287">
        <v>14.25</v>
      </c>
      <c r="F287">
        <f t="shared" si="18"/>
        <v>-0.94563056777384624</v>
      </c>
    </row>
    <row r="288" spans="1:6" x14ac:dyDescent="0.3">
      <c r="A288">
        <v>0</v>
      </c>
      <c r="B288">
        <f t="shared" si="19"/>
        <v>2.4982777443997279</v>
      </c>
      <c r="C288">
        <f t="shared" si="20"/>
        <v>-1.2222648071821918</v>
      </c>
      <c r="D288">
        <f t="shared" si="21"/>
        <v>-0.4861349490047524</v>
      </c>
      <c r="E288">
        <v>14.3</v>
      </c>
      <c r="F288">
        <f t="shared" si="18"/>
        <v>-0.96267782172533978</v>
      </c>
    </row>
    <row r="289" spans="1:6" x14ac:dyDescent="0.3">
      <c r="A289">
        <v>0</v>
      </c>
      <c r="B289">
        <f t="shared" si="19"/>
        <v>2.4192109577796281</v>
      </c>
      <c r="C289">
        <f t="shared" si="20"/>
        <v>-1.2252505158056552</v>
      </c>
      <c r="D289">
        <f t="shared" si="21"/>
        <v>-0.34560682588226771</v>
      </c>
      <c r="E289">
        <v>14.35</v>
      </c>
      <c r="F289">
        <f t="shared" si="18"/>
        <v>-0.97582753305494863</v>
      </c>
    </row>
    <row r="290" spans="1:6" x14ac:dyDescent="0.3">
      <c r="A290">
        <v>0</v>
      </c>
      <c r="B290">
        <f t="shared" si="19"/>
        <v>2.3342907608088486</v>
      </c>
      <c r="C290">
        <f t="shared" si="20"/>
        <v>-1.2235123522043052</v>
      </c>
      <c r="D290">
        <f t="shared" si="21"/>
        <v>-0.20952620950716364</v>
      </c>
      <c r="E290">
        <v>14.4</v>
      </c>
      <c r="F290">
        <f t="shared" si="18"/>
        <v>-0.98519431952880643</v>
      </c>
    </row>
    <row r="291" spans="1:6" x14ac:dyDescent="0.3">
      <c r="A291">
        <v>0</v>
      </c>
      <c r="B291">
        <f t="shared" si="19"/>
        <v>2.2440754156792009</v>
      </c>
      <c r="C291">
        <f t="shared" si="20"/>
        <v>-1.2172499816373383</v>
      </c>
      <c r="D291">
        <f t="shared" si="21"/>
        <v>-7.8222354211665901E-2</v>
      </c>
      <c r="E291">
        <v>14.45</v>
      </c>
      <c r="F291">
        <f t="shared" si="18"/>
        <v>-0.99090140590800091</v>
      </c>
    </row>
    <row r="292" spans="1:6" x14ac:dyDescent="0.3">
      <c r="A292">
        <v>0</v>
      </c>
      <c r="B292">
        <f t="shared" si="19"/>
        <v>2.1491202473881983</v>
      </c>
      <c r="C292">
        <f t="shared" si="20"/>
        <v>-1.2066718980184097</v>
      </c>
      <c r="D292">
        <f t="shared" si="21"/>
        <v>4.8006887920289149E-2</v>
      </c>
      <c r="E292">
        <v>14.5</v>
      </c>
      <c r="F292">
        <f t="shared" si="18"/>
        <v>-0.99307979840851701</v>
      </c>
    </row>
    <row r="293" spans="1:6" x14ac:dyDescent="0.3">
      <c r="A293">
        <v>0</v>
      </c>
      <c r="B293">
        <f t="shared" si="19"/>
        <v>2.0499756781354614</v>
      </c>
      <c r="C293">
        <f t="shared" si="20"/>
        <v>-1.1919942798909788</v>
      </c>
      <c r="D293">
        <f t="shared" si="21"/>
        <v>0.1688949018358753</v>
      </c>
      <c r="E293">
        <v>14.55</v>
      </c>
      <c r="F293">
        <f t="shared" si="18"/>
        <v>-0.99186746706628293</v>
      </c>
    </row>
    <row r="294" spans="1:6" x14ac:dyDescent="0.3">
      <c r="A294">
        <v>0</v>
      </c>
      <c r="B294">
        <f t="shared" si="19"/>
        <v>1.9471853604974176</v>
      </c>
      <c r="C294">
        <f t="shared" si="20"/>
        <v>-1.1734398643155159</v>
      </c>
      <c r="D294">
        <f t="shared" si="21"/>
        <v>0.28420603373099501</v>
      </c>
      <c r="E294">
        <v>14.6</v>
      </c>
      <c r="F294">
        <f t="shared" si="18"/>
        <v>-0.98740853865826317</v>
      </c>
    </row>
    <row r="295" spans="1:6" x14ac:dyDescent="0.3">
      <c r="A295">
        <v>0</v>
      </c>
      <c r="B295">
        <f t="shared" si="19"/>
        <v>1.8412844123531367</v>
      </c>
      <c r="C295">
        <f t="shared" si="20"/>
        <v>-1.1512368421656938</v>
      </c>
      <c r="D295">
        <f t="shared" si="21"/>
        <v>0.39373521025897473</v>
      </c>
      <c r="E295">
        <v>14.65</v>
      </c>
      <c r="F295">
        <f t="shared" si="18"/>
        <v>-0.97985250267272039</v>
      </c>
    </row>
    <row r="296" spans="1:6" x14ac:dyDescent="0.3">
      <c r="A296">
        <v>0</v>
      </c>
      <c r="B296">
        <f t="shared" si="19"/>
        <v>1.7327977560304504</v>
      </c>
      <c r="C296">
        <f t="shared" si="20"/>
        <v>-1.125617778107302</v>
      </c>
      <c r="D296">
        <f t="shared" si="21"/>
        <v>0.49730745845383867</v>
      </c>
      <c r="E296">
        <v>14.7</v>
      </c>
      <c r="F296">
        <f t="shared" si="18"/>
        <v>-0.96935343266691454</v>
      </c>
    </row>
    <row r="297" spans="1:6" x14ac:dyDescent="0.3">
      <c r="A297">
        <v>0</v>
      </c>
      <c r="B297">
        <f t="shared" si="19"/>
        <v>1.6222385636491139</v>
      </c>
      <c r="C297">
        <f t="shared" si="20"/>
        <v>-1.0968185583070722</v>
      </c>
      <c r="D297">
        <f t="shared" si="21"/>
        <v>0.59477733223055151</v>
      </c>
      <c r="E297">
        <v>14.75</v>
      </c>
      <c r="F297">
        <f t="shared" si="18"/>
        <v>-0.95606922518878923</v>
      </c>
    </row>
    <row r="298" spans="1:6" x14ac:dyDescent="0.3">
      <c r="A298">
        <v>0</v>
      </c>
      <c r="B298">
        <f t="shared" si="19"/>
        <v>1.5101068101580974</v>
      </c>
      <c r="C298">
        <f t="shared" si="20"/>
        <v>-1.0650773686898647</v>
      </c>
      <c r="D298">
        <f t="shared" si="21"/>
        <v>0.68602825143581414</v>
      </c>
      <c r="E298">
        <v>14.8</v>
      </c>
      <c r="F298">
        <f t="shared" si="18"/>
        <v>-0.94016085827916684</v>
      </c>
    </row>
    <row r="299" spans="1:6" x14ac:dyDescent="0.3">
      <c r="A299">
        <v>0</v>
      </c>
      <c r="B299">
        <f t="shared" si="19"/>
        <v>1.3968879350984023</v>
      </c>
      <c r="C299">
        <f t="shared" si="20"/>
        <v>-1.0306337063327031</v>
      </c>
      <c r="D299">
        <f t="shared" si="21"/>
        <v>0.77097175950720709</v>
      </c>
      <c r="E299">
        <v>14.85</v>
      </c>
      <c r="F299">
        <f t="shared" si="18"/>
        <v>-0.92179167141263041</v>
      </c>
    </row>
    <row r="300" spans="1:6" x14ac:dyDescent="0.3">
      <c r="A300">
        <v>0</v>
      </c>
      <c r="B300">
        <f t="shared" si="19"/>
        <v>1.2830516136722843</v>
      </c>
      <c r="C300">
        <f t="shared" si="20"/>
        <v>-0.99372742635385602</v>
      </c>
      <c r="D300">
        <f t="shared" si="21"/>
        <v>0.84954670585649228</v>
      </c>
      <c r="E300">
        <v>14.9</v>
      </c>
      <c r="F300">
        <f t="shared" si="18"/>
        <v>-0.9011266685709346</v>
      </c>
    </row>
    <row r="301" spans="1:6" x14ac:dyDescent="0.3">
      <c r="A301">
        <v>0</v>
      </c>
      <c r="B301">
        <f t="shared" si="19"/>
        <v>1.1690506372654748</v>
      </c>
      <c r="C301">
        <f t="shared" si="20"/>
        <v>-0.954597826425438</v>
      </c>
      <c r="D301">
        <f t="shared" si="21"/>
        <v>0.92171835912555822</v>
      </c>
      <c r="E301">
        <v>14.95</v>
      </c>
      <c r="F301">
        <f t="shared" si="18"/>
        <v>-0.87833184598689462</v>
      </c>
    </row>
    <row r="302" spans="1:6" x14ac:dyDescent="0.3">
      <c r="A302">
        <v>0</v>
      </c>
      <c r="B302">
        <f t="shared" si="19"/>
        <v>1.0553199031519187</v>
      </c>
      <c r="C302">
        <f t="shared" si="20"/>
        <v>-0.913482770809669</v>
      </c>
      <c r="D302">
        <f t="shared" si="21"/>
        <v>0.9874774574717412</v>
      </c>
      <c r="E302">
        <v>15</v>
      </c>
      <c r="F302">
        <f t="shared" si="18"/>
        <v>-0.8535735459356969</v>
      </c>
    </row>
    <row r="303" spans="1:6" x14ac:dyDescent="0.3">
      <c r="A303">
        <v>0</v>
      </c>
      <c r="B303">
        <f t="shared" si="19"/>
        <v>0.9422755127115382</v>
      </c>
      <c r="C303">
        <f t="shared" si="20"/>
        <v>-0.87061785559280391</v>
      </c>
      <c r="D303">
        <f t="shared" si="21"/>
        <v>1.0468392020240367</v>
      </c>
      <c r="E303">
        <v>15.05</v>
      </c>
      <c r="F303">
        <f t="shared" si="18"/>
        <v>-0.82701783779553695</v>
      </c>
    </row>
    <row r="304" spans="1:6" x14ac:dyDescent="0.3">
      <c r="A304">
        <v>0</v>
      </c>
      <c r="B304">
        <f t="shared" si="19"/>
        <v>0.8303139771113468</v>
      </c>
      <c r="C304">
        <f t="shared" si="20"/>
        <v>-0.82623561656756939</v>
      </c>
      <c r="D304">
        <f t="shared" si="21"/>
        <v>1.0998421996140606</v>
      </c>
      <c r="E304">
        <v>15.1</v>
      </c>
      <c r="F304">
        <f t="shared" si="18"/>
        <v>-0.79882992744610615</v>
      </c>
    </row>
    <row r="305" spans="1:6" x14ac:dyDescent="0.3">
      <c r="A305">
        <v>0</v>
      </c>
      <c r="B305">
        <f t="shared" si="19"/>
        <v>0.71981152903954726</v>
      </c>
      <c r="C305">
        <f t="shared" si="20"/>
        <v>-0.78056478099544768</v>
      </c>
      <c r="D305">
        <f t="shared" si="21"/>
        <v>1.1465473608265739</v>
      </c>
      <c r="E305">
        <v>15.15</v>
      </c>
      <c r="F305">
        <f t="shared" si="18"/>
        <v>-0.76917359592035106</v>
      </c>
    </row>
    <row r="306" spans="1:6" x14ac:dyDescent="0.3">
      <c r="A306">
        <v>0</v>
      </c>
      <c r="B306">
        <f t="shared" si="19"/>
        <v>0.61112353874159286</v>
      </c>
      <c r="C306">
        <f t="shared" si="20"/>
        <v>-0.73382956426500034</v>
      </c>
      <c r="D306">
        <f t="shared" si="21"/>
        <v>1.1870367593350484</v>
      </c>
      <c r="E306">
        <v>15.2</v>
      </c>
      <c r="F306">
        <f t="shared" si="18"/>
        <v>-0.73821066808016833</v>
      </c>
    </row>
    <row r="307" spans="1:6" x14ac:dyDescent="0.3">
      <c r="A307">
        <v>0</v>
      </c>
      <c r="B307">
        <f t="shared" si="19"/>
        <v>0.50458403228704762</v>
      </c>
      <c r="C307">
        <f t="shared" si="20"/>
        <v>-0.68624901225225432</v>
      </c>
      <c r="D307">
        <f t="shared" si="21"/>
        <v>1.2214124583892629</v>
      </c>
      <c r="E307">
        <v>15.25</v>
      </c>
      <c r="F307">
        <f t="shared" si="18"/>
        <v>-0.70610051193933709</v>
      </c>
    </row>
    <row r="308" spans="1:6" x14ac:dyDescent="0.3">
      <c r="A308">
        <v>0</v>
      </c>
      <c r="B308">
        <f t="shared" si="19"/>
        <v>0.40050530969679959</v>
      </c>
      <c r="C308">
        <f t="shared" si="20"/>
        <v>-0.63803638998457435</v>
      </c>
      <c r="D308">
        <f t="shared" si="21"/>
        <v>1.2497953102054093</v>
      </c>
      <c r="E308">
        <v>15.3</v>
      </c>
      <c r="F308">
        <f t="shared" si="18"/>
        <v>-0.67299956911877157</v>
      </c>
    </row>
    <row r="309" spans="1:6" x14ac:dyDescent="0.3">
      <c r="A309">
        <v>0</v>
      </c>
      <c r="B309">
        <f t="shared" si="19"/>
        <v>0.2991776602820444</v>
      </c>
      <c r="C309">
        <f t="shared" si="20"/>
        <v>-0.58939861701094531</v>
      </c>
      <c r="D309">
        <f t="shared" si="21"/>
        <v>1.2723237338758544</v>
      </c>
      <c r="E309">
        <v>15.35</v>
      </c>
      <c r="F309">
        <f t="shared" si="18"/>
        <v>-0.63906091678409649</v>
      </c>
    </row>
    <row r="310" spans="1:6" x14ac:dyDescent="0.3">
      <c r="A310">
        <v>0</v>
      </c>
      <c r="B310">
        <f t="shared" si="19"/>
        <v>0.20086917228963436</v>
      </c>
      <c r="C310">
        <f t="shared" si="20"/>
        <v>-0.54053574968969686</v>
      </c>
      <c r="D310">
        <f t="shared" si="21"/>
        <v>1.2891524772667193</v>
      </c>
      <c r="E310">
        <v>15.4</v>
      </c>
      <c r="F310">
        <f t="shared" si="18"/>
        <v>-0.60443386128261389</v>
      </c>
    </row>
    <row r="311" spans="1:6" x14ac:dyDescent="0.3">
      <c r="A311">
        <v>0</v>
      </c>
      <c r="B311">
        <f t="shared" si="19"/>
        <v>0.10582563371298201</v>
      </c>
      <c r="C311">
        <f t="shared" si="20"/>
        <v>-0.49164051041986073</v>
      </c>
      <c r="D311">
        <f t="shared" si="21"/>
        <v>1.3004513682080112</v>
      </c>
      <c r="E311">
        <v>15.45</v>
      </c>
      <c r="F311">
        <f t="shared" si="18"/>
        <v>-0.56926356357267816</v>
      </c>
    </row>
    <row r="312" spans="1:6" x14ac:dyDescent="0.3">
      <c r="A312">
        <v>0</v>
      </c>
      <c r="B312">
        <f t="shared" si="19"/>
        <v>1.4270520913718637E-2</v>
      </c>
      <c r="C312">
        <f t="shared" si="20"/>
        <v>-0.44289786366497036</v>
      </c>
      <c r="D312">
        <f t="shared" si="21"/>
        <v>1.3064040601043665</v>
      </c>
      <c r="E312">
        <v>15.5</v>
      </c>
      <c r="F312">
        <f t="shared" si="18"/>
        <v>-0.53369069641614253</v>
      </c>
    </row>
    <row r="313" spans="1:6" x14ac:dyDescent="0.3">
      <c r="A313">
        <v>0</v>
      </c>
      <c r="B313">
        <f t="shared" si="19"/>
        <v>-7.3594928493328146E-2</v>
      </c>
      <c r="C313">
        <f t="shared" si="20"/>
        <v>-0.3944846384485492</v>
      </c>
      <c r="D313">
        <f t="shared" si="21"/>
        <v>1.3072067769057631</v>
      </c>
      <c r="E313">
        <v>15.55</v>
      </c>
      <c r="F313">
        <f t="shared" si="18"/>
        <v>-0.49785113318977386</v>
      </c>
    </row>
    <row r="314" spans="1:6" x14ac:dyDescent="0.3">
      <c r="A314">
        <v>0</v>
      </c>
      <c r="B314">
        <f t="shared" si="19"/>
        <v>-0.1575915622107131</v>
      </c>
      <c r="C314">
        <f t="shared" si="20"/>
        <v>-0.34656919683911103</v>
      </c>
      <c r="D314">
        <f t="shared" si="21"/>
        <v>1.3030670621780134</v>
      </c>
      <c r="E314">
        <v>15.6</v>
      </c>
      <c r="F314">
        <f t="shared" si="18"/>
        <v>-0.46187566806270064</v>
      </c>
    </row>
    <row r="315" spans="1:6" x14ac:dyDescent="0.3">
      <c r="A315">
        <v>0</v>
      </c>
      <c r="B315">
        <f t="shared" si="19"/>
        <v>-0.23756208315384486</v>
      </c>
      <c r="C315">
        <f t="shared" si="20"/>
        <v>-0.29931114778948065</v>
      </c>
      <c r="D315">
        <f t="shared" si="21"/>
        <v>1.2942025368036607</v>
      </c>
      <c r="E315">
        <v>15.65</v>
      </c>
      <c r="F315">
        <f t="shared" si="18"/>
        <v>-0.4258897671808442</v>
      </c>
    </row>
    <row r="316" spans="1:6" x14ac:dyDescent="0.3">
      <c r="A316">
        <v>0</v>
      </c>
      <c r="B316">
        <f t="shared" si="19"/>
        <v>-0.31337074667046438</v>
      </c>
      <c r="C316">
        <f t="shared" si="20"/>
        <v>-0.25286110555087327</v>
      </c>
      <c r="D316">
        <f t="shared" si="21"/>
        <v>1.2808396696262569</v>
      </c>
      <c r="E316">
        <v>15.7</v>
      </c>
      <c r="F316">
        <f t="shared" si="18"/>
        <v>-0.39001335040382895</v>
      </c>
    </row>
    <row r="317" spans="1:6" x14ac:dyDescent="0.3">
      <c r="A317">
        <v>0</v>
      </c>
      <c r="B317">
        <f t="shared" si="19"/>
        <v>-0.38490298919269683</v>
      </c>
      <c r="C317">
        <f t="shared" si="20"/>
        <v>-0.20736049174662696</v>
      </c>
      <c r="D317">
        <f t="shared" si="21"/>
        <v>1.2632125651260433</v>
      </c>
      <c r="E317">
        <v>15.75</v>
      </c>
      <c r="F317">
        <f t="shared" si="18"/>
        <v>-0.35436060304493261</v>
      </c>
    </row>
    <row r="318" spans="1:6" x14ac:dyDescent="0.3">
      <c r="A318">
        <v>0</v>
      </c>
      <c r="B318">
        <f t="shared" si="19"/>
        <v>-0.45206499251978743</v>
      </c>
      <c r="C318">
        <f t="shared" si="20"/>
        <v>-0.16294138006392239</v>
      </c>
      <c r="D318">
        <f t="shared" si="21"/>
        <v>1.241561771983954</v>
      </c>
      <c r="E318">
        <v>15.8</v>
      </c>
      <c r="F318">
        <f t="shared" si="18"/>
        <v>-0.31903981698052869</v>
      </c>
    </row>
    <row r="319" spans="1:6" x14ac:dyDescent="0.3">
      <c r="A319">
        <v>0</v>
      </c>
      <c r="B319">
        <f t="shared" si="19"/>
        <v>-0.51478318799975187</v>
      </c>
      <c r="C319">
        <f t="shared" si="20"/>
        <v>-0.11972638240434642</v>
      </c>
      <c r="D319">
        <f t="shared" si="21"/>
        <v>1.216133116154716</v>
      </c>
      <c r="E319">
        <v>15.85</v>
      </c>
      <c r="F319">
        <f t="shared" si="18"/>
        <v>-0.28415326041561839</v>
      </c>
    </row>
    <row r="320" spans="1:6" x14ac:dyDescent="0.3">
      <c r="A320">
        <v>0</v>
      </c>
      <c r="B320">
        <f t="shared" si="19"/>
        <v>-0.57300370492938868</v>
      </c>
      <c r="C320">
        <f t="shared" si="20"/>
        <v>-7.7828575225837318E-2</v>
      </c>
      <c r="D320">
        <f t="shared" si="21"/>
        <v>1.1871765618297299</v>
      </c>
      <c r="E320">
        <v>15.9</v>
      </c>
      <c r="F320">
        <f t="shared" si="18"/>
        <v>-0.24979707551639049</v>
      </c>
    </row>
    <row r="321" spans="1:6" x14ac:dyDescent="0.3">
      <c r="A321">
        <v>0</v>
      </c>
      <c r="B321">
        <f t="shared" si="19"/>
        <v>-0.62669176752500655</v>
      </c>
      <c r="C321">
        <f t="shared" si="20"/>
        <v>-3.7351464709419253E-2</v>
      </c>
      <c r="D321">
        <f t="shared" si="21"/>
        <v>1.1549451034274518</v>
      </c>
      <c r="E321">
        <v>15.95</v>
      </c>
      <c r="F321">
        <f t="shared" ref="F321:F384" si="22">13.58*EXP(-3.331*E321)-46.9*COS(0.5*E321)+87.6*SIN(0.5*E321)+EXP(-0.45*E321)*(33.3*COS(1.14*E321)+14.3*SIN(1.14*E321))+13.58*EXP(-3.331*(E321-6.28))-46.9*COS(0.5*(E321-6.28))+87.6*SIN(0.5*(E321-6.28))+EXP(-0.45*(E321-6.28))*(33.3*COS(1.14*(E321-6.28))+14.3*SIN(1.14*(E321-6.28)))</f>
        <v>-0.21606120305559623</v>
      </c>
    </row>
    <row r="322" spans="1:6" x14ac:dyDescent="0.3">
      <c r="A322">
        <v>0</v>
      </c>
      <c r="B322">
        <f t="shared" si="19"/>
        <v>-0.67583104483142842</v>
      </c>
      <c r="C322">
        <f t="shared" si="20"/>
        <v>1.6110107058113429E-3</v>
      </c>
      <c r="D322">
        <f t="shared" si="21"/>
        <v>1.1196936915041702</v>
      </c>
      <c r="E322">
        <v>16</v>
      </c>
      <c r="F322">
        <f t="shared" si="22"/>
        <v>-0.18302933315298295</v>
      </c>
    </row>
    <row r="323" spans="1:6" x14ac:dyDescent="0.3">
      <c r="A323">
        <v>0</v>
      </c>
      <c r="B323">
        <f t="shared" si="19"/>
        <v>-0.72042295793502154</v>
      </c>
      <c r="C323">
        <f t="shared" si="20"/>
        <v>3.8974441956781555E-2</v>
      </c>
      <c r="D323">
        <f t="shared" si="21"/>
        <v>1.0816781952324024</v>
      </c>
      <c r="E323">
        <v>16.05</v>
      </c>
      <c r="F323">
        <f t="shared" si="22"/>
        <v>-0.15077888113809956</v>
      </c>
    </row>
    <row r="324" spans="1:6" x14ac:dyDescent="0.3">
      <c r="A324">
        <v>0</v>
      </c>
      <c r="B324">
        <f t="shared" ref="B324:B387" si="23">B323+0.05*(-2.002)*(C323+D323+B323-A323)</f>
        <v>-0.76048594882836318</v>
      </c>
      <c r="C324">
        <f t="shared" ref="C324:C387" si="24">C323+0.05*1.111*(-B323-2*C323+A323)</f>
        <v>7.4663876768673573E-2</v>
      </c>
      <c r="D324">
        <f t="shared" ref="D324:D387" si="25">D323+0.05*1.125*B323</f>
        <v>1.0411544038485574</v>
      </c>
      <c r="E324">
        <v>16.100000000000001</v>
      </c>
      <c r="F324">
        <f t="shared" si="22"/>
        <v>-0.11938098751474428</v>
      </c>
    </row>
    <row r="325" spans="1:6" x14ac:dyDescent="0.3">
      <c r="A325">
        <v>0</v>
      </c>
      <c r="B325">
        <f t="shared" si="23"/>
        <v>-0.79605471524042881</v>
      </c>
      <c r="C325">
        <f t="shared" si="24"/>
        <v>0.10861371451708951</v>
      </c>
      <c r="D325">
        <f t="shared" si="25"/>
        <v>0.99837706922696201</v>
      </c>
      <c r="E325">
        <v>16.149999999999999</v>
      </c>
      <c r="F325">
        <f t="shared" si="22"/>
        <v>-8.8900540960329399E-2</v>
      </c>
    </row>
    <row r="326" spans="1:6" x14ac:dyDescent="0.3">
      <c r="A326">
        <v>0</v>
      </c>
      <c r="B326">
        <f t="shared" si="23"/>
        <v>-0.82717941569764142</v>
      </c>
      <c r="C326">
        <f t="shared" si="24"/>
        <v>0.14076757026584669</v>
      </c>
      <c r="D326">
        <f t="shared" si="25"/>
        <v>0.95359899149468785</v>
      </c>
      <c r="E326">
        <v>16.2</v>
      </c>
      <c r="F326">
        <f t="shared" si="22"/>
        <v>-5.9396223258174403E-2</v>
      </c>
    </row>
    <row r="327" spans="1:6" x14ac:dyDescent="0.3">
      <c r="A327">
        <v>0</v>
      </c>
      <c r="B327">
        <f t="shared" si="23"/>
        <v>-0.85392484901853705</v>
      </c>
      <c r="C327">
        <f t="shared" si="24"/>
        <v>0.1710781097513151</v>
      </c>
      <c r="D327">
        <f t="shared" si="25"/>
        <v>0.9070701493616955</v>
      </c>
      <c r="E327">
        <v>16.25</v>
      </c>
      <c r="F327">
        <f t="shared" si="22"/>
        <v>-3.0920575026621828E-2</v>
      </c>
    </row>
    <row r="328" spans="1:6" x14ac:dyDescent="0.3">
      <c r="A328">
        <v>0</v>
      </c>
      <c r="B328">
        <f t="shared" si="23"/>
        <v>-0.87636961236899391</v>
      </c>
      <c r="C328">
        <f t="shared" si="24"/>
        <v>0.19950685712092373</v>
      </c>
      <c r="D328">
        <f t="shared" si="25"/>
        <v>0.85903687660440275</v>
      </c>
      <c r="E328">
        <v>16.3</v>
      </c>
      <c r="F328">
        <f t="shared" si="22"/>
        <v>-3.5200810848227196E-3</v>
      </c>
    </row>
    <row r="329" spans="1:6" x14ac:dyDescent="0.3">
      <c r="A329">
        <v>0</v>
      </c>
      <c r="B329">
        <f t="shared" si="23"/>
        <v>-0.89460524191676283</v>
      </c>
      <c r="C329">
        <f t="shared" si="24"/>
        <v>0.22602397726188672</v>
      </c>
      <c r="D329">
        <f t="shared" si="25"/>
        <v>0.8097410859086468</v>
      </c>
      <c r="E329">
        <v>16.350000000000001</v>
      </c>
      <c r="F329">
        <f t="shared" si="22"/>
        <v>2.2764725728563473E-2</v>
      </c>
    </row>
    <row r="330" spans="1:6" x14ac:dyDescent="0.3">
      <c r="A330">
        <v>0</v>
      </c>
      <c r="B330">
        <f t="shared" si="23"/>
        <v>-0.90873534002426526</v>
      </c>
      <c r="C330">
        <f t="shared" si="24"/>
        <v>0.25060803457656727</v>
      </c>
      <c r="D330">
        <f t="shared" si="25"/>
        <v>0.75941954105082887</v>
      </c>
      <c r="E330">
        <v>16.399999999999999</v>
      </c>
      <c r="F330">
        <f t="shared" si="22"/>
        <v>4.7899143480679064E-2</v>
      </c>
    </row>
    <row r="331" spans="1:6" x14ac:dyDescent="0.3">
      <c r="A331">
        <v>0</v>
      </c>
      <c r="B331">
        <f t="shared" si="23"/>
        <v>-0.91887469280813872</v>
      </c>
      <c r="C331">
        <f t="shared" si="24"/>
        <v>0.27324573007345859</v>
      </c>
      <c r="D331">
        <f t="shared" si="25"/>
        <v>0.70830317817446398</v>
      </c>
      <c r="E331">
        <v>16.45</v>
      </c>
      <c r="F331">
        <f t="shared" si="22"/>
        <v>7.1854164023511621E-2</v>
      </c>
    </row>
    <row r="332" spans="1:6" x14ac:dyDescent="0.3">
      <c r="A332">
        <v>0</v>
      </c>
      <c r="B332">
        <f t="shared" si="23"/>
        <v>-0.9251483817736611</v>
      </c>
      <c r="C332">
        <f t="shared" si="24"/>
        <v>0.29393161864778944</v>
      </c>
      <c r="D332">
        <f t="shared" si="25"/>
        <v>0.65661647670400614</v>
      </c>
      <c r="E332">
        <v>16.5</v>
      </c>
      <c r="F332">
        <f t="shared" si="22"/>
        <v>9.4606321040061794E-2</v>
      </c>
    </row>
    <row r="333" spans="1:6" x14ac:dyDescent="0.3">
      <c r="A333">
        <v>0</v>
      </c>
      <c r="B333">
        <f t="shared" si="23"/>
        <v>-0.92769089310283237</v>
      </c>
      <c r="C333">
        <f t="shared" si="24"/>
        <v>0.31266780842354691</v>
      </c>
      <c r="D333">
        <f t="shared" si="25"/>
        <v>0.60457688022923772</v>
      </c>
      <c r="E333">
        <v>16.55</v>
      </c>
      <c r="F333">
        <f t="shared" si="22"/>
        <v>0.11613752447397091</v>
      </c>
    </row>
    <row r="334" spans="1:6" x14ac:dyDescent="0.3">
      <c r="A334">
        <v>0</v>
      </c>
      <c r="B334">
        <f t="shared" si="23"/>
        <v>-0.92664522803738258</v>
      </c>
      <c r="C334">
        <f t="shared" si="24"/>
        <v>0.32946364401955319</v>
      </c>
      <c r="D334">
        <f t="shared" si="25"/>
        <v>0.55239426749220344</v>
      </c>
      <c r="E334">
        <v>16.600000000000001</v>
      </c>
      <c r="F334">
        <f t="shared" si="22"/>
        <v>0.13643488255398917</v>
      </c>
    </row>
    <row r="335" spans="1:6" x14ac:dyDescent="0.3">
      <c r="A335">
        <v>0</v>
      </c>
      <c r="B335">
        <f t="shared" si="23"/>
        <v>-0.92216201765316741</v>
      </c>
      <c r="C335">
        <f t="shared" si="24"/>
        <v>0.34433537558645744</v>
      </c>
      <c r="D335">
        <f t="shared" si="25"/>
        <v>0.50027047341510067</v>
      </c>
      <c r="E335">
        <v>16.649999999999999</v>
      </c>
      <c r="F335">
        <f t="shared" si="22"/>
        <v>0.15549051261714167</v>
      </c>
    </row>
    <row r="336" spans="1:6" x14ac:dyDescent="0.3">
      <c r="A336">
        <v>0</v>
      </c>
      <c r="B336">
        <f t="shared" si="23"/>
        <v>-0.91439864517114133</v>
      </c>
      <c r="C336">
        <f t="shared" si="24"/>
        <v>0.35730581543943546</v>
      </c>
      <c r="D336">
        <f t="shared" si="25"/>
        <v>0.44839885992210998</v>
      </c>
      <c r="E336">
        <v>16.7</v>
      </c>
      <c r="F336">
        <f t="shared" si="22"/>
        <v>0.17330134192355581</v>
      </c>
    </row>
    <row r="337" spans="1:6" x14ac:dyDescent="0.3">
      <c r="A337">
        <v>0</v>
      </c>
      <c r="B337">
        <f t="shared" si="23"/>
        <v>-0.90351837879320074</v>
      </c>
      <c r="C337">
        <f t="shared" si="24"/>
        <v>0.36840398408337111</v>
      </c>
      <c r="D337">
        <f t="shared" si="25"/>
        <v>0.39696393613123326</v>
      </c>
      <c r="E337">
        <v>16.75</v>
      </c>
      <c r="F337">
        <f t="shared" si="22"/>
        <v>0.18986889963832279</v>
      </c>
    </row>
    <row r="338" spans="1:6" x14ac:dyDescent="0.3">
      <c r="A338">
        <v>0</v>
      </c>
      <c r="B338">
        <f t="shared" si="23"/>
        <v>-0.88968951788948325</v>
      </c>
      <c r="C338">
        <f t="shared" si="24"/>
        <v>0.3776647473936709</v>
      </c>
      <c r="D338">
        <f t="shared" si="25"/>
        <v>0.34614102732411572</v>
      </c>
      <c r="E338">
        <v>16.8</v>
      </c>
      <c r="F338">
        <f t="shared" si="22"/>
        <v>0.20519910113833054</v>
      </c>
    </row>
    <row r="339" spans="1:6" x14ac:dyDescent="0.3">
      <c r="A339">
        <v>0</v>
      </c>
      <c r="B339">
        <f t="shared" si="23"/>
        <v>-0.87308455519799644</v>
      </c>
      <c r="C339">
        <f t="shared" si="24"/>
        <v>0.38512844667699486</v>
      </c>
      <c r="D339">
        <f t="shared" si="25"/>
        <v>0.29609599194283232</v>
      </c>
      <c r="E339">
        <v>16.850000000000001</v>
      </c>
      <c r="F339">
        <f t="shared" si="22"/>
        <v>0.21930202577779889</v>
      </c>
    </row>
    <row r="340" spans="1:6" x14ac:dyDescent="0.3">
      <c r="A340">
        <v>0</v>
      </c>
      <c r="B340">
        <f t="shared" si="23"/>
        <v>-0.85387935752852173</v>
      </c>
      <c r="C340">
        <f t="shared" si="24"/>
        <v>0.39084052329242941</v>
      </c>
      <c r="D340">
        <f t="shared" si="25"/>
        <v>0.24698498571294503</v>
      </c>
      <c r="E340">
        <v>16.899999999999999</v>
      </c>
      <c r="F340">
        <f t="shared" si="22"/>
        <v>0.23219168922106409</v>
      </c>
    </row>
    <row r="341" spans="1:6" x14ac:dyDescent="0.3">
      <c r="A341">
        <v>0</v>
      </c>
      <c r="B341">
        <f t="shared" si="23"/>
        <v>-0.83225236729135466</v>
      </c>
      <c r="C341">
        <f t="shared" si="24"/>
        <v>0.39485113946534989</v>
      </c>
      <c r="D341">
        <f t="shared" si="25"/>
        <v>0.19895427185196568</v>
      </c>
      <c r="E341">
        <v>16.95</v>
      </c>
      <c r="F341">
        <f t="shared" si="22"/>
        <v>0.2438858114217865</v>
      </c>
    </row>
    <row r="342" spans="1:6" x14ac:dyDescent="0.3">
      <c r="A342">
        <v>0</v>
      </c>
      <c r="B342">
        <f t="shared" si="23"/>
        <v>-0.80838382699835332</v>
      </c>
      <c r="C342">
        <f t="shared" si="24"/>
        <v>0.39721479687378425</v>
      </c>
      <c r="D342">
        <f t="shared" si="25"/>
        <v>0.15214007619182698</v>
      </c>
      <c r="E342">
        <v>17</v>
      </c>
      <c r="F342">
        <f t="shared" si="22"/>
        <v>0.25440558129696816</v>
      </c>
    </row>
    <row r="343" spans="1:6" x14ac:dyDescent="0.3">
      <c r="A343">
        <v>0</v>
      </c>
      <c r="B343">
        <f t="shared" si="23"/>
        <v>-0.78245502870968586</v>
      </c>
      <c r="C343">
        <f t="shared" si="24"/>
        <v>0.39798995453086533</v>
      </c>
      <c r="D343">
        <f t="shared" si="25"/>
        <v>0.1066684859231696</v>
      </c>
      <c r="E343">
        <v>17.05</v>
      </c>
      <c r="F343">
        <f t="shared" si="22"/>
        <v>0.26377541910902513</v>
      </c>
    </row>
    <row r="344" spans="1:6" x14ac:dyDescent="0.3">
      <c r="A344">
        <v>0</v>
      </c>
      <c r="B344">
        <f t="shared" si="23"/>
        <v>-0.75464759022529526</v>
      </c>
      <c r="C344">
        <f t="shared" si="24"/>
        <v>0.39723864742730924</v>
      </c>
      <c r="D344">
        <f t="shared" si="25"/>
        <v>6.2655390558249771E-2</v>
      </c>
      <c r="E344">
        <v>17.100000000000001</v>
      </c>
      <c r="F344">
        <f t="shared" si="22"/>
        <v>0.27202273753396378</v>
      </c>
    </row>
    <row r="345" spans="1:6" x14ac:dyDescent="0.3">
      <c r="A345">
        <v>0</v>
      </c>
      <c r="B345">
        <f t="shared" si="23"/>
        <v>-0.72514275964609765</v>
      </c>
      <c r="C345">
        <f t="shared" si="24"/>
        <v>0.39502610733515031</v>
      </c>
      <c r="D345">
        <f t="shared" si="25"/>
        <v>2.0206463608076909E-2</v>
      </c>
      <c r="E345">
        <v>17.149999999999999</v>
      </c>
      <c r="F345">
        <f t="shared" si="22"/>
        <v>0.27917770235474648</v>
      </c>
    </row>
    <row r="346" spans="1:6" x14ac:dyDescent="0.3">
      <c r="A346">
        <v>0</v>
      </c>
      <c r="B346">
        <f t="shared" si="23"/>
        <v>-0.69412074975694027</v>
      </c>
      <c r="C346">
        <f t="shared" si="24"/>
        <v>0.39142038710855581</v>
      </c>
      <c r="D346">
        <f t="shared" si="25"/>
        <v>-2.0582816622016081E-2</v>
      </c>
      <c r="E346">
        <v>17.2</v>
      </c>
      <c r="F346">
        <f t="shared" si="22"/>
        <v>0.28527299367944087</v>
      </c>
    </row>
    <row r="347" spans="1:6" x14ac:dyDescent="0.3">
      <c r="A347">
        <v>0</v>
      </c>
      <c r="B347">
        <f t="shared" si="23"/>
        <v>-0.66176010351197323</v>
      </c>
      <c r="C347">
        <f t="shared" si="24"/>
        <v>0.38649198974979332</v>
      </c>
      <c r="D347">
        <f t="shared" si="25"/>
        <v>-5.9627108795843972E-2</v>
      </c>
      <c r="E347">
        <v>17.25</v>
      </c>
      <c r="F347">
        <f t="shared" si="22"/>
        <v>0.29034356854140952</v>
      </c>
    </row>
    <row r="348" spans="1:6" x14ac:dyDescent="0.3">
      <c r="A348">
        <v>0</v>
      </c>
      <c r="B348">
        <f t="shared" si="23"/>
        <v>-0.62823709173391507</v>
      </c>
      <c r="C348">
        <f t="shared" si="24"/>
        <v>0.38031350343868142</v>
      </c>
      <c r="D348">
        <f t="shared" si="25"/>
        <v>-9.6851114618392464E-2</v>
      </c>
      <c r="E348">
        <v>17.3</v>
      </c>
      <c r="F348">
        <f t="shared" si="22"/>
        <v>0.29442642569717459</v>
      </c>
    </row>
    <row r="349" spans="1:6" x14ac:dyDescent="0.3">
      <c r="A349">
        <v>0</v>
      </c>
      <c r="B349">
        <f t="shared" si="23"/>
        <v>-0.59372514397226106</v>
      </c>
      <c r="C349">
        <f t="shared" si="24"/>
        <v>0.37295924365246291</v>
      </c>
      <c r="D349">
        <f t="shared" si="25"/>
        <v>-0.13218945102842519</v>
      </c>
      <c r="E349">
        <v>17.350000000000001</v>
      </c>
      <c r="F349">
        <f t="shared" si="22"/>
        <v>0.29756037339219232</v>
      </c>
    </row>
    <row r="350" spans="1:6" x14ac:dyDescent="0.3">
      <c r="A350">
        <v>0</v>
      </c>
      <c r="B350">
        <f t="shared" si="23"/>
        <v>-0.55839431330230394</v>
      </c>
      <c r="C350">
        <f t="shared" si="24"/>
        <v>0.36450490343033337</v>
      </c>
      <c r="D350">
        <f t="shared" si="25"/>
        <v>-0.16558649037686488</v>
      </c>
      <c r="E350">
        <v>17.399999999999999</v>
      </c>
      <c r="F350">
        <f t="shared" si="22"/>
        <v>0.29978580082071038</v>
      </c>
    </row>
    <row r="351" spans="1:6" x14ac:dyDescent="0.3">
      <c r="A351">
        <v>0</v>
      </c>
      <c r="B351">
        <f t="shared" si="23"/>
        <v>-0.52241077568739547</v>
      </c>
      <c r="C351">
        <f t="shared" si="24"/>
        <v>0.35502721276316629</v>
      </c>
      <c r="D351">
        <f t="shared" si="25"/>
        <v>-0.19699617050011947</v>
      </c>
      <c r="E351">
        <v>17.45</v>
      </c>
      <c r="F351">
        <f t="shared" si="22"/>
        <v>0.301144453960484</v>
      </c>
    </row>
    <row r="352" spans="1:6" x14ac:dyDescent="0.3">
      <c r="A352">
        <v>0</v>
      </c>
      <c r="B352">
        <f t="shared" si="23"/>
        <v>-0.48593636437161819</v>
      </c>
      <c r="C352">
        <f t="shared" si="24"/>
        <v>0.34460360801461332</v>
      </c>
      <c r="D352">
        <f t="shared" si="25"/>
        <v>-0.22638177663253548</v>
      </c>
      <c r="E352">
        <v>17.5</v>
      </c>
      <c r="F352">
        <f t="shared" si="22"/>
        <v>0.30167921641611439</v>
      </c>
    </row>
    <row r="353" spans="1:6" x14ac:dyDescent="0.3">
      <c r="A353">
        <v>0</v>
      </c>
      <c r="B353">
        <f t="shared" si="23"/>
        <v>-0.44912813961936521</v>
      </c>
      <c r="C353">
        <f t="shared" si="24"/>
        <v>0.33331191220503315</v>
      </c>
      <c r="D353">
        <f t="shared" si="25"/>
        <v>-0.253715697128439</v>
      </c>
      <c r="E353">
        <v>17.55</v>
      </c>
      <c r="F353">
        <f t="shared" si="22"/>
        <v>0.30143389585950248</v>
      </c>
    </row>
    <row r="354" spans="1:6" x14ac:dyDescent="0.3">
      <c r="A354">
        <v>0</v>
      </c>
      <c r="B354">
        <f t="shared" si="23"/>
        <v>-0.41213799397263384</v>
      </c>
      <c r="C354">
        <f t="shared" si="24"/>
        <v>0.32123002691490971</v>
      </c>
      <c r="D354">
        <f t="shared" si="25"/>
        <v>-0.2789791549820283</v>
      </c>
      <c r="E354">
        <v>17.600000000000001</v>
      </c>
      <c r="F354">
        <f t="shared" si="22"/>
        <v>0.30045301660851287</v>
      </c>
    </row>
    <row r="355" spans="1:6" x14ac:dyDescent="0.3">
      <c r="A355">
        <v>0</v>
      </c>
      <c r="B355">
        <f t="shared" si="23"/>
        <v>-0.3751122930564546</v>
      </c>
      <c r="C355">
        <f t="shared" si="24"/>
        <v>0.30843563648984307</v>
      </c>
      <c r="D355">
        <f t="shared" si="25"/>
        <v>-0.30216191714298896</v>
      </c>
      <c r="E355">
        <v>17.649999999999999</v>
      </c>
      <c r="F355">
        <f t="shared" si="22"/>
        <v>0.29878161883924226</v>
      </c>
    </row>
    <row r="356" spans="1:6" x14ac:dyDescent="0.3">
      <c r="A356">
        <v>0</v>
      </c>
      <c r="B356">
        <f t="shared" si="23"/>
        <v>-0.3381915518281236</v>
      </c>
      <c r="C356">
        <f t="shared" si="24"/>
        <v>0.29500592515510754</v>
      </c>
      <c r="D356">
        <f t="shared" si="25"/>
        <v>-0.32326198362741454</v>
      </c>
      <c r="E356">
        <v>17.7</v>
      </c>
      <c r="F356">
        <f t="shared" si="22"/>
        <v>0.29646506488012198</v>
      </c>
    </row>
    <row r="357" spans="1:6" x14ac:dyDescent="0.3">
      <c r="A357">
        <v>0</v>
      </c>
      <c r="B357">
        <f t="shared" si="23"/>
        <v>-0.30151014603705051</v>
      </c>
      <c r="C357">
        <f t="shared" si="24"/>
        <v>0.28101730757442733</v>
      </c>
      <c r="D357">
        <f t="shared" si="25"/>
        <v>-0.34228525841774649</v>
      </c>
      <c r="E357">
        <v>17.75</v>
      </c>
      <c r="F357">
        <f t="shared" si="22"/>
        <v>0.29354885299169831</v>
      </c>
    </row>
    <row r="358" spans="1:6" x14ac:dyDescent="0.3">
      <c r="A358">
        <v>0</v>
      </c>
      <c r="B358">
        <f t="shared" si="23"/>
        <v>-0.26519605853932549</v>
      </c>
      <c r="C358">
        <f t="shared" si="24"/>
        <v>0.26654517331526661</v>
      </c>
      <c r="D358">
        <f t="shared" si="25"/>
        <v>-0.35924520413233058</v>
      </c>
      <c r="E358">
        <v>17.8</v>
      </c>
      <c r="F358">
        <f t="shared" si="22"/>
        <v>0.29007843898876684</v>
      </c>
    </row>
    <row r="359" spans="1:6" x14ac:dyDescent="0.3">
      <c r="A359">
        <v>0</v>
      </c>
      <c r="B359">
        <f t="shared" si="23"/>
        <v>-0.2293706599947509</v>
      </c>
      <c r="C359">
        <f t="shared" si="24"/>
        <v>0.25166364561180005</v>
      </c>
      <c r="D359">
        <f t="shared" si="25"/>
        <v>-0.37416248242516764</v>
      </c>
      <c r="E359">
        <v>17.850000000000001</v>
      </c>
      <c r="F359">
        <f t="shared" si="22"/>
        <v>0.28609906601884427</v>
      </c>
    </row>
    <row r="360" spans="1:6" x14ac:dyDescent="0.3">
      <c r="A360">
        <v>0</v>
      </c>
      <c r="B360">
        <f t="shared" si="23"/>
        <v>-0.19414852336425825</v>
      </c>
      <c r="C360">
        <f t="shared" si="24"/>
        <v>0.23644535474703748</v>
      </c>
      <c r="D360">
        <f t="shared" si="25"/>
        <v>-0.38706458204987237</v>
      </c>
      <c r="E360">
        <v>17.899999999999999</v>
      </c>
      <c r="F360">
        <f t="shared" si="22"/>
        <v>0.2816556027654723</v>
      </c>
    </row>
    <row r="361" spans="1:6" x14ac:dyDescent="0.3">
      <c r="A361">
        <v>0</v>
      </c>
      <c r="B361">
        <f t="shared" si="23"/>
        <v>-0.15963727152248222</v>
      </c>
      <c r="C361">
        <f t="shared" si="24"/>
        <v>0.22096122630752615</v>
      </c>
      <c r="D361">
        <f t="shared" si="25"/>
        <v>-0.39798543648911189</v>
      </c>
      <c r="E361">
        <v>17.95</v>
      </c>
      <c r="F361">
        <f t="shared" si="22"/>
        <v>0.27679239030327307</v>
      </c>
    </row>
    <row r="362" spans="1:6" x14ac:dyDescent="0.3">
      <c r="A362">
        <v>0</v>
      </c>
      <c r="B362">
        <f t="shared" si="23"/>
        <v>-0.12593745720390503</v>
      </c>
      <c r="C362">
        <f t="shared" si="24"/>
        <v>0.20528028449783389</v>
      </c>
      <c r="D362">
        <f t="shared" si="25"/>
        <v>-0.40696503301225151</v>
      </c>
      <c r="E362">
        <v>18</v>
      </c>
      <c r="F362">
        <f t="shared" si="22"/>
        <v>0.2715530977890126</v>
      </c>
    </row>
    <row r="363" spans="1:6" x14ac:dyDescent="0.3">
      <c r="A363">
        <v>0</v>
      </c>
      <c r="B363">
        <f t="shared" si="23"/>
        <v>-9.3142474411500933E-2</v>
      </c>
      <c r="C363">
        <f t="shared" si="24"/>
        <v>0.18946947063780148</v>
      </c>
      <c r="D363">
        <f t="shared" si="25"/>
        <v>-0.41404901497997115</v>
      </c>
      <c r="E363">
        <v>18.05</v>
      </c>
      <c r="F363">
        <f t="shared" si="22"/>
        <v>0.26598058713257644</v>
      </c>
    </row>
    <row r="364" spans="1:6" x14ac:dyDescent="0.3">
      <c r="A364">
        <v>0</v>
      </c>
      <c r="B364">
        <f t="shared" si="23"/>
        <v>-6.1338500334258507E-2</v>
      </c>
      <c r="C364">
        <f t="shared" si="24"/>
        <v>0.1735934769035006</v>
      </c>
      <c r="D364">
        <f t="shared" si="25"/>
        <v>-0.41928827916561806</v>
      </c>
      <c r="E364">
        <v>18.100000000000001</v>
      </c>
      <c r="F364">
        <f t="shared" si="22"/>
        <v>0.26011678675264527</v>
      </c>
    </row>
    <row r="365" spans="1:6" x14ac:dyDescent="0.3">
      <c r="A365">
        <v>0</v>
      </c>
      <c r="B365">
        <f t="shared" si="23"/>
        <v>-3.0604466744361274E-2</v>
      </c>
      <c r="C365">
        <f t="shared" si="24"/>
        <v>0.15771459531308973</v>
      </c>
      <c r="D365">
        <f t="shared" si="25"/>
        <v>-0.42273856980942009</v>
      </c>
      <c r="E365">
        <v>18.149999999999999</v>
      </c>
      <c r="F365">
        <f t="shared" si="22"/>
        <v>0.25400257448305219</v>
      </c>
    </row>
    <row r="366" spans="1:6" x14ac:dyDescent="0.3">
      <c r="A366">
        <v>0</v>
      </c>
      <c r="B366">
        <f t="shared" si="23"/>
        <v>-1.0120597761680422E-3</v>
      </c>
      <c r="C366">
        <f t="shared" si="24"/>
        <v>0.14189258190145473</v>
      </c>
      <c r="D366">
        <f t="shared" si="25"/>
        <v>-0.42446007106379041</v>
      </c>
      <c r="E366">
        <v>18.2</v>
      </c>
      <c r="F366">
        <f t="shared" si="22"/>
        <v>0.24767766966016519</v>
      </c>
    </row>
    <row r="367" spans="1:6" x14ac:dyDescent="0.3">
      <c r="A367">
        <v>0</v>
      </c>
      <c r="B367">
        <f t="shared" si="23"/>
        <v>2.7374253072576175E-2</v>
      </c>
      <c r="C367">
        <f t="shared" si="24"/>
        <v>0.12618453597276924</v>
      </c>
      <c r="D367">
        <f t="shared" si="25"/>
        <v>-0.42451699942619986</v>
      </c>
      <c r="E367">
        <v>18.25</v>
      </c>
      <c r="F367">
        <f t="shared" si="22"/>
        <v>0.24118053438552564</v>
      </c>
    </row>
    <row r="368" spans="1:6" x14ac:dyDescent="0.3">
      <c r="A368">
        <v>0</v>
      </c>
      <c r="B368">
        <f t="shared" si="23"/>
        <v>5.4497169931699702E-2</v>
      </c>
      <c r="C368">
        <f t="shared" si="24"/>
        <v>0.11064479426801296</v>
      </c>
      <c r="D368">
        <f t="shared" si="25"/>
        <v>-0.42297719769086745</v>
      </c>
      <c r="E368">
        <v>18.3</v>
      </c>
      <c r="F368">
        <f t="shared" si="22"/>
        <v>0.23454828392528362</v>
      </c>
    </row>
    <row r="369" spans="1:6" x14ac:dyDescent="0.3">
      <c r="A369">
        <v>0</v>
      </c>
      <c r="B369">
        <f t="shared" si="23"/>
        <v>8.0306476804164292E-2</v>
      </c>
      <c r="C369">
        <f t="shared" si="24"/>
        <v>9.5324839835130806E-2</v>
      </c>
      <c r="D369">
        <f t="shared" si="25"/>
        <v>-0.41991173188220932</v>
      </c>
      <c r="E369">
        <v>18.350000000000001</v>
      </c>
      <c r="F369">
        <f t="shared" si="22"/>
        <v>0.22781660617542093</v>
      </c>
    </row>
    <row r="370" spans="1:6" x14ac:dyDescent="0.3">
      <c r="A370">
        <v>0</v>
      </c>
      <c r="B370">
        <f t="shared" si="23"/>
        <v>0.10475894636998001</v>
      </c>
      <c r="C370">
        <f t="shared" si="24"/>
        <v>8.0273225342976443E-2</v>
      </c>
      <c r="D370">
        <f t="shared" si="25"/>
        <v>-0.41539449256197508</v>
      </c>
      <c r="E370">
        <v>18.399999999999999</v>
      </c>
      <c r="F370">
        <f t="shared" si="22"/>
        <v>0.22101969009165243</v>
      </c>
    </row>
    <row r="371" spans="1:6" x14ac:dyDescent="0.3">
      <c r="A371">
        <v>0</v>
      </c>
      <c r="B371">
        <f t="shared" si="23"/>
        <v>0.12781821468696677</v>
      </c>
      <c r="C371">
        <f t="shared" si="24"/>
        <v>6.5535510536519376E-2</v>
      </c>
      <c r="D371">
        <f t="shared" si="25"/>
        <v>-0.40950180182866369</v>
      </c>
      <c r="E371">
        <v>18.45</v>
      </c>
      <c r="F371">
        <f t="shared" si="22"/>
        <v>0.21419016295467144</v>
      </c>
    </row>
    <row r="372" spans="1:6" x14ac:dyDescent="0.3">
      <c r="A372">
        <v>0</v>
      </c>
      <c r="B372">
        <f t="shared" si="23"/>
        <v>0.14945463715514504</v>
      </c>
      <c r="C372">
        <f t="shared" si="24"/>
        <v>5.1154213490051066E-2</v>
      </c>
      <c r="D372">
        <f t="shared" si="25"/>
        <v>-0.4023120272525218</v>
      </c>
      <c r="E372">
        <v>18.5</v>
      </c>
      <c r="F372">
        <f t="shared" si="22"/>
        <v>0.20735903631374875</v>
      </c>
    </row>
    <row r="373" spans="1:6" x14ac:dyDescent="0.3">
      <c r="A373">
        <v>0</v>
      </c>
      <c r="B373">
        <f t="shared" si="23"/>
        <v>0.16964512513353833</v>
      </c>
      <c r="C373">
        <f t="shared" si="24"/>
        <v>3.7168775277338084E-2</v>
      </c>
      <c r="D373">
        <f t="shared" si="25"/>
        <v>-0.39390520391254491</v>
      </c>
      <c r="E373">
        <v>18.55</v>
      </c>
      <c r="F373">
        <f t="shared" si="22"/>
        <v>0.20055566042777201</v>
      </c>
    </row>
    <row r="374" spans="1:6" x14ac:dyDescent="0.3">
      <c r="A374">
        <v>0</v>
      </c>
      <c r="B374">
        <f t="shared" si="23"/>
        <v>0.18837296461405534</v>
      </c>
      <c r="C374">
        <f t="shared" si="24"/>
        <v>2.3615537642857766E-2</v>
      </c>
      <c r="D374">
        <f t="shared" si="25"/>
        <v>-0.38436266562378341</v>
      </c>
      <c r="E374">
        <v>18.600000000000001</v>
      </c>
      <c r="F374">
        <f t="shared" si="22"/>
        <v>0.1938076869980932</v>
      </c>
    </row>
    <row r="375" spans="1:6" x14ac:dyDescent="0.3">
      <c r="A375">
        <v>0</v>
      </c>
      <c r="B375">
        <f t="shared" si="23"/>
        <v>0.20562761836707905</v>
      </c>
      <c r="C375">
        <f t="shared" si="24"/>
        <v>1.0527733226425494E-2</v>
      </c>
      <c r="D375">
        <f t="shared" si="25"/>
        <v>-0.37376668636424282</v>
      </c>
      <c r="E375">
        <v>18.649999999999999</v>
      </c>
      <c r="F375">
        <f t="shared" si="22"/>
        <v>0.1871410399674083</v>
      </c>
    </row>
    <row r="376" spans="1:6" x14ac:dyDescent="0.3">
      <c r="A376">
        <v>0</v>
      </c>
      <c r="B376">
        <f t="shared" si="23"/>
        <v>0.22140451297762995</v>
      </c>
      <c r="C376">
        <f t="shared" si="24"/>
        <v>-2.0645121353216212E-3</v>
      </c>
      <c r="D376">
        <f t="shared" si="25"/>
        <v>-0.36220013283109465</v>
      </c>
      <c r="E376">
        <v>18.7</v>
      </c>
      <c r="F376">
        <f t="shared" si="22"/>
        <v>0.18057989413805423</v>
      </c>
    </row>
    <row r="377" spans="1:6" x14ac:dyDescent="0.3">
      <c r="A377">
        <v>0</v>
      </c>
      <c r="B377">
        <f t="shared" si="23"/>
        <v>0.23570481218970746</v>
      </c>
      <c r="C377">
        <f t="shared" si="24"/>
        <v>-1.4134165532994734E-2</v>
      </c>
      <c r="D377">
        <f t="shared" si="25"/>
        <v>-0.34974612897610297</v>
      </c>
      <c r="E377">
        <v>18.75</v>
      </c>
      <c r="F377">
        <f t="shared" si="22"/>
        <v>0.17414666134571005</v>
      </c>
    </row>
    <row r="378" spans="1:6" x14ac:dyDescent="0.3">
      <c r="A378">
        <v>0</v>
      </c>
      <c r="B378">
        <f t="shared" si="23"/>
        <v>0.24853517796987842</v>
      </c>
      <c r="C378">
        <f t="shared" si="24"/>
        <v>-2.565726205941727E-2</v>
      </c>
      <c r="D378">
        <f t="shared" si="25"/>
        <v>-0.33648773329043191</v>
      </c>
      <c r="E378">
        <v>18.8</v>
      </c>
      <c r="F378">
        <f t="shared" si="22"/>
        <v>0.1678619839080715</v>
      </c>
    </row>
    <row r="379" spans="1:6" x14ac:dyDescent="0.3">
      <c r="A379">
        <v>0</v>
      </c>
      <c r="B379">
        <f t="shared" si="23"/>
        <v>0.25990752068961348</v>
      </c>
      <c r="C379">
        <f t="shared" si="24"/>
        <v>-3.6612869380842759E-2</v>
      </c>
      <c r="D379">
        <f t="shared" si="25"/>
        <v>-0.32250762952962625</v>
      </c>
      <c r="E379">
        <v>18.850000000000001</v>
      </c>
      <c r="F379">
        <f t="shared" si="22"/>
        <v>0.16174473505344036</v>
      </c>
    </row>
    <row r="380" spans="1:6" x14ac:dyDescent="0.3">
      <c r="A380">
        <v>0</v>
      </c>
      <c r="B380">
        <f t="shared" si="23"/>
        <v>0.26983873980952111</v>
      </c>
      <c r="C380">
        <f t="shared" si="24"/>
        <v>-4.6983042366939155E-2</v>
      </c>
      <c r="D380">
        <f t="shared" si="25"/>
        <v>-0.30788783149083548</v>
      </c>
      <c r="E380">
        <v>18.899999999999999</v>
      </c>
      <c r="F380">
        <f t="shared" si="22"/>
        <v>0.15581202602190544</v>
      </c>
    </row>
    <row r="381" spans="1:6" x14ac:dyDescent="0.3">
      <c r="A381">
        <v>0</v>
      </c>
      <c r="B381">
        <f t="shared" si="23"/>
        <v>0.2783504564277513</v>
      </c>
      <c r="C381">
        <f t="shared" si="24"/>
        <v>-5.6752768356391113E-2</v>
      </c>
      <c r="D381">
        <f t="shared" si="25"/>
        <v>-0.29270940237654991</v>
      </c>
      <c r="E381">
        <v>18.95</v>
      </c>
      <c r="F381">
        <f t="shared" si="22"/>
        <v>0.15007921951989542</v>
      </c>
    </row>
    <row r="382" spans="1:6" x14ac:dyDescent="0.3">
      <c r="A382">
        <v>0</v>
      </c>
      <c r="B382">
        <f t="shared" si="23"/>
        <v>0.28546873902970077</v>
      </c>
      <c r="C382">
        <f t="shared" si="24"/>
        <v>-6.5909903646557647E-2</v>
      </c>
      <c r="D382">
        <f t="shared" si="25"/>
        <v>-0.27705218920248892</v>
      </c>
      <c r="E382">
        <v>19</v>
      </c>
      <c r="F382">
        <f t="shared" si="22"/>
        <v>0.14455994920033208</v>
      </c>
    </row>
    <row r="383" spans="1:6" x14ac:dyDescent="0.3">
      <c r="A383">
        <v>0</v>
      </c>
      <c r="B383">
        <f t="shared" si="23"/>
        <v>0.29122382374701727</v>
      </c>
      <c r="C383">
        <f t="shared" si="24"/>
        <v>-7.4445101804524974E-2</v>
      </c>
      <c r="D383">
        <f t="shared" si="25"/>
        <v>-0.26099457263206827</v>
      </c>
      <c r="E383">
        <v>19.05</v>
      </c>
      <c r="F383">
        <f t="shared" si="22"/>
        <v>0.13926614483213015</v>
      </c>
    </row>
    <row r="384" spans="1:6" x14ac:dyDescent="0.3">
      <c r="A384">
        <v>0</v>
      </c>
      <c r="B384">
        <f t="shared" si="23"/>
        <v>0.29564983040104381</v>
      </c>
      <c r="C384">
        <f t="shared" si="24"/>
        <v>-8.2351734403189061E-2</v>
      </c>
      <c r="D384">
        <f t="shared" si="25"/>
        <v>-0.24461323254629855</v>
      </c>
      <c r="E384">
        <v>19.100000000000001</v>
      </c>
      <c r="F384">
        <f t="shared" si="22"/>
        <v>0.13420806281703457</v>
      </c>
    </row>
    <row r="385" spans="1:6" x14ac:dyDescent="0.3">
      <c r="A385">
        <v>0</v>
      </c>
      <c r="B385">
        <f t="shared" si="23"/>
        <v>0.29878447556954302</v>
      </c>
      <c r="C385">
        <f t="shared" si="24"/>
        <v>-8.9625804789772737E-2</v>
      </c>
      <c r="D385">
        <f t="shared" si="25"/>
        <v>-0.22798292958623984</v>
      </c>
      <c r="E385">
        <v>19.149999999999999</v>
      </c>
      <c r="F385">
        <f t="shared" ref="F385:F400" si="26">13.58*EXP(-3.331*E385)-46.9*COS(0.5*E385)+87.6*SIN(0.5*E385)+EXP(-0.45*E385)*(33.3*COS(1.14*E385)+14.3*SIN(1.14*E385))+13.58*EXP(-3.331*(E385-6.28))-46.9*COS(0.5*(E385-6.28))+87.6*SIN(0.5*(E385-6.28))+EXP(-0.45*(E385-6.28))*(33.3*COS(1.14*(E385-6.28))+14.3*SIN(1.14*(E385-6.28)))</f>
        <v>0.12939432170680248</v>
      </c>
    </row>
    <row r="386" spans="1:6" x14ac:dyDescent="0.3">
      <c r="A386">
        <v>0</v>
      </c>
      <c r="B386">
        <f t="shared" si="23"/>
        <v>0.3006687838760706</v>
      </c>
      <c r="C386">
        <f t="shared" si="24"/>
        <v>-9.6265855495517097E-2</v>
      </c>
      <c r="D386">
        <f t="shared" si="25"/>
        <v>-0.21117630283545305</v>
      </c>
      <c r="E386">
        <v>19.2</v>
      </c>
      <c r="F386">
        <f t="shared" si="26"/>
        <v>0.12483194237052483</v>
      </c>
    </row>
    <row r="387" spans="1:6" x14ac:dyDescent="0.3">
      <c r="A387">
        <v>0</v>
      </c>
      <c r="B387">
        <f t="shared" si="23"/>
        <v>0.30134679865900604</v>
      </c>
      <c r="C387">
        <f t="shared" si="24"/>
        <v>-0.10227286989428087</v>
      </c>
      <c r="D387">
        <f t="shared" si="25"/>
        <v>-0.19426368374242409</v>
      </c>
      <c r="E387">
        <v>19.25</v>
      </c>
      <c r="F387">
        <f t="shared" si="26"/>
        <v>0.12052639246045854</v>
      </c>
    </row>
    <row r="388" spans="1:6" x14ac:dyDescent="0.3">
      <c r="A388">
        <v>0</v>
      </c>
      <c r="B388">
        <f t="shared" ref="B388:B400" si="27">B387+0.05*(-2.002)*(C387+D387+B387-A387)</f>
        <v>0.30086529313227373</v>
      </c>
      <c r="C388">
        <f t="shared" ref="C388:C400" si="28">C387+0.05*1.111*(-B387-2*C387+A387)</f>
        <v>-0.10765016871453406</v>
      </c>
      <c r="D388">
        <f t="shared" ref="D388:D400" si="29">D387+0.05*1.125*B387</f>
        <v>-0.177312926317855</v>
      </c>
      <c r="E388">
        <v>19.3</v>
      </c>
      <c r="F388">
        <f t="shared" si="26"/>
        <v>0.1164816348236806</v>
      </c>
    </row>
    <row r="389" spans="1:6" x14ac:dyDescent="0.3">
      <c r="A389">
        <v>0</v>
      </c>
      <c r="B389">
        <f t="shared" si="27"/>
        <v>0.29927348310247526</v>
      </c>
      <c r="C389">
        <f t="shared" si="28"/>
        <v>-0.11240330200384713</v>
      </c>
      <c r="D389">
        <f t="shared" si="29"/>
        <v>-0.16038925357916461</v>
      </c>
      <c r="E389">
        <v>19.350000000000001</v>
      </c>
      <c r="F389">
        <f t="shared" si="26"/>
        <v>0.11270017950847849</v>
      </c>
    </row>
    <row r="390" spans="1:6" x14ac:dyDescent="0.3">
      <c r="A390">
        <v>0</v>
      </c>
      <c r="B390">
        <f t="shared" si="27"/>
        <v>0.29662274225777696</v>
      </c>
      <c r="C390">
        <f t="shared" si="28"/>
        <v>-0.11653993713756221</v>
      </c>
      <c r="D390">
        <f t="shared" si="29"/>
        <v>-0.14355512015465038</v>
      </c>
      <c r="E390">
        <v>19.399999999999999</v>
      </c>
      <c r="F390">
        <f t="shared" si="26"/>
        <v>0.10918313901586094</v>
      </c>
    </row>
    <row r="391" spans="1:6" x14ac:dyDescent="0.3">
      <c r="A391">
        <v>0</v>
      </c>
      <c r="B391">
        <f t="shared" si="27"/>
        <v>0.29296632099272396</v>
      </c>
      <c r="C391">
        <f t="shared" si="28"/>
        <v>-0.12006974345399855</v>
      </c>
      <c r="D391">
        <f t="shared" si="29"/>
        <v>-0.12687009090265042</v>
      </c>
      <c r="E391">
        <v>19.45</v>
      </c>
      <c r="F391">
        <f t="shared" si="26"/>
        <v>0.10593028645059452</v>
      </c>
    </row>
    <row r="392" spans="1:6" x14ac:dyDescent="0.3">
      <c r="A392">
        <v>0</v>
      </c>
      <c r="B392">
        <f t="shared" si="27"/>
        <v>0.28835906968045283</v>
      </c>
      <c r="C392">
        <f t="shared" si="28"/>
        <v>-0.12300427408740514</v>
      </c>
      <c r="D392">
        <f t="shared" si="29"/>
        <v>-0.1103907353468097</v>
      </c>
      <c r="E392">
        <v>19.5</v>
      </c>
      <c r="F392">
        <f t="shared" si="26"/>
        <v>0.10294011622985942</v>
      </c>
    </row>
    <row r="393" spans="1:6" x14ac:dyDescent="0.3">
      <c r="A393">
        <v>0</v>
      </c>
      <c r="B393">
        <f t="shared" si="27"/>
        <v>0.28285716724980442</v>
      </c>
      <c r="C393">
        <f t="shared" si="28"/>
        <v>-0.12535684555704357</v>
      </c>
      <c r="D393">
        <f t="shared" si="29"/>
        <v>-9.4170537677284227E-2</v>
      </c>
      <c r="E393">
        <v>19.55</v>
      </c>
      <c r="F393">
        <f t="shared" si="26"/>
        <v>0.1002099070139098</v>
      </c>
    </row>
    <row r="394" spans="1:6" x14ac:dyDescent="0.3">
      <c r="A394">
        <v>0</v>
      </c>
      <c r="B394">
        <f t="shared" si="27"/>
        <v>0.27651785586985522</v>
      </c>
      <c r="C394">
        <f t="shared" si="28"/>
        <v>-0.12714241565638268</v>
      </c>
      <c r="D394">
        <f t="shared" si="29"/>
        <v>-7.8259822019482728E-2</v>
      </c>
      <c r="E394">
        <v>19.600000000000001</v>
      </c>
      <c r="F394">
        <f t="shared" si="26"/>
        <v>9.7735786528950347E-2</v>
      </c>
    </row>
    <row r="395" spans="1:6" x14ac:dyDescent="0.3">
      <c r="A395">
        <v>0</v>
      </c>
      <c r="B395">
        <f t="shared" si="27"/>
        <v>0.26939918248863687</v>
      </c>
      <c r="C395">
        <f t="shared" si="28"/>
        <v>-0.12837746017052903</v>
      </c>
      <c r="D395">
        <f t="shared" si="29"/>
        <v>-6.2705692626803367E-2</v>
      </c>
      <c r="E395">
        <v>19.649999999999999</v>
      </c>
      <c r="F395">
        <f t="shared" si="26"/>
        <v>9.5512797960363216E-2</v>
      </c>
    </row>
    <row r="396" spans="1:6" x14ac:dyDescent="0.3">
      <c r="A396">
        <v>0</v>
      </c>
      <c r="B396">
        <f t="shared" si="27"/>
        <v>0.2615597479165373</v>
      </c>
      <c r="C396">
        <f t="shared" si="28"/>
        <v>-0.12907984893282703</v>
      </c>
      <c r="D396">
        <f t="shared" si="29"/>
        <v>-4.7551988611817544E-2</v>
      </c>
      <c r="E396">
        <v>19.7</v>
      </c>
      <c r="F396">
        <f t="shared" si="26"/>
        <v>9.353496760251262E-2</v>
      </c>
    </row>
    <row r="397" spans="1:6" x14ac:dyDescent="0.3">
      <c r="A397">
        <v>0</v>
      </c>
      <c r="B397">
        <f t="shared" si="27"/>
        <v>0.25305846408831084</v>
      </c>
      <c r="C397">
        <f t="shared" si="28"/>
        <v>-0.12926872171315359</v>
      </c>
      <c r="D397">
        <f t="shared" si="29"/>
        <v>-3.283925279151232E-2</v>
      </c>
      <c r="E397">
        <v>19.75</v>
      </c>
      <c r="F397">
        <f t="shared" si="26"/>
        <v>9.1795373460102553E-2</v>
      </c>
    </row>
    <row r="398" spans="1:6" x14ac:dyDescent="0.3">
      <c r="A398">
        <v>0</v>
      </c>
      <c r="B398">
        <f t="shared" si="27"/>
        <v>0.243954320080988</v>
      </c>
      <c r="C398">
        <f t="shared" si="28"/>
        <v>-0.1289643644109279</v>
      </c>
      <c r="D398">
        <f t="shared" si="29"/>
        <v>-1.8604714186544836E-2</v>
      </c>
      <c r="E398">
        <v>19.8</v>
      </c>
      <c r="F398">
        <f t="shared" si="26"/>
        <v>9.0286214506788975E-2</v>
      </c>
    </row>
    <row r="399" spans="1:6" x14ac:dyDescent="0.3">
      <c r="A399">
        <v>0</v>
      </c>
      <c r="B399">
        <f t="shared" si="27"/>
        <v>0.23430615740848812</v>
      </c>
      <c r="C399">
        <f t="shared" si="28"/>
        <v>-0.12818808600537268</v>
      </c>
      <c r="D399">
        <f t="shared" si="29"/>
        <v>-4.8822836819892614E-3</v>
      </c>
      <c r="E399">
        <v>19.850000000000001</v>
      </c>
      <c r="F399">
        <f t="shared" si="26"/>
        <v>8.8998880315911535E-2</v>
      </c>
    </row>
    <row r="400" spans="1:6" x14ac:dyDescent="0.3">
      <c r="A400">
        <v>0</v>
      </c>
      <c r="B400">
        <f t="shared" si="27"/>
        <v>0.22417245505760339</v>
      </c>
      <c r="C400">
        <f t="shared" si="28"/>
        <v>-0.12696209669421729</v>
      </c>
      <c r="D400">
        <f t="shared" si="29"/>
        <v>8.2974376722381952E-3</v>
      </c>
      <c r="E400">
        <v>19.899999999999999</v>
      </c>
      <c r="F400">
        <f t="shared" si="26"/>
        <v>8.7924020790407731E-2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2D4-7434-4A28-B093-76E77D82EA3F}">
  <dimension ref="A1:T27"/>
  <sheetViews>
    <sheetView tabSelected="1" topLeftCell="G1" zoomScale="124" workbookViewId="0">
      <selection activeCell="L27" sqref="L27"/>
    </sheetView>
  </sheetViews>
  <sheetFormatPr defaultRowHeight="14.4" x14ac:dyDescent="0.3"/>
  <cols>
    <col min="6" max="6" width="8.88671875" customWidth="1"/>
  </cols>
  <sheetData>
    <row r="1" spans="1:20" x14ac:dyDescent="0.3">
      <c r="A1" t="s">
        <v>11</v>
      </c>
      <c r="B1" t="s">
        <v>12</v>
      </c>
      <c r="C1" t="s">
        <v>7</v>
      </c>
      <c r="D1" t="s">
        <v>8</v>
      </c>
      <c r="E1" t="s">
        <v>13</v>
      </c>
      <c r="F1" t="s">
        <v>14</v>
      </c>
      <c r="G1" t="s">
        <v>9</v>
      </c>
      <c r="H1" t="s">
        <v>10</v>
      </c>
      <c r="R1" t="s">
        <v>18</v>
      </c>
      <c r="S1" t="s">
        <v>16</v>
      </c>
      <c r="T1" t="s">
        <v>17</v>
      </c>
    </row>
    <row r="2" spans="1:20" x14ac:dyDescent="0.3">
      <c r="A2">
        <f>(2/(12*PI()))*ABS((200*COS(PI()*G2))/(-(G2^2)+0.5^2))</f>
        <v>42.441318157838758</v>
      </c>
      <c r="B2">
        <f>-PI()*G2</f>
        <v>0</v>
      </c>
      <c r="C2">
        <f>ABS(2.503-1.111*G2^2)/SQRT((-4.224*G2^2+5.003)^2+(-(G2^3)+4.477*G2)^2)</f>
        <v>0.50029982010793528</v>
      </c>
      <c r="D2">
        <f>-ATAN(0.3*G2)-ATAN(0.893*G2/(1.502-G2^2))</f>
        <v>0</v>
      </c>
      <c r="E2">
        <f>A2*C2</f>
        <v>21.233383839510378</v>
      </c>
      <c r="F2">
        <f>B2+D2</f>
        <v>0</v>
      </c>
      <c r="G2">
        <f>H2*(1/6)</f>
        <v>0</v>
      </c>
      <c r="H2">
        <v>0</v>
      </c>
      <c r="R2">
        <f>E2^2</f>
        <v>450.85658927598047</v>
      </c>
      <c r="S2">
        <f>R2</f>
        <v>450.85658927598047</v>
      </c>
      <c r="T2">
        <f>0.9*$S$27</f>
        <v>1638.869147531369</v>
      </c>
    </row>
    <row r="3" spans="1:20" x14ac:dyDescent="0.3">
      <c r="A3">
        <f t="shared" ref="A3:A27" si="0">(2/(12*PI()))*ABS((200*COS(PI()*G3))/(-(G3^2)+0.5^2))</f>
        <v>41.349667156634411</v>
      </c>
      <c r="B3">
        <f t="shared" ref="B3:B27" si="1">-PI()*G3</f>
        <v>-0.52359877559829882</v>
      </c>
      <c r="C3">
        <f t="shared" ref="C3:C27" si="2">ABS(2.503-1.111*G3^2)/SQRT((-4.224*G3^2+5.003)^2+(-(G3^3)+4.477*G3)^2)</f>
        <v>0.50026883847369397</v>
      </c>
      <c r="D3">
        <f t="shared" ref="D3:D27" si="3">-ATAN(0.3*G3)-ATAN(0.893*G3/(1.502-G3^2))</f>
        <v>-0.15057467122307805</v>
      </c>
      <c r="E3">
        <f t="shared" ref="E3:E27" si="4">A3*C3</f>
        <v>20.685949959723349</v>
      </c>
      <c r="F3">
        <f t="shared" ref="F3:F27" si="5">B3+D3</f>
        <v>-0.67417344682137692</v>
      </c>
      <c r="G3">
        <f t="shared" ref="G3:G26" si="6">H3*(1/6)</f>
        <v>0.16666666666666666</v>
      </c>
      <c r="H3">
        <v>1</v>
      </c>
      <c r="R3">
        <f t="shared" ref="R3:R27" si="7">E3^2</f>
        <v>427.90852573617843</v>
      </c>
      <c r="S3">
        <f>S2+R3</f>
        <v>878.76511501215896</v>
      </c>
      <c r="T3">
        <f t="shared" ref="T3:T27" si="8">0.9*$S$27</f>
        <v>1638.869147531369</v>
      </c>
    </row>
    <row r="4" spans="1:20" x14ac:dyDescent="0.3">
      <c r="A4">
        <f t="shared" si="0"/>
        <v>38.197186342054898</v>
      </c>
      <c r="B4">
        <f t="shared" si="1"/>
        <v>-1.0471975511965976</v>
      </c>
      <c r="C4">
        <f t="shared" si="2"/>
        <v>0.4997476188459849</v>
      </c>
      <c r="D4">
        <f t="shared" si="3"/>
        <v>-0.31050010421036667</v>
      </c>
      <c r="E4">
        <f t="shared" si="4"/>
        <v>19.088952921058311</v>
      </c>
      <c r="F4">
        <f t="shared" si="5"/>
        <v>-1.3576976554069642</v>
      </c>
      <c r="G4">
        <f t="shared" si="6"/>
        <v>0.33333333333333331</v>
      </c>
      <c r="H4">
        <v>2</v>
      </c>
      <c r="R4">
        <f t="shared" si="7"/>
        <v>364.38812362238065</v>
      </c>
      <c r="S4">
        <f t="shared" ref="S4:S27" si="9">S3+R4</f>
        <v>1243.1532386345395</v>
      </c>
      <c r="T4">
        <f t="shared" si="8"/>
        <v>1638.869147531369</v>
      </c>
    </row>
    <row r="5" spans="1:20" x14ac:dyDescent="0.3">
      <c r="A5">
        <f>(2/(12*PI()))*628.319</f>
        <v>33.333358229518865</v>
      </c>
      <c r="B5">
        <f t="shared" si="1"/>
        <v>-1.5707963267948966</v>
      </c>
      <c r="C5">
        <f t="shared" si="2"/>
        <v>0.49701362123603815</v>
      </c>
      <c r="D5">
        <f t="shared" si="3"/>
        <v>-0.49145843399929634</v>
      </c>
      <c r="E5">
        <f t="shared" si="4"/>
        <v>16.567133081611264</v>
      </c>
      <c r="F5">
        <f t="shared" si="5"/>
        <v>-2.0622547607941928</v>
      </c>
      <c r="G5">
        <f t="shared" si="6"/>
        <v>0.5</v>
      </c>
      <c r="H5">
        <v>3</v>
      </c>
      <c r="R5">
        <f t="shared" si="7"/>
        <v>274.46989854381832</v>
      </c>
      <c r="S5">
        <f t="shared" si="9"/>
        <v>1517.6231371783579</v>
      </c>
      <c r="T5">
        <f t="shared" si="8"/>
        <v>1638.869147531369</v>
      </c>
    </row>
    <row r="6" spans="1:20" x14ac:dyDescent="0.3">
      <c r="A6">
        <f t="shared" si="0"/>
        <v>27.283704530039191</v>
      </c>
      <c r="B6">
        <f t="shared" si="1"/>
        <v>-2.0943951023931953</v>
      </c>
      <c r="C6">
        <f t="shared" si="2"/>
        <v>0.48734914509441013</v>
      </c>
      <c r="D6">
        <f t="shared" si="3"/>
        <v>-0.71011418078909772</v>
      </c>
      <c r="E6">
        <f t="shared" si="4"/>
        <v>13.296690077723085</v>
      </c>
      <c r="F6">
        <f t="shared" si="5"/>
        <v>-2.8045092831822931</v>
      </c>
      <c r="G6">
        <f t="shared" si="6"/>
        <v>0.66666666666666663</v>
      </c>
      <c r="H6">
        <v>4</v>
      </c>
      <c r="R6">
        <f t="shared" si="7"/>
        <v>176.80196702301953</v>
      </c>
      <c r="S6">
        <f t="shared" si="9"/>
        <v>1694.4251042013775</v>
      </c>
      <c r="T6">
        <f t="shared" si="8"/>
        <v>1638.869147531369</v>
      </c>
    </row>
    <row r="7" spans="1:20" x14ac:dyDescent="0.3">
      <c r="A7">
        <f t="shared" si="0"/>
        <v>20.674833578317205</v>
      </c>
      <c r="B7">
        <f t="shared" si="1"/>
        <v>-2.617993877991494</v>
      </c>
      <c r="C7">
        <f t="shared" si="2"/>
        <v>0.4591707998050471</v>
      </c>
      <c r="D7">
        <f t="shared" si="3"/>
        <v>-0.98954885963449235</v>
      </c>
      <c r="E7">
        <f t="shared" si="4"/>
        <v>9.4932798699921559</v>
      </c>
      <c r="F7">
        <f t="shared" si="5"/>
        <v>-3.6075427376259865</v>
      </c>
      <c r="G7">
        <f t="shared" si="6"/>
        <v>0.83333333333333326</v>
      </c>
      <c r="H7">
        <v>5</v>
      </c>
      <c r="R7">
        <f t="shared" si="7"/>
        <v>90.122362689998283</v>
      </c>
      <c r="S7">
        <f t="shared" si="9"/>
        <v>1784.5474668913757</v>
      </c>
      <c r="T7">
        <f t="shared" si="8"/>
        <v>1638.869147531369</v>
      </c>
    </row>
    <row r="8" spans="1:20" x14ac:dyDescent="0.3">
      <c r="A8">
        <f t="shared" si="0"/>
        <v>14.147106052612921</v>
      </c>
      <c r="B8">
        <f t="shared" si="1"/>
        <v>-3.1415926535897931</v>
      </c>
      <c r="C8">
        <f t="shared" si="2"/>
        <v>0.39066045375154951</v>
      </c>
      <c r="D8">
        <f t="shared" si="3"/>
        <v>-1.3501295335496142</v>
      </c>
      <c r="E8">
        <f t="shared" si="4"/>
        <v>5.5267148697850565</v>
      </c>
      <c r="F8">
        <f t="shared" si="5"/>
        <v>-4.4917221871394073</v>
      </c>
      <c r="G8">
        <f t="shared" si="6"/>
        <v>1</v>
      </c>
      <c r="H8">
        <v>6</v>
      </c>
      <c r="R8">
        <f t="shared" si="7"/>
        <v>30.544577251903256</v>
      </c>
      <c r="S8">
        <f t="shared" si="9"/>
        <v>1815.0920441432791</v>
      </c>
      <c r="T8">
        <f t="shared" si="8"/>
        <v>1638.869147531369</v>
      </c>
    </row>
    <row r="9" spans="1:20" x14ac:dyDescent="0.3">
      <c r="A9">
        <f t="shared" si="0"/>
        <v>8.2699334313268871</v>
      </c>
      <c r="B9">
        <f t="shared" si="1"/>
        <v>-3.6651914291880914</v>
      </c>
      <c r="C9">
        <f t="shared" si="2"/>
        <v>0.26698960338581501</v>
      </c>
      <c r="D9">
        <f t="shared" si="3"/>
        <v>-1.7730548760448703</v>
      </c>
      <c r="E9">
        <f t="shared" si="4"/>
        <v>2.2079862468570579</v>
      </c>
      <c r="F9">
        <f t="shared" si="5"/>
        <v>-5.4382463052329619</v>
      </c>
      <c r="G9">
        <f t="shared" si="6"/>
        <v>1.1666666666666665</v>
      </c>
      <c r="H9">
        <v>7</v>
      </c>
      <c r="R9">
        <f t="shared" si="7"/>
        <v>4.8752032663099163</v>
      </c>
      <c r="S9">
        <f t="shared" si="9"/>
        <v>1819.9672474095889</v>
      </c>
      <c r="T9">
        <f t="shared" si="8"/>
        <v>1638.869147531369</v>
      </c>
    </row>
    <row r="10" spans="1:20" x14ac:dyDescent="0.3">
      <c r="A10">
        <f t="shared" si="0"/>
        <v>3.4724714856413561</v>
      </c>
      <c r="B10">
        <f t="shared" si="1"/>
        <v>-4.1887902047863905</v>
      </c>
      <c r="C10">
        <f t="shared" si="2"/>
        <v>0.12036632257886967</v>
      </c>
      <c r="D10">
        <f>-ATAN(0.3*G10)-ATAN(0.893*G10/(1.502-G10^2))-PI()</f>
        <v>-2.1789056184572573</v>
      </c>
      <c r="E10">
        <f t="shared" si="4"/>
        <v>0.41796862298663429</v>
      </c>
      <c r="F10">
        <f t="shared" si="5"/>
        <v>-6.3676958232436478</v>
      </c>
      <c r="G10">
        <f t="shared" si="6"/>
        <v>1.3333333333333333</v>
      </c>
      <c r="H10">
        <v>8</v>
      </c>
      <c r="R10">
        <f t="shared" si="7"/>
        <v>0.17469776980134324</v>
      </c>
      <c r="S10">
        <f t="shared" si="9"/>
        <v>1820.1419451793902</v>
      </c>
      <c r="T10">
        <f t="shared" si="8"/>
        <v>1638.869147531369</v>
      </c>
    </row>
    <row r="11" spans="1:20" x14ac:dyDescent="0.3">
      <c r="A11">
        <f t="shared" si="0"/>
        <v>9.7494216310052473E-16</v>
      </c>
      <c r="B11">
        <f t="shared" si="1"/>
        <v>-4.7123889803846897</v>
      </c>
      <c r="C11">
        <f t="shared" si="2"/>
        <v>5.7982174596438261E-4</v>
      </c>
      <c r="D11">
        <f t="shared" ref="D11" si="10">-ATAN(0.3*G11)-ATAN(0.893*G11/(1.502-G11^2))-PI()</f>
        <v>-2.5029329202234347</v>
      </c>
      <c r="E11">
        <f t="shared" si="4"/>
        <v>5.6529266722323812E-19</v>
      </c>
      <c r="F11">
        <f t="shared" si="5"/>
        <v>-7.2153219006081244</v>
      </c>
      <c r="G11">
        <f t="shared" si="6"/>
        <v>1.5</v>
      </c>
      <c r="H11">
        <v>9</v>
      </c>
      <c r="R11">
        <f t="shared" si="7"/>
        <v>3.1955579961636263E-37</v>
      </c>
      <c r="S11">
        <f t="shared" si="9"/>
        <v>1820.1419451793902</v>
      </c>
      <c r="T11">
        <f t="shared" si="8"/>
        <v>1638.869147531369</v>
      </c>
    </row>
    <row r="12" spans="1:20" x14ac:dyDescent="0.3">
      <c r="A12">
        <f t="shared" si="0"/>
        <v>2.0987465023107057</v>
      </c>
      <c r="B12">
        <f>-PI()*G12+PI()</f>
        <v>-2.0943951023931948</v>
      </c>
      <c r="C12">
        <f t="shared" si="2"/>
        <v>7.9857391958992899E-2</v>
      </c>
      <c r="D12">
        <f>-ATAN(0.3*G12)-ATAN(0.893*G12/(1.502-G12^2))</f>
        <v>0.39849785404110344</v>
      </c>
      <c r="E12">
        <f t="shared" si="4"/>
        <v>0.16760042205759143</v>
      </c>
      <c r="F12">
        <f t="shared" si="5"/>
        <v>-1.6958972483520913</v>
      </c>
      <c r="G12">
        <f t="shared" si="6"/>
        <v>1.6666666666666665</v>
      </c>
      <c r="H12">
        <v>10</v>
      </c>
      <c r="R12">
        <f t="shared" si="7"/>
        <v>2.8089901473882781E-2</v>
      </c>
      <c r="S12">
        <f t="shared" si="9"/>
        <v>1820.170035080864</v>
      </c>
      <c r="T12">
        <f t="shared" si="8"/>
        <v>1638.869147531369</v>
      </c>
    </row>
    <row r="13" spans="1:20" x14ac:dyDescent="0.3">
      <c r="A13">
        <f t="shared" si="0"/>
        <v>2.9535476540453143</v>
      </c>
      <c r="B13">
        <f t="shared" ref="B13:B17" si="11">-PI()*G13+PI()</f>
        <v>-2.617993877991494</v>
      </c>
      <c r="C13">
        <f t="shared" si="2"/>
        <v>0.13071135469745715</v>
      </c>
      <c r="D13">
        <f t="shared" ref="D13:D27" si="12">-ATAN(0.3*G13)-ATAN(0.893*G13/(1.502-G13^2))</f>
        <v>0.21915980729638418</v>
      </c>
      <c r="E13">
        <f t="shared" si="4"/>
        <v>0.38606221502375954</v>
      </c>
      <c r="F13">
        <f t="shared" si="5"/>
        <v>-2.3988340706951097</v>
      </c>
      <c r="G13">
        <f t="shared" si="6"/>
        <v>1.8333333333333333</v>
      </c>
      <c r="H13">
        <v>11</v>
      </c>
      <c r="R13">
        <f t="shared" si="7"/>
        <v>0.14904403386905155</v>
      </c>
      <c r="S13">
        <f t="shared" si="9"/>
        <v>1820.3190791147331</v>
      </c>
      <c r="T13">
        <f t="shared" si="8"/>
        <v>1638.869147531369</v>
      </c>
    </row>
    <row r="14" spans="1:20" x14ac:dyDescent="0.3">
      <c r="A14">
        <f t="shared" si="0"/>
        <v>2.8294212105225842</v>
      </c>
      <c r="B14">
        <f t="shared" si="11"/>
        <v>-3.1415926535897931</v>
      </c>
      <c r="C14">
        <f t="shared" si="2"/>
        <v>0.16268269619473938</v>
      </c>
      <c r="D14">
        <f t="shared" si="12"/>
        <v>8.0284255820298855E-2</v>
      </c>
      <c r="E14">
        <f t="shared" si="4"/>
        <v>0.46029787119839732</v>
      </c>
      <c r="F14">
        <f t="shared" si="5"/>
        <v>-3.0613083977694941</v>
      </c>
      <c r="G14">
        <f t="shared" si="6"/>
        <v>2</v>
      </c>
      <c r="H14">
        <v>12</v>
      </c>
      <c r="R14">
        <f t="shared" si="7"/>
        <v>0.21187413022977639</v>
      </c>
      <c r="S14">
        <f t="shared" si="9"/>
        <v>1820.5309532449628</v>
      </c>
      <c r="T14">
        <f t="shared" si="8"/>
        <v>1638.869147531369</v>
      </c>
    </row>
    <row r="15" spans="1:20" x14ac:dyDescent="0.3">
      <c r="A15">
        <f t="shared" si="0"/>
        <v>2.0674833578317213</v>
      </c>
      <c r="B15">
        <f t="shared" si="11"/>
        <v>-3.6651914291880914</v>
      </c>
      <c r="C15">
        <f t="shared" si="2"/>
        <v>0.18286108016983146</v>
      </c>
      <c r="D15">
        <f t="shared" si="12"/>
        <v>-3.150706270698278E-2</v>
      </c>
      <c r="E15">
        <f t="shared" si="4"/>
        <v>0.37806224004625877</v>
      </c>
      <c r="F15">
        <f t="shared" si="5"/>
        <v>-3.696698491895074</v>
      </c>
      <c r="G15">
        <f t="shared" si="6"/>
        <v>2.1666666666666665</v>
      </c>
      <c r="H15">
        <v>13</v>
      </c>
      <c r="R15">
        <f t="shared" si="7"/>
        <v>0.14293105734879499</v>
      </c>
      <c r="S15">
        <f t="shared" si="9"/>
        <v>1820.6738843023115</v>
      </c>
      <c r="T15">
        <f t="shared" si="8"/>
        <v>1638.869147531369</v>
      </c>
    </row>
    <row r="16" spans="1:20" x14ac:dyDescent="0.3">
      <c r="A16">
        <f t="shared" si="0"/>
        <v>1.0213151428356948</v>
      </c>
      <c r="B16">
        <f t="shared" si="11"/>
        <v>-4.1887902047863896</v>
      </c>
      <c r="C16">
        <f t="shared" si="2"/>
        <v>0.19551722381531458</v>
      </c>
      <c r="D16">
        <f t="shared" si="12"/>
        <v>-0.12452235445153803</v>
      </c>
      <c r="E16">
        <f t="shared" si="4"/>
        <v>0.19968470136777652</v>
      </c>
      <c r="F16">
        <f t="shared" si="5"/>
        <v>-4.3133125592379278</v>
      </c>
      <c r="G16">
        <f t="shared" si="6"/>
        <v>2.333333333333333</v>
      </c>
      <c r="H16">
        <v>14</v>
      </c>
      <c r="R16">
        <f t="shared" si="7"/>
        <v>3.9873979960338091E-2</v>
      </c>
      <c r="S16">
        <f t="shared" si="9"/>
        <v>1820.7137582822718</v>
      </c>
      <c r="T16">
        <f t="shared" si="8"/>
        <v>1638.869147531369</v>
      </c>
    </row>
    <row r="17" spans="1:20" x14ac:dyDescent="0.3">
      <c r="A17">
        <f t="shared" si="0"/>
        <v>5.4163453505584707E-16</v>
      </c>
      <c r="B17">
        <f t="shared" si="11"/>
        <v>-4.7123889803846897</v>
      </c>
      <c r="C17">
        <f t="shared" si="2"/>
        <v>0.20322603259665528</v>
      </c>
      <c r="D17">
        <f t="shared" si="12"/>
        <v>-0.20397807636433424</v>
      </c>
      <c r="E17">
        <f t="shared" si="4"/>
        <v>1.100742376767338E-16</v>
      </c>
      <c r="F17">
        <f t="shared" si="5"/>
        <v>-4.9163670567490243</v>
      </c>
      <c r="G17">
        <f t="shared" si="6"/>
        <v>2.5</v>
      </c>
      <c r="H17">
        <v>15</v>
      </c>
      <c r="R17">
        <f t="shared" si="7"/>
        <v>1.2116337800114084E-32</v>
      </c>
      <c r="S17">
        <f t="shared" si="9"/>
        <v>1820.7137582822718</v>
      </c>
      <c r="T17">
        <f t="shared" si="8"/>
        <v>1638.869147531369</v>
      </c>
    </row>
    <row r="18" spans="1:20" x14ac:dyDescent="0.3">
      <c r="A18">
        <f t="shared" si="0"/>
        <v>0.77322239558815431</v>
      </c>
      <c r="B18">
        <f>-PI()*G18+2*PI()</f>
        <v>-2.0943951023931948</v>
      </c>
      <c r="C18">
        <f t="shared" si="2"/>
        <v>0.20758502236231216</v>
      </c>
      <c r="D18">
        <f t="shared" si="12"/>
        <v>-0.27325374450301998</v>
      </c>
      <c r="E18">
        <f t="shared" si="4"/>
        <v>0.1605093882792076</v>
      </c>
      <c r="F18">
        <f t="shared" si="5"/>
        <v>-2.3676488468962149</v>
      </c>
      <c r="G18">
        <f t="shared" si="6"/>
        <v>2.6666666666666665</v>
      </c>
      <c r="H18">
        <v>16</v>
      </c>
      <c r="R18">
        <f t="shared" si="7"/>
        <v>2.5763263725765428E-2</v>
      </c>
      <c r="S18">
        <f t="shared" si="9"/>
        <v>1820.7395215459976</v>
      </c>
      <c r="T18">
        <f t="shared" si="8"/>
        <v>1638.869147531369</v>
      </c>
    </row>
    <row r="19" spans="1:20" x14ac:dyDescent="0.3">
      <c r="A19">
        <f t="shared" si="0"/>
        <v>1.181419061618125</v>
      </c>
      <c r="B19">
        <f t="shared" ref="B19:B23" si="13">-PI()*G19+2*PI()</f>
        <v>-2.6179938779914931</v>
      </c>
      <c r="C19">
        <f t="shared" si="2"/>
        <v>0.20962048046989196</v>
      </c>
      <c r="D19">
        <f t="shared" si="12"/>
        <v>-0.33461956276163546</v>
      </c>
      <c r="E19">
        <f t="shared" si="4"/>
        <v>0.24764963133268025</v>
      </c>
      <c r="F19">
        <f t="shared" si="5"/>
        <v>-2.9526134407531286</v>
      </c>
      <c r="G19">
        <f t="shared" si="6"/>
        <v>2.833333333333333</v>
      </c>
      <c r="H19">
        <v>17</v>
      </c>
      <c r="R19">
        <f t="shared" si="7"/>
        <v>6.1330339899212445E-2</v>
      </c>
      <c r="S19">
        <f t="shared" si="9"/>
        <v>1820.8008518858969</v>
      </c>
      <c r="T19">
        <f t="shared" si="8"/>
        <v>1638.869147531369</v>
      </c>
    </row>
    <row r="20" spans="1:20" x14ac:dyDescent="0.3">
      <c r="A20">
        <f t="shared" si="0"/>
        <v>1.2126090902239646</v>
      </c>
      <c r="B20">
        <f t="shared" si="13"/>
        <v>-3.1415926535897931</v>
      </c>
      <c r="C20">
        <f t="shared" si="2"/>
        <v>0.21001434807838157</v>
      </c>
      <c r="D20">
        <f t="shared" si="12"/>
        <v>-0.38965598855663713</v>
      </c>
      <c r="E20">
        <f t="shared" si="4"/>
        <v>0.25466530755730532</v>
      </c>
      <c r="F20">
        <f t="shared" si="5"/>
        <v>-3.5312486421464304</v>
      </c>
      <c r="G20">
        <f t="shared" si="6"/>
        <v>3</v>
      </c>
      <c r="H20">
        <v>18</v>
      </c>
      <c r="R20">
        <f t="shared" si="7"/>
        <v>6.4854418873256908E-2</v>
      </c>
      <c r="S20">
        <f t="shared" si="9"/>
        <v>1820.8657063047701</v>
      </c>
      <c r="T20">
        <f t="shared" si="8"/>
        <v>1638.869147531369</v>
      </c>
    </row>
    <row r="21" spans="1:20" x14ac:dyDescent="0.3">
      <c r="A21">
        <f t="shared" si="0"/>
        <v>0.93976516265078258</v>
      </c>
      <c r="B21">
        <f t="shared" si="13"/>
        <v>-3.6651914291880914</v>
      </c>
      <c r="C21">
        <f t="shared" si="2"/>
        <v>0.20923362748066424</v>
      </c>
      <c r="D21">
        <f t="shared" si="12"/>
        <v>-0.43950058275319992</v>
      </c>
      <c r="E21">
        <f t="shared" si="4"/>
        <v>0.19663047396137967</v>
      </c>
      <c r="F21">
        <f t="shared" si="5"/>
        <v>-4.1046920119412915</v>
      </c>
      <c r="G21">
        <f t="shared" si="6"/>
        <v>3.1666666666666665</v>
      </c>
      <c r="H21">
        <v>19</v>
      </c>
      <c r="R21">
        <f t="shared" si="7"/>
        <v>3.8663543290276811E-2</v>
      </c>
      <c r="S21">
        <f t="shared" si="9"/>
        <v>1820.9043698480605</v>
      </c>
      <c r="T21">
        <f t="shared" si="8"/>
        <v>1638.869147531369</v>
      </c>
    </row>
    <row r="22" spans="1:20" x14ac:dyDescent="0.3">
      <c r="A22">
        <f t="shared" si="0"/>
        <v>0.48845506831272373</v>
      </c>
      <c r="B22">
        <f t="shared" si="13"/>
        <v>-4.1887902047863896</v>
      </c>
      <c r="C22">
        <f t="shared" si="2"/>
        <v>0.2076065265260443</v>
      </c>
      <c r="D22">
        <f t="shared" si="12"/>
        <v>-0.48499737398442538</v>
      </c>
      <c r="E22">
        <f t="shared" si="4"/>
        <v>0.10140646009644626</v>
      </c>
      <c r="F22">
        <f t="shared" si="5"/>
        <v>-4.6737875787708152</v>
      </c>
      <c r="G22">
        <f t="shared" si="6"/>
        <v>3.333333333333333</v>
      </c>
      <c r="H22">
        <v>20</v>
      </c>
      <c r="R22">
        <f t="shared" si="7"/>
        <v>1.0283270149292147E-2</v>
      </c>
      <c r="S22">
        <f t="shared" si="9"/>
        <v>1820.9146531182098</v>
      </c>
      <c r="T22">
        <f t="shared" si="8"/>
        <v>1638.869147531369</v>
      </c>
    </row>
    <row r="23" spans="1:20" x14ac:dyDescent="0.3">
      <c r="A23">
        <f t="shared" si="0"/>
        <v>3.7914417453909295E-16</v>
      </c>
      <c r="B23">
        <f t="shared" si="13"/>
        <v>-4.7123889803846897</v>
      </c>
      <c r="C23">
        <f t="shared" si="2"/>
        <v>0.2053687840878709</v>
      </c>
      <c r="D23">
        <f t="shared" si="12"/>
        <v>-0.52678994776991972</v>
      </c>
      <c r="E23">
        <f t="shared" si="4"/>
        <v>7.786437811909302E-17</v>
      </c>
      <c r="F23">
        <f t="shared" si="5"/>
        <v>-5.2391789281546091</v>
      </c>
      <c r="G23">
        <f t="shared" si="6"/>
        <v>3.5</v>
      </c>
      <c r="H23">
        <v>21</v>
      </c>
      <c r="R23">
        <f t="shared" si="7"/>
        <v>6.0628613798730918E-33</v>
      </c>
      <c r="S23">
        <f t="shared" si="9"/>
        <v>1820.9146531182098</v>
      </c>
      <c r="T23">
        <f t="shared" si="8"/>
        <v>1638.869147531369</v>
      </c>
    </row>
    <row r="24" spans="1:20" x14ac:dyDescent="0.3">
      <c r="A24">
        <f t="shared" si="0"/>
        <v>0.40207564570584026</v>
      </c>
      <c r="B24">
        <f>-PI()*G24+3*PI()</f>
        <v>-2.0943951023931948</v>
      </c>
      <c r="C24">
        <f t="shared" si="2"/>
        <v>0.20269278646222214</v>
      </c>
      <c r="D24">
        <f t="shared" si="12"/>
        <v>-0.56538115202437722</v>
      </c>
      <c r="E24">
        <f t="shared" si="4"/>
        <v>8.1497832996713968E-2</v>
      </c>
      <c r="F24">
        <f t="shared" si="5"/>
        <v>-2.6597762544175723</v>
      </c>
      <c r="G24">
        <f t="shared" si="6"/>
        <v>3.6666666666666665</v>
      </c>
      <c r="H24">
        <v>22</v>
      </c>
      <c r="R24">
        <f t="shared" si="7"/>
        <v>6.6418967831602801E-3</v>
      </c>
      <c r="S24">
        <f t="shared" si="9"/>
        <v>1820.9212950149929</v>
      </c>
      <c r="T24">
        <f t="shared" si="8"/>
        <v>1638.869147531369</v>
      </c>
    </row>
    <row r="25" spans="1:20" x14ac:dyDescent="0.3">
      <c r="A25">
        <f t="shared" si="0"/>
        <v>0.63614872548668266</v>
      </c>
      <c r="B25">
        <f t="shared" ref="B25:B27" si="14">-PI()*G25+3*PI()</f>
        <v>-2.6179938779914931</v>
      </c>
      <c r="C25">
        <f t="shared" si="2"/>
        <v>0.19970643401096833</v>
      </c>
      <c r="D25">
        <f t="shared" si="12"/>
        <v>-0.60117244026711769</v>
      </c>
      <c r="E25">
        <f t="shared" si="4"/>
        <v>0.12704299346756778</v>
      </c>
      <c r="F25">
        <f t="shared" si="5"/>
        <v>-3.219166318258611</v>
      </c>
      <c r="G25">
        <f t="shared" si="6"/>
        <v>3.833333333333333</v>
      </c>
      <c r="H25">
        <v>23</v>
      </c>
      <c r="R25">
        <f t="shared" si="7"/>
        <v>1.6139922189200469E-2</v>
      </c>
      <c r="S25">
        <f t="shared" si="9"/>
        <v>1820.9374349371822</v>
      </c>
      <c r="T25">
        <f t="shared" si="8"/>
        <v>1638.869147531369</v>
      </c>
    </row>
    <row r="26" spans="1:20" x14ac:dyDescent="0.3">
      <c r="A26">
        <f t="shared" si="0"/>
        <v>0.67367171679109139</v>
      </c>
      <c r="B26">
        <f t="shared" si="14"/>
        <v>-3.1415926535897931</v>
      </c>
      <c r="C26">
        <f t="shared" si="2"/>
        <v>0.19650571299840172</v>
      </c>
      <c r="D26">
        <f t="shared" si="12"/>
        <v>-0.63449045864150844</v>
      </c>
      <c r="E26">
        <f t="shared" si="4"/>
        <v>0.13238034103489077</v>
      </c>
      <c r="F26">
        <f t="shared" si="5"/>
        <v>-3.7760831122313014</v>
      </c>
      <c r="G26">
        <f t="shared" si="6"/>
        <v>4</v>
      </c>
      <c r="H26">
        <v>24</v>
      </c>
      <c r="R26">
        <f t="shared" si="7"/>
        <v>1.7524554692513985E-2</v>
      </c>
      <c r="S26">
        <f t="shared" si="9"/>
        <v>1820.9549594918747</v>
      </c>
      <c r="T26">
        <f t="shared" si="8"/>
        <v>1638.869147531369</v>
      </c>
    </row>
    <row r="27" spans="1:20" x14ac:dyDescent="0.3">
      <c r="A27">
        <f t="shared" si="0"/>
        <v>0.53700866437187644</v>
      </c>
      <c r="B27">
        <f t="shared" si="14"/>
        <v>-3.6651914291880896</v>
      </c>
      <c r="C27">
        <f t="shared" si="2"/>
        <v>0.19316328786284609</v>
      </c>
      <c r="D27">
        <f t="shared" si="12"/>
        <v>-0.66560543898919511</v>
      </c>
      <c r="E27">
        <f t="shared" si="4"/>
        <v>0.10373035922090727</v>
      </c>
      <c r="F27">
        <f t="shared" si="5"/>
        <v>-4.330796868177285</v>
      </c>
      <c r="G27">
        <f>H27*(1/6)</f>
        <v>4.1666666666666661</v>
      </c>
      <c r="H27">
        <v>25</v>
      </c>
      <c r="R27">
        <f t="shared" si="7"/>
        <v>1.0759987424098463E-2</v>
      </c>
      <c r="S27">
        <f t="shared" si="9"/>
        <v>1820.9657194792987</v>
      </c>
      <c r="T27">
        <f t="shared" si="8"/>
        <v>1638.869147531369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9D29-4FDA-41A6-8094-094D5100B6EE}">
  <dimension ref="A1:T13"/>
  <sheetViews>
    <sheetView topLeftCell="G1" zoomScale="75" workbookViewId="0">
      <selection activeCell="T29" sqref="T29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7</v>
      </c>
      <c r="D1" t="s">
        <v>8</v>
      </c>
      <c r="E1" t="s">
        <v>13</v>
      </c>
      <c r="F1" t="s">
        <v>14</v>
      </c>
      <c r="G1" t="s">
        <v>9</v>
      </c>
      <c r="H1" t="s">
        <v>10</v>
      </c>
      <c r="R1" t="s">
        <v>15</v>
      </c>
      <c r="S1" t="s">
        <v>16</v>
      </c>
      <c r="T1" t="s">
        <v>17</v>
      </c>
    </row>
    <row r="2" spans="1:20" x14ac:dyDescent="0.3">
      <c r="A2">
        <f>(2/(4*PI()))*ABS((200*COS(PI()*G2))/(-(G2^2)+0.5^2))</f>
        <v>127.32395447351628</v>
      </c>
      <c r="B2">
        <f>-PI()*G2</f>
        <v>0</v>
      </c>
      <c r="C2">
        <f>ABS(2.503-1.111*G2^2)/SQRT((-4.224*G2^2+5.003)^2+(-(G2^3)+4.477*G2)^2)</f>
        <v>0.50029982010793528</v>
      </c>
      <c r="D2">
        <f>-ATAN(0.3*G2)-ATAN(0.893*G2/(1.502-G2^2))</f>
        <v>0</v>
      </c>
      <c r="E2">
        <f>A2*C2</f>
        <v>63.700151518531136</v>
      </c>
      <c r="F2">
        <f>B2+D2</f>
        <v>0</v>
      </c>
      <c r="G2">
        <f>H2*(1/2)</f>
        <v>0</v>
      </c>
      <c r="H2">
        <v>0</v>
      </c>
      <c r="R2">
        <f>((2/(4*PI()))*ABS((200*COS(PI()*G2))/(-(G2^2)+0.5^2)))^2</f>
        <v>16211.389382774047</v>
      </c>
      <c r="S2">
        <f>R2</f>
        <v>16211.389382774047</v>
      </c>
      <c r="T2">
        <f>0.9*$S$13</f>
        <v>25293.323493953489</v>
      </c>
    </row>
    <row r="3" spans="1:20" x14ac:dyDescent="0.3">
      <c r="A3">
        <f>(2/(4*PI()))*628.319</f>
        <v>100.00007468855658</v>
      </c>
      <c r="B3">
        <f t="shared" ref="B3:B27" si="0">-PI()*G3</f>
        <v>-1.5707963267948966</v>
      </c>
      <c r="C3">
        <f t="shared" ref="C3:C27" si="1">ABS(2.503-1.111*G3^2)/SQRT((-4.224*G3^2+5.003)^2+(-(G3^3)+4.477*G3)^2)</f>
        <v>0.49701362123603815</v>
      </c>
      <c r="D3">
        <f t="shared" ref="D3:D27" si="2">-ATAN(0.3*G3)-ATAN(0.893*G3/(1.502-G3^2))</f>
        <v>-0.49145843399929634</v>
      </c>
      <c r="E3">
        <f t="shared" ref="E3:E27" si="3">A3*C3</f>
        <v>49.701399244833787</v>
      </c>
      <c r="F3">
        <f t="shared" ref="F3:F27" si="4">B3+D3</f>
        <v>-2.0622547607941928</v>
      </c>
      <c r="G3">
        <f t="shared" ref="G3:G27" si="5">H3*(1/2)</f>
        <v>0.5</v>
      </c>
      <c r="H3">
        <v>1</v>
      </c>
      <c r="R3">
        <f>((2/(4*PI()))*628.319)^2</f>
        <v>10000.014937716895</v>
      </c>
      <c r="S3">
        <f>S2+R3</f>
        <v>26211.404320490939</v>
      </c>
      <c r="T3">
        <f t="shared" ref="T3:T13" si="6">0.9*$S$13</f>
        <v>25293.323493953489</v>
      </c>
    </row>
    <row r="4" spans="1:20" x14ac:dyDescent="0.3">
      <c r="A4">
        <f t="shared" ref="A3:A27" si="7">(2/(4*PI()))*ABS((200*COS(PI()*G4))/(-(G4^2)+0.5^2))</f>
        <v>42.441318157838765</v>
      </c>
      <c r="B4">
        <f t="shared" si="0"/>
        <v>-3.1415926535897931</v>
      </c>
      <c r="C4">
        <f t="shared" si="1"/>
        <v>0.39066045375154951</v>
      </c>
      <c r="D4">
        <f t="shared" si="2"/>
        <v>-1.3501295335496142</v>
      </c>
      <c r="E4">
        <f t="shared" si="3"/>
        <v>16.58014460935517</v>
      </c>
      <c r="F4">
        <f t="shared" si="4"/>
        <v>-4.4917221871394073</v>
      </c>
      <c r="G4">
        <f t="shared" si="5"/>
        <v>1</v>
      </c>
      <c r="H4">
        <v>2</v>
      </c>
      <c r="R4">
        <f t="shared" ref="R3:R13" si="8">((2/(4*PI()))*ABS((200*COS(PI()*G4))/(-(G4^2)+0.5^2)))^2</f>
        <v>1801.2654869748944</v>
      </c>
      <c r="S4">
        <f t="shared" ref="S4:S27" si="9">S3+R4</f>
        <v>28012.669807465834</v>
      </c>
      <c r="T4">
        <f t="shared" si="6"/>
        <v>25293.323493953489</v>
      </c>
    </row>
    <row r="5" spans="1:20" x14ac:dyDescent="0.3">
      <c r="A5">
        <f t="shared" si="7"/>
        <v>2.9248264893015738E-15</v>
      </c>
      <c r="B5">
        <f t="shared" si="0"/>
        <v>-4.7123889803846897</v>
      </c>
      <c r="C5">
        <f t="shared" si="1"/>
        <v>5.7982174596438261E-4</v>
      </c>
      <c r="D5">
        <f t="shared" si="2"/>
        <v>0.63865973336635817</v>
      </c>
      <c r="E5">
        <f t="shared" si="3"/>
        <v>1.6958780016697142E-18</v>
      </c>
      <c r="F5">
        <f t="shared" si="4"/>
        <v>-4.0737292470183313</v>
      </c>
      <c r="G5">
        <f t="shared" si="5"/>
        <v>1.5</v>
      </c>
      <c r="H5">
        <v>3</v>
      </c>
      <c r="R5">
        <f t="shared" si="8"/>
        <v>8.5546099925201691E-30</v>
      </c>
      <c r="S5">
        <f t="shared" si="9"/>
        <v>28012.669807465834</v>
      </c>
      <c r="T5">
        <f t="shared" si="6"/>
        <v>25293.323493953489</v>
      </c>
    </row>
    <row r="6" spans="1:20" x14ac:dyDescent="0.3">
      <c r="A6">
        <f t="shared" si="7"/>
        <v>8.4882636315677527</v>
      </c>
      <c r="B6">
        <f>-PI()*G6+PI()</f>
        <v>-3.1415926535897931</v>
      </c>
      <c r="C6">
        <f t="shared" si="1"/>
        <v>0.16268269619473938</v>
      </c>
      <c r="D6">
        <f t="shared" si="2"/>
        <v>8.0284255820298855E-2</v>
      </c>
      <c r="E6">
        <f t="shared" si="3"/>
        <v>1.3808936135951919</v>
      </c>
      <c r="F6">
        <f t="shared" si="4"/>
        <v>-3.0613083977694941</v>
      </c>
      <c r="G6">
        <f t="shared" si="5"/>
        <v>2</v>
      </c>
      <c r="H6">
        <v>4</v>
      </c>
      <c r="R6">
        <f t="shared" si="8"/>
        <v>72.05061947899577</v>
      </c>
      <c r="S6">
        <f t="shared" si="9"/>
        <v>28084.72042694483</v>
      </c>
      <c r="T6">
        <f t="shared" si="6"/>
        <v>25293.323493953489</v>
      </c>
    </row>
    <row r="7" spans="1:20" x14ac:dyDescent="0.3">
      <c r="A7">
        <f t="shared" si="7"/>
        <v>1.6249036051675412E-15</v>
      </c>
      <c r="B7">
        <f t="shared" ref="B7:B27" si="10">-PI()*G7+PI()</f>
        <v>-4.7123889803846897</v>
      </c>
      <c r="C7">
        <f t="shared" si="1"/>
        <v>0.20322603259665528</v>
      </c>
      <c r="D7">
        <f t="shared" si="2"/>
        <v>-0.20397807636433424</v>
      </c>
      <c r="E7">
        <f t="shared" si="3"/>
        <v>3.3022271303020143E-16</v>
      </c>
      <c r="F7">
        <f t="shared" si="4"/>
        <v>-4.9163670567490243</v>
      </c>
      <c r="G7">
        <f t="shared" si="5"/>
        <v>2.5</v>
      </c>
      <c r="H7">
        <v>5</v>
      </c>
      <c r="R7">
        <f t="shared" si="8"/>
        <v>2.6403117260864727E-30</v>
      </c>
      <c r="S7">
        <f t="shared" si="9"/>
        <v>28084.72042694483</v>
      </c>
      <c r="T7">
        <f t="shared" si="6"/>
        <v>25293.323493953489</v>
      </c>
    </row>
    <row r="8" spans="1:20" x14ac:dyDescent="0.3">
      <c r="A8">
        <f t="shared" si="7"/>
        <v>3.6378272706718935</v>
      </c>
      <c r="B8">
        <f>-PI()*G8+2*PI()</f>
        <v>-3.1415926535897931</v>
      </c>
      <c r="C8">
        <f t="shared" si="1"/>
        <v>0.21001434807838157</v>
      </c>
      <c r="D8">
        <f t="shared" si="2"/>
        <v>-0.38965598855663713</v>
      </c>
      <c r="E8">
        <f t="shared" si="3"/>
        <v>0.76399592267191585</v>
      </c>
      <c r="F8">
        <f t="shared" si="4"/>
        <v>-3.5312486421464304</v>
      </c>
      <c r="G8">
        <f t="shared" si="5"/>
        <v>3</v>
      </c>
      <c r="H8">
        <v>6</v>
      </c>
      <c r="R8">
        <f t="shared" si="8"/>
        <v>13.233787251244118</v>
      </c>
      <c r="S8">
        <f t="shared" si="9"/>
        <v>28097.954214196074</v>
      </c>
      <c r="T8">
        <f t="shared" si="6"/>
        <v>25293.323493953489</v>
      </c>
    </row>
    <row r="9" spans="1:20" x14ac:dyDescent="0.3">
      <c r="A9">
        <f t="shared" si="7"/>
        <v>1.1374325236172789E-15</v>
      </c>
      <c r="B9">
        <f t="shared" ref="B9:B27" si="11">-PI()*G9+2*PI()</f>
        <v>-4.7123889803846897</v>
      </c>
      <c r="C9">
        <f t="shared" si="1"/>
        <v>0.2053687840878709</v>
      </c>
      <c r="D9">
        <f t="shared" si="2"/>
        <v>-0.52678994776991972</v>
      </c>
      <c r="E9">
        <f t="shared" si="3"/>
        <v>2.3359313435727907E-16</v>
      </c>
      <c r="F9">
        <f t="shared" si="4"/>
        <v>-5.2391789281546091</v>
      </c>
      <c r="G9">
        <f t="shared" si="5"/>
        <v>3.5</v>
      </c>
      <c r="H9">
        <v>7</v>
      </c>
      <c r="R9">
        <f t="shared" si="8"/>
        <v>1.2937527457823717E-30</v>
      </c>
      <c r="S9">
        <f t="shared" si="9"/>
        <v>28097.954214196074</v>
      </c>
      <c r="T9">
        <f t="shared" si="6"/>
        <v>25293.323493953489</v>
      </c>
    </row>
    <row r="10" spans="1:20" x14ac:dyDescent="0.3">
      <c r="A10">
        <f t="shared" si="7"/>
        <v>2.0210151503732741</v>
      </c>
      <c r="B10">
        <f>-PI()*G10+3*PI()</f>
        <v>-3.1415926535897931</v>
      </c>
      <c r="C10">
        <f t="shared" si="1"/>
        <v>0.19650571299840172</v>
      </c>
      <c r="D10">
        <f>-ATAN(0.3*G10)-ATAN(0.893*G10/(1.502-G10^2))-PI()</f>
        <v>-3.7760831122313014</v>
      </c>
      <c r="E10">
        <f t="shared" si="3"/>
        <v>0.39714102310467231</v>
      </c>
      <c r="F10">
        <f t="shared" si="4"/>
        <v>-6.9176757658210946</v>
      </c>
      <c r="G10">
        <f t="shared" si="5"/>
        <v>4</v>
      </c>
      <c r="H10">
        <v>8</v>
      </c>
      <c r="R10">
        <f t="shared" si="8"/>
        <v>4.0845022380383078</v>
      </c>
      <c r="S10">
        <f t="shared" si="9"/>
        <v>28102.038716434112</v>
      </c>
      <c r="T10">
        <f t="shared" si="6"/>
        <v>25293.323493953489</v>
      </c>
    </row>
    <row r="11" spans="1:20" x14ac:dyDescent="0.3">
      <c r="A11">
        <f t="shared" si="7"/>
        <v>8.7744794679047214E-16</v>
      </c>
      <c r="B11">
        <f t="shared" ref="B11:B27" si="12">-PI()*G11+3*PI()</f>
        <v>-4.7123889803846897</v>
      </c>
      <c r="C11">
        <f t="shared" si="1"/>
        <v>0.18626169795471473</v>
      </c>
      <c r="D11">
        <f t="shared" ref="D11:D27" si="13">-ATAN(0.3*G11)-ATAN(0.893*G11/(1.502-G11^2))-PI()</f>
        <v>-3.8636922096884474</v>
      </c>
      <c r="E11">
        <f t="shared" si="3"/>
        <v>1.6343494443607151E-16</v>
      </c>
      <c r="F11">
        <f t="shared" si="4"/>
        <v>-8.5760811900731362</v>
      </c>
      <c r="G11">
        <f t="shared" si="5"/>
        <v>4.5</v>
      </c>
      <c r="H11">
        <v>9</v>
      </c>
      <c r="R11">
        <f t="shared" si="8"/>
        <v>7.699148993268152E-31</v>
      </c>
      <c r="S11">
        <f t="shared" si="9"/>
        <v>28102.038716434112</v>
      </c>
      <c r="T11">
        <f t="shared" si="6"/>
        <v>25293.323493953489</v>
      </c>
    </row>
    <row r="12" spans="1:20" x14ac:dyDescent="0.3">
      <c r="A12">
        <f t="shared" si="7"/>
        <v>1.2861005502375382</v>
      </c>
      <c r="B12">
        <f>-PI()*G12+4*PI()</f>
        <v>-3.1415926535897931</v>
      </c>
      <c r="C12">
        <f t="shared" si="1"/>
        <v>0.17586679441028122</v>
      </c>
      <c r="D12">
        <f>-ATAN(0.3*G12)-ATAN(0.893*G12/(1.502-G12^2))</f>
        <v>-0.79501616864463942</v>
      </c>
      <c r="E12">
        <f t="shared" si="3"/>
        <v>0.22618238105957469</v>
      </c>
      <c r="F12">
        <f t="shared" si="4"/>
        <v>-3.9366088222344326</v>
      </c>
      <c r="G12">
        <f t="shared" si="5"/>
        <v>5</v>
      </c>
      <c r="H12">
        <v>10</v>
      </c>
      <c r="R12">
        <f t="shared" si="8"/>
        <v>1.6540546253212987</v>
      </c>
      <c r="S12">
        <f t="shared" si="9"/>
        <v>28103.692771059432</v>
      </c>
      <c r="T12">
        <f t="shared" si="6"/>
        <v>25293.323493953489</v>
      </c>
    </row>
    <row r="13" spans="1:20" x14ac:dyDescent="0.3">
      <c r="A13">
        <f t="shared" si="7"/>
        <v>2.599730730844691E-15</v>
      </c>
      <c r="B13">
        <f t="shared" ref="B13:B27" si="14">-PI()*G13+4*PI()</f>
        <v>-4.7123889803846879</v>
      </c>
      <c r="C13">
        <f t="shared" si="1"/>
        <v>0.16586735666905639</v>
      </c>
      <c r="D13">
        <f t="shared" ref="D13:D27" si="15">-ATAN(0.3*G13)-ATAN(0.893*G13/(1.502-G13^2))</f>
        <v>-0.85671948329590242</v>
      </c>
      <c r="E13">
        <f t="shared" si="3"/>
        <v>4.3121046437652297E-16</v>
      </c>
      <c r="F13">
        <f t="shared" si="4"/>
        <v>-5.5691084636805908</v>
      </c>
      <c r="G13">
        <f t="shared" si="5"/>
        <v>5.5</v>
      </c>
      <c r="H13">
        <v>11</v>
      </c>
      <c r="R13">
        <f t="shared" si="8"/>
        <v>6.7585998728982717E-30</v>
      </c>
      <c r="S13">
        <f t="shared" si="9"/>
        <v>28103.692771059432</v>
      </c>
      <c r="T13">
        <f t="shared" si="6"/>
        <v>25293.323493953489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2849-5E02-4C93-A0E2-F6527246EEEE}">
  <dimension ref="A1:T13"/>
  <sheetViews>
    <sheetView zoomScale="78" workbookViewId="0">
      <selection activeCell="K32" sqref="K32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7</v>
      </c>
      <c r="D1" t="s">
        <v>8</v>
      </c>
      <c r="E1" t="s">
        <v>13</v>
      </c>
      <c r="F1" t="s">
        <v>14</v>
      </c>
      <c r="G1" t="s">
        <v>9</v>
      </c>
      <c r="H1" t="s">
        <v>10</v>
      </c>
      <c r="R1" t="s">
        <v>18</v>
      </c>
      <c r="S1" t="s">
        <v>16</v>
      </c>
      <c r="T1" t="s">
        <v>17</v>
      </c>
    </row>
    <row r="2" spans="1:20" x14ac:dyDescent="0.3">
      <c r="A2">
        <f>(2/(4*PI()))*ABS((200*COS(PI()*G2))/(-(G2^2)+0.5^2))</f>
        <v>127.32395447351628</v>
      </c>
      <c r="B2">
        <f>-PI()*G2</f>
        <v>0</v>
      </c>
      <c r="C2">
        <f>ABS(2.503-1.111*G2^2)/SQRT((-4.224*G2^2+5.003)^2+(-(G2^3)+4.477*G2)^2)</f>
        <v>0.50029982010793528</v>
      </c>
      <c r="D2">
        <f>-ATAN(0.3*G2)-ATAN(0.893*G2/(1.502-G2^2))</f>
        <v>0</v>
      </c>
      <c r="E2">
        <f>A2*C2</f>
        <v>63.700151518531136</v>
      </c>
      <c r="F2">
        <f>B2+D2</f>
        <v>0</v>
      </c>
      <c r="G2">
        <f>H2*(1/2)</f>
        <v>0</v>
      </c>
      <c r="H2">
        <v>0</v>
      </c>
      <c r="R2">
        <f>E2^2</f>
        <v>4057.7093034838244</v>
      </c>
      <c r="S2">
        <f>R2</f>
        <v>4057.7093034838244</v>
      </c>
      <c r="T2">
        <f>0.9*$S$13</f>
        <v>6124.9851198440811</v>
      </c>
    </row>
    <row r="3" spans="1:20" x14ac:dyDescent="0.3">
      <c r="A3">
        <f>(2/(4*PI()))*628.319</f>
        <v>100.00007468855658</v>
      </c>
      <c r="B3">
        <f t="shared" ref="B3:B13" si="0">-PI()*G3</f>
        <v>-1.5707963267948966</v>
      </c>
      <c r="C3">
        <f t="shared" ref="C3:C13" si="1">ABS(2.503-1.111*G3^2)/SQRT((-4.224*G3^2+5.003)^2+(-(G3^3)+4.477*G3)^2)</f>
        <v>0.49701362123603815</v>
      </c>
      <c r="D3">
        <f t="shared" ref="D3:D13" si="2">-ATAN(0.3*G3)-ATAN(0.893*G3/(1.502-G3^2))</f>
        <v>-0.49145843399929634</v>
      </c>
      <c r="E3">
        <f t="shared" ref="E3:E13" si="3">A3*C3</f>
        <v>49.701399244833787</v>
      </c>
      <c r="F3">
        <f t="shared" ref="F3:F13" si="4">B3+D3</f>
        <v>-2.0622547607941928</v>
      </c>
      <c r="G3">
        <f t="shared" ref="G3:G13" si="5">H3*(1/2)</f>
        <v>0.5</v>
      </c>
      <c r="H3">
        <v>1</v>
      </c>
      <c r="R3">
        <f t="shared" ref="R3:R27" si="6">E3^2</f>
        <v>2470.2290868943646</v>
      </c>
      <c r="S3">
        <f>S2+R3</f>
        <v>6527.9383903781891</v>
      </c>
      <c r="T3">
        <f t="shared" ref="T3:T13" si="7">0.9*$S$13</f>
        <v>6124.9851198440811</v>
      </c>
    </row>
    <row r="4" spans="1:20" x14ac:dyDescent="0.3">
      <c r="A4">
        <f t="shared" ref="A4:A13" si="8">(2/(4*PI()))*ABS((200*COS(PI()*G4))/(-(G4^2)+0.5^2))</f>
        <v>42.441318157838765</v>
      </c>
      <c r="B4">
        <f t="shared" si="0"/>
        <v>-3.1415926535897931</v>
      </c>
      <c r="C4">
        <f t="shared" si="1"/>
        <v>0.39066045375154951</v>
      </c>
      <c r="D4">
        <f t="shared" si="2"/>
        <v>-1.3501295335496142</v>
      </c>
      <c r="E4">
        <f t="shared" si="3"/>
        <v>16.58014460935517</v>
      </c>
      <c r="F4">
        <f t="shared" si="4"/>
        <v>-4.4917221871394073</v>
      </c>
      <c r="G4">
        <f t="shared" si="5"/>
        <v>1</v>
      </c>
      <c r="H4">
        <v>2</v>
      </c>
      <c r="R4">
        <f t="shared" si="6"/>
        <v>274.90119526712931</v>
      </c>
      <c r="S4">
        <f t="shared" ref="S4:S27" si="9">S3+R4</f>
        <v>6802.839585645318</v>
      </c>
      <c r="T4">
        <f t="shared" si="7"/>
        <v>6124.9851198440811</v>
      </c>
    </row>
    <row r="5" spans="1:20" x14ac:dyDescent="0.3">
      <c r="A5">
        <f t="shared" si="8"/>
        <v>2.9248264893015738E-15</v>
      </c>
      <c r="B5">
        <f t="shared" si="0"/>
        <v>-4.7123889803846897</v>
      </c>
      <c r="C5">
        <f t="shared" si="1"/>
        <v>5.7982174596438261E-4</v>
      </c>
      <c r="D5">
        <f t="shared" si="2"/>
        <v>0.63865973336635817</v>
      </c>
      <c r="E5">
        <f t="shared" si="3"/>
        <v>1.6958780016697142E-18</v>
      </c>
      <c r="F5">
        <f t="shared" si="4"/>
        <v>-4.0737292470183313</v>
      </c>
      <c r="G5">
        <f t="shared" si="5"/>
        <v>1.5</v>
      </c>
      <c r="H5">
        <v>3</v>
      </c>
      <c r="R5">
        <f t="shared" si="6"/>
        <v>2.876002196547263E-36</v>
      </c>
      <c r="S5">
        <f t="shared" si="9"/>
        <v>6802.839585645318</v>
      </c>
      <c r="T5">
        <f t="shared" si="7"/>
        <v>6124.9851198440811</v>
      </c>
    </row>
    <row r="6" spans="1:20" x14ac:dyDescent="0.3">
      <c r="A6">
        <f t="shared" si="8"/>
        <v>8.4882636315677527</v>
      </c>
      <c r="B6">
        <f>-PI()*G6+PI()</f>
        <v>-3.1415926535897931</v>
      </c>
      <c r="C6">
        <f t="shared" si="1"/>
        <v>0.16268269619473938</v>
      </c>
      <c r="D6">
        <f t="shared" si="2"/>
        <v>8.0284255820298855E-2</v>
      </c>
      <c r="E6">
        <f t="shared" si="3"/>
        <v>1.3808936135951919</v>
      </c>
      <c r="F6">
        <f t="shared" si="4"/>
        <v>-3.0613083977694941</v>
      </c>
      <c r="G6">
        <f t="shared" si="5"/>
        <v>2</v>
      </c>
      <c r="H6">
        <v>4</v>
      </c>
      <c r="R6">
        <f t="shared" si="6"/>
        <v>1.9068671720679873</v>
      </c>
      <c r="S6">
        <f t="shared" si="9"/>
        <v>6804.7464528173859</v>
      </c>
      <c r="T6">
        <f t="shared" si="7"/>
        <v>6124.9851198440811</v>
      </c>
    </row>
    <row r="7" spans="1:20" x14ac:dyDescent="0.3">
      <c r="A7">
        <f t="shared" si="8"/>
        <v>1.6249036051675412E-15</v>
      </c>
      <c r="B7">
        <f t="shared" ref="B7:B13" si="10">-PI()*G7+PI()</f>
        <v>-4.7123889803846897</v>
      </c>
      <c r="C7">
        <f t="shared" si="1"/>
        <v>0.20322603259665528</v>
      </c>
      <c r="D7">
        <f t="shared" si="2"/>
        <v>-0.20397807636433424</v>
      </c>
      <c r="E7">
        <f t="shared" si="3"/>
        <v>3.3022271303020143E-16</v>
      </c>
      <c r="F7">
        <f t="shared" si="4"/>
        <v>-4.9163670567490243</v>
      </c>
      <c r="G7">
        <f t="shared" si="5"/>
        <v>2.5</v>
      </c>
      <c r="H7">
        <v>5</v>
      </c>
      <c r="R7">
        <f t="shared" si="6"/>
        <v>1.0904704020102676E-31</v>
      </c>
      <c r="S7">
        <f t="shared" si="9"/>
        <v>6804.7464528173859</v>
      </c>
      <c r="T7">
        <f t="shared" si="7"/>
        <v>6124.9851198440811</v>
      </c>
    </row>
    <row r="8" spans="1:20" x14ac:dyDescent="0.3">
      <c r="A8">
        <f t="shared" si="8"/>
        <v>3.6378272706718935</v>
      </c>
      <c r="B8">
        <f>-PI()*G8+2*PI()</f>
        <v>-3.1415926535897931</v>
      </c>
      <c r="C8">
        <f t="shared" si="1"/>
        <v>0.21001434807838157</v>
      </c>
      <c r="D8">
        <f t="shared" si="2"/>
        <v>-0.38965598855663713</v>
      </c>
      <c r="E8">
        <f t="shared" si="3"/>
        <v>0.76399592267191585</v>
      </c>
      <c r="F8">
        <f t="shared" si="4"/>
        <v>-3.5312486421464304</v>
      </c>
      <c r="G8">
        <f t="shared" si="5"/>
        <v>3</v>
      </c>
      <c r="H8">
        <v>6</v>
      </c>
      <c r="R8">
        <f t="shared" si="6"/>
        <v>0.58368976985931198</v>
      </c>
      <c r="S8">
        <f t="shared" si="9"/>
        <v>6805.3301425872451</v>
      </c>
      <c r="T8">
        <f t="shared" si="7"/>
        <v>6124.9851198440811</v>
      </c>
    </row>
    <row r="9" spans="1:20" x14ac:dyDescent="0.3">
      <c r="A9">
        <f t="shared" si="8"/>
        <v>1.1374325236172789E-15</v>
      </c>
      <c r="B9">
        <f t="shared" ref="B9:B13" si="11">-PI()*G9+2*PI()</f>
        <v>-4.7123889803846897</v>
      </c>
      <c r="C9">
        <f t="shared" si="1"/>
        <v>0.2053687840878709</v>
      </c>
      <c r="D9">
        <f t="shared" si="2"/>
        <v>-0.52678994776991972</v>
      </c>
      <c r="E9">
        <f t="shared" si="3"/>
        <v>2.3359313435727907E-16</v>
      </c>
      <c r="F9">
        <f t="shared" si="4"/>
        <v>-5.2391789281546091</v>
      </c>
      <c r="G9">
        <f t="shared" si="5"/>
        <v>3.5</v>
      </c>
      <c r="H9">
        <v>7</v>
      </c>
      <c r="R9">
        <f t="shared" si="6"/>
        <v>5.4565752418857828E-32</v>
      </c>
      <c r="S9">
        <f t="shared" si="9"/>
        <v>6805.3301425872451</v>
      </c>
      <c r="T9">
        <f t="shared" si="7"/>
        <v>6124.9851198440811</v>
      </c>
    </row>
    <row r="10" spans="1:20" x14ac:dyDescent="0.3">
      <c r="A10">
        <f t="shared" si="8"/>
        <v>2.0210151503732741</v>
      </c>
      <c r="B10">
        <f>-PI()*G10+3*PI()</f>
        <v>-3.1415926535897931</v>
      </c>
      <c r="C10">
        <f t="shared" si="1"/>
        <v>0.19650571299840172</v>
      </c>
      <c r="D10">
        <f>-ATAN(0.3*G10)-ATAN(0.893*G10/(1.502-G10^2))-PI()</f>
        <v>-3.7760831122313014</v>
      </c>
      <c r="E10">
        <f t="shared" si="3"/>
        <v>0.39714102310467231</v>
      </c>
      <c r="F10">
        <f t="shared" si="4"/>
        <v>-6.9176757658210946</v>
      </c>
      <c r="G10">
        <f t="shared" si="5"/>
        <v>4</v>
      </c>
      <c r="H10">
        <v>8</v>
      </c>
      <c r="R10">
        <f t="shared" si="6"/>
        <v>0.15772099223262587</v>
      </c>
      <c r="S10">
        <f t="shared" si="9"/>
        <v>6805.4878635794776</v>
      </c>
      <c r="T10">
        <f t="shared" si="7"/>
        <v>6124.9851198440811</v>
      </c>
    </row>
    <row r="11" spans="1:20" x14ac:dyDescent="0.3">
      <c r="A11">
        <f t="shared" si="8"/>
        <v>8.7744794679047214E-16</v>
      </c>
      <c r="B11">
        <f t="shared" ref="B11:B13" si="12">-PI()*G11+3*PI()</f>
        <v>-4.7123889803846897</v>
      </c>
      <c r="C11">
        <f t="shared" si="1"/>
        <v>0.18626169795471473</v>
      </c>
      <c r="D11">
        <f t="shared" ref="D11:D13" si="13">-ATAN(0.3*G11)-ATAN(0.893*G11/(1.502-G11^2))-PI()</f>
        <v>-3.8636922096884474</v>
      </c>
      <c r="E11">
        <f t="shared" si="3"/>
        <v>1.6343494443607151E-16</v>
      </c>
      <c r="F11">
        <f t="shared" si="4"/>
        <v>-8.5760811900731362</v>
      </c>
      <c r="G11">
        <f t="shared" si="5"/>
        <v>4.5</v>
      </c>
      <c r="H11">
        <v>9</v>
      </c>
      <c r="R11">
        <f t="shared" si="6"/>
        <v>2.6710981062821782E-32</v>
      </c>
      <c r="S11">
        <f t="shared" si="9"/>
        <v>6805.4878635794776</v>
      </c>
      <c r="T11">
        <f t="shared" si="7"/>
        <v>6124.9851198440811</v>
      </c>
    </row>
    <row r="12" spans="1:20" x14ac:dyDescent="0.3">
      <c r="A12">
        <f t="shared" si="8"/>
        <v>1.2861005502375382</v>
      </c>
      <c r="B12">
        <f>-PI()*G12+4*PI()</f>
        <v>-3.1415926535897931</v>
      </c>
      <c r="C12">
        <f t="shared" si="1"/>
        <v>0.17586679441028122</v>
      </c>
      <c r="D12">
        <f>-ATAN(0.3*G12)-ATAN(0.893*G12/(1.502-G12^2))</f>
        <v>-0.79501616864463942</v>
      </c>
      <c r="E12">
        <f t="shared" si="3"/>
        <v>0.22618238105957469</v>
      </c>
      <c r="F12">
        <f t="shared" si="4"/>
        <v>-3.9366088222344326</v>
      </c>
      <c r="G12">
        <f t="shared" si="5"/>
        <v>5</v>
      </c>
      <c r="H12">
        <v>10</v>
      </c>
      <c r="R12">
        <f t="shared" si="6"/>
        <v>5.1158469501778651E-2</v>
      </c>
      <c r="S12">
        <f t="shared" si="9"/>
        <v>6805.5390220489789</v>
      </c>
      <c r="T12">
        <f t="shared" si="7"/>
        <v>6124.9851198440811</v>
      </c>
    </row>
    <row r="13" spans="1:20" x14ac:dyDescent="0.3">
      <c r="A13">
        <f t="shared" si="8"/>
        <v>2.599730730844691E-15</v>
      </c>
      <c r="B13">
        <f t="shared" ref="B13" si="14">-PI()*G13+4*PI()</f>
        <v>-4.7123889803846879</v>
      </c>
      <c r="C13">
        <f t="shared" si="1"/>
        <v>0.16586735666905639</v>
      </c>
      <c r="D13">
        <f t="shared" ref="D13" si="15">-ATAN(0.3*G13)-ATAN(0.893*G13/(1.502-G13^2))</f>
        <v>-0.85671948329590242</v>
      </c>
      <c r="E13">
        <f t="shared" si="3"/>
        <v>4.3121046437652297E-16</v>
      </c>
      <c r="F13">
        <f t="shared" si="4"/>
        <v>-5.5691084636805908</v>
      </c>
      <c r="G13">
        <f t="shared" si="5"/>
        <v>5.5</v>
      </c>
      <c r="H13">
        <v>11</v>
      </c>
      <c r="R13">
        <f t="shared" si="6"/>
        <v>1.8594246458781659E-31</v>
      </c>
      <c r="S13">
        <f t="shared" si="9"/>
        <v>6805.5390220489789</v>
      </c>
      <c r="T13">
        <f t="shared" si="7"/>
        <v>6124.9851198440811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ПУНКТ 5</vt:lpstr>
      <vt:lpstr>ПУНКТ 6</vt:lpstr>
      <vt:lpstr>9 пункт</vt:lpstr>
      <vt:lpstr>10 пункт+дискр спектр</vt:lpstr>
      <vt:lpstr>11 пункт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Дом</cp:lastModifiedBy>
  <dcterms:created xsi:type="dcterms:W3CDTF">2015-06-05T18:19:34Z</dcterms:created>
  <dcterms:modified xsi:type="dcterms:W3CDTF">2025-04-07T06:15:49Z</dcterms:modified>
</cp:coreProperties>
</file>