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checkCompatibility="1"/>
  <mc:AlternateContent xmlns:mc="http://schemas.openxmlformats.org/markup-compatibility/2006">
    <mc:Choice Requires="x15">
      <x15ac:absPath xmlns:x15ac="http://schemas.microsoft.com/office/spreadsheetml/2010/11/ac" url="C:\Users\Chez\Desktop\Neolytics Interactive\Business info\Code\UBCO Circuit Stream\Assignments\LumberLink\"/>
    </mc:Choice>
  </mc:AlternateContent>
  <xr:revisionPtr revIDLastSave="0" documentId="8_{2D8844CE-D6FC-4953-99E2-1838BA484655}" xr6:coauthVersionLast="47" xr6:coauthVersionMax="47" xr10:uidLastSave="{00000000-0000-0000-0000-000000000000}"/>
  <bookViews>
    <workbookView xWindow="1305" yWindow="1065" windowWidth="21600" windowHeight="15435" tabRatio="807" firstSheet="3" activeTab="1" xr2:uid="{00000000-000D-0000-FFFF-FFFF00000000}"/>
  </bookViews>
  <sheets>
    <sheet name="README" sheetId="13" r:id="rId1"/>
    <sheet name="Lumber Mills &gt;40" sheetId="3" r:id="rId2"/>
    <sheet name="Lumber Mills &lt;40" sheetId="4" r:id="rId3"/>
    <sheet name="OSB, Plywood, Veneer, and Panel" sheetId="10" r:id="rId4"/>
    <sheet name="Pulp and Paper" sheetId="8" r:id="rId5"/>
    <sheet name="Chip" sheetId="1" r:id="rId6"/>
    <sheet name="Pellet" sheetId="5" r:id="rId7"/>
    <sheet name="Pole, Utility Pole, and Post" sheetId="7" r:id="rId8"/>
    <sheet name="Shake and Shingle" sheetId="9" r:id="rId9"/>
    <sheet name="Log Home" sheetId="2" r:id="rId10"/>
    <sheet name="ConsistentHeaders" sheetId="12" r:id="rId11"/>
  </sheets>
  <definedNames>
    <definedName name="_xlnm._FilterDatabase" localSheetId="5" hidden="1">Chip!$A$1:$F$20</definedName>
    <definedName name="_xlnm._FilterDatabase" localSheetId="2" hidden="1">'Lumber Mills &lt;40'!$A$1:$F$59</definedName>
    <definedName name="_xlnm._FilterDatabase" localSheetId="1" hidden="1">'Lumber Mills &gt;40'!$A$1:$F$63</definedName>
    <definedName name="_xlnm._FilterDatabase" localSheetId="7" hidden="1">'Pole, Utility Pole, and Post'!$A$4:$G$38</definedName>
    <definedName name="_xlnm._FilterDatabase" localSheetId="8" hidden="1">'Shake and Shingle'!$A$1:$F$31</definedName>
    <definedName name="My_Query" localSheetId="9">'Log Home'!$A$3:$E$60</definedName>
    <definedName name="My_Query" localSheetId="3">'OSB, Plywood, Veneer, and Panel'!$A$4:$G$30</definedName>
    <definedName name="My_Query" localSheetId="6">Pellet!$A$4:$F$8</definedName>
    <definedName name="My_Query" localSheetId="4">'Pulp and Paper'!$A$4:$G$26</definedName>
    <definedName name="My_Query" localSheetId="8">'Shake and Shingle'!$A$4:$F$29</definedName>
    <definedName name="My_Query">Chip!$A$4:$F$14</definedName>
    <definedName name="_xlnm.Print_Area" localSheetId="5">Chip!$A$2:$F$14</definedName>
    <definedName name="_xlnm.Print_Area" localSheetId="2">'Lumber Mills &lt;40'!$A$3:$F$54</definedName>
    <definedName name="_xlnm.Print_Area" localSheetId="1">'Lumber Mills &gt;40'!$A$3:$F$65</definedName>
    <definedName name="_xlnm.Print_Area" localSheetId="6">Pellet!$A$2:$F$9</definedName>
    <definedName name="_xlnm.Print_Area" localSheetId="8">'Shake and Shingle'!$A$2:$F$29</definedName>
    <definedName name="_xlnm.Print_Titles" localSheetId="9">'Log Home'!$2:$3</definedName>
    <definedName name="_xlnm.Print_Titles" localSheetId="2">'Lumber Mills &lt;40'!$1:$3</definedName>
    <definedName name="_xlnm.Print_Titles" localSheetId="1">'Lumber Mills &gt;40'!$3:$3</definedName>
    <definedName name="_xlnm.Print_Titles" localSheetId="4">'Pulp and Paper'!$2:$3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4" l="1"/>
  <c r="A2" i="3" l="1"/>
  <c r="A2" i="9"/>
  <c r="A1" i="1" l="1"/>
  <c r="A1" i="10" l="1"/>
  <c r="A1" i="9"/>
  <c r="A1" i="8"/>
  <c r="A1" i="7"/>
  <c r="A1" i="5"/>
  <c r="A1" i="4"/>
  <c r="A1" i="3"/>
  <c r="A1" i="2"/>
</calcChain>
</file>

<file path=xl/sharedStrings.xml><?xml version="1.0" encoding="utf-8"?>
<sst xmlns="http://schemas.openxmlformats.org/spreadsheetml/2006/main" count="1201" uniqueCount="389">
  <si>
    <t>Mill Number</t>
  </si>
  <si>
    <t>Company</t>
  </si>
  <si>
    <t>Location of Mill</t>
  </si>
  <si>
    <t>Product</t>
  </si>
  <si>
    <t>SURVEY YEAR</t>
  </si>
  <si>
    <t>Natural Resource District</t>
  </si>
  <si>
    <t xml:space="preserve">Natural Resource District </t>
  </si>
  <si>
    <t>Administrative Area</t>
  </si>
  <si>
    <t>Administrative Areas</t>
  </si>
  <si>
    <t>Estimated Annual Capacity (million sq. ft, 3/8" basis)</t>
  </si>
  <si>
    <t>Estimated Annual Capacity (thousand pieces)</t>
  </si>
  <si>
    <t>Estimated Annual Capacity
(million board feet)</t>
  </si>
  <si>
    <t>Estimated Annual Capacity
(Thousand BDUs)</t>
  </si>
  <si>
    <t>Estimated Annual Capacity
(thousand tonnes)</t>
  </si>
  <si>
    <t>Estimated Annual Capacity
(thousand squares)</t>
  </si>
  <si>
    <t>Notes:</t>
  </si>
  <si>
    <t>Log Home Mills - 2020</t>
  </si>
  <si>
    <t>Small mills using less than 25,000 cubic metres of logs per year were also included in the above list.</t>
  </si>
  <si>
    <t>4. For mills in the category b), we estimate their capacity based on their last year's data or the best available information.</t>
  </si>
  <si>
    <t>5. The company ownership information published in this file collected through the company's website,  historical records, and other best available sources and it may not cover all company ownerships.</t>
  </si>
  <si>
    <r>
      <t xml:space="preserve">6. These lists exclude most secondary manufacturing facilities in BC. Please refer to the </t>
    </r>
    <r>
      <rPr>
        <i/>
        <sz val="11"/>
        <rFont val="Calibri"/>
        <family val="2"/>
        <scheme val="minor"/>
      </rPr>
      <t>Secondary Manufacturing of Solid Wood Products in British Columbia</t>
    </r>
    <r>
      <rPr>
        <sz val="11"/>
        <rFont val="Calibri"/>
        <family val="2"/>
        <scheme val="minor"/>
      </rPr>
      <t xml:space="preserve"> report (https://cfs.nrcan.gc.ca/publications?id=39736) to get more information.</t>
    </r>
  </si>
  <si>
    <t>2. Each year, the Mill List Survey was sent to mill representatives. Based on their responses, mills are classified as a) open with
responses, b) presumed open without responses, c) did not operate at all during the year (temporary or indefinite
closures), or d) closed (permanently). All lists here are derived from mills in categories a) and b). Mills that
have announced permanent closures during 2022 are categorized as a) for the year of 2022.  The actual impact of those permanent closures will be reported next year.</t>
  </si>
  <si>
    <t>3. The annual capacity reported in these lists is estimated based on the same standard operating assumptions for each mill (i.e., number and length of shifts and days per year as described in the 2022 Mill List Report). The actual mill production can be higher or lower than estimated capacity if a mill runs on a different operating schedule than assumed here.  Thus, while capacity provides guidance on mill output, it is not a measure of the actual production level of the mill.  For more information, please contact Mill.Survey@gov.bc.ca.</t>
  </si>
  <si>
    <t>The annual capacity reported in these lists is estimated based on the same standard operating assumptions for each mill (i.e., number and length of shifts and days per year as described in the 2022 Mill List Report). The actual mill production can be higher or lower than estimated capacity if a mill runs on a different operating schedule than assumed here. Thus, while capacity provides guidance on mill output, it is not a measure of the actual production level of the mill. For more information, please contact Mill.Survey@gov.bc.ca.</t>
  </si>
  <si>
    <t>Louisiana Pacific Canada Ltd.</t>
  </si>
  <si>
    <t>Dawson Creek</t>
  </si>
  <si>
    <t>SID</t>
  </si>
  <si>
    <t>North</t>
  </si>
  <si>
    <t>Peace</t>
  </si>
  <si>
    <t>VENEER, PLYWOOD, OSB/SIDING, AND OTHER PANEL MILLS - 2022</t>
  </si>
  <si>
    <t>PULP AND PAPER MILLS - 2022</t>
  </si>
  <si>
    <t>CHIP MILLS - 2022</t>
  </si>
  <si>
    <t>PELLET MILLS - 2022</t>
  </si>
  <si>
    <t>POLE, UTILITY POLE, AND POST MILLS - 2022</t>
  </si>
  <si>
    <t>N/A</t>
  </si>
  <si>
    <t>1. All lists in this file are developed based on the 2022  Major Timber Processing Facilities Survey (Mill List Survey). Some small wood processing facilities may not be included in these lists.</t>
  </si>
  <si>
    <t>North Island - Central Coast</t>
  </si>
  <si>
    <t>OSB</t>
  </si>
  <si>
    <t>Peace Valley OSB</t>
  </si>
  <si>
    <t>Fort St John</t>
  </si>
  <si>
    <t>Timberspan Wood Products. Inc</t>
  </si>
  <si>
    <t>Prince George</t>
  </si>
  <si>
    <t>Coast</t>
  </si>
  <si>
    <t>Acorn Forest Products Ltd.</t>
  </si>
  <si>
    <t>Delta</t>
  </si>
  <si>
    <t>Chilliwack</t>
  </si>
  <si>
    <t>Aspen Planers Ltd.</t>
  </si>
  <si>
    <t>Merritt</t>
  </si>
  <si>
    <t>South</t>
  </si>
  <si>
    <t>Cascades</t>
  </si>
  <si>
    <t>Babine Forest Products Limited (Hampton Lumber)</t>
  </si>
  <si>
    <t>Burns Lake</t>
  </si>
  <si>
    <t>Nadina</t>
  </si>
  <si>
    <t>Canadian Forest Products Ltd</t>
  </si>
  <si>
    <t>Chetwynd</t>
  </si>
  <si>
    <t>Canadian Forest Products Ltd.</t>
  </si>
  <si>
    <t>Wynndel</t>
  </si>
  <si>
    <t>Selkirk</t>
  </si>
  <si>
    <t>Engen</t>
  </si>
  <si>
    <t>Vanderhoof</t>
  </si>
  <si>
    <t>Bear Lake</t>
  </si>
  <si>
    <t>Elko</t>
  </si>
  <si>
    <t>Rocky Mountain</t>
  </si>
  <si>
    <t>Radium Hot Sprgs</t>
  </si>
  <si>
    <t>Houston</t>
  </si>
  <si>
    <t>Canfor  and Pacific BioEnergy</t>
  </si>
  <si>
    <t>Carrier Lumber Ltd.</t>
  </si>
  <si>
    <t>Conifex Timber Inc.</t>
  </si>
  <si>
    <t>Mackenzie</t>
  </si>
  <si>
    <t>Delta Cedar Sawmill LP</t>
  </si>
  <si>
    <t>Dunkley Lumber Ltd.</t>
  </si>
  <si>
    <t>Hixon</t>
  </si>
  <si>
    <t>Gilbert Smith Forest Product Ltd.</t>
  </si>
  <si>
    <t>Barriere</t>
  </si>
  <si>
    <t>Thompson Rivers</t>
  </si>
  <si>
    <t>Goldwood Industries Ltd.</t>
  </si>
  <si>
    <t>Richmond</t>
  </si>
  <si>
    <t>Gorman (Gorman Brothers Lumber Ltd.)</t>
  </si>
  <si>
    <t>Westbank</t>
  </si>
  <si>
    <t>Okanagan Shuswap</t>
  </si>
  <si>
    <t>Gorman Borthers (Downie Timber Ltd.)</t>
  </si>
  <si>
    <t>Revelstoke</t>
  </si>
  <si>
    <t>Halo Sawmill Mfg LP</t>
  </si>
  <si>
    <t>Pitt Meadows</t>
  </si>
  <si>
    <t>Hampton Lumber (Decker Lake Forest Products)</t>
  </si>
  <si>
    <t>Interfor</t>
  </si>
  <si>
    <t>Adams Lake</t>
  </si>
  <si>
    <t>Castlegar</t>
  </si>
  <si>
    <t>Grand Forks</t>
  </si>
  <si>
    <t>J. H. Huscroft Ltd.</t>
  </si>
  <si>
    <t>Erickson</t>
  </si>
  <si>
    <t>Kalesnikoff Lumber Co. Ltd.</t>
  </si>
  <si>
    <t>Ledcor Forest Products Partnership</t>
  </si>
  <si>
    <t>Nechako Lumber Co.</t>
  </si>
  <si>
    <t>North Enderby Timber Ltd.</t>
  </si>
  <si>
    <t>Enderby</t>
  </si>
  <si>
    <t>Pacheedaht Mill</t>
  </si>
  <si>
    <t>Port Renfrew</t>
  </si>
  <si>
    <t>South Island</t>
  </si>
  <si>
    <t>Porcupine Wood Products Ltd.</t>
  </si>
  <si>
    <t>Salmo</t>
  </si>
  <si>
    <t>Riverside Forest Products</t>
  </si>
  <si>
    <t>Surrey</t>
  </si>
  <si>
    <t>ROC Holdings Ltd.</t>
  </si>
  <si>
    <t>Terrace</t>
  </si>
  <si>
    <t>Coast Mountain</t>
  </si>
  <si>
    <t>S &amp; R Sawmills Ltd.</t>
  </si>
  <si>
    <t>Sigurdson Forest Products Ltd.</t>
  </si>
  <si>
    <t>Williams Lake</t>
  </si>
  <si>
    <t>Cariboo Chilcotin</t>
  </si>
  <si>
    <t>Sinclar Group (Apollo Forest Products Ltd.)</t>
  </si>
  <si>
    <t>Fort St James</t>
  </si>
  <si>
    <t>Fort St. James</t>
  </si>
  <si>
    <t>Sinclar Group (Lakeland Mills Ltd.)</t>
  </si>
  <si>
    <t>Teal-Jones Group (J.S. Jones)</t>
  </si>
  <si>
    <t>Teal-Jones Group (Stag Timber Ltd.)</t>
  </si>
  <si>
    <t>Terminal Forest Products Ltd.</t>
  </si>
  <si>
    <t>Vancouver</t>
  </si>
  <si>
    <t>Tolko Industries Ltd.</t>
  </si>
  <si>
    <t>Armstrong</t>
  </si>
  <si>
    <t>Lavington</t>
  </si>
  <si>
    <t>Tolko Industries Ltd. (Lakeview)</t>
  </si>
  <si>
    <t>Tolko Industries Ltd. (Soda Creek)</t>
  </si>
  <si>
    <t>Vaagen Fibre Canada</t>
  </si>
  <si>
    <t>Midway</t>
  </si>
  <si>
    <t>West Fraser Mills Ltd.</t>
  </si>
  <si>
    <t>100 Mile House</t>
  </si>
  <si>
    <t>LeJac</t>
  </si>
  <si>
    <t>Quesnel</t>
  </si>
  <si>
    <t>Smithers</t>
  </si>
  <si>
    <t>Skeena Stikine</t>
  </si>
  <si>
    <t>Western Forest Products</t>
  </si>
  <si>
    <t>Cowichan Bay</t>
  </si>
  <si>
    <t>Duke Point</t>
  </si>
  <si>
    <t>Ladysmith</t>
  </si>
  <si>
    <t>Chemainus</t>
  </si>
  <si>
    <t>Port Alberni</t>
  </si>
  <si>
    <t>Weyerhaeuser Company Ltd.</t>
  </si>
  <si>
    <t>Princeton</t>
  </si>
  <si>
    <t>1378447 BC Ltd</t>
  </si>
  <si>
    <t>Athalmer</t>
  </si>
  <si>
    <t>A J Forest Products ltd.</t>
  </si>
  <si>
    <t>Brackendale</t>
  </si>
  <si>
    <t>Sea to Sky</t>
  </si>
  <si>
    <t>Andersen Pacific Forest Products Ltd</t>
  </si>
  <si>
    <t>Ruskin</t>
  </si>
  <si>
    <t>Bear Lumber Ltd.</t>
  </si>
  <si>
    <t>Cranbrook</t>
  </si>
  <si>
    <t>Black Sheep Timbers</t>
  </si>
  <si>
    <t>Hagensborg</t>
  </si>
  <si>
    <t>Canadian Timber Frames</t>
  </si>
  <si>
    <t>Golden</t>
  </si>
  <si>
    <t>Continental Pole Ltd.</t>
  </si>
  <si>
    <t>Pemberton</t>
  </si>
  <si>
    <t>Coulson Manufacturing Ltd (2017)</t>
  </si>
  <si>
    <t>COWICHAN LAKE TIMBER</t>
  </si>
  <si>
    <t>Lake Cowichan</t>
  </si>
  <si>
    <t>Deacoff Bros. Enterprises Ltd.</t>
  </si>
  <si>
    <t>Kelowna</t>
  </si>
  <si>
    <t>E Schuk contracting Ltd.</t>
  </si>
  <si>
    <t>Tatla Lake</t>
  </si>
  <si>
    <t>Eaglecrest Enterprises Ltd.</t>
  </si>
  <si>
    <t>Port Clements</t>
  </si>
  <si>
    <t>Haida Gwaii</t>
  </si>
  <si>
    <t>Edgegrain</t>
  </si>
  <si>
    <t>Campbell River</t>
  </si>
  <si>
    <t>Franklin Forest Products Ltd.</t>
  </si>
  <si>
    <t>Fu So Enterprises Ltd.</t>
  </si>
  <si>
    <t>Galloway Lumber Co. Ltd.</t>
  </si>
  <si>
    <t>Galloway</t>
  </si>
  <si>
    <t>Gibbs Custom Sawmill</t>
  </si>
  <si>
    <t>McBride</t>
  </si>
  <si>
    <t>Gold Island Forest Products Ltd.</t>
  </si>
  <si>
    <t>Slocan</t>
  </si>
  <si>
    <t>Green D Forest Products Ltd.</t>
  </si>
  <si>
    <t>Merville</t>
  </si>
  <si>
    <t>Greenslide Cattle Co Ltd</t>
  </si>
  <si>
    <t>Haida Gwaii Forest Products Joint Venture</t>
  </si>
  <si>
    <t>Hampton Lumber (Fort St. James Forest Products)</t>
  </si>
  <si>
    <t>Harrop Procter Forest Products</t>
  </si>
  <si>
    <t>Nelson</t>
  </si>
  <si>
    <t>HUNKY DORY SAWMILL</t>
  </si>
  <si>
    <t>Hyde Sawmill Ltd.</t>
  </si>
  <si>
    <t>Sicamous</t>
  </si>
  <si>
    <t>Jeff Palumbo Contracting</t>
  </si>
  <si>
    <t>Jemico Enterprises Ltd.</t>
  </si>
  <si>
    <t>Joe Kozek Sawmills Ltd.</t>
  </si>
  <si>
    <t>Kitwanga Forest Products</t>
  </si>
  <si>
    <t>Kitwanga</t>
  </si>
  <si>
    <t>L&amp;Y Forest Products LTD</t>
  </si>
  <si>
    <t>Duncan</t>
  </si>
  <si>
    <t>Lake Drive Lumber</t>
  </si>
  <si>
    <t>Linde Bros Lumber Ltd.</t>
  </si>
  <si>
    <t>Lois Lumber Ltd</t>
  </si>
  <si>
    <t>Powell River</t>
  </si>
  <si>
    <t>Sunshine Coast</t>
  </si>
  <si>
    <t>Long Hoh Enterprises Canada Ltd</t>
  </si>
  <si>
    <t>Qualicum Beach</t>
  </si>
  <si>
    <t>Lower North Thompson Community Forest Society</t>
  </si>
  <si>
    <t>Ludwig Lumber Ltd.</t>
  </si>
  <si>
    <t>Black Creek</t>
  </si>
  <si>
    <t>McDonald Ranch &amp; Lumber Ltd.</t>
  </si>
  <si>
    <t>Grasmere</t>
  </si>
  <si>
    <t>Murray Kane Site 6LW</t>
  </si>
  <si>
    <t>Clinton</t>
  </si>
  <si>
    <t>Nickolaus Stockklauser</t>
  </si>
  <si>
    <t>North Pacific Timber Corporation</t>
  </si>
  <si>
    <t>Queen Charlotte</t>
  </si>
  <si>
    <t>Pacific Timber</t>
  </si>
  <si>
    <t>Pacific Timber -Sheraton Sawmill</t>
  </si>
  <si>
    <t>Port Hardy Merchandising Ltd.</t>
  </si>
  <si>
    <t>Port Hardy</t>
  </si>
  <si>
    <t>Quadra Island Forest Products Ltd.</t>
  </si>
  <si>
    <t>Quadra Island</t>
  </si>
  <si>
    <t>R. Durfeld Log Construction Ltd.</t>
  </si>
  <si>
    <t>Rainforest Sawmill</t>
  </si>
  <si>
    <t>Richard Thompson</t>
  </si>
  <si>
    <t>Okanagan Falls</t>
  </si>
  <si>
    <t>Rouck Brothers Sawmill Ltd.</t>
  </si>
  <si>
    <t>Lumby</t>
  </si>
  <si>
    <t>Saratoga Speedway Mills</t>
  </si>
  <si>
    <t>Schapol Logging Ltd.</t>
  </si>
  <si>
    <t>Shannon Lumber Ltd.</t>
  </si>
  <si>
    <t>SpikeTop Cedar Ltd.</t>
  </si>
  <si>
    <t>Straight Edge Milling Ltd.</t>
  </si>
  <si>
    <t>Suncoast Industries Inc</t>
  </si>
  <si>
    <t>Sechelt</t>
  </si>
  <si>
    <t>Take to Heart Specialty Wood Products</t>
  </si>
  <si>
    <t>Thomson Bros. Lumber Co. Ltd.</t>
  </si>
  <si>
    <t>Courtenay</t>
  </si>
  <si>
    <t>Valemount Industrial Park LP</t>
  </si>
  <si>
    <t>Valemount</t>
  </si>
  <si>
    <t>Vertical West Timber Ltd</t>
  </si>
  <si>
    <t>Salmon Arm</t>
  </si>
  <si>
    <t>Woodco Industries  Ltd</t>
  </si>
  <si>
    <t>Pacific Woodtec</t>
  </si>
  <si>
    <t>PLY</t>
  </si>
  <si>
    <t>Thompson River Veneer Products Ltd.</t>
  </si>
  <si>
    <t>Kamloops</t>
  </si>
  <si>
    <t>Savona</t>
  </si>
  <si>
    <t>Richmond Plywood Corporation Limited</t>
  </si>
  <si>
    <t>Heffley Creek</t>
  </si>
  <si>
    <t>Gorman Brothers (Canoe Forest Products Ltd.)</t>
  </si>
  <si>
    <t>Canoe</t>
  </si>
  <si>
    <t>PNL</t>
  </si>
  <si>
    <t>Atco Wood Products</t>
  </si>
  <si>
    <t>Fruitvale</t>
  </si>
  <si>
    <t>VNR</t>
  </si>
  <si>
    <t>Lillooet</t>
  </si>
  <si>
    <t>Harwood Lumber Ltd.</t>
  </si>
  <si>
    <t>Maple Ridge</t>
  </si>
  <si>
    <t>CIPA Lumber Co. Ltd.</t>
  </si>
  <si>
    <t>Annacis Island</t>
  </si>
  <si>
    <t>B C Veneer Products Ltd</t>
  </si>
  <si>
    <t>Coastland Wood Industries Ltd.</t>
  </si>
  <si>
    <t>Nanaimo</t>
  </si>
  <si>
    <t>Canadian Forest Products Ltd. (Intercontinental Pulp)</t>
  </si>
  <si>
    <t>PLP</t>
  </si>
  <si>
    <t>Canadian Forest Products Ltd. (Northwood Pulp Mill)</t>
  </si>
  <si>
    <t>Canadian Forest Products Ltd. (Prince George Pulp and Paper)</t>
  </si>
  <si>
    <t>Canadian Forest Products Ltd. (Taylor Pulp Mill)</t>
  </si>
  <si>
    <t>Taylor</t>
  </si>
  <si>
    <t>Harmac Pacific (Nanaimo Forest Products)</t>
  </si>
  <si>
    <t>Cedar</t>
  </si>
  <si>
    <t>Kruger</t>
  </si>
  <si>
    <t>Mercer (Mercer Celgar Limited Partnership)</t>
  </si>
  <si>
    <t>Paper Excellence Group</t>
  </si>
  <si>
    <t>Crofton</t>
  </si>
  <si>
    <t>Paper Excellence Group (Howe Sound)</t>
  </si>
  <si>
    <t>Port Mellon</t>
  </si>
  <si>
    <t>Paper Excellence Group (Skookumchuk Pulp Mill)</t>
  </si>
  <si>
    <t>Skookumchuk</t>
  </si>
  <si>
    <t>West Fraser and Mercer (Cariboo Pulp &amp; Paper)</t>
  </si>
  <si>
    <t>West Fraser Mills Ltd. (Quesnel River Pulp Company)</t>
  </si>
  <si>
    <t>PPR</t>
  </si>
  <si>
    <t>Kruger Products Inc</t>
  </si>
  <si>
    <t>New Westminster</t>
  </si>
  <si>
    <t>Arrow Chip Plant</t>
  </si>
  <si>
    <t>BC Custom Timber Products Ltd.</t>
  </si>
  <si>
    <t>BC EcoChips Ltd</t>
  </si>
  <si>
    <t>Chips Ahoy Fibre Supply Ltd.</t>
  </si>
  <si>
    <t>Mission</t>
  </si>
  <si>
    <t>Coastland Wood Industries</t>
  </si>
  <si>
    <t>DCT Chambers Trucking Ltd.</t>
  </si>
  <si>
    <t>Chemanius</t>
  </si>
  <si>
    <t>East Fraser Fibre Co Ltd.</t>
  </si>
  <si>
    <t>Rivercity Fibre Ltd</t>
  </si>
  <si>
    <t>Langdale</t>
  </si>
  <si>
    <t>West Coast Chip Mill</t>
  </si>
  <si>
    <t>Canfor Energy North Limited Partnership</t>
  </si>
  <si>
    <t>Drax</t>
  </si>
  <si>
    <t>Strathnaver</t>
  </si>
  <si>
    <t>Drax (Princeton Standard Pellet Corporation)</t>
  </si>
  <si>
    <t>Drax and Canfor (Houston Pellet Limited Partnership)</t>
  </si>
  <si>
    <t>Drax and Tolko _x000D_
(Lavington Pellet Limited Partnership)</t>
  </si>
  <si>
    <t>Drax and West Fraser (Smithers Pellet Limited Partnership)</t>
  </si>
  <si>
    <t>Pacific BioEnergy</t>
  </si>
  <si>
    <t>Sinclar Group (Premium Pellet Ltd.)</t>
  </si>
  <si>
    <t>Skeena Bioenergy Pellet Mill</t>
  </si>
  <si>
    <t>PLE</t>
  </si>
  <si>
    <t>Nicola Post and Rail Ltd.</t>
  </si>
  <si>
    <t>Pacific Inland Pole &amp; Piling Co. Ltd.</t>
  </si>
  <si>
    <t>Nakusp</t>
  </si>
  <si>
    <t>PST</t>
  </si>
  <si>
    <t>Box Lake Lumber Products Ltd</t>
  </si>
  <si>
    <t>Cedar 3 Products</t>
  </si>
  <si>
    <t>Ootsa Lake Cattle Company</t>
  </si>
  <si>
    <t>Princeton Wood Preservers Ltd</t>
  </si>
  <si>
    <t>TM Fibre Corp.</t>
  </si>
  <si>
    <t>Canwel Fibre Corp.</t>
  </si>
  <si>
    <t>Bell Lumber &amp; Pole ULC canada</t>
  </si>
  <si>
    <t>Rossland</t>
  </si>
  <si>
    <t>UTI</t>
  </si>
  <si>
    <t>Brisco Wood Preservers Ltd.</t>
  </si>
  <si>
    <t>Brisco</t>
  </si>
  <si>
    <t>Chinook Forest Products Ltd.</t>
  </si>
  <si>
    <t>Hampton Lumber</t>
  </si>
  <si>
    <t>Otter Point Timber Ltd.</t>
  </si>
  <si>
    <t>Stella Jones Inc.</t>
  </si>
  <si>
    <t>Stella-Jones Inc.</t>
  </si>
  <si>
    <t>Haney</t>
  </si>
  <si>
    <t>A.K. Cedar Products Ltd.</t>
  </si>
  <si>
    <t>Abbotsford</t>
  </si>
  <si>
    <t>Best Quality Cedar Products Ltd</t>
  </si>
  <si>
    <t>Bill Little Contracting Ltd</t>
  </si>
  <si>
    <t>Campbell River Shake and Shingle Co Ltd</t>
  </si>
  <si>
    <t>Cape Scott Cedar Products Ltd.</t>
  </si>
  <si>
    <t>Holberg</t>
  </si>
  <si>
    <t>Cedar Valley Holdings Ltd</t>
  </si>
  <si>
    <t>Coleman Road Shingle Ltd (Pacific Cedar)</t>
  </si>
  <si>
    <t>Comox Valley Shakes (2019) Ltd.</t>
  </si>
  <si>
    <t>Confederate Shake &amp; Shingle Ltd.</t>
  </si>
  <si>
    <t>Youbou</t>
  </si>
  <si>
    <t>Copper Mountain Cedar Products</t>
  </si>
  <si>
    <t>G &amp; R Cedar (2009) Ltd.</t>
  </si>
  <si>
    <t>G &amp; R Cedar Ltd.</t>
  </si>
  <si>
    <t>Matsqui</t>
  </si>
  <si>
    <t>Golden Ears Shingle Ltd.</t>
  </si>
  <si>
    <t>Imperial Shake Co Ltd</t>
  </si>
  <si>
    <t>Island Cedar Products</t>
  </si>
  <si>
    <t>J &amp; D Shake and Cedar Mill Ltd.</t>
  </si>
  <si>
    <t>Madewell Cedar Inc.</t>
  </si>
  <si>
    <t>Pacific Chalet Ltd.</t>
  </si>
  <si>
    <t>Port McNeill Shake &amp; Shingles (2007) Ltd.</t>
  </si>
  <si>
    <t>Port McNeill</t>
  </si>
  <si>
    <t>Premium Cedar Products Ltd.</t>
  </si>
  <si>
    <t>Riverside Shingle Products</t>
  </si>
  <si>
    <t>Errington</t>
  </si>
  <si>
    <t>S &amp; W Forest Products</t>
  </si>
  <si>
    <t>Star Lumber Canada Ltd.</t>
  </si>
  <si>
    <t>Taylor Contracting Ltd.</t>
  </si>
  <si>
    <t>Zeballos</t>
  </si>
  <si>
    <t>Teal Cedar Products (1977) Ltd.</t>
  </si>
  <si>
    <t>Titan Ridge Forest Products</t>
  </si>
  <si>
    <t>W. Boyes Shake and Shingle Ltd.</t>
  </si>
  <si>
    <t>150 Mile House</t>
  </si>
  <si>
    <t>Waldun Forest Products Ltd.</t>
  </si>
  <si>
    <t>1351472 B.C, Ltd. (dba Canada’s Log People</t>
  </si>
  <si>
    <t>Alpha Log &amp; Timber</t>
  </si>
  <si>
    <t>Tappen</t>
  </si>
  <si>
    <t>Artisan Log and Timber Homes</t>
  </si>
  <si>
    <t>Calija Log &amp; Timber Homes Ltd.</t>
  </si>
  <si>
    <t>93 Mile</t>
  </si>
  <si>
    <t>Chinook Log Homes Ltd.</t>
  </si>
  <si>
    <t>Bear Flats, Montney</t>
  </si>
  <si>
    <t>DBD LOG HOMES</t>
  </si>
  <si>
    <t>Lone Butte</t>
  </si>
  <si>
    <t>Durfeld Log &amp; Timber</t>
  </si>
  <si>
    <t>Whistler</t>
  </si>
  <si>
    <t>Hamill Creek Timber Homes (2010) Ltd</t>
  </si>
  <si>
    <t>Meadow Creek</t>
  </si>
  <si>
    <t>Kore Log Homes</t>
  </si>
  <si>
    <t>Lake Country Log Homes (2009) Ltd.</t>
  </si>
  <si>
    <t>Malakwa</t>
  </si>
  <si>
    <t>Maurer Construction Ltd.</t>
  </si>
  <si>
    <t>Penticton</t>
  </si>
  <si>
    <t>Nicola LogWorks Limited</t>
  </si>
  <si>
    <t>Pioneer Log Homes of BC</t>
  </si>
  <si>
    <t>Red Dog Logging Ltd.</t>
  </si>
  <si>
    <t>Roundwood Log homes</t>
  </si>
  <si>
    <t>Sitka Log Homes Inc.</t>
  </si>
  <si>
    <t>Sperlich Log Construction Inc</t>
  </si>
  <si>
    <t>Stonehouse Woodworks</t>
  </si>
  <si>
    <t>T.L. Timber Ltd.</t>
  </si>
  <si>
    <t>Cawston</t>
  </si>
  <si>
    <t>Tall Timber Log Builders</t>
  </si>
  <si>
    <t>Popkum</t>
  </si>
  <si>
    <t>West Coast Log and Timber Homes</t>
  </si>
  <si>
    <t>Gibsons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</si>
</sst>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
    <numFmt numFmtId="166" formatCode="#,##0.0"/>
  </numFmts>
  <fonts count="12" x14ac:knownFonts="1">
    <font>
      <sz val="10"/>
      <name val="MS Sans Serif"/>
      <family val="2"/>
    </font>
    <font>
      <sz val="11"/>
      <color theme="1"/>
      <name val="Calibri"/>
      <family val="2"/>
      <scheme val="minor"/>
    </font>
    <font>
      <sz val="10"/>
      <name val="MS Sans Serif"/>
      <family val="2"/>
    </font>
    <font>
      <sz val="12"/>
      <name val="Arial"/>
      <family val="2"/>
    </font>
    <font>
      <b/>
      <i/>
      <sz val="10"/>
      <color rgb="FFFF0000"/>
      <name val="MS Sans Serif"/>
      <family val="2"/>
    </font>
    <font>
      <sz val="9"/>
      <color theme="1"/>
      <name val="Calibri"/>
      <family val="2"/>
      <scheme val="minor"/>
    </font>
    <font>
      <b/>
      <sz val="9"/>
      <color theme="1"/>
      <name val="Calibri"/>
      <family val="2"/>
      <scheme val="minor"/>
    </font>
    <font>
      <b/>
      <sz val="9"/>
      <color theme="6"/>
      <name val="Calibri"/>
      <family val="2"/>
      <scheme val="minor"/>
    </font>
    <font>
      <sz val="9"/>
      <color theme="6"/>
      <name val="Calibri"/>
      <family val="2"/>
      <scheme val="minor"/>
    </font>
    <font>
      <sz val="11"/>
      <name val="Calibri"/>
      <family val="2"/>
      <scheme val="minor"/>
    </font>
    <font>
      <b/>
      <sz val="11"/>
      <name val="Calibri"/>
      <family val="2"/>
      <scheme val="minor"/>
    </font>
    <font>
      <i/>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7" tint="0.79998168889431442"/>
        <bgColor indexed="64"/>
      </patternFill>
    </fill>
  </fills>
  <borders count="15">
    <border>
      <left/>
      <right/>
      <top/>
      <bottom/>
      <diagonal/>
    </border>
    <border>
      <left/>
      <right/>
      <top style="thin">
        <color indexed="64"/>
      </top>
      <bottom style="thin">
        <color indexed="64"/>
      </bottom>
      <diagonal/>
    </border>
    <border>
      <left/>
      <right/>
      <top/>
      <bottom style="thin">
        <color theme="7" tint="0.79998168889431442"/>
      </bottom>
      <diagonal/>
    </border>
    <border>
      <left/>
      <right style="thick">
        <color theme="0"/>
      </right>
      <top style="thin">
        <color theme="7" tint="0.79998168889431442"/>
      </top>
      <bottom/>
      <diagonal/>
    </border>
    <border>
      <left style="thick">
        <color theme="0"/>
      </left>
      <right style="thick">
        <color theme="0"/>
      </right>
      <top style="thin">
        <color theme="7" tint="0.79998168889431442"/>
      </top>
      <bottom/>
      <diagonal/>
    </border>
    <border>
      <left style="thick">
        <color theme="0"/>
      </left>
      <right/>
      <top style="thin">
        <color theme="7" tint="0.79998168889431442"/>
      </top>
      <bottom/>
      <diagonal/>
    </border>
    <border>
      <left/>
      <right style="thick">
        <color theme="0"/>
      </right>
      <top style="medium">
        <color theme="1"/>
      </top>
      <bottom style="thin">
        <color theme="1"/>
      </bottom>
      <diagonal/>
    </border>
    <border>
      <left style="thick">
        <color theme="0"/>
      </left>
      <right style="thick">
        <color theme="0"/>
      </right>
      <top style="medium">
        <color theme="1"/>
      </top>
      <bottom style="thin">
        <color theme="1"/>
      </bottom>
      <diagonal/>
    </border>
    <border>
      <left style="thick">
        <color theme="0"/>
      </left>
      <right/>
      <top style="medium">
        <color theme="1"/>
      </top>
      <bottom style="thin">
        <color theme="1"/>
      </bottom>
      <diagonal/>
    </border>
    <border>
      <left/>
      <right style="thick">
        <color theme="0"/>
      </right>
      <top/>
      <bottom style="thin">
        <color theme="7" tint="0.79998168889431442"/>
      </bottom>
      <diagonal/>
    </border>
    <border>
      <left style="thick">
        <color theme="0"/>
      </left>
      <right style="thick">
        <color theme="0"/>
      </right>
      <top/>
      <bottom style="thin">
        <color theme="7" tint="0.79998168889431442"/>
      </bottom>
      <diagonal/>
    </border>
    <border>
      <left/>
      <right style="thick">
        <color theme="0"/>
      </right>
      <top style="thin">
        <color theme="7" tint="0.79998168889431442"/>
      </top>
      <bottom style="thin">
        <color theme="7" tint="0.79998168889431442"/>
      </bottom>
      <diagonal/>
    </border>
    <border>
      <left style="thick">
        <color theme="0"/>
      </left>
      <right style="thick">
        <color theme="0"/>
      </right>
      <top style="thin">
        <color theme="7" tint="0.79998168889431442"/>
      </top>
      <bottom style="thin">
        <color theme="7" tint="0.79998168889431442"/>
      </bottom>
      <diagonal/>
    </border>
    <border>
      <left style="thick">
        <color theme="0"/>
      </left>
      <right/>
      <top style="thin">
        <color theme="7" tint="0.79998168889431442"/>
      </top>
      <bottom style="thin">
        <color theme="7" tint="0.79998168889431442"/>
      </bottom>
      <diagonal/>
    </border>
    <border>
      <left style="thick">
        <color theme="0"/>
      </left>
      <right/>
      <top style="thin">
        <color theme="7" tint="0.79998168889431442"/>
      </top>
      <bottom style="thin">
        <color theme="7" tint="0.79995117038483843"/>
      </bottom>
      <diagonal/>
    </border>
  </borders>
  <cellStyleXfs count="3">
    <xf numFmtId="0" fontId="0" fillId="0" borderId="0"/>
    <xf numFmtId="43" fontId="2" fillId="0" borderId="0" applyFont="0" applyFill="0" applyBorder="0" applyAlignment="0" applyProtection="0"/>
    <xf numFmtId="0" fontId="1" fillId="0" borderId="0"/>
  </cellStyleXfs>
  <cellXfs count="70">
    <xf numFmtId="0" fontId="0" fillId="0" borderId="0" xfId="0"/>
    <xf numFmtId="0" fontId="0" fillId="0" borderId="0" xfId="0" applyAlignment="1">
      <alignment horizontal="left"/>
    </xf>
    <xf numFmtId="0" fontId="3" fillId="2" borderId="1" xfId="0" applyFont="1" applyFill="1" applyBorder="1" applyAlignment="1">
      <alignment horizontal="left" vertical="center" wrapText="1"/>
    </xf>
    <xf numFmtId="0" fontId="3" fillId="2" borderId="1" xfId="0" applyFont="1" applyFill="1" applyBorder="1" applyAlignment="1">
      <alignment vertical="center"/>
    </xf>
    <xf numFmtId="0" fontId="4" fillId="0" borderId="0" xfId="0" applyFont="1"/>
    <xf numFmtId="0" fontId="5" fillId="0" borderId="0" xfId="0" applyFont="1"/>
    <xf numFmtId="1" fontId="5" fillId="0" borderId="0" xfId="0" applyNumberFormat="1" applyFont="1"/>
    <xf numFmtId="0" fontId="5" fillId="0" borderId="0" xfId="0" applyFont="1" applyAlignment="1">
      <alignment vertical="center"/>
    </xf>
    <xf numFmtId="164" fontId="5" fillId="0" borderId="0" xfId="1" applyNumberFormat="1" applyFont="1" applyFill="1" applyAlignment="1">
      <alignment horizontal="right"/>
    </xf>
    <xf numFmtId="164" fontId="5" fillId="0" borderId="0" xfId="0" applyNumberFormat="1" applyFont="1"/>
    <xf numFmtId="0" fontId="8" fillId="0" borderId="0" xfId="0" applyFont="1"/>
    <xf numFmtId="0" fontId="5" fillId="0" borderId="3" xfId="0" applyFont="1" applyBorder="1" applyAlignment="1">
      <alignment horizontal="left" vertical="center"/>
    </xf>
    <xf numFmtId="0" fontId="5" fillId="0" borderId="4" xfId="0" applyFont="1" applyBorder="1" applyAlignment="1">
      <alignment horizontal="left" vertical="center"/>
    </xf>
    <xf numFmtId="0" fontId="5" fillId="0" borderId="4" xfId="0" quotePrefix="1" applyFont="1" applyBorder="1" applyAlignment="1">
      <alignment horizontal="left" vertical="center"/>
    </xf>
    <xf numFmtId="0" fontId="5" fillId="0" borderId="10" xfId="0" quotePrefix="1" applyFont="1" applyBorder="1" applyAlignment="1">
      <alignment horizontal="left" vertical="center"/>
    </xf>
    <xf numFmtId="0" fontId="5" fillId="0" borderId="12" xfId="0" quotePrefix="1" applyFont="1" applyBorder="1" applyAlignment="1">
      <alignment horizontal="lef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1" fontId="5" fillId="0" borderId="13" xfId="0" applyNumberFormat="1" applyFont="1" applyBorder="1" applyAlignment="1">
      <alignment horizontal="left" vertical="center"/>
    </xf>
    <xf numFmtId="1" fontId="5" fillId="0" borderId="13" xfId="1" applyNumberFormat="1" applyFont="1" applyFill="1" applyBorder="1" applyAlignment="1">
      <alignment horizontal="left" vertical="center"/>
    </xf>
    <xf numFmtId="1" fontId="6" fillId="0" borderId="5" xfId="0" applyNumberFormat="1" applyFont="1" applyBorder="1" applyAlignment="1">
      <alignment horizontal="left" vertical="center"/>
    </xf>
    <xf numFmtId="1" fontId="6" fillId="0" borderId="5" xfId="1" applyNumberFormat="1" applyFont="1" applyFill="1" applyBorder="1" applyAlignment="1">
      <alignment horizontal="left" vertical="center"/>
    </xf>
    <xf numFmtId="0" fontId="0" fillId="0" borderId="0" xfId="0" applyAlignment="1">
      <alignment horizontal="center"/>
    </xf>
    <xf numFmtId="0" fontId="8" fillId="0" borderId="0" xfId="0" applyFont="1" applyAlignment="1">
      <alignment horizontal="center" vertical="center"/>
    </xf>
    <xf numFmtId="0" fontId="5" fillId="0" borderId="0" xfId="0" applyFont="1" applyAlignment="1">
      <alignment horizontal="center" vertical="center"/>
    </xf>
    <xf numFmtId="1" fontId="5" fillId="0" borderId="0" xfId="0" applyNumberFormat="1" applyFont="1" applyAlignment="1">
      <alignment horizontal="center" vertical="center"/>
    </xf>
    <xf numFmtId="0" fontId="0" fillId="0" borderId="0" xfId="0" applyAlignment="1">
      <alignment horizontal="center" vertical="center"/>
    </xf>
    <xf numFmtId="1" fontId="5" fillId="0" borderId="14" xfId="0" quotePrefix="1" applyNumberFormat="1" applyFont="1" applyBorder="1" applyAlignment="1">
      <alignment horizontal="left" vertical="center"/>
    </xf>
    <xf numFmtId="0" fontId="5" fillId="0" borderId="11" xfId="0" applyFont="1" applyBorder="1" applyAlignment="1">
      <alignment horizontal="center" vertical="center"/>
    </xf>
    <xf numFmtId="0" fontId="5" fillId="0" borderId="9" xfId="0" quotePrefix="1" applyFont="1" applyBorder="1" applyAlignment="1">
      <alignment horizontal="center" vertical="center"/>
    </xf>
    <xf numFmtId="0" fontId="5" fillId="0" borderId="11" xfId="0" quotePrefix="1" applyFont="1" applyBorder="1" applyAlignment="1">
      <alignment horizontal="center" vertical="center"/>
    </xf>
    <xf numFmtId="165" fontId="6" fillId="0" borderId="5" xfId="1" applyNumberFormat="1" applyFont="1" applyFill="1" applyBorder="1" applyAlignment="1">
      <alignment horizontal="left" vertical="center"/>
    </xf>
    <xf numFmtId="165" fontId="5" fillId="0" borderId="13" xfId="1" applyNumberFormat="1" applyFont="1" applyFill="1" applyBorder="1" applyAlignment="1">
      <alignment horizontal="left" vertical="center"/>
    </xf>
    <xf numFmtId="165" fontId="0" fillId="0" borderId="0" xfId="0" applyNumberFormat="1" applyAlignment="1">
      <alignment horizontal="left"/>
    </xf>
    <xf numFmtId="166" fontId="5" fillId="0" borderId="13" xfId="1" applyNumberFormat="1" applyFont="1" applyFill="1" applyBorder="1" applyAlignment="1">
      <alignment horizontal="left" vertical="center"/>
    </xf>
    <xf numFmtId="165" fontId="5" fillId="0" borderId="12" xfId="0" applyNumberFormat="1" applyFont="1" applyBorder="1" applyAlignment="1">
      <alignment horizontal="left" vertical="center"/>
    </xf>
    <xf numFmtId="0" fontId="6" fillId="0" borderId="4" xfId="0" applyFont="1" applyBorder="1" applyAlignment="1">
      <alignment horizontal="left" vertical="center"/>
    </xf>
    <xf numFmtId="0" fontId="9" fillId="0" borderId="0" xfId="0" applyFont="1"/>
    <xf numFmtId="0" fontId="9" fillId="0" borderId="0" xfId="0" applyFont="1" applyAlignment="1">
      <alignment wrapText="1"/>
    </xf>
    <xf numFmtId="0" fontId="5" fillId="0" borderId="11" xfId="0" applyFont="1" applyBorder="1" applyAlignment="1">
      <alignment horizontal="left" vertical="center" wrapText="1"/>
    </xf>
    <xf numFmtId="0" fontId="5" fillId="0" borderId="3" xfId="0" applyFont="1" applyBorder="1" applyAlignment="1">
      <alignment horizontal="left" vertical="center" wrapText="1"/>
    </xf>
    <xf numFmtId="0" fontId="0" fillId="0" borderId="0" xfId="0" applyAlignment="1">
      <alignment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165" fontId="5" fillId="3" borderId="8" xfId="1" applyNumberFormat="1" applyFont="1" applyFill="1" applyBorder="1" applyAlignment="1">
      <alignment horizontal="left" vertical="center" wrapText="1"/>
    </xf>
    <xf numFmtId="0" fontId="5" fillId="0" borderId="0" xfId="0" applyFont="1" applyAlignment="1">
      <alignment horizontal="left" vertical="center"/>
    </xf>
    <xf numFmtId="0" fontId="5" fillId="0" borderId="0" xfId="0" applyFont="1" applyAlignment="1">
      <alignment horizontal="left"/>
    </xf>
    <xf numFmtId="1" fontId="5" fillId="3" borderId="8" xfId="1" applyNumberFormat="1" applyFont="1" applyFill="1" applyBorder="1" applyAlignment="1">
      <alignment horizontal="left" vertical="center" wrapText="1"/>
    </xf>
    <xf numFmtId="0" fontId="10" fillId="0" borderId="0" xfId="0" applyFont="1" applyAlignment="1">
      <alignment wrapText="1"/>
    </xf>
    <xf numFmtId="0" fontId="10" fillId="0" borderId="0" xfId="0" applyFont="1"/>
    <xf numFmtId="1" fontId="5" fillId="2" borderId="0" xfId="0" applyNumberFormat="1" applyFont="1" applyFill="1"/>
    <xf numFmtId="0" fontId="5" fillId="2" borderId="0" xfId="0" applyFont="1" applyFill="1"/>
    <xf numFmtId="0" fontId="0" fillId="2" borderId="0" xfId="0" applyFill="1" applyAlignment="1">
      <alignment horizontal="center"/>
    </xf>
    <xf numFmtId="1" fontId="5" fillId="2" borderId="0" xfId="1" applyNumberFormat="1" applyFont="1" applyFill="1" applyBorder="1" applyAlignment="1">
      <alignment horizontal="left" vertical="center"/>
    </xf>
    <xf numFmtId="0" fontId="0" fillId="2" borderId="0" xfId="0" applyFill="1" applyAlignment="1">
      <alignment horizontal="left"/>
    </xf>
    <xf numFmtId="0" fontId="0" fillId="2" borderId="0" xfId="0" applyFill="1"/>
    <xf numFmtId="0" fontId="5" fillId="2" borderId="3" xfId="0" applyFont="1" applyFill="1" applyBorder="1" applyAlignment="1">
      <alignment horizontal="center" vertical="center"/>
    </xf>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5" fillId="2" borderId="0" xfId="0" applyFont="1" applyFill="1" applyAlignment="1">
      <alignment horizontal="left" vertical="center" wrapText="1"/>
    </xf>
    <xf numFmtId="0" fontId="5" fillId="2" borderId="0" xfId="0" applyFont="1" applyFill="1" applyAlignment="1">
      <alignment horizontal="left" vertical="center"/>
    </xf>
    <xf numFmtId="1" fontId="0" fillId="0" borderId="0" xfId="0" applyNumberFormat="1" applyAlignment="1">
      <alignment horizontal="left"/>
    </xf>
    <xf numFmtId="1" fontId="0" fillId="0" borderId="0" xfId="0" applyNumberFormat="1"/>
    <xf numFmtId="2" fontId="5" fillId="0" borderId="13" xfId="1" applyNumberFormat="1" applyFont="1" applyFill="1" applyBorder="1" applyAlignment="1">
      <alignment horizontal="left" vertical="center"/>
    </xf>
    <xf numFmtId="0" fontId="9" fillId="0" borderId="0" xfId="0" applyFont="1" applyAlignment="1">
      <alignment vertical="top" wrapText="1"/>
    </xf>
    <xf numFmtId="1" fontId="0" fillId="2" borderId="0" xfId="0" applyNumberFormat="1" applyFill="1" applyAlignment="1">
      <alignment horizontal="left"/>
    </xf>
    <xf numFmtId="0" fontId="7" fillId="0" borderId="2" xfId="0" applyFont="1" applyBorder="1" applyAlignment="1">
      <alignment horizontal="left" vertical="top" wrapText="1"/>
    </xf>
    <xf numFmtId="0" fontId="7" fillId="0" borderId="2" xfId="0" applyFont="1" applyBorder="1" applyAlignment="1">
      <alignment horizontal="left" vertical="center" wrapText="1"/>
    </xf>
    <xf numFmtId="0" fontId="6" fillId="0" borderId="4" xfId="0" quotePrefix="1" applyFont="1" applyBorder="1" applyAlignment="1">
      <alignment horizontal="left" vertical="center"/>
    </xf>
    <xf numFmtId="0" fontId="6" fillId="0" borderId="5" xfId="0" quotePrefix="1" applyFont="1" applyBorder="1" applyAlignment="1">
      <alignment horizontal="left" vertical="center"/>
    </xf>
  </cellXfs>
  <cellStyles count="3">
    <cellStyle name="Comma" xfId="1" builtinId="3"/>
    <cellStyle name="Normal" xfId="0" builtinId="0"/>
    <cellStyle name="Normal 2" xfId="2" xr:uid="{AD4F8148-FAF7-4884-8B36-715A3151D5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Annual Report">
      <a:dk1>
        <a:srgbClr val="13173E"/>
      </a:dk1>
      <a:lt1>
        <a:sysClr val="window" lastClr="FFFFFF"/>
      </a:lt1>
      <a:dk2>
        <a:srgbClr val="1E63AE"/>
      </a:dk2>
      <a:lt2>
        <a:srgbClr val="7F7F7F"/>
      </a:lt2>
      <a:accent1>
        <a:srgbClr val="13173E"/>
      </a:accent1>
      <a:accent2>
        <a:srgbClr val="EDD74B"/>
      </a:accent2>
      <a:accent3>
        <a:srgbClr val="D9616A"/>
      </a:accent3>
      <a:accent4>
        <a:srgbClr val="65799E"/>
      </a:accent4>
      <a:accent5>
        <a:srgbClr val="B27133"/>
      </a:accent5>
      <a:accent6>
        <a:srgbClr val="000000"/>
      </a:accent6>
      <a:hlink>
        <a:srgbClr val="0000FF"/>
      </a:hlink>
      <a:folHlink>
        <a:srgbClr val="800080"/>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92FD6-899E-4E17-8E87-5FC84B74E0E0}">
  <sheetPr>
    <tabColor theme="0" tint="-0.14999847407452621"/>
  </sheetPr>
  <dimension ref="A1:A12"/>
  <sheetViews>
    <sheetView showGridLines="0" workbookViewId="0">
      <selection activeCell="A5" sqref="A5"/>
    </sheetView>
  </sheetViews>
  <sheetFormatPr defaultColWidth="8.85546875" defaultRowHeight="15" x14ac:dyDescent="0.25"/>
  <cols>
    <col min="1" max="1" width="159.85546875" style="38" customWidth="1"/>
    <col min="2" max="16384" width="8.85546875" style="37"/>
  </cols>
  <sheetData>
    <row r="1" spans="1:1" s="49" customFormat="1" x14ac:dyDescent="0.25">
      <c r="A1" s="48" t="s">
        <v>15</v>
      </c>
    </row>
    <row r="2" spans="1:1" s="49" customFormat="1" x14ac:dyDescent="0.25">
      <c r="A2" s="48"/>
    </row>
    <row r="3" spans="1:1" ht="30" x14ac:dyDescent="0.25">
      <c r="A3" s="38" t="s">
        <v>35</v>
      </c>
    </row>
    <row r="5" spans="1:1" ht="60" x14ac:dyDescent="0.25">
      <c r="A5" s="38" t="s">
        <v>21</v>
      </c>
    </row>
    <row r="6" spans="1:1" ht="60" x14ac:dyDescent="0.25">
      <c r="A6" s="38" t="s">
        <v>22</v>
      </c>
    </row>
    <row r="8" spans="1:1" ht="19.5" customHeight="1" x14ac:dyDescent="0.25">
      <c r="A8" s="38" t="s">
        <v>18</v>
      </c>
    </row>
    <row r="9" spans="1:1" ht="19.5" customHeight="1" x14ac:dyDescent="0.25">
      <c r="A9" s="64"/>
    </row>
    <row r="10" spans="1:1" ht="30" x14ac:dyDescent="0.25">
      <c r="A10" s="38" t="s">
        <v>19</v>
      </c>
    </row>
    <row r="12" spans="1:1" ht="30" x14ac:dyDescent="0.25">
      <c r="A12" s="38" t="s">
        <v>20</v>
      </c>
    </row>
  </sheetData>
  <pageMargins left="0.7" right="0.7" top="0.75" bottom="0.75" header="0.3" footer="0.3"/>
  <pageSetup orientation="portrait" horizontalDpi="4294967293"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14999847407452621"/>
  </sheetPr>
  <dimension ref="A1:G43"/>
  <sheetViews>
    <sheetView showGridLines="0" topLeftCell="A2" zoomScaleNormal="100" workbookViewId="0">
      <selection activeCell="A4" sqref="A4:E25"/>
    </sheetView>
  </sheetViews>
  <sheetFormatPr defaultColWidth="9.140625" defaultRowHeight="12.75" x14ac:dyDescent="0.2"/>
  <cols>
    <col min="1" max="1" width="7.42578125" style="22" customWidth="1"/>
    <col min="2" max="2" width="31.140625" bestFit="1" customWidth="1"/>
    <col min="3" max="3" width="18.5703125" customWidth="1"/>
    <col min="4" max="4" width="17.85546875" customWidth="1"/>
    <col min="5" max="5" width="20" customWidth="1"/>
    <col min="6" max="6" width="18.85546875" style="1" customWidth="1"/>
    <col min="7" max="7" width="9.140625" style="24"/>
    <col min="8" max="16384" width="9.140625" style="5"/>
  </cols>
  <sheetData>
    <row r="1" spans="1:7" s="10" customFormat="1" ht="68.45" customHeight="1" x14ac:dyDescent="0.2">
      <c r="A1" s="67" t="str">
        <f>ConsistentHeaders!$A$5</f>
        <v>The annual capacity reported in these lists is estimated based on the same standard operating assumptions for each mill (i.e., number and length of shifts and days per year as described in the 2022 Mill List Report). The actual mill production can be higher or lower than estimated capacity if a mill runs on a different operating schedule than assumed here. Thus, while capacity provides guidance on mill output, it is not a measure of the actual production level of the mill. For more information, please contact Mill.Survey@gov.bc.ca.</v>
      </c>
      <c r="B1" s="67"/>
      <c r="C1" s="67"/>
      <c r="D1" s="67"/>
      <c r="E1" s="67"/>
      <c r="F1" s="1"/>
      <c r="G1" s="23"/>
    </row>
    <row r="2" spans="1:7" ht="13.5" thickBot="1" x14ac:dyDescent="0.25">
      <c r="A2" s="36" t="s">
        <v>16</v>
      </c>
      <c r="B2" s="11"/>
      <c r="C2" s="12"/>
      <c r="D2" s="12"/>
    </row>
    <row r="3" spans="1:7" ht="36" customHeight="1" x14ac:dyDescent="0.2">
      <c r="A3" s="42" t="s">
        <v>0</v>
      </c>
      <c r="B3" s="42" t="s">
        <v>1</v>
      </c>
      <c r="C3" s="43" t="s">
        <v>2</v>
      </c>
      <c r="D3" s="43" t="s">
        <v>8</v>
      </c>
      <c r="E3" s="42" t="s">
        <v>5</v>
      </c>
    </row>
    <row r="4" spans="1:7" ht="12" customHeight="1" x14ac:dyDescent="0.2">
      <c r="A4" s="28">
        <v>694</v>
      </c>
      <c r="B4" s="16" t="s">
        <v>357</v>
      </c>
      <c r="C4" s="17" t="s">
        <v>126</v>
      </c>
      <c r="D4" s="17" t="s">
        <v>48</v>
      </c>
      <c r="E4" s="17" t="s">
        <v>126</v>
      </c>
    </row>
    <row r="5" spans="1:7" ht="12" customHeight="1" x14ac:dyDescent="0.2">
      <c r="A5" s="28">
        <v>1117</v>
      </c>
      <c r="B5" s="16" t="s">
        <v>358</v>
      </c>
      <c r="C5" s="17" t="s">
        <v>359</v>
      </c>
      <c r="D5" s="17" t="s">
        <v>48</v>
      </c>
      <c r="E5" s="17" t="s">
        <v>79</v>
      </c>
    </row>
    <row r="6" spans="1:7" ht="12" customHeight="1" x14ac:dyDescent="0.2">
      <c r="A6" s="28">
        <v>190</v>
      </c>
      <c r="B6" s="16" t="s">
        <v>360</v>
      </c>
      <c r="C6" s="17" t="s">
        <v>145</v>
      </c>
      <c r="D6" s="17" t="s">
        <v>42</v>
      </c>
      <c r="E6" s="17" t="s">
        <v>45</v>
      </c>
    </row>
    <row r="7" spans="1:7" ht="12" customHeight="1" x14ac:dyDescent="0.2">
      <c r="A7" s="28">
        <v>697</v>
      </c>
      <c r="B7" s="16" t="s">
        <v>361</v>
      </c>
      <c r="C7" s="17" t="s">
        <v>362</v>
      </c>
      <c r="D7" s="17" t="s">
        <v>48</v>
      </c>
      <c r="E7" s="17" t="s">
        <v>126</v>
      </c>
    </row>
    <row r="8" spans="1:7" ht="12" customHeight="1" x14ac:dyDescent="0.2">
      <c r="A8" s="28">
        <v>522</v>
      </c>
      <c r="B8" s="16" t="s">
        <v>363</v>
      </c>
      <c r="C8" s="17" t="s">
        <v>364</v>
      </c>
      <c r="D8" s="17" t="s">
        <v>27</v>
      </c>
      <c r="E8" s="17" t="s">
        <v>28</v>
      </c>
    </row>
    <row r="9" spans="1:7" ht="12" customHeight="1" x14ac:dyDescent="0.2">
      <c r="A9" s="28">
        <v>117</v>
      </c>
      <c r="B9" s="16" t="s">
        <v>152</v>
      </c>
      <c r="C9" s="17" t="s">
        <v>153</v>
      </c>
      <c r="D9" s="17" t="s">
        <v>42</v>
      </c>
      <c r="E9" s="17" t="s">
        <v>143</v>
      </c>
    </row>
    <row r="10" spans="1:7" ht="12" customHeight="1" x14ac:dyDescent="0.2">
      <c r="A10" s="28">
        <v>733</v>
      </c>
      <c r="B10" s="16" t="s">
        <v>365</v>
      </c>
      <c r="C10" s="17" t="s">
        <v>366</v>
      </c>
      <c r="D10" s="17" t="s">
        <v>48</v>
      </c>
      <c r="E10" s="17" t="s">
        <v>126</v>
      </c>
    </row>
    <row r="11" spans="1:7" ht="12" customHeight="1" x14ac:dyDescent="0.2">
      <c r="A11" s="28">
        <v>700</v>
      </c>
      <c r="B11" s="16" t="s">
        <v>367</v>
      </c>
      <c r="C11" s="17" t="s">
        <v>368</v>
      </c>
      <c r="D11" s="17" t="s">
        <v>42</v>
      </c>
      <c r="E11" s="17" t="s">
        <v>143</v>
      </c>
    </row>
    <row r="12" spans="1:7" ht="12" customHeight="1" x14ac:dyDescent="0.2">
      <c r="A12" s="28">
        <v>46</v>
      </c>
      <c r="B12" s="16" t="s">
        <v>369</v>
      </c>
      <c r="C12" s="17" t="s">
        <v>370</v>
      </c>
      <c r="D12" s="17" t="s">
        <v>48</v>
      </c>
      <c r="E12" s="17" t="s">
        <v>57</v>
      </c>
    </row>
    <row r="13" spans="1:7" ht="12" customHeight="1" x14ac:dyDescent="0.2">
      <c r="A13" s="28">
        <v>1116</v>
      </c>
      <c r="B13" s="16" t="s">
        <v>371</v>
      </c>
      <c r="C13" s="17" t="s">
        <v>359</v>
      </c>
      <c r="D13" s="17" t="s">
        <v>48</v>
      </c>
      <c r="E13" s="17" t="s">
        <v>79</v>
      </c>
    </row>
    <row r="14" spans="1:7" ht="12" customHeight="1" x14ac:dyDescent="0.2">
      <c r="A14" s="28">
        <v>216</v>
      </c>
      <c r="B14" s="16" t="s">
        <v>372</v>
      </c>
      <c r="C14" s="17" t="s">
        <v>373</v>
      </c>
      <c r="D14" s="17" t="s">
        <v>48</v>
      </c>
      <c r="E14" s="17" t="s">
        <v>79</v>
      </c>
    </row>
    <row r="15" spans="1:7" ht="12" customHeight="1" x14ac:dyDescent="0.2">
      <c r="A15" s="28">
        <v>218</v>
      </c>
      <c r="B15" s="16" t="s">
        <v>374</v>
      </c>
      <c r="C15" s="17" t="s">
        <v>375</v>
      </c>
      <c r="D15" s="17" t="s">
        <v>48</v>
      </c>
      <c r="E15" s="17" t="s">
        <v>79</v>
      </c>
    </row>
    <row r="16" spans="1:7" ht="12" customHeight="1" x14ac:dyDescent="0.2">
      <c r="A16" s="28">
        <v>230</v>
      </c>
      <c r="B16" s="16" t="s">
        <v>376</v>
      </c>
      <c r="C16" s="17" t="s">
        <v>47</v>
      </c>
      <c r="D16" s="17" t="s">
        <v>48</v>
      </c>
      <c r="E16" s="17" t="s">
        <v>49</v>
      </c>
    </row>
    <row r="17" spans="1:5" ht="12" customHeight="1" x14ac:dyDescent="0.2">
      <c r="A17" s="28">
        <v>474</v>
      </c>
      <c r="B17" s="16" t="s">
        <v>377</v>
      </c>
      <c r="C17" s="17" t="s">
        <v>108</v>
      </c>
      <c r="D17" s="17" t="s">
        <v>48</v>
      </c>
      <c r="E17" s="17" t="s">
        <v>109</v>
      </c>
    </row>
    <row r="18" spans="1:5" ht="12" customHeight="1" x14ac:dyDescent="0.2">
      <c r="A18" s="28">
        <v>1100</v>
      </c>
      <c r="B18" s="16" t="s">
        <v>378</v>
      </c>
      <c r="C18" s="17" t="s">
        <v>51</v>
      </c>
      <c r="D18" s="17" t="s">
        <v>27</v>
      </c>
      <c r="E18" s="17" t="s">
        <v>52</v>
      </c>
    </row>
    <row r="19" spans="1:5" ht="12" customHeight="1" x14ac:dyDescent="0.2">
      <c r="A19" s="28">
        <v>57</v>
      </c>
      <c r="B19" s="16" t="s">
        <v>379</v>
      </c>
      <c r="C19" s="17" t="s">
        <v>41</v>
      </c>
      <c r="D19" s="17" t="s">
        <v>27</v>
      </c>
      <c r="E19" s="17" t="s">
        <v>41</v>
      </c>
    </row>
    <row r="20" spans="1:5" ht="12" customHeight="1" x14ac:dyDescent="0.2">
      <c r="A20" s="28">
        <v>693</v>
      </c>
      <c r="B20" s="16" t="s">
        <v>380</v>
      </c>
      <c r="C20" s="17" t="s">
        <v>126</v>
      </c>
      <c r="D20" s="17" t="s">
        <v>48</v>
      </c>
      <c r="E20" s="17" t="s">
        <v>126</v>
      </c>
    </row>
    <row r="21" spans="1:5" ht="12" customHeight="1" x14ac:dyDescent="0.2">
      <c r="A21" s="28">
        <v>58</v>
      </c>
      <c r="B21" s="16" t="s">
        <v>381</v>
      </c>
      <c r="C21" s="17" t="s">
        <v>95</v>
      </c>
      <c r="D21" s="17" t="s">
        <v>48</v>
      </c>
      <c r="E21" s="17" t="s">
        <v>79</v>
      </c>
    </row>
    <row r="22" spans="1:5" ht="12" customHeight="1" x14ac:dyDescent="0.2">
      <c r="A22" s="28">
        <v>1022</v>
      </c>
      <c r="B22" s="16" t="s">
        <v>382</v>
      </c>
      <c r="C22" s="17" t="s">
        <v>151</v>
      </c>
      <c r="D22" s="17" t="s">
        <v>48</v>
      </c>
      <c r="E22" s="17" t="s">
        <v>57</v>
      </c>
    </row>
    <row r="23" spans="1:5" x14ac:dyDescent="0.2">
      <c r="A23" s="28">
        <v>602</v>
      </c>
      <c r="B23" s="16" t="s">
        <v>383</v>
      </c>
      <c r="C23" s="17" t="s">
        <v>384</v>
      </c>
      <c r="D23" s="17" t="s">
        <v>48</v>
      </c>
      <c r="E23" s="17" t="s">
        <v>79</v>
      </c>
    </row>
    <row r="24" spans="1:5" x14ac:dyDescent="0.2">
      <c r="A24" s="28">
        <v>59</v>
      </c>
      <c r="B24" s="16" t="s">
        <v>385</v>
      </c>
      <c r="C24" s="17" t="s">
        <v>386</v>
      </c>
      <c r="D24" s="17" t="s">
        <v>42</v>
      </c>
      <c r="E24" s="17" t="s">
        <v>45</v>
      </c>
    </row>
    <row r="25" spans="1:5" x14ac:dyDescent="0.2">
      <c r="A25" s="28">
        <v>63</v>
      </c>
      <c r="B25" s="16" t="s">
        <v>387</v>
      </c>
      <c r="C25" s="17" t="s">
        <v>388</v>
      </c>
      <c r="D25" s="17" t="s">
        <v>42</v>
      </c>
      <c r="E25" s="17" t="s">
        <v>195</v>
      </c>
    </row>
    <row r="26" spans="1:5" x14ac:dyDescent="0.2">
      <c r="A26"/>
    </row>
    <row r="27" spans="1:5" x14ac:dyDescent="0.2">
      <c r="A27"/>
    </row>
    <row r="28" spans="1:5" x14ac:dyDescent="0.2">
      <c r="A28"/>
    </row>
    <row r="29" spans="1:5" x14ac:dyDescent="0.2">
      <c r="A29"/>
    </row>
    <row r="30" spans="1:5" x14ac:dyDescent="0.2">
      <c r="A30"/>
    </row>
    <row r="31" spans="1:5" x14ac:dyDescent="0.2">
      <c r="A31"/>
    </row>
    <row r="32" spans="1:5" x14ac:dyDescent="0.2">
      <c r="A32"/>
    </row>
    <row r="33" spans="1:1" x14ac:dyDescent="0.2">
      <c r="A33"/>
    </row>
    <row r="34" spans="1:1" x14ac:dyDescent="0.2">
      <c r="A34"/>
    </row>
    <row r="35" spans="1:1" x14ac:dyDescent="0.2">
      <c r="A35"/>
    </row>
    <row r="36" spans="1:1" x14ac:dyDescent="0.2">
      <c r="A36"/>
    </row>
    <row r="37" spans="1:1" x14ac:dyDescent="0.2">
      <c r="A37"/>
    </row>
    <row r="38" spans="1:1" x14ac:dyDescent="0.2">
      <c r="A38"/>
    </row>
    <row r="39" spans="1:1" x14ac:dyDescent="0.2">
      <c r="A39"/>
    </row>
    <row r="40" spans="1:1" x14ac:dyDescent="0.2">
      <c r="A40"/>
    </row>
    <row r="41" spans="1:1" x14ac:dyDescent="0.2">
      <c r="A41"/>
    </row>
    <row r="42" spans="1:1" x14ac:dyDescent="0.2">
      <c r="A42"/>
    </row>
    <row r="43" spans="1:1" x14ac:dyDescent="0.2">
      <c r="A43"/>
    </row>
  </sheetData>
  <sortState xmlns:xlrd2="http://schemas.microsoft.com/office/spreadsheetml/2017/richdata2" ref="A3:E43">
    <sortCondition ref="B3:B43"/>
  </sortState>
  <mergeCells count="1">
    <mergeCell ref="A1:E1"/>
  </mergeCells>
  <pageMargins left="0.74803149606299213" right="0.74803149606299213" top="0.98425196850393704" bottom="0.98425196850393704" header="0.51181102362204722" footer="0.51181102362204722"/>
  <pageSetup scale="71"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
  <sheetViews>
    <sheetView workbookViewId="0">
      <selection activeCell="A5" sqref="A5:XFD5"/>
    </sheetView>
  </sheetViews>
  <sheetFormatPr defaultRowHeight="12.75" x14ac:dyDescent="0.2"/>
  <cols>
    <col min="1" max="1" width="11.5703125" customWidth="1"/>
    <col min="2" max="2" width="18.7109375" customWidth="1"/>
    <col min="3" max="3" width="18" customWidth="1"/>
    <col min="4" max="4" width="21.42578125" customWidth="1"/>
    <col min="5" max="5" width="17.28515625" customWidth="1"/>
  </cols>
  <sheetData>
    <row r="1" spans="1:5" x14ac:dyDescent="0.2">
      <c r="A1" s="4" t="s">
        <v>4</v>
      </c>
      <c r="C1">
        <v>2022</v>
      </c>
    </row>
    <row r="2" spans="1:5" ht="30" x14ac:dyDescent="0.2">
      <c r="A2" s="2" t="s">
        <v>0</v>
      </c>
      <c r="B2" s="3" t="s">
        <v>1</v>
      </c>
      <c r="C2" s="2" t="s">
        <v>2</v>
      </c>
      <c r="D2" s="2" t="s">
        <v>8</v>
      </c>
      <c r="E2" s="3" t="s">
        <v>5</v>
      </c>
    </row>
    <row r="5" spans="1:5" x14ac:dyDescent="0.2">
      <c r="A5" t="s">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14999847407452621"/>
    <pageSetUpPr fitToPage="1"/>
  </sheetPr>
  <dimension ref="A1:I77"/>
  <sheetViews>
    <sheetView showGridLines="0" tabSelected="1" topLeftCell="A20" zoomScaleNormal="100" zoomScaleSheetLayoutView="100" workbookViewId="0">
      <selection activeCell="A4" sqref="A4"/>
    </sheetView>
  </sheetViews>
  <sheetFormatPr defaultColWidth="8.85546875" defaultRowHeight="12.75" x14ac:dyDescent="0.2"/>
  <cols>
    <col min="1" max="1" width="7.42578125" style="22" customWidth="1"/>
    <col min="2" max="2" width="38.42578125" style="41" bestFit="1" customWidth="1"/>
    <col min="3" max="3" width="15.140625" customWidth="1"/>
    <col min="4" max="4" width="18.42578125" customWidth="1"/>
    <col min="5" max="5" width="21.28515625" customWidth="1"/>
    <col min="6" max="6" width="18.85546875" style="1" customWidth="1"/>
    <col min="7" max="7" width="8.85546875" style="24"/>
    <col min="8" max="16384" width="8.85546875" style="5"/>
  </cols>
  <sheetData>
    <row r="1" spans="1:8" s="10" customFormat="1" ht="54" customHeight="1" x14ac:dyDescent="0.2">
      <c r="A1" s="66" t="str">
        <f>ConsistentHeaders!$A$5</f>
        <v>The annual capacity reported in these lists is estimated based on the same standard operating assumptions for each mill (i.e., number and length of shifts and days per year as described in the 2022 Mill List Report). The actual mill production can be higher or lower than estimated capacity if a mill runs on a different operating schedule than assumed here. Thus, while capacity provides guidance on mill output, it is not a measure of the actual production level of the mill. For more information, please contact Mill.Survey@gov.bc.ca.</v>
      </c>
      <c r="B1" s="66"/>
      <c r="C1" s="66"/>
      <c r="D1" s="66"/>
      <c r="E1" s="66"/>
      <c r="F1" s="66"/>
      <c r="G1" s="23"/>
    </row>
    <row r="2" spans="1:8" ht="13.5" thickBot="1" x14ac:dyDescent="0.25">
      <c r="A2" s="20" t="str">
        <f>"LUMBER MILLS WITH CAPACITY GREATER THAN 40 MILLION BOARD FEET OF LUMBER IN 2022"</f>
        <v>LUMBER MILLS WITH CAPACITY GREATER THAN 40 MILLION BOARD FEET OF LUMBER IN 2022</v>
      </c>
      <c r="B2" s="40"/>
      <c r="C2" s="12"/>
      <c r="D2" s="12"/>
      <c r="E2" s="12"/>
    </row>
    <row r="3" spans="1:8" s="46" customFormat="1" ht="36" customHeight="1" x14ac:dyDescent="0.2">
      <c r="A3" s="42" t="s">
        <v>0</v>
      </c>
      <c r="B3" s="42" t="s">
        <v>1</v>
      </c>
      <c r="C3" s="43" t="s">
        <v>2</v>
      </c>
      <c r="D3" s="43" t="s">
        <v>7</v>
      </c>
      <c r="E3" s="43" t="s">
        <v>5</v>
      </c>
      <c r="F3" s="47" t="s">
        <v>11</v>
      </c>
      <c r="G3" s="45"/>
    </row>
    <row r="4" spans="1:8" ht="12" x14ac:dyDescent="0.2">
      <c r="A4" s="28">
        <v>283</v>
      </c>
      <c r="B4" s="39" t="s">
        <v>43</v>
      </c>
      <c r="C4" s="17" t="s">
        <v>44</v>
      </c>
      <c r="D4" s="17" t="s">
        <v>42</v>
      </c>
      <c r="E4" s="17" t="s">
        <v>45</v>
      </c>
      <c r="F4" s="18">
        <v>120</v>
      </c>
      <c r="G4" s="25"/>
      <c r="H4" s="6"/>
    </row>
    <row r="5" spans="1:8" ht="12" x14ac:dyDescent="0.2">
      <c r="A5" s="28">
        <v>498</v>
      </c>
      <c r="B5" s="39" t="s">
        <v>46</v>
      </c>
      <c r="C5" s="17" t="s">
        <v>47</v>
      </c>
      <c r="D5" s="17" t="s">
        <v>48</v>
      </c>
      <c r="E5" s="17" t="s">
        <v>49</v>
      </c>
      <c r="F5" s="18">
        <v>216</v>
      </c>
      <c r="G5" s="25"/>
      <c r="H5" s="6"/>
    </row>
    <row r="6" spans="1:8" ht="24" x14ac:dyDescent="0.2">
      <c r="A6" s="28">
        <v>213</v>
      </c>
      <c r="B6" s="39" t="s">
        <v>50</v>
      </c>
      <c r="C6" s="17" t="s">
        <v>51</v>
      </c>
      <c r="D6" s="17" t="s">
        <v>27</v>
      </c>
      <c r="E6" s="17" t="s">
        <v>52</v>
      </c>
      <c r="F6" s="18">
        <v>217.44</v>
      </c>
      <c r="G6" s="25"/>
      <c r="H6" s="6"/>
    </row>
    <row r="7" spans="1:8" ht="12" x14ac:dyDescent="0.2">
      <c r="A7" s="28">
        <v>127</v>
      </c>
      <c r="B7" s="39" t="s">
        <v>53</v>
      </c>
      <c r="C7" s="17" t="s">
        <v>54</v>
      </c>
      <c r="D7" s="17" t="s">
        <v>27</v>
      </c>
      <c r="E7" s="17" t="s">
        <v>28</v>
      </c>
      <c r="F7" s="18">
        <v>88.32</v>
      </c>
      <c r="G7" s="25"/>
      <c r="H7" s="6"/>
    </row>
    <row r="8" spans="1:8" ht="12" x14ac:dyDescent="0.2">
      <c r="A8" s="28">
        <v>93</v>
      </c>
      <c r="B8" s="39" t="s">
        <v>55</v>
      </c>
      <c r="C8" s="17" t="s">
        <v>56</v>
      </c>
      <c r="D8" s="17" t="s">
        <v>48</v>
      </c>
      <c r="E8" s="17" t="s">
        <v>57</v>
      </c>
      <c r="F8" s="18">
        <v>67.2</v>
      </c>
      <c r="G8" s="25"/>
      <c r="H8" s="6"/>
    </row>
    <row r="9" spans="1:8" ht="12" x14ac:dyDescent="0.2">
      <c r="A9" s="28">
        <v>140</v>
      </c>
      <c r="B9" s="39" t="s">
        <v>55</v>
      </c>
      <c r="C9" s="17" t="s">
        <v>58</v>
      </c>
      <c r="D9" s="17" t="s">
        <v>27</v>
      </c>
      <c r="E9" s="17" t="s">
        <v>59</v>
      </c>
      <c r="F9" s="18">
        <v>354.82</v>
      </c>
      <c r="G9" s="25"/>
      <c r="H9" s="6"/>
    </row>
    <row r="10" spans="1:8" ht="12" x14ac:dyDescent="0.2">
      <c r="A10" s="28">
        <v>166</v>
      </c>
      <c r="B10" s="39" t="s">
        <v>55</v>
      </c>
      <c r="C10" s="17" t="s">
        <v>41</v>
      </c>
      <c r="D10" s="17" t="s">
        <v>27</v>
      </c>
      <c r="E10" s="17" t="s">
        <v>41</v>
      </c>
      <c r="F10" s="18">
        <v>337.92</v>
      </c>
      <c r="G10" s="25"/>
      <c r="H10" s="6"/>
    </row>
    <row r="11" spans="1:8" ht="12" x14ac:dyDescent="0.2">
      <c r="A11" s="28">
        <v>160</v>
      </c>
      <c r="B11" s="39" t="s">
        <v>55</v>
      </c>
      <c r="C11" s="17" t="s">
        <v>60</v>
      </c>
      <c r="D11" s="17" t="s">
        <v>27</v>
      </c>
      <c r="E11" s="17" t="s">
        <v>41</v>
      </c>
      <c r="F11" s="18">
        <v>282.24</v>
      </c>
      <c r="G11" s="25"/>
      <c r="H11" s="6"/>
    </row>
    <row r="12" spans="1:8" ht="12" x14ac:dyDescent="0.2">
      <c r="A12" s="28">
        <v>82</v>
      </c>
      <c r="B12" s="39" t="s">
        <v>55</v>
      </c>
      <c r="C12" s="17" t="s">
        <v>61</v>
      </c>
      <c r="D12" s="17" t="s">
        <v>48</v>
      </c>
      <c r="E12" s="17" t="s">
        <v>62</v>
      </c>
      <c r="F12" s="18">
        <v>203.04</v>
      </c>
      <c r="G12" s="25"/>
      <c r="H12" s="6"/>
    </row>
    <row r="13" spans="1:8" ht="12" x14ac:dyDescent="0.2">
      <c r="A13" s="28">
        <v>90</v>
      </c>
      <c r="B13" s="39" t="s">
        <v>55</v>
      </c>
      <c r="C13" s="17" t="s">
        <v>63</v>
      </c>
      <c r="D13" s="17" t="s">
        <v>48</v>
      </c>
      <c r="E13" s="17" t="s">
        <v>62</v>
      </c>
      <c r="F13" s="18">
        <v>203.52</v>
      </c>
      <c r="G13" s="25"/>
      <c r="H13" s="6"/>
    </row>
    <row r="14" spans="1:8" ht="12" x14ac:dyDescent="0.2">
      <c r="A14" s="28">
        <v>193</v>
      </c>
      <c r="B14" s="39" t="s">
        <v>55</v>
      </c>
      <c r="C14" s="17" t="s">
        <v>64</v>
      </c>
      <c r="D14" s="17" t="s">
        <v>27</v>
      </c>
      <c r="E14" s="17" t="s">
        <v>52</v>
      </c>
      <c r="F14" s="18">
        <v>379.53</v>
      </c>
      <c r="G14" s="25"/>
      <c r="H14" s="6"/>
    </row>
    <row r="15" spans="1:8" ht="12" x14ac:dyDescent="0.2">
      <c r="A15" s="28">
        <v>122</v>
      </c>
      <c r="B15" s="39" t="s">
        <v>65</v>
      </c>
      <c r="C15" s="17" t="s">
        <v>39</v>
      </c>
      <c r="D15" s="17" t="s">
        <v>27</v>
      </c>
      <c r="E15" s="17" t="s">
        <v>28</v>
      </c>
      <c r="F15" s="18">
        <v>288</v>
      </c>
      <c r="G15" s="25"/>
      <c r="H15" s="6"/>
    </row>
    <row r="16" spans="1:8" ht="12" x14ac:dyDescent="0.2">
      <c r="A16" s="28">
        <v>150</v>
      </c>
      <c r="B16" s="39" t="s">
        <v>66</v>
      </c>
      <c r="C16" s="17" t="s">
        <v>41</v>
      </c>
      <c r="D16" s="17" t="s">
        <v>27</v>
      </c>
      <c r="E16" s="17" t="s">
        <v>41</v>
      </c>
      <c r="F16" s="18">
        <v>249.17</v>
      </c>
      <c r="G16" s="25"/>
      <c r="H16" s="6"/>
    </row>
    <row r="17" spans="1:8" ht="12" x14ac:dyDescent="0.2">
      <c r="A17" s="28">
        <v>129</v>
      </c>
      <c r="B17" s="39" t="s">
        <v>67</v>
      </c>
      <c r="C17" s="17" t="s">
        <v>68</v>
      </c>
      <c r="D17" s="17" t="s">
        <v>27</v>
      </c>
      <c r="E17" s="17" t="s">
        <v>68</v>
      </c>
      <c r="F17" s="18">
        <v>192</v>
      </c>
      <c r="G17" s="25"/>
      <c r="H17" s="6"/>
    </row>
    <row r="18" spans="1:8" ht="12" x14ac:dyDescent="0.2">
      <c r="A18" s="28">
        <v>326</v>
      </c>
      <c r="B18" s="39" t="s">
        <v>69</v>
      </c>
      <c r="C18" s="17" t="s">
        <v>44</v>
      </c>
      <c r="D18" s="17" t="s">
        <v>42</v>
      </c>
      <c r="E18" s="17" t="s">
        <v>45</v>
      </c>
      <c r="F18" s="18">
        <v>49.92</v>
      </c>
      <c r="G18" s="25"/>
      <c r="H18" s="6"/>
    </row>
    <row r="19" spans="1:8" ht="12" x14ac:dyDescent="0.2">
      <c r="A19" s="28">
        <v>158</v>
      </c>
      <c r="B19" s="39" t="s">
        <v>70</v>
      </c>
      <c r="C19" s="17" t="s">
        <v>71</v>
      </c>
      <c r="D19" s="17" t="s">
        <v>27</v>
      </c>
      <c r="E19" s="17" t="s">
        <v>41</v>
      </c>
      <c r="F19" s="18">
        <v>528</v>
      </c>
      <c r="G19" s="25"/>
      <c r="H19" s="6"/>
    </row>
    <row r="20" spans="1:8" ht="12" x14ac:dyDescent="0.2">
      <c r="A20" s="28">
        <v>66</v>
      </c>
      <c r="B20" s="39" t="s">
        <v>72</v>
      </c>
      <c r="C20" s="17" t="s">
        <v>73</v>
      </c>
      <c r="D20" s="17" t="s">
        <v>48</v>
      </c>
      <c r="E20" s="17" t="s">
        <v>74</v>
      </c>
      <c r="F20" s="18">
        <v>76.8</v>
      </c>
      <c r="G20" s="25"/>
      <c r="H20" s="6"/>
    </row>
    <row r="21" spans="1:8" ht="12" x14ac:dyDescent="0.2">
      <c r="A21" s="28">
        <v>537</v>
      </c>
      <c r="B21" s="39" t="s">
        <v>75</v>
      </c>
      <c r="C21" s="17" t="s">
        <v>76</v>
      </c>
      <c r="D21" s="17" t="s">
        <v>42</v>
      </c>
      <c r="E21" s="17" t="s">
        <v>45</v>
      </c>
      <c r="F21" s="18">
        <v>50.88</v>
      </c>
      <c r="G21" s="25"/>
      <c r="H21" s="6"/>
    </row>
    <row r="22" spans="1:8" ht="12" x14ac:dyDescent="0.2">
      <c r="A22" s="28">
        <v>14</v>
      </c>
      <c r="B22" s="39" t="s">
        <v>77</v>
      </c>
      <c r="C22" s="17" t="s">
        <v>78</v>
      </c>
      <c r="D22" s="17" t="s">
        <v>48</v>
      </c>
      <c r="E22" s="17" t="s">
        <v>79</v>
      </c>
      <c r="F22" s="18">
        <v>127.2</v>
      </c>
      <c r="G22" s="25"/>
      <c r="H22" s="6"/>
    </row>
    <row r="23" spans="1:8" ht="12" x14ac:dyDescent="0.2">
      <c r="A23" s="28">
        <v>45</v>
      </c>
      <c r="B23" s="39" t="s">
        <v>80</v>
      </c>
      <c r="C23" s="17" t="s">
        <v>81</v>
      </c>
      <c r="D23" s="17" t="s">
        <v>48</v>
      </c>
      <c r="E23" s="17" t="s">
        <v>57</v>
      </c>
      <c r="F23" s="18">
        <v>111.84</v>
      </c>
      <c r="G23" s="25"/>
      <c r="H23" s="6"/>
    </row>
    <row r="24" spans="1:8" ht="12" x14ac:dyDescent="0.2">
      <c r="A24" s="28">
        <v>1005</v>
      </c>
      <c r="B24" s="39" t="s">
        <v>82</v>
      </c>
      <c r="C24" s="17" t="s">
        <v>83</v>
      </c>
      <c r="D24" s="17" t="s">
        <v>42</v>
      </c>
      <c r="E24" s="17" t="s">
        <v>45</v>
      </c>
      <c r="F24" s="18">
        <v>58.56</v>
      </c>
      <c r="G24" s="25"/>
      <c r="H24" s="6"/>
    </row>
    <row r="25" spans="1:8" ht="12" x14ac:dyDescent="0.2">
      <c r="A25" s="28">
        <v>181</v>
      </c>
      <c r="B25" s="39" t="s">
        <v>84</v>
      </c>
      <c r="C25" s="17" t="s">
        <v>51</v>
      </c>
      <c r="D25" s="17" t="s">
        <v>27</v>
      </c>
      <c r="E25" s="17" t="s">
        <v>52</v>
      </c>
      <c r="F25" s="18">
        <v>48.48</v>
      </c>
      <c r="G25" s="25"/>
      <c r="H25" s="6"/>
    </row>
    <row r="26" spans="1:8" ht="12" x14ac:dyDescent="0.2">
      <c r="A26" s="28">
        <v>70</v>
      </c>
      <c r="B26" s="39" t="s">
        <v>85</v>
      </c>
      <c r="C26" s="17" t="s">
        <v>86</v>
      </c>
      <c r="D26" s="17" t="s">
        <v>48</v>
      </c>
      <c r="E26" s="17" t="s">
        <v>74</v>
      </c>
      <c r="F26" s="18">
        <v>348.96</v>
      </c>
      <c r="G26" s="25"/>
      <c r="H26" s="6"/>
    </row>
    <row r="27" spans="1:8" ht="12" x14ac:dyDescent="0.2">
      <c r="A27" s="28">
        <v>62</v>
      </c>
      <c r="B27" s="39" t="s">
        <v>85</v>
      </c>
      <c r="C27" s="17" t="s">
        <v>87</v>
      </c>
      <c r="D27" s="17" t="s">
        <v>48</v>
      </c>
      <c r="E27" s="17" t="s">
        <v>57</v>
      </c>
      <c r="F27" s="18">
        <v>230.4</v>
      </c>
      <c r="G27" s="25"/>
      <c r="H27" s="6"/>
    </row>
    <row r="28" spans="1:8" ht="12" x14ac:dyDescent="0.2">
      <c r="A28" s="28">
        <v>30</v>
      </c>
      <c r="B28" s="39" t="s">
        <v>85</v>
      </c>
      <c r="C28" s="17" t="s">
        <v>88</v>
      </c>
      <c r="D28" s="17" t="s">
        <v>48</v>
      </c>
      <c r="E28" s="17" t="s">
        <v>57</v>
      </c>
      <c r="F28" s="18">
        <v>168</v>
      </c>
      <c r="G28" s="25"/>
      <c r="H28" s="6"/>
    </row>
    <row r="29" spans="1:8" ht="12" x14ac:dyDescent="0.2">
      <c r="A29" s="28">
        <v>88</v>
      </c>
      <c r="B29" s="39" t="s">
        <v>89</v>
      </c>
      <c r="C29" s="17" t="s">
        <v>90</v>
      </c>
      <c r="D29" s="17" t="s">
        <v>48</v>
      </c>
      <c r="E29" s="17" t="s">
        <v>57</v>
      </c>
      <c r="F29" s="18">
        <v>46.29</v>
      </c>
      <c r="G29" s="25"/>
      <c r="H29" s="6"/>
    </row>
    <row r="30" spans="1:8" ht="12" x14ac:dyDescent="0.2">
      <c r="A30" s="28">
        <v>50</v>
      </c>
      <c r="B30" s="39" t="s">
        <v>91</v>
      </c>
      <c r="C30" s="17" t="s">
        <v>87</v>
      </c>
      <c r="D30" s="17" t="s">
        <v>48</v>
      </c>
      <c r="E30" s="17" t="s">
        <v>57</v>
      </c>
      <c r="F30" s="18">
        <v>124.8</v>
      </c>
      <c r="G30" s="25"/>
      <c r="H30" s="6"/>
    </row>
    <row r="31" spans="1:8" ht="12" x14ac:dyDescent="0.2">
      <c r="A31" s="28">
        <v>1000</v>
      </c>
      <c r="B31" s="39" t="s">
        <v>92</v>
      </c>
      <c r="C31" s="17" t="s">
        <v>45</v>
      </c>
      <c r="D31" s="17" t="s">
        <v>42</v>
      </c>
      <c r="E31" s="17" t="s">
        <v>45</v>
      </c>
      <c r="F31" s="18">
        <v>71.040000000000006</v>
      </c>
      <c r="G31" s="25"/>
      <c r="H31" s="6"/>
    </row>
    <row r="32" spans="1:8" ht="12" x14ac:dyDescent="0.2">
      <c r="A32" s="28">
        <v>144</v>
      </c>
      <c r="B32" s="39" t="s">
        <v>93</v>
      </c>
      <c r="C32" s="17" t="s">
        <v>59</v>
      </c>
      <c r="D32" s="17" t="s">
        <v>27</v>
      </c>
      <c r="E32" s="17" t="s">
        <v>59</v>
      </c>
      <c r="F32" s="18">
        <v>202.37</v>
      </c>
      <c r="G32" s="25"/>
      <c r="H32" s="6"/>
    </row>
    <row r="33" spans="1:9" ht="12" x14ac:dyDescent="0.2">
      <c r="A33" s="28">
        <v>618</v>
      </c>
      <c r="B33" s="39" t="s">
        <v>94</v>
      </c>
      <c r="C33" s="17" t="s">
        <v>95</v>
      </c>
      <c r="D33" s="17" t="s">
        <v>48</v>
      </c>
      <c r="E33" s="17" t="s">
        <v>79</v>
      </c>
      <c r="F33" s="18">
        <v>60.96</v>
      </c>
      <c r="G33" s="25"/>
      <c r="H33" s="6"/>
    </row>
    <row r="34" spans="1:9" ht="12" x14ac:dyDescent="0.2">
      <c r="A34" s="28">
        <v>1084</v>
      </c>
      <c r="B34" s="39" t="s">
        <v>96</v>
      </c>
      <c r="C34" s="17" t="s">
        <v>97</v>
      </c>
      <c r="D34" s="17" t="s">
        <v>42</v>
      </c>
      <c r="E34" s="17" t="s">
        <v>98</v>
      </c>
      <c r="F34" s="18">
        <v>162.71</v>
      </c>
      <c r="G34" s="25"/>
      <c r="H34" s="6"/>
    </row>
    <row r="35" spans="1:9" ht="12" x14ac:dyDescent="0.2">
      <c r="A35" s="28">
        <v>626</v>
      </c>
      <c r="B35" s="39" t="s">
        <v>99</v>
      </c>
      <c r="C35" s="17" t="s">
        <v>100</v>
      </c>
      <c r="D35" s="17" t="s">
        <v>48</v>
      </c>
      <c r="E35" s="17" t="s">
        <v>57</v>
      </c>
      <c r="F35" s="18">
        <v>55.2</v>
      </c>
      <c r="G35" s="25"/>
      <c r="H35" s="6"/>
      <c r="I35" s="6"/>
    </row>
    <row r="36" spans="1:9" ht="12" x14ac:dyDescent="0.2">
      <c r="A36" s="28">
        <v>361</v>
      </c>
      <c r="B36" s="39" t="s">
        <v>101</v>
      </c>
      <c r="C36" s="17" t="s">
        <v>102</v>
      </c>
      <c r="D36" s="17" t="s">
        <v>42</v>
      </c>
      <c r="E36" s="17" t="s">
        <v>45</v>
      </c>
      <c r="F36" s="18">
        <v>84</v>
      </c>
      <c r="G36" s="25"/>
      <c r="H36" s="6"/>
    </row>
    <row r="37" spans="1:9" ht="12" x14ac:dyDescent="0.2">
      <c r="A37" s="28">
        <v>183</v>
      </c>
      <c r="B37" s="39" t="s">
        <v>103</v>
      </c>
      <c r="C37" s="17" t="s">
        <v>104</v>
      </c>
      <c r="D37" s="17" t="s">
        <v>27</v>
      </c>
      <c r="E37" s="17" t="s">
        <v>105</v>
      </c>
      <c r="F37" s="18">
        <v>98.88</v>
      </c>
      <c r="G37" s="25"/>
      <c r="H37" s="6"/>
    </row>
    <row r="38" spans="1:9" ht="12" x14ac:dyDescent="0.2">
      <c r="A38" s="28">
        <v>454</v>
      </c>
      <c r="B38" s="39" t="s">
        <v>106</v>
      </c>
      <c r="C38" s="17" t="s">
        <v>102</v>
      </c>
      <c r="D38" s="17" t="s">
        <v>42</v>
      </c>
      <c r="E38" s="17" t="s">
        <v>45</v>
      </c>
      <c r="F38" s="18">
        <v>223.2</v>
      </c>
      <c r="G38" s="25"/>
      <c r="H38" s="6"/>
    </row>
    <row r="39" spans="1:9" ht="12" x14ac:dyDescent="0.2">
      <c r="A39" s="28">
        <v>750</v>
      </c>
      <c r="B39" s="39" t="s">
        <v>107</v>
      </c>
      <c r="C39" s="17" t="s">
        <v>108</v>
      </c>
      <c r="D39" s="17" t="s">
        <v>48</v>
      </c>
      <c r="E39" s="17" t="s">
        <v>109</v>
      </c>
      <c r="F39" s="18">
        <v>72</v>
      </c>
      <c r="G39" s="25"/>
      <c r="H39" s="6"/>
    </row>
    <row r="40" spans="1:9" ht="12" x14ac:dyDescent="0.2">
      <c r="A40" s="28">
        <v>137</v>
      </c>
      <c r="B40" s="39" t="s">
        <v>110</v>
      </c>
      <c r="C40" s="17" t="s">
        <v>111</v>
      </c>
      <c r="D40" s="17" t="s">
        <v>27</v>
      </c>
      <c r="E40" s="17" t="s">
        <v>112</v>
      </c>
      <c r="F40" s="18">
        <v>125.28</v>
      </c>
      <c r="G40" s="25"/>
      <c r="H40" s="6"/>
    </row>
    <row r="41" spans="1:9" ht="12" x14ac:dyDescent="0.2">
      <c r="A41" s="28">
        <v>149</v>
      </c>
      <c r="B41" s="39" t="s">
        <v>113</v>
      </c>
      <c r="C41" s="17" t="s">
        <v>41</v>
      </c>
      <c r="D41" s="17" t="s">
        <v>27</v>
      </c>
      <c r="E41" s="17" t="s">
        <v>41</v>
      </c>
      <c r="F41" s="18">
        <v>167.52</v>
      </c>
      <c r="G41" s="25"/>
      <c r="H41" s="6"/>
    </row>
    <row r="42" spans="1:9" ht="12" x14ac:dyDescent="0.2">
      <c r="A42" s="28">
        <v>100</v>
      </c>
      <c r="B42" s="39" t="s">
        <v>114</v>
      </c>
      <c r="C42" s="17" t="s">
        <v>102</v>
      </c>
      <c r="D42" s="17" t="s">
        <v>42</v>
      </c>
      <c r="E42" s="17" t="s">
        <v>45</v>
      </c>
      <c r="F42" s="18">
        <v>182.14</v>
      </c>
      <c r="G42" s="25"/>
      <c r="H42" s="6"/>
    </row>
    <row r="43" spans="1:9" ht="12" x14ac:dyDescent="0.2">
      <c r="A43" s="28">
        <v>539</v>
      </c>
      <c r="B43" s="39" t="s">
        <v>115</v>
      </c>
      <c r="C43" s="17" t="s">
        <v>102</v>
      </c>
      <c r="D43" s="17" t="s">
        <v>42</v>
      </c>
      <c r="E43" s="17" t="s">
        <v>45</v>
      </c>
      <c r="F43" s="18">
        <v>46.89</v>
      </c>
      <c r="G43" s="25"/>
      <c r="H43" s="6"/>
    </row>
    <row r="44" spans="1:9" ht="12" x14ac:dyDescent="0.2">
      <c r="A44" s="28">
        <v>540</v>
      </c>
      <c r="B44" s="39" t="s">
        <v>116</v>
      </c>
      <c r="C44" s="17" t="s">
        <v>76</v>
      </c>
      <c r="D44" s="17" t="s">
        <v>42</v>
      </c>
      <c r="E44" s="17" t="s">
        <v>45</v>
      </c>
      <c r="F44" s="18">
        <v>96</v>
      </c>
      <c r="G44" s="25"/>
      <c r="H44" s="6"/>
    </row>
    <row r="45" spans="1:9" ht="12" x14ac:dyDescent="0.2">
      <c r="A45" s="28">
        <v>396</v>
      </c>
      <c r="B45" s="39" t="s">
        <v>116</v>
      </c>
      <c r="C45" s="17" t="s">
        <v>117</v>
      </c>
      <c r="D45" s="17" t="s">
        <v>42</v>
      </c>
      <c r="E45" s="17" t="s">
        <v>45</v>
      </c>
      <c r="F45" s="18">
        <v>49.92</v>
      </c>
      <c r="G45" s="25"/>
      <c r="H45" s="6"/>
    </row>
    <row r="46" spans="1:9" ht="12" x14ac:dyDescent="0.2">
      <c r="A46" s="28">
        <v>68</v>
      </c>
      <c r="B46" s="39" t="s">
        <v>118</v>
      </c>
      <c r="C46" s="17" t="s">
        <v>119</v>
      </c>
      <c r="D46" s="17" t="s">
        <v>48</v>
      </c>
      <c r="E46" s="17" t="s">
        <v>79</v>
      </c>
      <c r="F46" s="18">
        <v>213.12</v>
      </c>
      <c r="G46" s="25"/>
    </row>
    <row r="47" spans="1:9" ht="12" x14ac:dyDescent="0.2">
      <c r="A47" s="28">
        <v>20</v>
      </c>
      <c r="B47" s="39" t="s">
        <v>118</v>
      </c>
      <c r="C47" s="17" t="s">
        <v>120</v>
      </c>
      <c r="D47" s="17" t="s">
        <v>48</v>
      </c>
      <c r="E47" s="17" t="s">
        <v>79</v>
      </c>
      <c r="F47" s="18">
        <v>244.32</v>
      </c>
      <c r="G47" s="25"/>
      <c r="H47" s="6"/>
    </row>
    <row r="48" spans="1:9" ht="12" x14ac:dyDescent="0.2">
      <c r="A48" s="28">
        <v>103</v>
      </c>
      <c r="B48" s="39" t="s">
        <v>121</v>
      </c>
      <c r="C48" s="17" t="s">
        <v>108</v>
      </c>
      <c r="D48" s="17" t="s">
        <v>48</v>
      </c>
      <c r="E48" s="17" t="s">
        <v>109</v>
      </c>
      <c r="F48" s="18">
        <v>223.2</v>
      </c>
      <c r="G48" s="25"/>
      <c r="H48" s="6"/>
    </row>
    <row r="49" spans="1:9" ht="12" x14ac:dyDescent="0.2">
      <c r="A49" s="28">
        <v>107</v>
      </c>
      <c r="B49" s="39" t="s">
        <v>122</v>
      </c>
      <c r="C49" s="17" t="s">
        <v>108</v>
      </c>
      <c r="D49" s="17" t="s">
        <v>48</v>
      </c>
      <c r="E49" s="17" t="s">
        <v>109</v>
      </c>
      <c r="F49" s="18">
        <v>182.4</v>
      </c>
      <c r="G49" s="25"/>
      <c r="H49" s="6"/>
    </row>
    <row r="50" spans="1:9" ht="12" x14ac:dyDescent="0.2">
      <c r="A50" s="28">
        <v>31</v>
      </c>
      <c r="B50" s="39" t="s">
        <v>123</v>
      </c>
      <c r="C50" s="17" t="s">
        <v>124</v>
      </c>
      <c r="D50" s="17" t="s">
        <v>48</v>
      </c>
      <c r="E50" s="17" t="s">
        <v>57</v>
      </c>
      <c r="F50" s="18">
        <v>144</v>
      </c>
      <c r="G50" s="25"/>
      <c r="H50" s="6"/>
    </row>
    <row r="51" spans="1:9" ht="12" x14ac:dyDescent="0.2">
      <c r="A51" s="28">
        <v>95</v>
      </c>
      <c r="B51" s="39" t="s">
        <v>125</v>
      </c>
      <c r="C51" s="17" t="s">
        <v>126</v>
      </c>
      <c r="D51" s="17" t="s">
        <v>48</v>
      </c>
      <c r="E51" s="17" t="s">
        <v>126</v>
      </c>
      <c r="F51" s="18">
        <v>167.52</v>
      </c>
      <c r="G51" s="25"/>
      <c r="H51" s="6"/>
    </row>
    <row r="52" spans="1:9" ht="12" x14ac:dyDescent="0.2">
      <c r="A52" s="28">
        <v>532</v>
      </c>
      <c r="B52" s="39" t="s">
        <v>125</v>
      </c>
      <c r="C52" s="17" t="s">
        <v>127</v>
      </c>
      <c r="D52" s="17" t="s">
        <v>27</v>
      </c>
      <c r="E52" s="17" t="s">
        <v>59</v>
      </c>
      <c r="F52" s="18">
        <v>223.68</v>
      </c>
      <c r="G52" s="25"/>
      <c r="H52" s="6"/>
    </row>
    <row r="53" spans="1:9" ht="12" x14ac:dyDescent="0.2">
      <c r="A53" s="28">
        <v>113</v>
      </c>
      <c r="B53" s="39" t="s">
        <v>125</v>
      </c>
      <c r="C53" s="17" t="s">
        <v>128</v>
      </c>
      <c r="D53" s="17" t="s">
        <v>48</v>
      </c>
      <c r="E53" s="17" t="s">
        <v>128</v>
      </c>
      <c r="F53" s="18">
        <v>438.72</v>
      </c>
      <c r="G53" s="25"/>
      <c r="H53" s="6"/>
    </row>
    <row r="54" spans="1:9" ht="12" x14ac:dyDescent="0.2">
      <c r="A54" s="28">
        <v>552</v>
      </c>
      <c r="B54" s="39" t="s">
        <v>125</v>
      </c>
      <c r="C54" s="17" t="s">
        <v>54</v>
      </c>
      <c r="D54" s="17" t="s">
        <v>27</v>
      </c>
      <c r="E54" s="17" t="s">
        <v>28</v>
      </c>
      <c r="F54" s="18">
        <v>270.24</v>
      </c>
      <c r="G54" s="25"/>
      <c r="H54" s="6"/>
    </row>
    <row r="55" spans="1:9" ht="12" x14ac:dyDescent="0.2">
      <c r="A55" s="28">
        <v>114</v>
      </c>
      <c r="B55" s="39" t="s">
        <v>125</v>
      </c>
      <c r="C55" s="17" t="s">
        <v>108</v>
      </c>
      <c r="D55" s="17" t="s">
        <v>48</v>
      </c>
      <c r="E55" s="17" t="s">
        <v>109</v>
      </c>
      <c r="F55" s="18">
        <v>145.91999999999999</v>
      </c>
      <c r="G55" s="25"/>
      <c r="H55" s="6"/>
      <c r="I55" s="6"/>
    </row>
    <row r="56" spans="1:9" ht="12" x14ac:dyDescent="0.2">
      <c r="A56" s="28">
        <v>191</v>
      </c>
      <c r="B56" s="39" t="s">
        <v>125</v>
      </c>
      <c r="C56" s="17" t="s">
        <v>129</v>
      </c>
      <c r="D56" s="17" t="s">
        <v>27</v>
      </c>
      <c r="E56" s="17" t="s">
        <v>130</v>
      </c>
      <c r="F56" s="18">
        <v>231.84</v>
      </c>
      <c r="G56" s="25"/>
      <c r="H56" s="6"/>
    </row>
    <row r="57" spans="1:9" ht="12" x14ac:dyDescent="0.2">
      <c r="A57" s="28">
        <v>320</v>
      </c>
      <c r="B57" s="39" t="s">
        <v>131</v>
      </c>
      <c r="C57" s="17" t="s">
        <v>132</v>
      </c>
      <c r="D57" s="17" t="s">
        <v>42</v>
      </c>
      <c r="E57" s="17" t="s">
        <v>98</v>
      </c>
      <c r="F57" s="18">
        <v>131.62</v>
      </c>
      <c r="G57" s="25"/>
      <c r="H57" s="6"/>
    </row>
    <row r="58" spans="1:9" ht="12" x14ac:dyDescent="0.2">
      <c r="A58" s="28">
        <v>546</v>
      </c>
      <c r="B58" s="39" t="s">
        <v>131</v>
      </c>
      <c r="C58" s="17" t="s">
        <v>133</v>
      </c>
      <c r="D58" s="17" t="s">
        <v>42</v>
      </c>
      <c r="E58" s="17" t="s">
        <v>98</v>
      </c>
      <c r="F58" s="18">
        <v>101.2</v>
      </c>
      <c r="G58" s="25"/>
      <c r="H58" s="6"/>
    </row>
    <row r="59" spans="1:9" ht="12" x14ac:dyDescent="0.2">
      <c r="A59" s="28">
        <v>376</v>
      </c>
      <c r="B59" s="39" t="s">
        <v>131</v>
      </c>
      <c r="C59" s="17" t="s">
        <v>134</v>
      </c>
      <c r="D59" s="17" t="s">
        <v>42</v>
      </c>
      <c r="E59" s="17" t="s">
        <v>98</v>
      </c>
      <c r="F59" s="18">
        <v>106.56</v>
      </c>
      <c r="G59" s="25"/>
      <c r="H59" s="6"/>
    </row>
    <row r="60" spans="1:9" ht="12" x14ac:dyDescent="0.2">
      <c r="A60" s="28">
        <v>393</v>
      </c>
      <c r="B60" s="39" t="s">
        <v>131</v>
      </c>
      <c r="C60" s="17" t="s">
        <v>135</v>
      </c>
      <c r="D60" s="17" t="s">
        <v>42</v>
      </c>
      <c r="E60" s="17" t="s">
        <v>98</v>
      </c>
      <c r="F60" s="18">
        <v>65.28</v>
      </c>
      <c r="G60" s="25"/>
      <c r="H60" s="6"/>
    </row>
    <row r="61" spans="1:9" ht="12" x14ac:dyDescent="0.2">
      <c r="A61" s="28">
        <v>528</v>
      </c>
      <c r="B61" s="39" t="s">
        <v>131</v>
      </c>
      <c r="C61" s="17" t="s">
        <v>136</v>
      </c>
      <c r="D61" s="17" t="s">
        <v>42</v>
      </c>
      <c r="E61" s="17" t="s">
        <v>98</v>
      </c>
      <c r="F61" s="18">
        <v>120.48</v>
      </c>
      <c r="G61" s="25"/>
      <c r="H61" s="6"/>
    </row>
    <row r="62" spans="1:9" ht="12" x14ac:dyDescent="0.2">
      <c r="A62" s="28">
        <v>528</v>
      </c>
      <c r="B62" s="39" t="s">
        <v>131</v>
      </c>
      <c r="C62" s="17" t="s">
        <v>136</v>
      </c>
      <c r="D62" s="17" t="s">
        <v>42</v>
      </c>
      <c r="E62" s="17" t="s">
        <v>98</v>
      </c>
      <c r="F62" s="18">
        <v>120.48</v>
      </c>
      <c r="G62" s="25"/>
      <c r="H62" s="6"/>
    </row>
    <row r="63" spans="1:9" ht="12" x14ac:dyDescent="0.2">
      <c r="A63" s="28">
        <v>29</v>
      </c>
      <c r="B63" s="39" t="s">
        <v>137</v>
      </c>
      <c r="C63" s="17" t="s">
        <v>138</v>
      </c>
      <c r="D63" s="17" t="s">
        <v>48</v>
      </c>
      <c r="E63" s="17" t="s">
        <v>49</v>
      </c>
      <c r="F63" s="18">
        <v>229.92</v>
      </c>
      <c r="G63" s="25"/>
      <c r="H63" s="6"/>
      <c r="I63" s="6"/>
    </row>
    <row r="64" spans="1:9" s="51" customFormat="1" ht="12.95" customHeight="1" x14ac:dyDescent="0.2">
      <c r="A64" s="52"/>
      <c r="B64" s="52"/>
      <c r="C64" s="52"/>
      <c r="D64" s="52"/>
      <c r="E64" s="52"/>
      <c r="F64" s="52"/>
      <c r="G64" s="52"/>
      <c r="H64" s="50"/>
    </row>
    <row r="65" spans="1:8" s="51" customFormat="1" ht="12.95" customHeight="1" x14ac:dyDescent="0.2">
      <c r="A65" s="52"/>
      <c r="B65" s="52"/>
      <c r="C65" s="52"/>
      <c r="D65" s="52"/>
      <c r="E65" s="52"/>
      <c r="F65" s="52"/>
      <c r="G65" s="52"/>
      <c r="H65" s="50"/>
    </row>
    <row r="66" spans="1:8" s="51" customFormat="1" ht="12.95" customHeight="1" x14ac:dyDescent="0.2">
      <c r="A66" s="52"/>
      <c r="B66" s="52"/>
      <c r="C66" s="52"/>
      <c r="D66" s="52"/>
      <c r="E66" s="52"/>
      <c r="F66" s="52"/>
      <c r="G66" s="52"/>
      <c r="H66" s="50"/>
    </row>
    <row r="67" spans="1:8" s="51" customFormat="1" ht="12.95" customHeight="1" x14ac:dyDescent="0.2">
      <c r="A67" s="52"/>
      <c r="B67" s="52"/>
      <c r="C67" s="52"/>
      <c r="D67" s="52"/>
      <c r="E67" s="52"/>
      <c r="F67" s="52"/>
      <c r="G67" s="52"/>
      <c r="H67" s="50"/>
    </row>
    <row r="68" spans="1:8" s="51" customFormat="1" x14ac:dyDescent="0.2">
      <c r="A68" s="52"/>
      <c r="B68" s="52"/>
      <c r="C68" s="52"/>
      <c r="D68" s="52"/>
      <c r="E68" s="52"/>
      <c r="F68" s="52"/>
      <c r="G68" s="52"/>
      <c r="H68" s="50"/>
    </row>
    <row r="69" spans="1:8" s="51" customFormat="1" x14ac:dyDescent="0.2">
      <c r="A69" s="52"/>
      <c r="B69" s="52"/>
      <c r="C69" s="52"/>
      <c r="D69" s="52"/>
      <c r="E69" s="52"/>
      <c r="F69" s="52"/>
      <c r="G69" s="52"/>
    </row>
    <row r="70" spans="1:8" s="51" customFormat="1" x14ac:dyDescent="0.2">
      <c r="A70" s="52"/>
      <c r="B70" s="52"/>
      <c r="C70" s="52"/>
      <c r="D70" s="52"/>
      <c r="E70" s="52"/>
      <c r="F70" s="52"/>
      <c r="G70" s="52"/>
    </row>
    <row r="71" spans="1:8" s="51" customFormat="1" x14ac:dyDescent="0.2">
      <c r="A71" s="52"/>
      <c r="B71" s="52"/>
      <c r="C71" s="52"/>
      <c r="D71" s="52"/>
      <c r="E71" s="52"/>
      <c r="F71" s="52"/>
      <c r="G71" s="52"/>
    </row>
    <row r="72" spans="1:8" s="51" customFormat="1" x14ac:dyDescent="0.2">
      <c r="A72" s="52"/>
      <c r="B72" s="52"/>
      <c r="C72" s="52"/>
      <c r="D72" s="52"/>
      <c r="E72" s="52"/>
      <c r="F72" s="52"/>
      <c r="G72" s="52"/>
    </row>
    <row r="73" spans="1:8" s="51" customFormat="1" x14ac:dyDescent="0.2">
      <c r="A73" s="52"/>
      <c r="B73" s="52"/>
      <c r="C73" s="52"/>
      <c r="D73" s="52"/>
      <c r="E73" s="52"/>
      <c r="F73" s="52"/>
      <c r="G73" s="52"/>
    </row>
    <row r="74" spans="1:8" s="51" customFormat="1" x14ac:dyDescent="0.2">
      <c r="A74" s="52"/>
      <c r="B74" s="52"/>
      <c r="C74" s="52"/>
      <c r="D74" s="52"/>
      <c r="E74" s="52"/>
      <c r="F74" s="52"/>
      <c r="G74" s="52"/>
    </row>
    <row r="75" spans="1:8" x14ac:dyDescent="0.2">
      <c r="A75" s="52"/>
      <c r="B75" s="52"/>
      <c r="C75" s="52"/>
      <c r="D75" s="52"/>
      <c r="E75" s="52"/>
      <c r="F75" s="52"/>
      <c r="G75" s="52"/>
    </row>
    <row r="76" spans="1:8" x14ac:dyDescent="0.2">
      <c r="A76" s="52"/>
      <c r="B76" s="52"/>
      <c r="C76" s="52"/>
      <c r="D76" s="52"/>
      <c r="E76" s="52"/>
      <c r="F76" s="52"/>
      <c r="G76" s="52"/>
    </row>
    <row r="77" spans="1:8" x14ac:dyDescent="0.2">
      <c r="A77" s="52"/>
      <c r="B77" s="52"/>
      <c r="C77" s="52"/>
      <c r="D77" s="52"/>
      <c r="E77" s="52"/>
      <c r="F77" s="52"/>
      <c r="G77" s="52"/>
    </row>
  </sheetData>
  <autoFilter ref="A1:F63" xr:uid="{00000000-0001-0000-0200-000000000000}">
    <filterColumn colId="0" showButton="0"/>
    <filterColumn colId="1" showButton="0"/>
    <filterColumn colId="2" showButton="0"/>
    <filterColumn colId="3" showButton="0"/>
    <filterColumn colId="4" showButton="0"/>
  </autoFilter>
  <sortState xmlns:xlrd2="http://schemas.microsoft.com/office/spreadsheetml/2017/richdata2" ref="A3:F64">
    <sortCondition ref="B4:B102"/>
    <sortCondition ref="A4:A102"/>
  </sortState>
  <mergeCells count="1">
    <mergeCell ref="A1:F1"/>
  </mergeCells>
  <pageMargins left="0.7" right="0.7" top="0.75" bottom="0.75" header="0.3" footer="0.3"/>
  <pageSetup scale="9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14999847407452621"/>
  </sheetPr>
  <dimension ref="A1:I63"/>
  <sheetViews>
    <sheetView showGridLines="0" topLeftCell="A39" zoomScaleNormal="100" zoomScaleSheetLayoutView="100" workbookViewId="0">
      <selection activeCell="A4" sqref="A4:F63"/>
    </sheetView>
  </sheetViews>
  <sheetFormatPr defaultColWidth="8.85546875" defaultRowHeight="12.75" x14ac:dyDescent="0.2"/>
  <cols>
    <col min="1" max="1" width="7.42578125" style="22" customWidth="1"/>
    <col min="2" max="2" width="43.42578125" bestFit="1" customWidth="1"/>
    <col min="3" max="3" width="13.85546875" customWidth="1"/>
    <col min="4" max="4" width="18.42578125" customWidth="1"/>
    <col min="5" max="5" width="22.85546875" bestFit="1" customWidth="1"/>
    <col min="6" max="6" width="16.5703125" style="33" bestFit="1" customWidth="1"/>
    <col min="7" max="7" width="8.85546875" style="24"/>
    <col min="8" max="16384" width="8.85546875" style="5"/>
  </cols>
  <sheetData>
    <row r="1" spans="1:7" s="10" customFormat="1" ht="52.5" customHeight="1" x14ac:dyDescent="0.2">
      <c r="A1" s="66" t="str">
        <f>ConsistentHeaders!$A$5</f>
        <v>The annual capacity reported in these lists is estimated based on the same standard operating assumptions for each mill (i.e., number and length of shifts and days per year as described in the 2022 Mill List Report). The actual mill production can be higher or lower than estimated capacity if a mill runs on a different operating schedule than assumed here. Thus, while capacity provides guidance on mill output, it is not a measure of the actual production level of the mill. For more information, please contact Mill.Survey@gov.bc.ca.</v>
      </c>
      <c r="B1" s="66"/>
      <c r="C1" s="66"/>
      <c r="D1" s="66"/>
      <c r="E1" s="66"/>
      <c r="F1" s="66"/>
      <c r="G1" s="23"/>
    </row>
    <row r="2" spans="1:7" ht="13.5" thickBot="1" x14ac:dyDescent="0.25">
      <c r="A2" s="31" t="str">
        <f>"LUMBER MILLS WITH CAPACITY LESS THAN 40 MILLION BOARD FEET OF LUMBER IN 2022"</f>
        <v>LUMBER MILLS WITH CAPACITY LESS THAN 40 MILLION BOARD FEET OF LUMBER IN 2022</v>
      </c>
      <c r="B2" s="11"/>
      <c r="C2" s="12"/>
      <c r="D2" s="12"/>
      <c r="E2" s="12"/>
    </row>
    <row r="3" spans="1:7" s="46" customFormat="1" ht="36" x14ac:dyDescent="0.2">
      <c r="A3" s="42" t="s">
        <v>0</v>
      </c>
      <c r="B3" s="42" t="s">
        <v>1</v>
      </c>
      <c r="C3" s="43" t="s">
        <v>2</v>
      </c>
      <c r="D3" s="43" t="s">
        <v>7</v>
      </c>
      <c r="E3" s="43" t="s">
        <v>5</v>
      </c>
      <c r="F3" s="44" t="s">
        <v>11</v>
      </c>
      <c r="G3" s="45"/>
    </row>
    <row r="4" spans="1:7" ht="12" x14ac:dyDescent="0.2">
      <c r="A4" s="28">
        <v>199</v>
      </c>
      <c r="B4" s="16" t="s">
        <v>139</v>
      </c>
      <c r="C4" s="17" t="s">
        <v>140</v>
      </c>
      <c r="D4" s="17" t="s">
        <v>48</v>
      </c>
      <c r="E4" s="17" t="s">
        <v>62</v>
      </c>
      <c r="F4" s="32">
        <v>1.92</v>
      </c>
    </row>
    <row r="5" spans="1:7" ht="12" x14ac:dyDescent="0.2">
      <c r="A5" s="28">
        <v>9</v>
      </c>
      <c r="B5" s="16" t="s">
        <v>141</v>
      </c>
      <c r="C5" s="17" t="s">
        <v>142</v>
      </c>
      <c r="D5" s="17" t="s">
        <v>42</v>
      </c>
      <c r="E5" s="17" t="s">
        <v>143</v>
      </c>
      <c r="F5" s="32">
        <v>26.4</v>
      </c>
    </row>
    <row r="6" spans="1:7" ht="12" x14ac:dyDescent="0.2">
      <c r="A6" s="28">
        <v>8</v>
      </c>
      <c r="B6" s="16" t="s">
        <v>144</v>
      </c>
      <c r="C6" s="17" t="s">
        <v>145</v>
      </c>
      <c r="D6" s="17" t="s">
        <v>42</v>
      </c>
      <c r="E6" s="17" t="s">
        <v>45</v>
      </c>
      <c r="F6" s="32">
        <v>22.56</v>
      </c>
    </row>
    <row r="7" spans="1:7" ht="12" x14ac:dyDescent="0.2">
      <c r="A7" s="28">
        <v>643</v>
      </c>
      <c r="B7" s="16" t="s">
        <v>146</v>
      </c>
      <c r="C7" s="17" t="s">
        <v>147</v>
      </c>
      <c r="D7" s="17" t="s">
        <v>48</v>
      </c>
      <c r="E7" s="17" t="s">
        <v>62</v>
      </c>
      <c r="F7" s="32">
        <v>3.84</v>
      </c>
    </row>
    <row r="8" spans="1:7" ht="12" x14ac:dyDescent="0.2">
      <c r="A8" s="28">
        <v>1109</v>
      </c>
      <c r="B8" s="16" t="s">
        <v>148</v>
      </c>
      <c r="C8" s="17" t="s">
        <v>149</v>
      </c>
      <c r="D8" s="17" t="s">
        <v>42</v>
      </c>
      <c r="E8" s="17" t="s">
        <v>36</v>
      </c>
      <c r="F8" s="32">
        <v>0.48</v>
      </c>
    </row>
    <row r="9" spans="1:7" ht="12" x14ac:dyDescent="0.2">
      <c r="A9" s="28">
        <v>1095</v>
      </c>
      <c r="B9" s="16" t="s">
        <v>150</v>
      </c>
      <c r="C9" s="17" t="s">
        <v>151</v>
      </c>
      <c r="D9" s="17" t="s">
        <v>48</v>
      </c>
      <c r="E9" s="17" t="s">
        <v>57</v>
      </c>
      <c r="F9" s="32">
        <v>1.44</v>
      </c>
    </row>
    <row r="10" spans="1:7" ht="12" x14ac:dyDescent="0.2">
      <c r="A10" s="28">
        <v>117</v>
      </c>
      <c r="B10" s="16" t="s">
        <v>152</v>
      </c>
      <c r="C10" s="17" t="s">
        <v>153</v>
      </c>
      <c r="D10" s="17" t="s">
        <v>42</v>
      </c>
      <c r="E10" s="17" t="s">
        <v>143</v>
      </c>
      <c r="F10" s="32">
        <v>0.72</v>
      </c>
    </row>
    <row r="11" spans="1:7" ht="12" x14ac:dyDescent="0.2">
      <c r="A11" s="28">
        <v>377</v>
      </c>
      <c r="B11" s="16" t="s">
        <v>154</v>
      </c>
      <c r="C11" s="17" t="s">
        <v>136</v>
      </c>
      <c r="D11" s="17" t="s">
        <v>42</v>
      </c>
      <c r="E11" s="17" t="s">
        <v>98</v>
      </c>
      <c r="F11" s="32">
        <v>33.6</v>
      </c>
    </row>
    <row r="12" spans="1:7" ht="12" x14ac:dyDescent="0.2">
      <c r="A12" s="28">
        <v>1051</v>
      </c>
      <c r="B12" s="16" t="s">
        <v>155</v>
      </c>
      <c r="C12" s="17" t="s">
        <v>156</v>
      </c>
      <c r="D12" s="17" t="s">
        <v>42</v>
      </c>
      <c r="E12" s="17" t="s">
        <v>98</v>
      </c>
      <c r="F12" s="32">
        <v>2.16</v>
      </c>
    </row>
    <row r="13" spans="1:7" ht="12" x14ac:dyDescent="0.2">
      <c r="A13" s="28">
        <v>989</v>
      </c>
      <c r="B13" s="16" t="s">
        <v>157</v>
      </c>
      <c r="C13" s="17" t="s">
        <v>158</v>
      </c>
      <c r="D13" s="17" t="s">
        <v>48</v>
      </c>
      <c r="E13" s="17" t="s">
        <v>79</v>
      </c>
      <c r="F13" s="32">
        <v>0.77</v>
      </c>
    </row>
    <row r="14" spans="1:7" ht="12" x14ac:dyDescent="0.2">
      <c r="A14" s="28">
        <v>1048</v>
      </c>
      <c r="B14" s="16" t="s">
        <v>159</v>
      </c>
      <c r="C14" s="17" t="s">
        <v>160</v>
      </c>
      <c r="D14" s="17" t="s">
        <v>48</v>
      </c>
      <c r="E14" s="17" t="s">
        <v>109</v>
      </c>
      <c r="F14" s="32">
        <v>0.38</v>
      </c>
    </row>
    <row r="15" spans="1:7" ht="12" x14ac:dyDescent="0.2">
      <c r="A15" s="28">
        <v>1056</v>
      </c>
      <c r="B15" s="16" t="s">
        <v>161</v>
      </c>
      <c r="C15" s="17" t="s">
        <v>162</v>
      </c>
      <c r="D15" s="17" t="s">
        <v>42</v>
      </c>
      <c r="E15" s="17" t="s">
        <v>163</v>
      </c>
      <c r="F15" s="32">
        <v>1.44</v>
      </c>
    </row>
    <row r="16" spans="1:7" ht="12" x14ac:dyDescent="0.2">
      <c r="A16" s="28">
        <v>717</v>
      </c>
      <c r="B16" s="16" t="s">
        <v>164</v>
      </c>
      <c r="C16" s="17" t="s">
        <v>165</v>
      </c>
      <c r="D16" s="17" t="s">
        <v>42</v>
      </c>
      <c r="E16" s="17" t="s">
        <v>165</v>
      </c>
      <c r="F16" s="32">
        <v>1.44</v>
      </c>
    </row>
    <row r="17" spans="1:6" s="5" customFormat="1" ht="12" x14ac:dyDescent="0.2">
      <c r="A17" s="28">
        <v>714</v>
      </c>
      <c r="B17" s="16" t="s">
        <v>166</v>
      </c>
      <c r="C17" s="17" t="s">
        <v>136</v>
      </c>
      <c r="D17" s="17" t="s">
        <v>42</v>
      </c>
      <c r="E17" s="17" t="s">
        <v>98</v>
      </c>
      <c r="F17" s="32">
        <v>19.2</v>
      </c>
    </row>
    <row r="18" spans="1:6" s="5" customFormat="1" ht="12" x14ac:dyDescent="0.2">
      <c r="A18" s="28">
        <v>1004</v>
      </c>
      <c r="B18" s="16" t="s">
        <v>167</v>
      </c>
      <c r="C18" s="17" t="s">
        <v>102</v>
      </c>
      <c r="D18" s="17" t="s">
        <v>42</v>
      </c>
      <c r="E18" s="17" t="s">
        <v>45</v>
      </c>
      <c r="F18" s="32">
        <v>2.4</v>
      </c>
    </row>
    <row r="19" spans="1:6" s="5" customFormat="1" ht="12" x14ac:dyDescent="0.2">
      <c r="A19" s="28">
        <v>86</v>
      </c>
      <c r="B19" s="16" t="s">
        <v>168</v>
      </c>
      <c r="C19" s="17" t="s">
        <v>169</v>
      </c>
      <c r="D19" s="17" t="s">
        <v>48</v>
      </c>
      <c r="E19" s="17" t="s">
        <v>62</v>
      </c>
      <c r="F19" s="32">
        <v>24.38</v>
      </c>
    </row>
    <row r="20" spans="1:6" s="5" customFormat="1" ht="12" x14ac:dyDescent="0.2">
      <c r="A20" s="28">
        <v>32</v>
      </c>
      <c r="B20" s="16" t="s">
        <v>170</v>
      </c>
      <c r="C20" s="17" t="s">
        <v>171</v>
      </c>
      <c r="D20" s="17" t="s">
        <v>27</v>
      </c>
      <c r="E20" s="17" t="s">
        <v>41</v>
      </c>
      <c r="F20" s="32">
        <v>0.48</v>
      </c>
    </row>
    <row r="21" spans="1:6" s="5" customFormat="1" ht="12" x14ac:dyDescent="0.2">
      <c r="A21" s="28">
        <v>957</v>
      </c>
      <c r="B21" s="16" t="s">
        <v>172</v>
      </c>
      <c r="C21" s="17" t="s">
        <v>173</v>
      </c>
      <c r="D21" s="17" t="s">
        <v>48</v>
      </c>
      <c r="E21" s="17" t="s">
        <v>57</v>
      </c>
      <c r="F21" s="32">
        <v>16.8</v>
      </c>
    </row>
    <row r="22" spans="1:6" s="5" customFormat="1" ht="12" x14ac:dyDescent="0.2">
      <c r="A22" s="28">
        <v>567</v>
      </c>
      <c r="B22" s="16" t="s">
        <v>174</v>
      </c>
      <c r="C22" s="17" t="s">
        <v>175</v>
      </c>
      <c r="D22" s="17" t="s">
        <v>42</v>
      </c>
      <c r="E22" s="17" t="s">
        <v>165</v>
      </c>
      <c r="F22" s="32">
        <v>0.14000000000000001</v>
      </c>
    </row>
    <row r="23" spans="1:6" s="5" customFormat="1" ht="12" x14ac:dyDescent="0.2">
      <c r="A23" s="28">
        <v>1016</v>
      </c>
      <c r="B23" s="16" t="s">
        <v>176</v>
      </c>
      <c r="C23" s="17" t="s">
        <v>81</v>
      </c>
      <c r="D23" s="17" t="s">
        <v>48</v>
      </c>
      <c r="E23" s="17" t="s">
        <v>57</v>
      </c>
      <c r="F23" s="32">
        <v>0.96</v>
      </c>
    </row>
    <row r="24" spans="1:6" s="5" customFormat="1" ht="12" x14ac:dyDescent="0.2">
      <c r="A24" s="28">
        <v>5</v>
      </c>
      <c r="B24" s="16" t="s">
        <v>177</v>
      </c>
      <c r="C24" s="17" t="s">
        <v>162</v>
      </c>
      <c r="D24" s="17" t="s">
        <v>42</v>
      </c>
      <c r="E24" s="17" t="s">
        <v>163</v>
      </c>
      <c r="F24" s="32">
        <v>14.4</v>
      </c>
    </row>
    <row r="25" spans="1:6" s="5" customFormat="1" ht="12" x14ac:dyDescent="0.2">
      <c r="A25" s="28">
        <v>133</v>
      </c>
      <c r="B25" s="16" t="s">
        <v>178</v>
      </c>
      <c r="C25" s="17" t="s">
        <v>111</v>
      </c>
      <c r="D25" s="17" t="s">
        <v>27</v>
      </c>
      <c r="E25" s="17" t="s">
        <v>112</v>
      </c>
      <c r="F25" s="32">
        <v>15.31</v>
      </c>
    </row>
    <row r="26" spans="1:6" s="5" customFormat="1" ht="12" x14ac:dyDescent="0.2">
      <c r="A26" s="28">
        <v>1006</v>
      </c>
      <c r="B26" s="16" t="s">
        <v>179</v>
      </c>
      <c r="C26" s="17" t="s">
        <v>180</v>
      </c>
      <c r="D26" s="17" t="s">
        <v>48</v>
      </c>
      <c r="E26" s="17" t="s">
        <v>57</v>
      </c>
      <c r="F26" s="32">
        <v>1.1000000000000001</v>
      </c>
    </row>
    <row r="27" spans="1:6" s="5" customFormat="1" ht="12" x14ac:dyDescent="0.2">
      <c r="A27" s="28">
        <v>1098</v>
      </c>
      <c r="B27" s="16" t="s">
        <v>181</v>
      </c>
      <c r="C27" s="17" t="s">
        <v>64</v>
      </c>
      <c r="D27" s="17" t="s">
        <v>27</v>
      </c>
      <c r="E27" s="17" t="s">
        <v>52</v>
      </c>
      <c r="F27" s="32">
        <v>0.24</v>
      </c>
    </row>
    <row r="28" spans="1:6" s="5" customFormat="1" ht="12" x14ac:dyDescent="0.2">
      <c r="A28" s="28">
        <v>990</v>
      </c>
      <c r="B28" s="16" t="s">
        <v>182</v>
      </c>
      <c r="C28" s="17" t="s">
        <v>183</v>
      </c>
      <c r="D28" s="17" t="s">
        <v>48</v>
      </c>
      <c r="E28" s="17" t="s">
        <v>79</v>
      </c>
      <c r="F28" s="32">
        <v>6.1</v>
      </c>
    </row>
    <row r="29" spans="1:6" s="5" customFormat="1" ht="12" x14ac:dyDescent="0.2">
      <c r="A29" s="28">
        <v>1014</v>
      </c>
      <c r="B29" s="16" t="s">
        <v>184</v>
      </c>
      <c r="C29" s="17" t="s">
        <v>151</v>
      </c>
      <c r="D29" s="17" t="s">
        <v>48</v>
      </c>
      <c r="E29" s="17" t="s">
        <v>57</v>
      </c>
      <c r="F29" s="32">
        <v>0.34</v>
      </c>
    </row>
    <row r="30" spans="1:6" s="5" customFormat="1" ht="12" x14ac:dyDescent="0.2">
      <c r="A30" s="28">
        <v>512</v>
      </c>
      <c r="B30" s="16" t="s">
        <v>185</v>
      </c>
      <c r="C30" s="17" t="s">
        <v>135</v>
      </c>
      <c r="D30" s="17" t="s">
        <v>42</v>
      </c>
      <c r="E30" s="17" t="s">
        <v>98</v>
      </c>
      <c r="F30" s="32">
        <v>10.51</v>
      </c>
    </row>
    <row r="31" spans="1:6" s="5" customFormat="1" ht="12" x14ac:dyDescent="0.2">
      <c r="A31" s="28">
        <v>47</v>
      </c>
      <c r="B31" s="16" t="s">
        <v>186</v>
      </c>
      <c r="C31" s="17" t="s">
        <v>81</v>
      </c>
      <c r="D31" s="17" t="s">
        <v>48</v>
      </c>
      <c r="E31" s="17" t="s">
        <v>57</v>
      </c>
      <c r="F31" s="32">
        <v>9.6</v>
      </c>
    </row>
    <row r="32" spans="1:6" s="5" customFormat="1" ht="12" x14ac:dyDescent="0.2">
      <c r="A32" s="28">
        <v>184</v>
      </c>
      <c r="B32" s="16" t="s">
        <v>187</v>
      </c>
      <c r="C32" s="17" t="s">
        <v>188</v>
      </c>
      <c r="D32" s="17" t="s">
        <v>27</v>
      </c>
      <c r="E32" s="17" t="s">
        <v>130</v>
      </c>
      <c r="F32" s="32">
        <v>37.92</v>
      </c>
    </row>
    <row r="33" spans="1:6" s="5" customFormat="1" ht="12" x14ac:dyDescent="0.2">
      <c r="A33" s="28">
        <v>1085</v>
      </c>
      <c r="B33" s="16" t="s">
        <v>189</v>
      </c>
      <c r="C33" s="17" t="s">
        <v>190</v>
      </c>
      <c r="D33" s="17" t="s">
        <v>42</v>
      </c>
      <c r="E33" s="17" t="s">
        <v>98</v>
      </c>
      <c r="F33" s="32">
        <v>0.48</v>
      </c>
    </row>
    <row r="34" spans="1:6" s="5" customFormat="1" ht="12" x14ac:dyDescent="0.2">
      <c r="A34" s="28">
        <v>1007</v>
      </c>
      <c r="B34" s="16" t="s">
        <v>191</v>
      </c>
      <c r="C34" s="17" t="s">
        <v>104</v>
      </c>
      <c r="D34" s="17" t="s">
        <v>27</v>
      </c>
      <c r="E34" s="17" t="s">
        <v>105</v>
      </c>
      <c r="F34" s="32">
        <v>1.44</v>
      </c>
    </row>
    <row r="35" spans="1:6" s="5" customFormat="1" ht="12" x14ac:dyDescent="0.2">
      <c r="A35" s="28">
        <v>702</v>
      </c>
      <c r="B35" s="16" t="s">
        <v>192</v>
      </c>
      <c r="C35" s="17" t="s">
        <v>108</v>
      </c>
      <c r="D35" s="17" t="s">
        <v>48</v>
      </c>
      <c r="E35" s="17" t="s">
        <v>109</v>
      </c>
      <c r="F35" s="32">
        <v>1.44</v>
      </c>
    </row>
    <row r="36" spans="1:6" s="5" customFormat="1" ht="12" x14ac:dyDescent="0.2">
      <c r="A36" s="28">
        <v>399</v>
      </c>
      <c r="B36" s="16" t="s">
        <v>193</v>
      </c>
      <c r="C36" s="17" t="s">
        <v>194</v>
      </c>
      <c r="D36" s="17" t="s">
        <v>42</v>
      </c>
      <c r="E36" s="17" t="s">
        <v>195</v>
      </c>
      <c r="F36" s="32">
        <v>4.8</v>
      </c>
    </row>
    <row r="37" spans="1:6" s="5" customFormat="1" ht="12" x14ac:dyDescent="0.2">
      <c r="A37" s="28">
        <v>712</v>
      </c>
      <c r="B37" s="16" t="s">
        <v>196</v>
      </c>
      <c r="C37" s="17" t="s">
        <v>197</v>
      </c>
      <c r="D37" s="17" t="s">
        <v>42</v>
      </c>
      <c r="E37" s="17" t="s">
        <v>98</v>
      </c>
      <c r="F37" s="32">
        <v>33.6</v>
      </c>
    </row>
    <row r="38" spans="1:6" s="5" customFormat="1" ht="12" x14ac:dyDescent="0.2">
      <c r="A38" s="28">
        <v>1067</v>
      </c>
      <c r="B38" s="16" t="s">
        <v>198</v>
      </c>
      <c r="C38" s="17" t="s">
        <v>73</v>
      </c>
      <c r="D38" s="17" t="s">
        <v>48</v>
      </c>
      <c r="E38" s="17" t="s">
        <v>74</v>
      </c>
      <c r="F38" s="32">
        <v>0.48</v>
      </c>
    </row>
    <row r="39" spans="1:6" s="5" customFormat="1" ht="12" x14ac:dyDescent="0.2">
      <c r="A39" s="28">
        <v>1052</v>
      </c>
      <c r="B39" s="16" t="s">
        <v>199</v>
      </c>
      <c r="C39" s="17" t="s">
        <v>200</v>
      </c>
      <c r="D39" s="17" t="s">
        <v>42</v>
      </c>
      <c r="E39" s="17" t="s">
        <v>165</v>
      </c>
      <c r="F39" s="32">
        <v>1.2</v>
      </c>
    </row>
    <row r="40" spans="1:6" s="5" customFormat="1" ht="12" x14ac:dyDescent="0.2">
      <c r="A40" s="28">
        <v>197</v>
      </c>
      <c r="B40" s="16" t="s">
        <v>201</v>
      </c>
      <c r="C40" s="17" t="s">
        <v>202</v>
      </c>
      <c r="D40" s="17" t="s">
        <v>48</v>
      </c>
      <c r="E40" s="17" t="s">
        <v>62</v>
      </c>
      <c r="F40" s="32">
        <v>6.72</v>
      </c>
    </row>
    <row r="41" spans="1:6" s="5" customFormat="1" ht="12" x14ac:dyDescent="0.2">
      <c r="A41" s="28">
        <v>974</v>
      </c>
      <c r="B41" s="16" t="s">
        <v>203</v>
      </c>
      <c r="C41" s="17" t="s">
        <v>204</v>
      </c>
      <c r="D41" s="17" t="s">
        <v>48</v>
      </c>
      <c r="E41" s="17" t="s">
        <v>126</v>
      </c>
      <c r="F41" s="32">
        <v>0.24</v>
      </c>
    </row>
    <row r="42" spans="1:6" s="5" customFormat="1" ht="12" x14ac:dyDescent="0.2">
      <c r="A42" s="28">
        <v>1105</v>
      </c>
      <c r="B42" s="16" t="s">
        <v>205</v>
      </c>
      <c r="C42" s="17" t="s">
        <v>51</v>
      </c>
      <c r="D42" s="17" t="s">
        <v>27</v>
      </c>
      <c r="E42" s="17" t="s">
        <v>52</v>
      </c>
      <c r="F42" s="32">
        <v>1.44</v>
      </c>
    </row>
    <row r="43" spans="1:6" s="5" customFormat="1" ht="12" x14ac:dyDescent="0.2">
      <c r="A43" s="28">
        <v>1076</v>
      </c>
      <c r="B43" s="16" t="s">
        <v>206</v>
      </c>
      <c r="C43" s="17" t="s">
        <v>207</v>
      </c>
      <c r="D43" s="17" t="s">
        <v>42</v>
      </c>
      <c r="E43" s="17" t="s">
        <v>163</v>
      </c>
      <c r="F43" s="32">
        <v>0.96</v>
      </c>
    </row>
    <row r="44" spans="1:6" s="5" customFormat="1" ht="12" x14ac:dyDescent="0.2">
      <c r="A44" s="28">
        <v>1010</v>
      </c>
      <c r="B44" s="16" t="s">
        <v>208</v>
      </c>
      <c r="C44" s="17" t="s">
        <v>51</v>
      </c>
      <c r="D44" s="17" t="s">
        <v>27</v>
      </c>
      <c r="E44" s="17" t="s">
        <v>52</v>
      </c>
      <c r="F44" s="32">
        <v>11.52</v>
      </c>
    </row>
    <row r="45" spans="1:6" s="5" customFormat="1" ht="12" x14ac:dyDescent="0.2">
      <c r="A45" s="28">
        <v>917</v>
      </c>
      <c r="B45" s="16" t="s">
        <v>209</v>
      </c>
      <c r="C45" s="17" t="s">
        <v>51</v>
      </c>
      <c r="D45" s="17" t="s">
        <v>27</v>
      </c>
      <c r="E45" s="17" t="s">
        <v>52</v>
      </c>
      <c r="F45" s="32">
        <v>12</v>
      </c>
    </row>
    <row r="46" spans="1:6" s="5" customFormat="1" ht="12" x14ac:dyDescent="0.2">
      <c r="A46" s="28">
        <v>711</v>
      </c>
      <c r="B46" s="16" t="s">
        <v>210</v>
      </c>
      <c r="C46" s="17" t="s">
        <v>211</v>
      </c>
      <c r="D46" s="17" t="s">
        <v>42</v>
      </c>
      <c r="E46" s="17" t="s">
        <v>36</v>
      </c>
      <c r="F46" s="32">
        <v>4.8</v>
      </c>
    </row>
    <row r="47" spans="1:6" s="5" customFormat="1" ht="12.95" customHeight="1" x14ac:dyDescent="0.2">
      <c r="A47" s="28">
        <v>582</v>
      </c>
      <c r="B47" s="16" t="s">
        <v>212</v>
      </c>
      <c r="C47" s="17" t="s">
        <v>213</v>
      </c>
      <c r="D47" s="17" t="s">
        <v>42</v>
      </c>
      <c r="E47" s="17" t="s">
        <v>165</v>
      </c>
      <c r="F47" s="32">
        <v>2.88</v>
      </c>
    </row>
    <row r="48" spans="1:6" s="5" customFormat="1" ht="12.95" customHeight="1" x14ac:dyDescent="0.2">
      <c r="A48" s="28">
        <v>698</v>
      </c>
      <c r="B48" s="16" t="s">
        <v>214</v>
      </c>
      <c r="C48" s="17" t="s">
        <v>108</v>
      </c>
      <c r="D48" s="17" t="s">
        <v>48</v>
      </c>
      <c r="E48" s="17" t="s">
        <v>109</v>
      </c>
      <c r="F48" s="32">
        <v>1.44</v>
      </c>
    </row>
    <row r="49" spans="1:9" ht="12.95" customHeight="1" x14ac:dyDescent="0.2">
      <c r="A49" s="28">
        <v>905</v>
      </c>
      <c r="B49" s="16" t="s">
        <v>215</v>
      </c>
      <c r="C49" s="17" t="s">
        <v>200</v>
      </c>
      <c r="D49" s="17" t="s">
        <v>42</v>
      </c>
      <c r="E49" s="17" t="s">
        <v>165</v>
      </c>
      <c r="F49" s="32">
        <v>0.72</v>
      </c>
      <c r="G49" s="5"/>
    </row>
    <row r="50" spans="1:9" ht="12.95" customHeight="1" x14ac:dyDescent="0.2">
      <c r="A50" s="28">
        <v>1115</v>
      </c>
      <c r="B50" s="16" t="s">
        <v>216</v>
      </c>
      <c r="C50" s="17" t="s">
        <v>217</v>
      </c>
      <c r="D50" s="17" t="s">
        <v>48</v>
      </c>
      <c r="E50" s="17" t="s">
        <v>79</v>
      </c>
      <c r="F50" s="32">
        <v>0.48</v>
      </c>
      <c r="G50" s="5"/>
    </row>
    <row r="51" spans="1:9" ht="12.95" customHeight="1" x14ac:dyDescent="0.2">
      <c r="A51" s="28">
        <v>271</v>
      </c>
      <c r="B51" s="16" t="s">
        <v>218</v>
      </c>
      <c r="C51" s="17" t="s">
        <v>219</v>
      </c>
      <c r="D51" s="17" t="s">
        <v>48</v>
      </c>
      <c r="E51" s="17" t="s">
        <v>79</v>
      </c>
      <c r="F51" s="32">
        <v>3.84</v>
      </c>
      <c r="G51" s="5"/>
    </row>
    <row r="52" spans="1:9" ht="12.95" customHeight="1" x14ac:dyDescent="0.2">
      <c r="A52" s="28">
        <v>907</v>
      </c>
      <c r="B52" s="16" t="s">
        <v>220</v>
      </c>
      <c r="C52" s="17" t="s">
        <v>165</v>
      </c>
      <c r="D52" s="17" t="s">
        <v>42</v>
      </c>
      <c r="E52" s="17" t="s">
        <v>165</v>
      </c>
      <c r="F52" s="32">
        <v>0.72</v>
      </c>
      <c r="G52" s="5"/>
    </row>
    <row r="53" spans="1:9" ht="12.95" customHeight="1" x14ac:dyDescent="0.2">
      <c r="A53" s="28">
        <v>480</v>
      </c>
      <c r="B53" s="16" t="s">
        <v>221</v>
      </c>
      <c r="C53" s="17" t="s">
        <v>95</v>
      </c>
      <c r="D53" s="17" t="s">
        <v>48</v>
      </c>
      <c r="E53" s="17" t="s">
        <v>79</v>
      </c>
      <c r="F53" s="32">
        <v>23.76</v>
      </c>
      <c r="G53" s="5"/>
    </row>
    <row r="54" spans="1:9" ht="12.95" customHeight="1" x14ac:dyDescent="0.2">
      <c r="A54" s="28">
        <v>23</v>
      </c>
      <c r="B54" s="16" t="s">
        <v>222</v>
      </c>
      <c r="C54" s="17" t="s">
        <v>45</v>
      </c>
      <c r="D54" s="17" t="s">
        <v>42</v>
      </c>
      <c r="E54" s="17" t="s">
        <v>45</v>
      </c>
      <c r="F54" s="32">
        <v>9.6</v>
      </c>
      <c r="G54" s="5"/>
    </row>
    <row r="55" spans="1:9" ht="10.9" customHeight="1" x14ac:dyDescent="0.2">
      <c r="A55" s="28">
        <v>654</v>
      </c>
      <c r="B55" s="16" t="s">
        <v>223</v>
      </c>
      <c r="C55" s="17" t="s">
        <v>211</v>
      </c>
      <c r="D55" s="17" t="s">
        <v>42</v>
      </c>
      <c r="E55" s="17" t="s">
        <v>36</v>
      </c>
      <c r="F55" s="32">
        <v>0.48</v>
      </c>
      <c r="G55" s="5"/>
    </row>
    <row r="56" spans="1:9" ht="11.45" customHeight="1" x14ac:dyDescent="0.2">
      <c r="A56" s="28">
        <v>1069</v>
      </c>
      <c r="B56" s="16" t="s">
        <v>224</v>
      </c>
      <c r="C56" s="17" t="s">
        <v>45</v>
      </c>
      <c r="D56" s="17" t="s">
        <v>42</v>
      </c>
      <c r="E56" s="17" t="s">
        <v>45</v>
      </c>
      <c r="F56" s="32">
        <v>5.28</v>
      </c>
      <c r="G56" s="5"/>
    </row>
    <row r="57" spans="1:9" ht="10.9" customHeight="1" x14ac:dyDescent="0.2">
      <c r="A57" s="28">
        <v>24</v>
      </c>
      <c r="B57" s="16" t="s">
        <v>225</v>
      </c>
      <c r="C57" s="17" t="s">
        <v>226</v>
      </c>
      <c r="D57" s="17" t="s">
        <v>42</v>
      </c>
      <c r="E57" s="17" t="s">
        <v>195</v>
      </c>
      <c r="F57" s="32">
        <v>15.36</v>
      </c>
      <c r="G57" s="5"/>
    </row>
    <row r="58" spans="1:9" ht="12" x14ac:dyDescent="0.2">
      <c r="A58" s="28">
        <v>1023</v>
      </c>
      <c r="B58" s="16" t="s">
        <v>227</v>
      </c>
      <c r="C58" s="17" t="s">
        <v>81</v>
      </c>
      <c r="D58" s="17" t="s">
        <v>48</v>
      </c>
      <c r="E58" s="17" t="s">
        <v>57</v>
      </c>
      <c r="F58" s="32">
        <v>0.77</v>
      </c>
      <c r="G58" s="5"/>
    </row>
    <row r="59" spans="1:9" ht="12" x14ac:dyDescent="0.2">
      <c r="A59" s="28">
        <v>96</v>
      </c>
      <c r="B59" s="16" t="s">
        <v>228</v>
      </c>
      <c r="C59" s="17" t="s">
        <v>229</v>
      </c>
      <c r="D59" s="17" t="s">
        <v>42</v>
      </c>
      <c r="E59" s="17" t="s">
        <v>165</v>
      </c>
      <c r="F59" s="32">
        <v>2.4</v>
      </c>
      <c r="G59" s="5"/>
    </row>
    <row r="60" spans="1:9" ht="12" x14ac:dyDescent="0.2">
      <c r="A60" s="28">
        <v>173</v>
      </c>
      <c r="B60" s="16" t="s">
        <v>230</v>
      </c>
      <c r="C60" s="17" t="s">
        <v>231</v>
      </c>
      <c r="D60" s="17" t="s">
        <v>27</v>
      </c>
      <c r="E60" s="17" t="s">
        <v>41</v>
      </c>
      <c r="F60" s="32">
        <v>3.84</v>
      </c>
      <c r="G60" s="5"/>
    </row>
    <row r="61" spans="1:9" ht="12" x14ac:dyDescent="0.2">
      <c r="A61" s="28">
        <v>1092</v>
      </c>
      <c r="B61" s="16" t="s">
        <v>232</v>
      </c>
      <c r="C61" s="17" t="s">
        <v>233</v>
      </c>
      <c r="D61" s="17" t="s">
        <v>48</v>
      </c>
      <c r="E61" s="17" t="s">
        <v>79</v>
      </c>
      <c r="F61" s="32">
        <v>0.24</v>
      </c>
      <c r="G61" s="5"/>
    </row>
    <row r="62" spans="1:9" s="51" customFormat="1" x14ac:dyDescent="0.2">
      <c r="A62" s="28">
        <v>1063</v>
      </c>
      <c r="B62" s="16" t="s">
        <v>40</v>
      </c>
      <c r="C62" s="17" t="s">
        <v>41</v>
      </c>
      <c r="D62" s="17" t="s">
        <v>27</v>
      </c>
      <c r="E62" s="17" t="s">
        <v>41</v>
      </c>
      <c r="F62" s="32">
        <v>3.84</v>
      </c>
      <c r="G62" s="55"/>
      <c r="H62" s="55"/>
      <c r="I62" s="55"/>
    </row>
    <row r="63" spans="1:9" ht="12" x14ac:dyDescent="0.2">
      <c r="A63" s="28">
        <v>979</v>
      </c>
      <c r="B63" s="16" t="s">
        <v>234</v>
      </c>
      <c r="C63" s="17" t="s">
        <v>73</v>
      </c>
      <c r="D63" s="17" t="s">
        <v>48</v>
      </c>
      <c r="E63" s="17" t="s">
        <v>74</v>
      </c>
      <c r="F63" s="32">
        <v>21.6</v>
      </c>
      <c r="G63" s="5"/>
    </row>
  </sheetData>
  <sortState xmlns:xlrd2="http://schemas.microsoft.com/office/spreadsheetml/2017/richdata2" ref="A1:F49">
    <sortCondition ref="B4"/>
  </sortState>
  <mergeCells count="1">
    <mergeCell ref="A1:F1"/>
  </mergeCells>
  <pageMargins left="0.70866141732283472" right="0.70866141732283472" top="0.74803149606299213" bottom="0.74803149606299213" header="0.31496062992125984" footer="0.31496062992125984"/>
  <pageSetup scale="6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14999847407452621"/>
  </sheetPr>
  <dimension ref="A1:N40"/>
  <sheetViews>
    <sheetView showGridLines="0" topLeftCell="A9" zoomScaleNormal="100" zoomScalePageLayoutView="70" workbookViewId="0">
      <selection activeCell="B37" sqref="B37"/>
    </sheetView>
  </sheetViews>
  <sheetFormatPr defaultColWidth="8.85546875" defaultRowHeight="12.75" x14ac:dyDescent="0.2"/>
  <cols>
    <col min="1" max="1" width="7.42578125" customWidth="1"/>
    <col min="2" max="2" width="36.85546875" bestFit="1" customWidth="1"/>
    <col min="3" max="3" width="13.28515625" bestFit="1" customWidth="1"/>
    <col min="4" max="4" width="8.85546875" customWidth="1"/>
    <col min="5" max="5" width="20.85546875" customWidth="1"/>
    <col min="6" max="6" width="18" bestFit="1" customWidth="1"/>
    <col min="7" max="7" width="13.7109375" style="1" customWidth="1"/>
    <col min="8" max="16" width="9.140625" style="5" customWidth="1"/>
    <col min="17" max="16384" width="8.85546875" style="5"/>
  </cols>
  <sheetData>
    <row r="1" spans="1:9" s="10" customFormat="1" ht="51.6" customHeight="1" x14ac:dyDescent="0.2">
      <c r="A1" s="67" t="str">
        <f>ConsistentHeaders!$A$5</f>
        <v>The annual capacity reported in these lists is estimated based on the same standard operating assumptions for each mill (i.e., number and length of shifts and days per year as described in the 2022 Mill List Report). The actual mill production can be higher or lower than estimated capacity if a mill runs on a different operating schedule than assumed here. Thus, while capacity provides guidance on mill output, it is not a measure of the actual production level of the mill. For more information, please contact Mill.Survey@gov.bc.ca.</v>
      </c>
      <c r="B1" s="67"/>
      <c r="C1" s="67"/>
      <c r="D1" s="67"/>
      <c r="E1" s="67"/>
      <c r="F1" s="67"/>
      <c r="G1" s="67"/>
    </row>
    <row r="2" spans="1:9" s="7" customFormat="1" thickBot="1" x14ac:dyDescent="0.25">
      <c r="A2" s="21" t="s">
        <v>29</v>
      </c>
      <c r="B2" s="11"/>
      <c r="C2" s="12"/>
      <c r="D2" s="12"/>
      <c r="E2" s="12"/>
      <c r="F2" s="12"/>
    </row>
    <row r="3" spans="1:9" ht="36" customHeight="1" x14ac:dyDescent="0.2">
      <c r="A3" s="42" t="s">
        <v>0</v>
      </c>
      <c r="B3" s="42" t="s">
        <v>1</v>
      </c>
      <c r="C3" s="43" t="s">
        <v>2</v>
      </c>
      <c r="D3" s="43" t="s">
        <v>3</v>
      </c>
      <c r="E3" s="43" t="s">
        <v>7</v>
      </c>
      <c r="F3" s="43" t="s">
        <v>5</v>
      </c>
      <c r="G3" s="47" t="s">
        <v>9</v>
      </c>
    </row>
    <row r="4" spans="1:9" ht="12" x14ac:dyDescent="0.2">
      <c r="A4" s="28">
        <v>650</v>
      </c>
      <c r="B4" s="16" t="s">
        <v>24</v>
      </c>
      <c r="C4" s="17" t="s">
        <v>25</v>
      </c>
      <c r="D4" s="17" t="s">
        <v>37</v>
      </c>
      <c r="E4" s="17" t="s">
        <v>27</v>
      </c>
      <c r="F4" s="17" t="s">
        <v>28</v>
      </c>
      <c r="G4" s="19">
        <v>310</v>
      </c>
      <c r="I4" s="6"/>
    </row>
    <row r="5" spans="1:9" ht="12" x14ac:dyDescent="0.2">
      <c r="A5" s="28">
        <v>942</v>
      </c>
      <c r="B5" s="16" t="s">
        <v>38</v>
      </c>
      <c r="C5" s="17" t="s">
        <v>39</v>
      </c>
      <c r="D5" s="17" t="s">
        <v>37</v>
      </c>
      <c r="E5" s="17" t="s">
        <v>27</v>
      </c>
      <c r="F5" s="17" t="s">
        <v>28</v>
      </c>
      <c r="G5" s="19">
        <v>828</v>
      </c>
      <c r="I5" s="6"/>
    </row>
    <row r="6" spans="1:9" ht="12" x14ac:dyDescent="0.2">
      <c r="A6" s="28">
        <v>650</v>
      </c>
      <c r="B6" s="16" t="s">
        <v>24</v>
      </c>
      <c r="C6" s="17" t="s">
        <v>25</v>
      </c>
      <c r="D6" s="17" t="s">
        <v>26</v>
      </c>
      <c r="E6" s="17" t="s">
        <v>27</v>
      </c>
      <c r="F6" s="17" t="s">
        <v>28</v>
      </c>
      <c r="G6" s="19">
        <v>283.60000000000002</v>
      </c>
      <c r="I6" s="6"/>
    </row>
    <row r="7" spans="1:9" ht="12" x14ac:dyDescent="0.2">
      <c r="A7" s="28">
        <v>84</v>
      </c>
      <c r="B7" s="16" t="s">
        <v>235</v>
      </c>
      <c r="C7" s="17" t="s">
        <v>151</v>
      </c>
      <c r="D7" s="17" t="s">
        <v>236</v>
      </c>
      <c r="E7" s="17" t="s">
        <v>48</v>
      </c>
      <c r="F7" s="17" t="s">
        <v>57</v>
      </c>
      <c r="G7" s="19">
        <v>103.68</v>
      </c>
      <c r="I7" s="6"/>
    </row>
    <row r="8" spans="1:9" ht="12" x14ac:dyDescent="0.2">
      <c r="A8" s="28">
        <v>105</v>
      </c>
      <c r="B8" s="16" t="s">
        <v>125</v>
      </c>
      <c r="C8" s="17" t="s">
        <v>108</v>
      </c>
      <c r="D8" s="17" t="s">
        <v>236</v>
      </c>
      <c r="E8" s="17" t="s">
        <v>48</v>
      </c>
      <c r="F8" s="17" t="s">
        <v>109</v>
      </c>
      <c r="G8" s="19">
        <v>179.28</v>
      </c>
      <c r="I8" s="6"/>
    </row>
    <row r="9" spans="1:9" ht="12" x14ac:dyDescent="0.2">
      <c r="A9" s="28">
        <v>1042</v>
      </c>
      <c r="B9" s="16" t="s">
        <v>237</v>
      </c>
      <c r="C9" s="17" t="s">
        <v>238</v>
      </c>
      <c r="D9" s="17" t="s">
        <v>236</v>
      </c>
      <c r="E9" s="17" t="s">
        <v>48</v>
      </c>
      <c r="F9" s="17" t="s">
        <v>74</v>
      </c>
      <c r="G9" s="19">
        <v>108</v>
      </c>
      <c r="I9" s="6"/>
    </row>
    <row r="10" spans="1:9" ht="12" x14ac:dyDescent="0.2">
      <c r="A10" s="28">
        <v>112</v>
      </c>
      <c r="B10" s="16" t="s">
        <v>125</v>
      </c>
      <c r="C10" s="17" t="s">
        <v>128</v>
      </c>
      <c r="D10" s="17" t="s">
        <v>236</v>
      </c>
      <c r="E10" s="17" t="s">
        <v>48</v>
      </c>
      <c r="F10" s="17" t="s">
        <v>128</v>
      </c>
      <c r="G10" s="19">
        <v>210.24</v>
      </c>
      <c r="I10" s="6"/>
    </row>
    <row r="11" spans="1:9" ht="12" x14ac:dyDescent="0.2">
      <c r="A11" s="28">
        <v>109</v>
      </c>
      <c r="B11" s="16" t="s">
        <v>46</v>
      </c>
      <c r="C11" s="17" t="s">
        <v>239</v>
      </c>
      <c r="D11" s="17" t="s">
        <v>236</v>
      </c>
      <c r="E11" s="17" t="s">
        <v>48</v>
      </c>
      <c r="F11" s="17" t="s">
        <v>74</v>
      </c>
      <c r="G11" s="19">
        <v>120.96</v>
      </c>
      <c r="I11" s="6"/>
    </row>
    <row r="12" spans="1:9" ht="12" x14ac:dyDescent="0.2">
      <c r="A12" s="28">
        <v>478</v>
      </c>
      <c r="B12" s="16" t="s">
        <v>240</v>
      </c>
      <c r="C12" s="17" t="s">
        <v>76</v>
      </c>
      <c r="D12" s="17" t="s">
        <v>236</v>
      </c>
      <c r="E12" s="17" t="s">
        <v>42</v>
      </c>
      <c r="F12" s="17" t="s">
        <v>45</v>
      </c>
      <c r="G12" s="19">
        <v>136.80000000000001</v>
      </c>
      <c r="I12" s="6"/>
    </row>
    <row r="13" spans="1:9" ht="12" x14ac:dyDescent="0.2">
      <c r="A13" s="28">
        <v>394</v>
      </c>
      <c r="B13" s="16" t="s">
        <v>118</v>
      </c>
      <c r="C13" s="17" t="s">
        <v>241</v>
      </c>
      <c r="D13" s="17" t="s">
        <v>236</v>
      </c>
      <c r="E13" s="17" t="s">
        <v>48</v>
      </c>
      <c r="F13" s="17" t="s">
        <v>74</v>
      </c>
      <c r="G13" s="19">
        <v>184.32</v>
      </c>
      <c r="I13" s="6"/>
    </row>
    <row r="14" spans="1:9" ht="12" x14ac:dyDescent="0.2">
      <c r="A14" s="28">
        <v>12</v>
      </c>
      <c r="B14" s="39" t="s">
        <v>242</v>
      </c>
      <c r="C14" s="17" t="s">
        <v>243</v>
      </c>
      <c r="D14" s="17" t="s">
        <v>236</v>
      </c>
      <c r="E14" s="17" t="s">
        <v>48</v>
      </c>
      <c r="F14" s="17" t="s">
        <v>79</v>
      </c>
      <c r="G14" s="19">
        <v>138.24</v>
      </c>
      <c r="I14" s="6"/>
    </row>
    <row r="15" spans="1:9" ht="12" x14ac:dyDescent="0.2">
      <c r="A15" s="28">
        <v>68</v>
      </c>
      <c r="B15" s="39" t="s">
        <v>118</v>
      </c>
      <c r="C15" s="17" t="s">
        <v>119</v>
      </c>
      <c r="D15" s="17" t="s">
        <v>236</v>
      </c>
      <c r="E15" s="17" t="s">
        <v>48</v>
      </c>
      <c r="F15" s="17" t="s">
        <v>79</v>
      </c>
      <c r="G15" s="19">
        <v>250.56</v>
      </c>
      <c r="I15" s="6"/>
    </row>
    <row r="16" spans="1:9" ht="12" x14ac:dyDescent="0.2">
      <c r="A16" s="28">
        <v>113</v>
      </c>
      <c r="B16" s="16" t="s">
        <v>125</v>
      </c>
      <c r="C16" s="17" t="s">
        <v>128</v>
      </c>
      <c r="D16" s="17" t="s">
        <v>244</v>
      </c>
      <c r="E16" s="17" t="s">
        <v>48</v>
      </c>
      <c r="F16" s="17" t="s">
        <v>128</v>
      </c>
      <c r="G16" s="19">
        <v>222.52</v>
      </c>
      <c r="I16" s="6"/>
    </row>
    <row r="17" spans="1:14" ht="12" x14ac:dyDescent="0.2">
      <c r="A17" s="28">
        <v>51</v>
      </c>
      <c r="B17" s="16" t="s">
        <v>245</v>
      </c>
      <c r="C17" s="17" t="s">
        <v>246</v>
      </c>
      <c r="D17" s="17" t="s">
        <v>247</v>
      </c>
      <c r="E17" s="17" t="s">
        <v>48</v>
      </c>
      <c r="F17" s="17" t="s">
        <v>57</v>
      </c>
      <c r="G17" s="19">
        <v>118.8</v>
      </c>
      <c r="I17" s="6"/>
    </row>
    <row r="18" spans="1:14" ht="12" x14ac:dyDescent="0.2">
      <c r="A18" s="28">
        <v>112</v>
      </c>
      <c r="B18" s="16" t="s">
        <v>125</v>
      </c>
      <c r="C18" s="17" t="s">
        <v>128</v>
      </c>
      <c r="D18" s="17" t="s">
        <v>247</v>
      </c>
      <c r="E18" s="17" t="s">
        <v>48</v>
      </c>
      <c r="F18" s="17" t="s">
        <v>128</v>
      </c>
      <c r="G18" s="19">
        <v>142.08000000000001</v>
      </c>
      <c r="I18" s="6"/>
    </row>
    <row r="19" spans="1:14" ht="12" x14ac:dyDescent="0.2">
      <c r="A19" s="28">
        <v>105</v>
      </c>
      <c r="B19" s="16" t="s">
        <v>125</v>
      </c>
      <c r="C19" s="17" t="s">
        <v>108</v>
      </c>
      <c r="D19" s="17" t="s">
        <v>247</v>
      </c>
      <c r="E19" s="17" t="s">
        <v>48</v>
      </c>
      <c r="F19" s="17" t="s">
        <v>109</v>
      </c>
      <c r="G19" s="19">
        <v>144.47999999999999</v>
      </c>
      <c r="I19" s="6"/>
    </row>
    <row r="20" spans="1:14" ht="12" x14ac:dyDescent="0.2">
      <c r="A20" s="28">
        <v>84</v>
      </c>
      <c r="B20" s="16" t="s">
        <v>235</v>
      </c>
      <c r="C20" s="17" t="s">
        <v>151</v>
      </c>
      <c r="D20" s="17" t="s">
        <v>247</v>
      </c>
      <c r="E20" s="17" t="s">
        <v>48</v>
      </c>
      <c r="F20" s="17" t="s">
        <v>57</v>
      </c>
      <c r="G20" s="19">
        <v>107.52</v>
      </c>
      <c r="I20" s="6"/>
    </row>
    <row r="21" spans="1:14" ht="12" x14ac:dyDescent="0.2">
      <c r="A21" s="28">
        <v>394</v>
      </c>
      <c r="B21" s="16" t="s">
        <v>118</v>
      </c>
      <c r="C21" s="17" t="s">
        <v>241</v>
      </c>
      <c r="D21" s="17" t="s">
        <v>247</v>
      </c>
      <c r="E21" s="17" t="s">
        <v>48</v>
      </c>
      <c r="F21" s="17" t="s">
        <v>74</v>
      </c>
      <c r="G21" s="19">
        <v>180.48</v>
      </c>
      <c r="I21" s="6"/>
      <c r="L21" s="17"/>
      <c r="M21" s="17"/>
      <c r="N21" s="17"/>
    </row>
    <row r="22" spans="1:14" ht="12" x14ac:dyDescent="0.2">
      <c r="A22" s="28">
        <v>115</v>
      </c>
      <c r="B22" s="16" t="s">
        <v>46</v>
      </c>
      <c r="C22" s="17" t="s">
        <v>248</v>
      </c>
      <c r="D22" s="17" t="s">
        <v>247</v>
      </c>
      <c r="E22" s="17" t="s">
        <v>48</v>
      </c>
      <c r="F22" s="17" t="s">
        <v>49</v>
      </c>
      <c r="G22" s="19">
        <v>134.4</v>
      </c>
      <c r="I22" s="6"/>
    </row>
    <row r="23" spans="1:14" ht="12" x14ac:dyDescent="0.2">
      <c r="A23" s="28">
        <v>1044</v>
      </c>
      <c r="B23" s="16" t="s">
        <v>249</v>
      </c>
      <c r="C23" s="17" t="s">
        <v>250</v>
      </c>
      <c r="D23" s="17" t="s">
        <v>247</v>
      </c>
      <c r="E23" s="17" t="s">
        <v>42</v>
      </c>
      <c r="F23" s="17" t="s">
        <v>45</v>
      </c>
      <c r="G23" s="19">
        <v>0.5</v>
      </c>
      <c r="I23" s="6"/>
    </row>
    <row r="24" spans="1:14" ht="12" x14ac:dyDescent="0.2">
      <c r="A24" s="28">
        <v>508</v>
      </c>
      <c r="B24" s="16" t="s">
        <v>251</v>
      </c>
      <c r="C24" s="17" t="s">
        <v>252</v>
      </c>
      <c r="D24" s="17" t="s">
        <v>247</v>
      </c>
      <c r="E24" s="17" t="s">
        <v>42</v>
      </c>
      <c r="F24" s="17" t="s">
        <v>45</v>
      </c>
      <c r="G24" s="19">
        <v>216</v>
      </c>
      <c r="I24" s="6"/>
    </row>
    <row r="25" spans="1:14" ht="12" x14ac:dyDescent="0.2">
      <c r="A25" s="28">
        <v>478</v>
      </c>
      <c r="B25" s="16" t="s">
        <v>240</v>
      </c>
      <c r="C25" s="17" t="s">
        <v>76</v>
      </c>
      <c r="D25" s="17" t="s">
        <v>247</v>
      </c>
      <c r="E25" s="17" t="s">
        <v>42</v>
      </c>
      <c r="F25" s="17" t="s">
        <v>45</v>
      </c>
      <c r="G25" s="34">
        <v>93.12</v>
      </c>
      <c r="I25" s="6"/>
    </row>
    <row r="26" spans="1:14" ht="12" x14ac:dyDescent="0.2">
      <c r="A26" s="28">
        <v>34</v>
      </c>
      <c r="B26" s="16" t="s">
        <v>253</v>
      </c>
      <c r="C26" s="17" t="s">
        <v>102</v>
      </c>
      <c r="D26" s="17" t="s">
        <v>247</v>
      </c>
      <c r="E26" s="17" t="s">
        <v>42</v>
      </c>
      <c r="F26" s="17" t="s">
        <v>45</v>
      </c>
      <c r="G26" s="19">
        <v>2.06</v>
      </c>
      <c r="I26" s="6"/>
    </row>
    <row r="27" spans="1:14" ht="12" x14ac:dyDescent="0.2">
      <c r="A27" s="28">
        <v>12</v>
      </c>
      <c r="B27" s="16" t="s">
        <v>242</v>
      </c>
      <c r="C27" s="17" t="s">
        <v>243</v>
      </c>
      <c r="D27" s="17" t="s">
        <v>247</v>
      </c>
      <c r="E27" s="17" t="s">
        <v>48</v>
      </c>
      <c r="F27" s="17" t="s">
        <v>79</v>
      </c>
      <c r="G27" s="19">
        <v>144</v>
      </c>
      <c r="I27" s="6"/>
    </row>
    <row r="28" spans="1:14" ht="12" x14ac:dyDescent="0.2">
      <c r="A28" s="28">
        <v>68</v>
      </c>
      <c r="B28" s="16" t="s">
        <v>118</v>
      </c>
      <c r="C28" s="17" t="s">
        <v>119</v>
      </c>
      <c r="D28" s="17" t="s">
        <v>247</v>
      </c>
      <c r="E28" s="17" t="s">
        <v>48</v>
      </c>
      <c r="F28" s="17" t="s">
        <v>79</v>
      </c>
      <c r="G28" s="34">
        <v>187.2</v>
      </c>
      <c r="I28" s="6"/>
    </row>
    <row r="29" spans="1:14" ht="12" x14ac:dyDescent="0.2">
      <c r="A29" s="28">
        <v>35</v>
      </c>
      <c r="B29" s="16" t="s">
        <v>118</v>
      </c>
      <c r="C29" s="17" t="s">
        <v>219</v>
      </c>
      <c r="D29" s="17" t="s">
        <v>247</v>
      </c>
      <c r="E29" s="17" t="s">
        <v>48</v>
      </c>
      <c r="F29" s="17" t="s">
        <v>79</v>
      </c>
      <c r="G29" s="19">
        <v>199.2</v>
      </c>
      <c r="I29" s="6"/>
    </row>
    <row r="30" spans="1:14" ht="12" x14ac:dyDescent="0.2">
      <c r="A30" s="28">
        <v>244</v>
      </c>
      <c r="B30" s="16" t="s">
        <v>254</v>
      </c>
      <c r="C30" s="17" t="s">
        <v>255</v>
      </c>
      <c r="D30" s="17" t="s">
        <v>247</v>
      </c>
      <c r="E30" s="17" t="s">
        <v>42</v>
      </c>
      <c r="F30" s="17" t="s">
        <v>98</v>
      </c>
      <c r="G30" s="19">
        <v>212.64</v>
      </c>
      <c r="I30" s="6"/>
    </row>
    <row r="31" spans="1:14" ht="12" x14ac:dyDescent="0.2">
      <c r="A31" s="56"/>
      <c r="B31" s="57"/>
      <c r="C31" s="58"/>
      <c r="D31" s="58"/>
      <c r="E31" s="58"/>
      <c r="F31" s="58"/>
      <c r="G31" s="53"/>
      <c r="I31" s="6"/>
    </row>
    <row r="32" spans="1:14" x14ac:dyDescent="0.2">
      <c r="A32" s="59" t="s">
        <v>15</v>
      </c>
      <c r="B32" s="59"/>
      <c r="C32" s="59"/>
      <c r="D32" s="59"/>
      <c r="E32" s="59"/>
      <c r="F32" s="59"/>
      <c r="G32" s="54"/>
      <c r="H32" s="51"/>
    </row>
    <row r="33" spans="1:8" x14ac:dyDescent="0.2">
      <c r="A33" s="59">
        <v>1</v>
      </c>
      <c r="B33" s="60" t="s">
        <v>17</v>
      </c>
      <c r="C33" s="60"/>
      <c r="D33" s="60"/>
      <c r="E33" s="60"/>
      <c r="F33" s="60"/>
      <c r="G33" s="65"/>
      <c r="H33" s="51"/>
    </row>
    <row r="34" spans="1:8" x14ac:dyDescent="0.2">
      <c r="A34" s="59"/>
      <c r="B34" s="60"/>
      <c r="C34" s="59"/>
      <c r="D34" s="59"/>
      <c r="E34" s="59"/>
      <c r="F34" s="59"/>
      <c r="G34" s="54"/>
      <c r="H34" s="51"/>
    </row>
    <row r="35" spans="1:8" x14ac:dyDescent="0.2">
      <c r="A35" s="59"/>
      <c r="B35" s="59"/>
      <c r="C35" s="59"/>
      <c r="D35" s="59"/>
      <c r="E35" s="59"/>
      <c r="F35" s="59"/>
      <c r="G35" s="54"/>
      <c r="H35" s="51"/>
    </row>
    <row r="36" spans="1:8" x14ac:dyDescent="0.2">
      <c r="A36" s="59"/>
      <c r="B36" s="59"/>
      <c r="C36" s="59"/>
      <c r="D36" s="59"/>
      <c r="E36" s="59"/>
      <c r="F36" s="59"/>
      <c r="G36" s="54"/>
      <c r="H36" s="51"/>
    </row>
    <row r="37" spans="1:8" x14ac:dyDescent="0.2">
      <c r="A37" s="55"/>
      <c r="B37" s="55"/>
      <c r="C37" s="55"/>
      <c r="D37" s="55"/>
      <c r="E37" s="55"/>
      <c r="F37" s="55"/>
      <c r="G37" s="54"/>
      <c r="H37" s="51"/>
    </row>
    <row r="38" spans="1:8" x14ac:dyDescent="0.2">
      <c r="A38" s="55"/>
      <c r="B38" s="55"/>
      <c r="C38" s="55"/>
      <c r="D38" s="55"/>
      <c r="E38" s="55"/>
      <c r="F38" s="55"/>
      <c r="G38" s="54"/>
      <c r="H38" s="51"/>
    </row>
    <row r="39" spans="1:8" x14ac:dyDescent="0.2">
      <c r="A39" s="55"/>
      <c r="B39" s="55"/>
      <c r="C39" s="55"/>
      <c r="D39" s="55"/>
      <c r="E39" s="55"/>
      <c r="F39" s="55"/>
      <c r="G39" s="54"/>
      <c r="H39" s="51"/>
    </row>
    <row r="40" spans="1:8" x14ac:dyDescent="0.2">
      <c r="A40" s="55"/>
      <c r="B40" s="55"/>
      <c r="C40" s="55"/>
      <c r="D40" s="55"/>
      <c r="E40" s="55"/>
      <c r="F40" s="55"/>
      <c r="G40" s="54"/>
      <c r="H40" s="51"/>
    </row>
  </sheetData>
  <sortState xmlns:xlrd2="http://schemas.microsoft.com/office/spreadsheetml/2017/richdata2" ref="A1:G30">
    <sortCondition ref="B3"/>
  </sortState>
  <mergeCells count="1">
    <mergeCell ref="A1:G1"/>
  </mergeCells>
  <pageMargins left="0.74803149606299213" right="0.74803149606299213" top="0.98425196850393704" bottom="0.98425196850393704" header="0.51181102362204722" footer="0.51181102362204722"/>
  <pageSetup scale="63"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J20"/>
  <sheetViews>
    <sheetView showGridLines="0" zoomScaleNormal="100" zoomScaleSheetLayoutView="100" workbookViewId="0">
      <selection activeCell="A4" sqref="A4:G20"/>
    </sheetView>
  </sheetViews>
  <sheetFormatPr defaultColWidth="9.140625" defaultRowHeight="12.75" x14ac:dyDescent="0.2"/>
  <cols>
    <col min="1" max="1" width="8.28515625" customWidth="1"/>
    <col min="2" max="2" width="35" style="41" bestFit="1" customWidth="1"/>
    <col min="3" max="3" width="15" bestFit="1" customWidth="1"/>
    <col min="4" max="4" width="6.7109375" bestFit="1" customWidth="1"/>
    <col min="5" max="5" width="17" customWidth="1"/>
    <col min="6" max="6" width="18.42578125" customWidth="1"/>
    <col min="7" max="7" width="13.28515625" style="1" customWidth="1"/>
    <col min="8" max="16384" width="9.140625" style="5"/>
  </cols>
  <sheetData>
    <row r="1" spans="1:10" s="10" customFormat="1" ht="52.9" customHeight="1" x14ac:dyDescent="0.2">
      <c r="A1" s="66" t="str">
        <f>ConsistentHeaders!$A$5</f>
        <v>The annual capacity reported in these lists is estimated based on the same standard operating assumptions for each mill (i.e., number and length of shifts and days per year as described in the 2022 Mill List Report). The actual mill production can be higher or lower than estimated capacity if a mill runs on a different operating schedule than assumed here. Thus, while capacity provides guidance on mill output, it is not a measure of the actual production level of the mill. For more information, please contact Mill.Survey@gov.bc.ca.</v>
      </c>
      <c r="B1" s="66"/>
      <c r="C1" s="66"/>
      <c r="D1" s="66"/>
      <c r="E1" s="66"/>
      <c r="F1" s="66"/>
      <c r="G1" s="66"/>
    </row>
    <row r="2" spans="1:10" ht="13.5" thickBot="1" x14ac:dyDescent="0.25">
      <c r="A2" s="21" t="s">
        <v>30</v>
      </c>
      <c r="B2" s="40"/>
      <c r="C2" s="12"/>
      <c r="D2" s="12"/>
      <c r="E2" s="12"/>
      <c r="F2" s="12"/>
    </row>
    <row r="3" spans="1:10" ht="36" customHeight="1" x14ac:dyDescent="0.2">
      <c r="A3" s="42" t="s">
        <v>0</v>
      </c>
      <c r="B3" s="42" t="s">
        <v>1</v>
      </c>
      <c r="C3" s="43" t="s">
        <v>2</v>
      </c>
      <c r="D3" s="43" t="s">
        <v>3</v>
      </c>
      <c r="E3" s="43" t="s">
        <v>7</v>
      </c>
      <c r="F3" s="43" t="s">
        <v>5</v>
      </c>
      <c r="G3" s="47" t="s">
        <v>13</v>
      </c>
    </row>
    <row r="4" spans="1:10" ht="24" x14ac:dyDescent="0.2">
      <c r="A4" s="28">
        <v>960</v>
      </c>
      <c r="B4" s="39" t="s">
        <v>256</v>
      </c>
      <c r="C4" s="17" t="s">
        <v>41</v>
      </c>
      <c r="D4" s="17" t="s">
        <v>257</v>
      </c>
      <c r="E4" s="17" t="s">
        <v>27</v>
      </c>
      <c r="F4" s="17" t="s">
        <v>41</v>
      </c>
      <c r="G4" s="19">
        <v>312.92</v>
      </c>
    </row>
    <row r="5" spans="1:10" ht="24" x14ac:dyDescent="0.2">
      <c r="A5" s="28">
        <v>503</v>
      </c>
      <c r="B5" s="39" t="s">
        <v>258</v>
      </c>
      <c r="C5" s="17" t="s">
        <v>41</v>
      </c>
      <c r="D5" s="17" t="s">
        <v>257</v>
      </c>
      <c r="E5" s="17" t="s">
        <v>27</v>
      </c>
      <c r="F5" s="17" t="s">
        <v>41</v>
      </c>
      <c r="G5" s="19">
        <v>496.32</v>
      </c>
    </row>
    <row r="6" spans="1:10" ht="24" x14ac:dyDescent="0.2">
      <c r="A6" s="28">
        <v>500</v>
      </c>
      <c r="B6" s="39" t="s">
        <v>259</v>
      </c>
      <c r="C6" s="17" t="s">
        <v>41</v>
      </c>
      <c r="D6" s="17" t="s">
        <v>257</v>
      </c>
      <c r="E6" s="17" t="s">
        <v>27</v>
      </c>
      <c r="F6" s="17" t="s">
        <v>41</v>
      </c>
      <c r="G6" s="19">
        <v>310.85000000000002</v>
      </c>
    </row>
    <row r="7" spans="1:10" ht="24" x14ac:dyDescent="0.2">
      <c r="A7" s="28">
        <v>335</v>
      </c>
      <c r="B7" s="39" t="s">
        <v>260</v>
      </c>
      <c r="C7" s="17" t="s">
        <v>261</v>
      </c>
      <c r="D7" s="17" t="s">
        <v>257</v>
      </c>
      <c r="E7" s="17" t="s">
        <v>27</v>
      </c>
      <c r="F7" s="17" t="s">
        <v>28</v>
      </c>
      <c r="G7" s="19">
        <v>231.15</v>
      </c>
    </row>
    <row r="8" spans="1:10" ht="12" x14ac:dyDescent="0.2">
      <c r="A8" s="28">
        <v>488</v>
      </c>
      <c r="B8" s="39" t="s">
        <v>262</v>
      </c>
      <c r="C8" s="17" t="s">
        <v>263</v>
      </c>
      <c r="D8" s="17" t="s">
        <v>257</v>
      </c>
      <c r="E8" s="17" t="s">
        <v>42</v>
      </c>
      <c r="F8" s="17" t="s">
        <v>98</v>
      </c>
      <c r="G8" s="19">
        <v>345.34</v>
      </c>
      <c r="J8" s="6"/>
    </row>
    <row r="9" spans="1:10" ht="12" x14ac:dyDescent="0.2">
      <c r="A9" s="28">
        <v>2</v>
      </c>
      <c r="B9" s="39" t="s">
        <v>264</v>
      </c>
      <c r="C9" s="17" t="s">
        <v>238</v>
      </c>
      <c r="D9" s="17" t="s">
        <v>257</v>
      </c>
      <c r="E9" s="17" t="s">
        <v>48</v>
      </c>
      <c r="F9" s="17" t="s">
        <v>74</v>
      </c>
      <c r="G9" s="19">
        <v>393.3</v>
      </c>
    </row>
    <row r="10" spans="1:10" ht="12" x14ac:dyDescent="0.2">
      <c r="A10" s="28">
        <v>501</v>
      </c>
      <c r="B10" s="39" t="s">
        <v>265</v>
      </c>
      <c r="C10" s="17" t="s">
        <v>87</v>
      </c>
      <c r="D10" s="17" t="s">
        <v>257</v>
      </c>
      <c r="E10" s="17" t="s">
        <v>48</v>
      </c>
      <c r="F10" s="17" t="s">
        <v>57</v>
      </c>
      <c r="G10" s="19">
        <v>414.69</v>
      </c>
      <c r="J10" s="6"/>
    </row>
    <row r="11" spans="1:10" ht="12" x14ac:dyDescent="0.2">
      <c r="A11" s="28">
        <v>487</v>
      </c>
      <c r="B11" s="39" t="s">
        <v>266</v>
      </c>
      <c r="C11" s="17" t="s">
        <v>136</v>
      </c>
      <c r="D11" s="17" t="s">
        <v>257</v>
      </c>
      <c r="E11" s="17" t="s">
        <v>42</v>
      </c>
      <c r="F11" s="17" t="s">
        <v>98</v>
      </c>
      <c r="G11" s="19">
        <v>137.31</v>
      </c>
      <c r="J11" s="6"/>
    </row>
    <row r="12" spans="1:10" ht="12" x14ac:dyDescent="0.2">
      <c r="A12" s="28">
        <v>483</v>
      </c>
      <c r="B12" s="39" t="s">
        <v>266</v>
      </c>
      <c r="C12" s="17" t="s">
        <v>267</v>
      </c>
      <c r="D12" s="17" t="s">
        <v>257</v>
      </c>
      <c r="E12" s="17" t="s">
        <v>42</v>
      </c>
      <c r="F12" s="17" t="s">
        <v>98</v>
      </c>
      <c r="G12" s="19">
        <v>685.17</v>
      </c>
      <c r="J12" s="6"/>
    </row>
    <row r="13" spans="1:10" ht="12" x14ac:dyDescent="0.2">
      <c r="A13" s="28">
        <v>484</v>
      </c>
      <c r="B13" s="39" t="s">
        <v>268</v>
      </c>
      <c r="C13" s="17" t="s">
        <v>269</v>
      </c>
      <c r="D13" s="17" t="s">
        <v>257</v>
      </c>
      <c r="E13" s="17" t="s">
        <v>42</v>
      </c>
      <c r="F13" s="17" t="s">
        <v>195</v>
      </c>
      <c r="G13" s="19">
        <v>350.86</v>
      </c>
    </row>
    <row r="14" spans="1:10" ht="24" x14ac:dyDescent="0.2">
      <c r="A14" s="28">
        <v>1</v>
      </c>
      <c r="B14" s="39" t="s">
        <v>270</v>
      </c>
      <c r="C14" s="17" t="s">
        <v>271</v>
      </c>
      <c r="D14" s="17" t="s">
        <v>257</v>
      </c>
      <c r="E14" s="17" t="s">
        <v>48</v>
      </c>
      <c r="F14" s="17" t="s">
        <v>62</v>
      </c>
      <c r="G14" s="19">
        <v>277.73</v>
      </c>
    </row>
    <row r="15" spans="1:10" ht="24" x14ac:dyDescent="0.2">
      <c r="A15" s="28">
        <v>497</v>
      </c>
      <c r="B15" s="39" t="s">
        <v>272</v>
      </c>
      <c r="C15" s="17" t="s">
        <v>128</v>
      </c>
      <c r="D15" s="17" t="s">
        <v>257</v>
      </c>
      <c r="E15" s="17" t="s">
        <v>48</v>
      </c>
      <c r="F15" s="17" t="s">
        <v>128</v>
      </c>
      <c r="G15" s="19">
        <v>287.73</v>
      </c>
    </row>
    <row r="16" spans="1:10" ht="24" x14ac:dyDescent="0.2">
      <c r="A16" s="28">
        <v>553</v>
      </c>
      <c r="B16" s="39" t="s">
        <v>273</v>
      </c>
      <c r="C16" s="17" t="s">
        <v>128</v>
      </c>
      <c r="D16" s="17" t="s">
        <v>257</v>
      </c>
      <c r="E16" s="17" t="s">
        <v>48</v>
      </c>
      <c r="F16" s="17" t="s">
        <v>128</v>
      </c>
      <c r="G16" s="19">
        <v>333.96</v>
      </c>
    </row>
    <row r="17" spans="1:10" ht="24" x14ac:dyDescent="0.2">
      <c r="A17" s="28">
        <v>500</v>
      </c>
      <c r="B17" s="39" t="s">
        <v>259</v>
      </c>
      <c r="C17" s="17" t="s">
        <v>41</v>
      </c>
      <c r="D17" s="17" t="s">
        <v>274</v>
      </c>
      <c r="E17" s="17" t="s">
        <v>27</v>
      </c>
      <c r="F17" s="17" t="s">
        <v>41</v>
      </c>
      <c r="G17" s="19">
        <v>155.94</v>
      </c>
    </row>
    <row r="18" spans="1:10" ht="12" x14ac:dyDescent="0.2">
      <c r="A18" s="28">
        <v>491</v>
      </c>
      <c r="B18" s="39" t="s">
        <v>275</v>
      </c>
      <c r="C18" s="17" t="s">
        <v>276</v>
      </c>
      <c r="D18" s="17" t="s">
        <v>274</v>
      </c>
      <c r="E18" s="17" t="s">
        <v>42</v>
      </c>
      <c r="F18" s="17" t="s">
        <v>45</v>
      </c>
      <c r="G18" s="19">
        <v>63.82</v>
      </c>
      <c r="J18" s="6"/>
    </row>
    <row r="19" spans="1:10" ht="12" x14ac:dyDescent="0.2">
      <c r="A19" s="28">
        <v>483</v>
      </c>
      <c r="B19" s="39" t="s">
        <v>266</v>
      </c>
      <c r="C19" s="17" t="s">
        <v>267</v>
      </c>
      <c r="D19" s="17" t="s">
        <v>274</v>
      </c>
      <c r="E19" s="17" t="s">
        <v>42</v>
      </c>
      <c r="F19" s="17" t="s">
        <v>98</v>
      </c>
      <c r="G19" s="19">
        <v>314</v>
      </c>
      <c r="I19" s="6"/>
    </row>
    <row r="20" spans="1:10" ht="12" x14ac:dyDescent="0.2">
      <c r="A20" s="28">
        <v>487</v>
      </c>
      <c r="B20" s="39" t="s">
        <v>266</v>
      </c>
      <c r="C20" s="17" t="s">
        <v>136</v>
      </c>
      <c r="D20" s="17" t="s">
        <v>274</v>
      </c>
      <c r="E20" s="17" t="s">
        <v>42</v>
      </c>
      <c r="F20" s="17" t="s">
        <v>98</v>
      </c>
      <c r="G20" s="19">
        <v>269.10000000000002</v>
      </c>
    </row>
  </sheetData>
  <sortState xmlns:xlrd2="http://schemas.microsoft.com/office/spreadsheetml/2017/richdata2" ref="A3:G20">
    <sortCondition ref="B4:B25"/>
    <sortCondition ref="A4:A25"/>
  </sortState>
  <mergeCells count="1">
    <mergeCell ref="A1:G1"/>
  </mergeCells>
  <pageMargins left="0.74803149606299213" right="0.74803149606299213" top="0.98425196850393704" bottom="0.98425196850393704" header="0.51181102362204722" footer="0.51181102362204722"/>
  <pageSetup scale="64"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14999847407452621"/>
  </sheetPr>
  <dimension ref="A1:G21"/>
  <sheetViews>
    <sheetView showGridLines="0" zoomScaleNormal="100" zoomScaleSheetLayoutView="80" workbookViewId="0">
      <selection activeCell="A4" sqref="A4:F20"/>
    </sheetView>
  </sheetViews>
  <sheetFormatPr defaultRowHeight="12.75" x14ac:dyDescent="0.2"/>
  <cols>
    <col min="1" max="1" width="8.28515625" style="22" customWidth="1"/>
    <col min="2" max="2" width="29.85546875" customWidth="1"/>
    <col min="3" max="3" width="13.42578125" customWidth="1"/>
    <col min="4" max="4" width="20.5703125" customWidth="1"/>
    <col min="5" max="5" width="22.85546875" bestFit="1" customWidth="1"/>
    <col min="6" max="6" width="13" style="1" customWidth="1"/>
    <col min="7" max="7" width="8.85546875" style="26"/>
  </cols>
  <sheetData>
    <row r="1" spans="1:6" ht="53.45" customHeight="1" x14ac:dyDescent="0.2">
      <c r="A1" s="66" t="str">
        <f xml:space="preserve"> ConsistentHeaders!$A$5</f>
        <v>The annual capacity reported in these lists is estimated based on the same standard operating assumptions for each mill (i.e., number and length of shifts and days per year as described in the 2022 Mill List Report). The actual mill production can be higher or lower than estimated capacity if a mill runs on a different operating schedule than assumed here. Thus, while capacity provides guidance on mill output, it is not a measure of the actual production level of the mill. For more information, please contact Mill.Survey@gov.bc.ca.</v>
      </c>
      <c r="B1" s="66"/>
      <c r="C1" s="66"/>
      <c r="D1" s="66"/>
      <c r="E1" s="66"/>
      <c r="F1" s="66"/>
    </row>
    <row r="2" spans="1:6" ht="13.5" thickBot="1" x14ac:dyDescent="0.25">
      <c r="A2" s="68" t="s">
        <v>31</v>
      </c>
      <c r="B2" s="69"/>
      <c r="C2" s="13"/>
      <c r="D2" s="13"/>
    </row>
    <row r="3" spans="1:6" ht="36" customHeight="1" x14ac:dyDescent="0.2">
      <c r="A3" s="42" t="s">
        <v>0</v>
      </c>
      <c r="B3" s="42" t="s">
        <v>1</v>
      </c>
      <c r="C3" s="43" t="s">
        <v>2</v>
      </c>
      <c r="D3" s="43" t="s">
        <v>7</v>
      </c>
      <c r="E3" s="43" t="s">
        <v>6</v>
      </c>
      <c r="F3" s="43" t="s">
        <v>12</v>
      </c>
    </row>
    <row r="4" spans="1:6" ht="12" customHeight="1" x14ac:dyDescent="0.2">
      <c r="A4" s="29">
        <v>1094</v>
      </c>
      <c r="B4" s="14" t="s">
        <v>277</v>
      </c>
      <c r="C4" s="14" t="s">
        <v>111</v>
      </c>
      <c r="D4" s="14" t="s">
        <v>27</v>
      </c>
      <c r="E4" s="14" t="s">
        <v>112</v>
      </c>
      <c r="F4" s="27">
        <v>95.23</v>
      </c>
    </row>
    <row r="5" spans="1:6" ht="12" customHeight="1" x14ac:dyDescent="0.2">
      <c r="A5" s="30">
        <v>10</v>
      </c>
      <c r="B5" s="15" t="s">
        <v>278</v>
      </c>
      <c r="C5" s="15" t="s">
        <v>59</v>
      </c>
      <c r="D5" s="15" t="s">
        <v>27</v>
      </c>
      <c r="E5" s="15" t="s">
        <v>59</v>
      </c>
      <c r="F5" s="27">
        <v>165.36</v>
      </c>
    </row>
    <row r="6" spans="1:6" ht="12" customHeight="1" x14ac:dyDescent="0.2">
      <c r="A6" s="30">
        <v>1002</v>
      </c>
      <c r="B6" s="15" t="s">
        <v>279</v>
      </c>
      <c r="C6" s="15" t="s">
        <v>217</v>
      </c>
      <c r="D6" s="15" t="s">
        <v>48</v>
      </c>
      <c r="E6" s="15" t="s">
        <v>79</v>
      </c>
      <c r="F6" s="27">
        <v>81.599999999999994</v>
      </c>
    </row>
    <row r="7" spans="1:6" ht="12" customHeight="1" x14ac:dyDescent="0.2">
      <c r="A7" s="30">
        <v>166</v>
      </c>
      <c r="B7" s="15" t="s">
        <v>55</v>
      </c>
      <c r="C7" s="15" t="s">
        <v>41</v>
      </c>
      <c r="D7" s="15" t="s">
        <v>27</v>
      </c>
      <c r="E7" s="15" t="s">
        <v>41</v>
      </c>
      <c r="F7" s="27">
        <v>416.69</v>
      </c>
    </row>
    <row r="8" spans="1:6" ht="12" customHeight="1" x14ac:dyDescent="0.2">
      <c r="A8" s="30">
        <v>1</v>
      </c>
      <c r="B8" s="15" t="s">
        <v>55</v>
      </c>
      <c r="C8" s="15" t="s">
        <v>271</v>
      </c>
      <c r="D8" s="15" t="s">
        <v>48</v>
      </c>
      <c r="E8" s="15" t="s">
        <v>62</v>
      </c>
      <c r="F8" s="27">
        <v>119.52</v>
      </c>
    </row>
    <row r="9" spans="1:6" ht="12" customHeight="1" x14ac:dyDescent="0.2">
      <c r="A9" s="30">
        <v>924</v>
      </c>
      <c r="B9" s="15" t="s">
        <v>280</v>
      </c>
      <c r="C9" s="15" t="s">
        <v>281</v>
      </c>
      <c r="D9" s="15" t="s">
        <v>42</v>
      </c>
      <c r="E9" s="15" t="s">
        <v>45</v>
      </c>
      <c r="F9" s="27">
        <v>168</v>
      </c>
    </row>
    <row r="10" spans="1:6" ht="12" customHeight="1" x14ac:dyDescent="0.2">
      <c r="A10" s="30">
        <v>1082</v>
      </c>
      <c r="B10" s="15" t="s">
        <v>282</v>
      </c>
      <c r="C10" s="15" t="s">
        <v>255</v>
      </c>
      <c r="D10" s="15" t="s">
        <v>42</v>
      </c>
      <c r="E10" s="15" t="s">
        <v>98</v>
      </c>
      <c r="F10" s="27">
        <v>323.04000000000002</v>
      </c>
    </row>
    <row r="11" spans="1:6" ht="12" customHeight="1" x14ac:dyDescent="0.2">
      <c r="A11" s="30">
        <v>345</v>
      </c>
      <c r="B11" s="15" t="s">
        <v>283</v>
      </c>
      <c r="C11" s="15" t="s">
        <v>284</v>
      </c>
      <c r="D11" s="15" t="s">
        <v>42</v>
      </c>
      <c r="E11" s="15" t="s">
        <v>98</v>
      </c>
      <c r="F11" s="27">
        <v>323.04000000000002</v>
      </c>
    </row>
    <row r="12" spans="1:6" ht="12" customHeight="1" x14ac:dyDescent="0.2">
      <c r="A12" s="30">
        <v>356</v>
      </c>
      <c r="B12" s="15" t="s">
        <v>285</v>
      </c>
      <c r="C12" s="15" t="s">
        <v>68</v>
      </c>
      <c r="D12" s="15" t="s">
        <v>27</v>
      </c>
      <c r="E12" s="15" t="s">
        <v>68</v>
      </c>
      <c r="F12" s="27">
        <v>217</v>
      </c>
    </row>
    <row r="13" spans="1:6" ht="12" customHeight="1" x14ac:dyDescent="0.2">
      <c r="A13" s="30">
        <v>1000</v>
      </c>
      <c r="B13" s="15" t="s">
        <v>92</v>
      </c>
      <c r="C13" s="15" t="s">
        <v>45</v>
      </c>
      <c r="D13" s="15" t="s">
        <v>42</v>
      </c>
      <c r="E13" s="15" t="s">
        <v>45</v>
      </c>
      <c r="F13" s="27">
        <v>109.34</v>
      </c>
    </row>
    <row r="14" spans="1:6" ht="12" customHeight="1" x14ac:dyDescent="0.2">
      <c r="A14" s="30">
        <v>952</v>
      </c>
      <c r="B14" s="15" t="s">
        <v>286</v>
      </c>
      <c r="C14" s="15" t="s">
        <v>238</v>
      </c>
      <c r="D14" s="15" t="s">
        <v>48</v>
      </c>
      <c r="E14" s="15" t="s">
        <v>74</v>
      </c>
      <c r="F14" s="27">
        <v>194.4</v>
      </c>
    </row>
    <row r="15" spans="1:6" ht="12" customHeight="1" x14ac:dyDescent="0.2">
      <c r="A15" s="30">
        <v>183</v>
      </c>
      <c r="B15" s="15" t="s">
        <v>103</v>
      </c>
      <c r="C15" s="15" t="s">
        <v>104</v>
      </c>
      <c r="D15" s="15" t="s">
        <v>27</v>
      </c>
      <c r="E15" s="15" t="s">
        <v>105</v>
      </c>
      <c r="F15" s="27">
        <v>185.62</v>
      </c>
    </row>
    <row r="16" spans="1:6" ht="12" customHeight="1" x14ac:dyDescent="0.2">
      <c r="A16" s="30">
        <v>18</v>
      </c>
      <c r="B16" s="15" t="s">
        <v>116</v>
      </c>
      <c r="C16" s="15" t="s">
        <v>287</v>
      </c>
      <c r="D16" s="15" t="s">
        <v>42</v>
      </c>
      <c r="E16" s="15" t="s">
        <v>195</v>
      </c>
      <c r="F16" s="27">
        <v>33.700000000000003</v>
      </c>
    </row>
    <row r="17" spans="1:7" ht="12" customHeight="1" x14ac:dyDescent="0.2">
      <c r="A17" s="30">
        <v>394</v>
      </c>
      <c r="B17" s="15" t="s">
        <v>118</v>
      </c>
      <c r="C17" s="15" t="s">
        <v>241</v>
      </c>
      <c r="D17" s="15" t="s">
        <v>48</v>
      </c>
      <c r="E17" s="15" t="s">
        <v>74</v>
      </c>
      <c r="F17" s="27">
        <v>96</v>
      </c>
    </row>
    <row r="18" spans="1:7" ht="12" customHeight="1" x14ac:dyDescent="0.2">
      <c r="A18" s="30">
        <v>68</v>
      </c>
      <c r="B18" s="15" t="s">
        <v>118</v>
      </c>
      <c r="C18" s="15" t="s">
        <v>119</v>
      </c>
      <c r="D18" s="15" t="s">
        <v>48</v>
      </c>
      <c r="E18" s="15" t="s">
        <v>79</v>
      </c>
      <c r="F18" s="27">
        <v>45.12</v>
      </c>
    </row>
    <row r="19" spans="1:7" ht="12" customHeight="1" x14ac:dyDescent="0.2">
      <c r="A19" s="30">
        <v>409</v>
      </c>
      <c r="B19" s="15" t="s">
        <v>288</v>
      </c>
      <c r="C19" s="15" t="s">
        <v>117</v>
      </c>
      <c r="D19" s="15" t="s">
        <v>42</v>
      </c>
      <c r="E19" s="15" t="s">
        <v>45</v>
      </c>
      <c r="F19" s="27">
        <v>262.08</v>
      </c>
    </row>
    <row r="20" spans="1:7" ht="12" customHeight="1" x14ac:dyDescent="0.2">
      <c r="A20" s="30">
        <v>113</v>
      </c>
      <c r="B20" s="15" t="s">
        <v>125</v>
      </c>
      <c r="C20" s="15" t="s">
        <v>128</v>
      </c>
      <c r="D20" s="15" t="s">
        <v>48</v>
      </c>
      <c r="E20" s="15" t="s">
        <v>128</v>
      </c>
      <c r="F20" s="27">
        <v>189.6</v>
      </c>
    </row>
    <row r="21" spans="1:7" x14ac:dyDescent="0.2">
      <c r="A21"/>
      <c r="F21"/>
      <c r="G21"/>
    </row>
  </sheetData>
  <autoFilter ref="A1:F20" xr:uid="{E8282D05-C10A-4D60-A62E-8F54C57E4677}">
    <filterColumn colId="0" showButton="0"/>
    <filterColumn colId="1" showButton="0"/>
    <filterColumn colId="2" showButton="0"/>
    <filterColumn colId="3" showButton="0"/>
    <filterColumn colId="4" showButton="0"/>
  </autoFilter>
  <sortState xmlns:xlrd2="http://schemas.microsoft.com/office/spreadsheetml/2017/richdata2" ref="A3:F20">
    <sortCondition ref="B3"/>
  </sortState>
  <mergeCells count="2">
    <mergeCell ref="A2:B2"/>
    <mergeCell ref="A1:F1"/>
  </mergeCells>
  <pageMargins left="0.74803149606299213" right="0.74803149606299213" top="0.98425196850393704" bottom="0.98425196850393704" header="0.51181102362204722" footer="0.51181102362204722"/>
  <pageSetup scale="72"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pageSetUpPr fitToPage="1"/>
  </sheetPr>
  <dimension ref="A1:H17"/>
  <sheetViews>
    <sheetView showGridLines="0" zoomScaleNormal="100" zoomScaleSheetLayoutView="100" workbookViewId="0">
      <selection activeCell="A4" sqref="A4:F16"/>
    </sheetView>
  </sheetViews>
  <sheetFormatPr defaultColWidth="9.140625" defaultRowHeight="12.75" x14ac:dyDescent="0.2"/>
  <cols>
    <col min="1" max="1" width="8.85546875" style="22" customWidth="1"/>
    <col min="2" max="2" width="41.7109375" style="41" bestFit="1" customWidth="1"/>
    <col min="3" max="3" width="13.42578125" customWidth="1"/>
    <col min="4" max="4" width="22.140625" customWidth="1"/>
    <col min="5" max="5" width="18" bestFit="1" customWidth="1"/>
    <col min="6" max="6" width="17.7109375" style="1" customWidth="1"/>
  </cols>
  <sheetData>
    <row r="1" spans="1:8" s="10" customFormat="1" ht="55.9" customHeight="1" x14ac:dyDescent="0.2">
      <c r="A1" s="67" t="str">
        <f>ConsistentHeaders!$A$5</f>
        <v>The annual capacity reported in these lists is estimated based on the same standard operating assumptions for each mill (i.e., number and length of shifts and days per year as described in the 2022 Mill List Report). The actual mill production can be higher or lower than estimated capacity if a mill runs on a different operating schedule than assumed here. Thus, while capacity provides guidance on mill output, it is not a measure of the actual production level of the mill. For more information, please contact Mill.Survey@gov.bc.ca.</v>
      </c>
      <c r="B1" s="67"/>
      <c r="C1" s="67"/>
      <c r="D1" s="67"/>
      <c r="E1" s="67"/>
      <c r="F1" s="67"/>
      <c r="G1" s="23"/>
    </row>
    <row r="2" spans="1:8" s="5" customFormat="1" thickBot="1" x14ac:dyDescent="0.25">
      <c r="A2" s="21" t="s">
        <v>32</v>
      </c>
      <c r="B2" s="40"/>
      <c r="C2" s="12"/>
      <c r="D2" s="12"/>
      <c r="E2" s="12"/>
      <c r="G2" s="24"/>
    </row>
    <row r="3" spans="1:8" s="5" customFormat="1" ht="36" customHeight="1" x14ac:dyDescent="0.2">
      <c r="A3" s="42" t="s">
        <v>0</v>
      </c>
      <c r="B3" s="42" t="s">
        <v>1</v>
      </c>
      <c r="C3" s="43" t="s">
        <v>2</v>
      </c>
      <c r="D3" s="43" t="s">
        <v>7</v>
      </c>
      <c r="E3" s="43" t="s">
        <v>5</v>
      </c>
      <c r="F3" s="43" t="s">
        <v>13</v>
      </c>
      <c r="G3" s="24"/>
    </row>
    <row r="4" spans="1:8" s="5" customFormat="1" ht="12" x14ac:dyDescent="0.2">
      <c r="A4" s="28">
        <v>127</v>
      </c>
      <c r="B4" s="39" t="s">
        <v>289</v>
      </c>
      <c r="C4" s="17" t="s">
        <v>54</v>
      </c>
      <c r="D4" s="17" t="s">
        <v>27</v>
      </c>
      <c r="E4" s="17" t="s">
        <v>28</v>
      </c>
      <c r="F4" s="19">
        <v>117.32</v>
      </c>
      <c r="G4" s="25"/>
      <c r="H4" s="6"/>
    </row>
    <row r="5" spans="1:8" s="5" customFormat="1" ht="12" x14ac:dyDescent="0.2">
      <c r="A5" s="28">
        <v>122</v>
      </c>
      <c r="B5" s="39" t="s">
        <v>289</v>
      </c>
      <c r="C5" s="17" t="s">
        <v>39</v>
      </c>
      <c r="D5" s="17" t="s">
        <v>27</v>
      </c>
      <c r="E5" s="17" t="s">
        <v>28</v>
      </c>
      <c r="F5" s="19">
        <v>83.34</v>
      </c>
      <c r="G5" s="25"/>
      <c r="H5" s="6"/>
    </row>
    <row r="6" spans="1:8" s="5" customFormat="1" ht="12" x14ac:dyDescent="0.2">
      <c r="A6" s="28">
        <v>929</v>
      </c>
      <c r="B6" s="39" t="s">
        <v>290</v>
      </c>
      <c r="C6" s="17" t="s">
        <v>119</v>
      </c>
      <c r="D6" s="17" t="s">
        <v>48</v>
      </c>
      <c r="E6" s="17" t="s">
        <v>79</v>
      </c>
      <c r="F6" s="19">
        <v>66.17</v>
      </c>
      <c r="G6" s="25"/>
      <c r="H6" s="6"/>
    </row>
    <row r="7" spans="1:8" s="5" customFormat="1" ht="12" x14ac:dyDescent="0.2">
      <c r="A7" s="28">
        <v>980</v>
      </c>
      <c r="B7" s="39" t="s">
        <v>290</v>
      </c>
      <c r="C7" s="17" t="s">
        <v>51</v>
      </c>
      <c r="D7" s="17" t="s">
        <v>27</v>
      </c>
      <c r="E7" s="17" t="s">
        <v>52</v>
      </c>
      <c r="F7" s="19">
        <v>378.09</v>
      </c>
      <c r="G7" s="25"/>
      <c r="H7" s="6"/>
    </row>
    <row r="8" spans="1:8" s="5" customFormat="1" ht="12" x14ac:dyDescent="0.2">
      <c r="A8" s="28">
        <v>976</v>
      </c>
      <c r="B8" s="39" t="s">
        <v>290</v>
      </c>
      <c r="C8" s="17" t="s">
        <v>291</v>
      </c>
      <c r="D8" s="17" t="s">
        <v>27</v>
      </c>
      <c r="E8" s="17" t="s">
        <v>41</v>
      </c>
      <c r="F8" s="19">
        <v>186.3</v>
      </c>
      <c r="G8" s="25"/>
      <c r="H8" s="6"/>
    </row>
    <row r="9" spans="1:8" s="5" customFormat="1" ht="12" x14ac:dyDescent="0.2">
      <c r="A9" s="28">
        <v>948</v>
      </c>
      <c r="B9" s="39" t="s">
        <v>290</v>
      </c>
      <c r="C9" s="17" t="s">
        <v>108</v>
      </c>
      <c r="D9" s="17" t="s">
        <v>48</v>
      </c>
      <c r="E9" s="17" t="s">
        <v>109</v>
      </c>
      <c r="F9" s="19">
        <v>165.41</v>
      </c>
      <c r="G9" s="25"/>
      <c r="H9" s="6"/>
    </row>
    <row r="10" spans="1:8" s="5" customFormat="1" ht="12" x14ac:dyDescent="0.2">
      <c r="A10" s="28">
        <v>933</v>
      </c>
      <c r="B10" s="39" t="s">
        <v>292</v>
      </c>
      <c r="C10" s="17" t="s">
        <v>138</v>
      </c>
      <c r="D10" s="17" t="s">
        <v>48</v>
      </c>
      <c r="E10" s="17" t="s">
        <v>49</v>
      </c>
      <c r="F10" s="19">
        <v>85.07</v>
      </c>
      <c r="G10" s="25"/>
      <c r="H10" s="6"/>
    </row>
    <row r="11" spans="1:8" s="5" customFormat="1" ht="24" x14ac:dyDescent="0.2">
      <c r="A11" s="28">
        <v>947</v>
      </c>
      <c r="B11" s="39" t="s">
        <v>293</v>
      </c>
      <c r="C11" s="17" t="s">
        <v>64</v>
      </c>
      <c r="D11" s="17" t="s">
        <v>27</v>
      </c>
      <c r="E11" s="17" t="s">
        <v>52</v>
      </c>
      <c r="F11" s="19">
        <v>212.69</v>
      </c>
      <c r="G11" s="25"/>
      <c r="H11" s="6"/>
    </row>
    <row r="12" spans="1:8" s="5" customFormat="1" ht="12" customHeight="1" x14ac:dyDescent="0.2">
      <c r="A12" s="28">
        <v>1049</v>
      </c>
      <c r="B12" s="39" t="s">
        <v>294</v>
      </c>
      <c r="C12" s="17" t="s">
        <v>120</v>
      </c>
      <c r="D12" s="17" t="s">
        <v>48</v>
      </c>
      <c r="E12" s="17" t="s">
        <v>79</v>
      </c>
      <c r="F12" s="19">
        <v>283.56</v>
      </c>
      <c r="G12" s="25"/>
      <c r="H12" s="6"/>
    </row>
    <row r="13" spans="1:8" s="5" customFormat="1" ht="12" customHeight="1" x14ac:dyDescent="0.2">
      <c r="A13" s="28">
        <v>1074</v>
      </c>
      <c r="B13" s="39" t="s">
        <v>295</v>
      </c>
      <c r="C13" s="17" t="s">
        <v>129</v>
      </c>
      <c r="D13" s="17" t="s">
        <v>27</v>
      </c>
      <c r="E13" s="17" t="s">
        <v>130</v>
      </c>
      <c r="F13" s="19">
        <v>104.02</v>
      </c>
      <c r="G13" s="25"/>
      <c r="H13" s="6"/>
    </row>
    <row r="14" spans="1:8" s="5" customFormat="1" ht="12" customHeight="1" x14ac:dyDescent="0.2">
      <c r="A14" s="28">
        <v>930</v>
      </c>
      <c r="B14" s="39" t="s">
        <v>296</v>
      </c>
      <c r="C14" s="17" t="s">
        <v>41</v>
      </c>
      <c r="D14" s="17" t="s">
        <v>27</v>
      </c>
      <c r="E14" s="17" t="s">
        <v>41</v>
      </c>
      <c r="F14" s="19">
        <v>284.89</v>
      </c>
      <c r="G14" s="25"/>
      <c r="H14" s="6"/>
    </row>
    <row r="15" spans="1:8" s="5" customFormat="1" ht="12" customHeight="1" x14ac:dyDescent="0.2">
      <c r="A15" s="28">
        <v>932</v>
      </c>
      <c r="B15" s="39" t="s">
        <v>297</v>
      </c>
      <c r="C15" s="17" t="s">
        <v>59</v>
      </c>
      <c r="D15" s="17" t="s">
        <v>27</v>
      </c>
      <c r="E15" s="17" t="s">
        <v>59</v>
      </c>
      <c r="F15" s="19">
        <v>124.2</v>
      </c>
      <c r="G15" s="25"/>
      <c r="H15" s="6"/>
    </row>
    <row r="16" spans="1:8" s="5" customFormat="1" ht="12" x14ac:dyDescent="0.2">
      <c r="A16" s="28">
        <v>183</v>
      </c>
      <c r="B16" s="39" t="s">
        <v>298</v>
      </c>
      <c r="C16" s="17" t="s">
        <v>104</v>
      </c>
      <c r="D16" s="17" t="s">
        <v>27</v>
      </c>
      <c r="E16" s="17" t="s">
        <v>105</v>
      </c>
      <c r="F16" s="19">
        <v>77.62</v>
      </c>
      <c r="G16" s="25"/>
      <c r="H16" s="6"/>
    </row>
    <row r="17" spans="6:6" x14ac:dyDescent="0.2">
      <c r="F17" s="61"/>
    </row>
  </sheetData>
  <sortState xmlns:xlrd2="http://schemas.microsoft.com/office/spreadsheetml/2017/richdata2" ref="A4:F8">
    <sortCondition ref="B4:B8"/>
    <sortCondition ref="A4:A8"/>
  </sortState>
  <mergeCells count="1">
    <mergeCell ref="A1:F1"/>
  </mergeCells>
  <pageMargins left="0.74803149606299213" right="0.74803149606299213" top="0.98425196850393704" bottom="0.98425196850393704" header="0.51181102362204722" footer="0.51181102362204722"/>
  <pageSetup scale="1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14999847407452621"/>
  </sheetPr>
  <dimension ref="A1:J29"/>
  <sheetViews>
    <sheetView showGridLines="0" workbookViewId="0">
      <selection activeCell="F11" sqref="F11"/>
    </sheetView>
  </sheetViews>
  <sheetFormatPr defaultColWidth="8.85546875" defaultRowHeight="12.75" x14ac:dyDescent="0.2"/>
  <cols>
    <col min="1" max="1" width="9.28515625" customWidth="1"/>
    <col min="2" max="2" width="28.28515625" bestFit="1" customWidth="1"/>
    <col min="3" max="3" width="13.42578125" customWidth="1"/>
    <col min="4" max="4" width="7.140625" customWidth="1"/>
    <col min="5" max="5" width="18.7109375" customWidth="1"/>
    <col min="6" max="6" width="18" bestFit="1" customWidth="1"/>
    <col min="7" max="7" width="15.28515625" style="1" bestFit="1" customWidth="1"/>
    <col min="8" max="16384" width="8.85546875" style="5"/>
  </cols>
  <sheetData>
    <row r="1" spans="1:9" s="10" customFormat="1" ht="52.15" customHeight="1" x14ac:dyDescent="0.2">
      <c r="A1" s="66" t="str">
        <f>ConsistentHeaders!$A$5</f>
        <v>The annual capacity reported in these lists is estimated based on the same standard operating assumptions for each mill (i.e., number and length of shifts and days per year as described in the 2022 Mill List Report). The actual mill production can be higher or lower than estimated capacity if a mill runs on a different operating schedule than assumed here. Thus, while capacity provides guidance on mill output, it is not a measure of the actual production level of the mill. For more information, please contact Mill.Survey@gov.bc.ca.</v>
      </c>
      <c r="B1" s="66"/>
      <c r="C1" s="66"/>
      <c r="D1" s="66"/>
      <c r="E1" s="66"/>
      <c r="F1" s="66"/>
      <c r="G1" s="66"/>
    </row>
    <row r="2" spans="1:9" ht="13.5" thickBot="1" x14ac:dyDescent="0.25">
      <c r="A2" s="21" t="s">
        <v>33</v>
      </c>
      <c r="B2" s="11"/>
      <c r="C2" s="12"/>
      <c r="D2" s="12"/>
      <c r="E2" s="12"/>
      <c r="F2" s="12"/>
    </row>
    <row r="3" spans="1:9" ht="36" customHeight="1" x14ac:dyDescent="0.2">
      <c r="A3" s="42" t="s">
        <v>0</v>
      </c>
      <c r="B3" s="42" t="s">
        <v>1</v>
      </c>
      <c r="C3" s="43" t="s">
        <v>2</v>
      </c>
      <c r="D3" s="43" t="s">
        <v>3</v>
      </c>
      <c r="E3" s="43" t="s">
        <v>7</v>
      </c>
      <c r="F3" s="43" t="s">
        <v>5</v>
      </c>
      <c r="G3" s="42" t="s">
        <v>10</v>
      </c>
    </row>
    <row r="4" spans="1:9" ht="12" x14ac:dyDescent="0.2">
      <c r="A4" s="28">
        <v>498</v>
      </c>
      <c r="B4" s="16" t="s">
        <v>46</v>
      </c>
      <c r="C4" s="17" t="s">
        <v>47</v>
      </c>
      <c r="D4" s="17" t="s">
        <v>299</v>
      </c>
      <c r="E4" s="17" t="s">
        <v>48</v>
      </c>
      <c r="F4" s="17" t="s">
        <v>49</v>
      </c>
      <c r="G4" s="19" t="s">
        <v>34</v>
      </c>
      <c r="H4" s="8"/>
    </row>
    <row r="5" spans="1:9" ht="12" x14ac:dyDescent="0.2">
      <c r="A5" s="28">
        <v>250</v>
      </c>
      <c r="B5" s="16" t="s">
        <v>300</v>
      </c>
      <c r="C5" s="17" t="s">
        <v>47</v>
      </c>
      <c r="D5" s="17" t="s">
        <v>299</v>
      </c>
      <c r="E5" s="17" t="s">
        <v>48</v>
      </c>
      <c r="F5" s="17" t="s">
        <v>49</v>
      </c>
      <c r="G5" s="19" t="s">
        <v>34</v>
      </c>
      <c r="H5" s="8"/>
      <c r="I5" s="9"/>
    </row>
    <row r="6" spans="1:9" ht="12" x14ac:dyDescent="0.2">
      <c r="A6" s="28">
        <v>677</v>
      </c>
      <c r="B6" s="16" t="s">
        <v>301</v>
      </c>
      <c r="C6" s="17" t="s">
        <v>302</v>
      </c>
      <c r="D6" s="17" t="s">
        <v>299</v>
      </c>
      <c r="E6" s="17" t="s">
        <v>48</v>
      </c>
      <c r="F6" s="17" t="s">
        <v>57</v>
      </c>
      <c r="G6" s="19" t="s">
        <v>34</v>
      </c>
      <c r="H6" s="8"/>
      <c r="I6" s="9"/>
    </row>
    <row r="7" spans="1:9" ht="12" x14ac:dyDescent="0.2">
      <c r="A7" s="28">
        <v>498</v>
      </c>
      <c r="B7" s="16" t="s">
        <v>46</v>
      </c>
      <c r="C7" s="17" t="s">
        <v>47</v>
      </c>
      <c r="D7" s="17" t="s">
        <v>303</v>
      </c>
      <c r="E7" s="17" t="s">
        <v>48</v>
      </c>
      <c r="F7" s="17" t="s">
        <v>49</v>
      </c>
      <c r="G7" s="19">
        <v>480</v>
      </c>
      <c r="H7" s="8"/>
      <c r="I7" s="9"/>
    </row>
    <row r="8" spans="1:9" ht="12" x14ac:dyDescent="0.2">
      <c r="A8" s="28">
        <v>390</v>
      </c>
      <c r="B8" s="16" t="s">
        <v>304</v>
      </c>
      <c r="C8" s="17" t="s">
        <v>302</v>
      </c>
      <c r="D8" s="17" t="s">
        <v>303</v>
      </c>
      <c r="E8" s="17" t="s">
        <v>48</v>
      </c>
      <c r="F8" s="17" t="s">
        <v>57</v>
      </c>
      <c r="G8" s="19">
        <v>240</v>
      </c>
      <c r="H8" s="8"/>
      <c r="I8" s="9"/>
    </row>
    <row r="9" spans="1:9" ht="12" x14ac:dyDescent="0.2">
      <c r="A9" s="28">
        <v>997</v>
      </c>
      <c r="B9" s="16" t="s">
        <v>305</v>
      </c>
      <c r="C9" s="17" t="s">
        <v>171</v>
      </c>
      <c r="D9" s="17" t="s">
        <v>303</v>
      </c>
      <c r="E9" s="17" t="s">
        <v>27</v>
      </c>
      <c r="F9" s="17" t="s">
        <v>41</v>
      </c>
      <c r="G9" s="19">
        <v>480</v>
      </c>
      <c r="H9" s="8"/>
      <c r="I9" s="9"/>
    </row>
    <row r="10" spans="1:9" ht="12" x14ac:dyDescent="0.2">
      <c r="A10" s="28">
        <v>250</v>
      </c>
      <c r="B10" s="16" t="s">
        <v>300</v>
      </c>
      <c r="C10" s="17" t="s">
        <v>47</v>
      </c>
      <c r="D10" s="17" t="s">
        <v>303</v>
      </c>
      <c r="E10" s="17" t="s">
        <v>48</v>
      </c>
      <c r="F10" s="17" t="s">
        <v>49</v>
      </c>
      <c r="G10" s="19">
        <v>720</v>
      </c>
      <c r="H10" s="8"/>
      <c r="I10" s="9"/>
    </row>
    <row r="11" spans="1:9" ht="12" x14ac:dyDescent="0.2">
      <c r="A11" s="28">
        <v>1102</v>
      </c>
      <c r="B11" s="16" t="s">
        <v>306</v>
      </c>
      <c r="C11" s="17" t="s">
        <v>51</v>
      </c>
      <c r="D11" s="17" t="s">
        <v>303</v>
      </c>
      <c r="E11" s="17" t="s">
        <v>27</v>
      </c>
      <c r="F11" s="17" t="s">
        <v>52</v>
      </c>
      <c r="G11" s="19">
        <v>96</v>
      </c>
      <c r="H11" s="8"/>
      <c r="I11" s="9"/>
    </row>
    <row r="12" spans="1:9" ht="12" x14ac:dyDescent="0.2">
      <c r="A12" s="28">
        <v>232</v>
      </c>
      <c r="B12" s="16" t="s">
        <v>307</v>
      </c>
      <c r="C12" s="17" t="s">
        <v>138</v>
      </c>
      <c r="D12" s="17" t="s">
        <v>303</v>
      </c>
      <c r="E12" s="17" t="s">
        <v>48</v>
      </c>
      <c r="F12" s="17" t="s">
        <v>49</v>
      </c>
      <c r="G12" s="19">
        <v>360</v>
      </c>
      <c r="H12" s="8"/>
      <c r="I12" s="9"/>
    </row>
    <row r="13" spans="1:9" ht="12" x14ac:dyDescent="0.2">
      <c r="A13" s="28">
        <v>1113</v>
      </c>
      <c r="B13" s="16" t="s">
        <v>308</v>
      </c>
      <c r="C13" s="17" t="s">
        <v>147</v>
      </c>
      <c r="D13" s="17" t="s">
        <v>303</v>
      </c>
      <c r="E13" s="17" t="s">
        <v>48</v>
      </c>
      <c r="F13" s="17" t="s">
        <v>62</v>
      </c>
      <c r="G13" s="19">
        <v>213.12</v>
      </c>
      <c r="H13" s="8"/>
      <c r="I13" s="9"/>
    </row>
    <row r="14" spans="1:9" ht="12" x14ac:dyDescent="0.2">
      <c r="A14" s="28">
        <v>1114</v>
      </c>
      <c r="B14" s="16" t="s">
        <v>309</v>
      </c>
      <c r="C14" s="17" t="s">
        <v>147</v>
      </c>
      <c r="D14" s="17" t="s">
        <v>303</v>
      </c>
      <c r="E14" s="17" t="s">
        <v>48</v>
      </c>
      <c r="F14" s="17" t="s">
        <v>62</v>
      </c>
      <c r="G14" s="19">
        <v>480</v>
      </c>
      <c r="H14" s="8"/>
      <c r="I14" s="9"/>
    </row>
    <row r="15" spans="1:9" ht="12" x14ac:dyDescent="0.2">
      <c r="A15" s="28">
        <v>188</v>
      </c>
      <c r="B15" s="16" t="s">
        <v>310</v>
      </c>
      <c r="C15" s="17" t="s">
        <v>311</v>
      </c>
      <c r="D15" s="17" t="s">
        <v>312</v>
      </c>
      <c r="E15" s="17" t="s">
        <v>48</v>
      </c>
      <c r="F15" s="17" t="s">
        <v>57</v>
      </c>
      <c r="G15" s="63">
        <v>6</v>
      </c>
      <c r="H15" s="8"/>
      <c r="I15" s="9"/>
    </row>
    <row r="16" spans="1:9" ht="12" x14ac:dyDescent="0.2">
      <c r="A16" s="28">
        <v>659</v>
      </c>
      <c r="B16" s="16" t="s">
        <v>313</v>
      </c>
      <c r="C16" s="17" t="s">
        <v>314</v>
      </c>
      <c r="D16" s="17" t="s">
        <v>312</v>
      </c>
      <c r="E16" s="17" t="s">
        <v>48</v>
      </c>
      <c r="F16" s="17" t="s">
        <v>62</v>
      </c>
      <c r="G16" s="19">
        <v>24</v>
      </c>
      <c r="H16" s="8"/>
      <c r="I16" s="9"/>
    </row>
    <row r="17" spans="1:10" ht="12" x14ac:dyDescent="0.2">
      <c r="A17" s="28">
        <v>556</v>
      </c>
      <c r="B17" s="16" t="s">
        <v>315</v>
      </c>
      <c r="C17" s="17" t="s">
        <v>229</v>
      </c>
      <c r="D17" s="17" t="s">
        <v>312</v>
      </c>
      <c r="E17" s="17" t="s">
        <v>42</v>
      </c>
      <c r="F17" s="17" t="s">
        <v>165</v>
      </c>
      <c r="G17" s="63">
        <v>0.01</v>
      </c>
      <c r="H17" s="8"/>
      <c r="I17" s="9"/>
    </row>
    <row r="18" spans="1:10" ht="12" x14ac:dyDescent="0.2">
      <c r="A18" s="28">
        <v>117</v>
      </c>
      <c r="B18" s="39" t="s">
        <v>152</v>
      </c>
      <c r="C18" s="17" t="s">
        <v>153</v>
      </c>
      <c r="D18" s="17" t="s">
        <v>312</v>
      </c>
      <c r="E18" s="17" t="s">
        <v>42</v>
      </c>
      <c r="F18" s="17" t="s">
        <v>143</v>
      </c>
      <c r="G18" s="19">
        <v>12</v>
      </c>
      <c r="H18" s="8"/>
      <c r="I18" s="9"/>
    </row>
    <row r="19" spans="1:10" ht="12" x14ac:dyDescent="0.2">
      <c r="A19" s="28">
        <v>181</v>
      </c>
      <c r="B19" s="16" t="s">
        <v>316</v>
      </c>
      <c r="C19" s="17" t="s">
        <v>51</v>
      </c>
      <c r="D19" s="17" t="s">
        <v>312</v>
      </c>
      <c r="E19" s="17" t="s">
        <v>27</v>
      </c>
      <c r="F19" s="17" t="s">
        <v>52</v>
      </c>
      <c r="G19" s="19">
        <v>8.52</v>
      </c>
      <c r="H19" s="8"/>
      <c r="I19" s="9"/>
    </row>
    <row r="20" spans="1:10" ht="12" x14ac:dyDescent="0.2">
      <c r="A20" s="28">
        <v>999</v>
      </c>
      <c r="B20" s="16" t="s">
        <v>317</v>
      </c>
      <c r="C20" s="17" t="s">
        <v>134</v>
      </c>
      <c r="D20" s="17" t="s">
        <v>312</v>
      </c>
      <c r="E20" s="17" t="s">
        <v>42</v>
      </c>
      <c r="F20" s="17" t="s">
        <v>98</v>
      </c>
      <c r="G20" s="19">
        <v>20</v>
      </c>
      <c r="H20" s="8"/>
      <c r="I20" s="9"/>
    </row>
    <row r="21" spans="1:10" ht="12" x14ac:dyDescent="0.2">
      <c r="A21" s="28">
        <v>48</v>
      </c>
      <c r="B21" s="16" t="s">
        <v>318</v>
      </c>
      <c r="C21" s="17" t="s">
        <v>81</v>
      </c>
      <c r="D21" s="17" t="s">
        <v>312</v>
      </c>
      <c r="E21" s="17" t="s">
        <v>48</v>
      </c>
      <c r="F21" s="17" t="s">
        <v>57</v>
      </c>
      <c r="G21" s="19">
        <v>48</v>
      </c>
      <c r="H21" s="8"/>
      <c r="I21" s="9"/>
    </row>
    <row r="22" spans="1:10" ht="12" x14ac:dyDescent="0.2">
      <c r="A22" s="28">
        <v>222</v>
      </c>
      <c r="B22" s="16" t="s">
        <v>319</v>
      </c>
      <c r="C22" s="17" t="s">
        <v>320</v>
      </c>
      <c r="D22" s="17" t="s">
        <v>312</v>
      </c>
      <c r="E22" s="17" t="s">
        <v>42</v>
      </c>
      <c r="F22" s="17" t="s">
        <v>45</v>
      </c>
      <c r="G22" s="19">
        <v>42</v>
      </c>
      <c r="H22" s="8"/>
      <c r="I22" s="9"/>
    </row>
    <row r="23" spans="1:10" ht="12" x14ac:dyDescent="0.2">
      <c r="A23" s="28">
        <v>648</v>
      </c>
      <c r="B23" s="16" t="s">
        <v>319</v>
      </c>
      <c r="C23" s="17" t="s">
        <v>169</v>
      </c>
      <c r="D23" s="17" t="s">
        <v>312</v>
      </c>
      <c r="E23" s="17" t="s">
        <v>48</v>
      </c>
      <c r="F23" s="17" t="s">
        <v>62</v>
      </c>
      <c r="G23" s="19">
        <v>45.72</v>
      </c>
      <c r="H23" s="8"/>
      <c r="I23" s="9"/>
    </row>
    <row r="24" spans="1:10" ht="12" customHeight="1" x14ac:dyDescent="0.2">
      <c r="G24" s="62"/>
      <c r="H24"/>
      <c r="I24"/>
      <c r="J24"/>
    </row>
    <row r="25" spans="1:10" x14ac:dyDescent="0.2">
      <c r="G25"/>
      <c r="H25"/>
      <c r="I25"/>
      <c r="J25"/>
    </row>
    <row r="26" spans="1:10" x14ac:dyDescent="0.2">
      <c r="G26"/>
      <c r="H26"/>
      <c r="I26"/>
      <c r="J26"/>
    </row>
    <row r="27" spans="1:10" x14ac:dyDescent="0.2">
      <c r="G27"/>
      <c r="H27"/>
      <c r="I27"/>
      <c r="J27"/>
    </row>
    <row r="28" spans="1:10" x14ac:dyDescent="0.2">
      <c r="G28"/>
      <c r="H28"/>
      <c r="I28"/>
      <c r="J28"/>
    </row>
    <row r="29" spans="1:10" x14ac:dyDescent="0.2">
      <c r="G29"/>
      <c r="H29"/>
      <c r="I29"/>
      <c r="J29"/>
    </row>
  </sheetData>
  <sortState xmlns:xlrd2="http://schemas.microsoft.com/office/spreadsheetml/2017/richdata2" ref="A4:G23">
    <sortCondition ref="B4:B23"/>
  </sortState>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sheetPr>
  <dimension ref="A1:G31"/>
  <sheetViews>
    <sheetView showGridLines="0" topLeftCell="A2" zoomScaleNormal="100" workbookViewId="0">
      <selection activeCell="A4" sqref="A4:F31"/>
    </sheetView>
  </sheetViews>
  <sheetFormatPr defaultColWidth="9.140625" defaultRowHeight="12.75" x14ac:dyDescent="0.2"/>
  <cols>
    <col min="1" max="1" width="7.42578125" style="22" customWidth="1"/>
    <col min="2" max="2" width="35.7109375" bestFit="1" customWidth="1"/>
    <col min="3" max="3" width="20.28515625" bestFit="1" customWidth="1"/>
    <col min="4" max="4" width="19.85546875" customWidth="1"/>
    <col min="5" max="5" width="24" customWidth="1"/>
    <col min="6" max="6" width="16.42578125" style="1" bestFit="1" customWidth="1"/>
    <col min="7" max="7" width="9.140625" style="24"/>
    <col min="8" max="16384" width="9.140625" style="5"/>
  </cols>
  <sheetData>
    <row r="1" spans="1:7" s="10" customFormat="1" ht="51" customHeight="1" x14ac:dyDescent="0.2">
      <c r="A1" s="67" t="str">
        <f>ConsistentHeaders!$A$5</f>
        <v>The annual capacity reported in these lists is estimated based on the same standard operating assumptions for each mill (i.e., number and length of shifts and days per year as described in the 2022 Mill List Report). The actual mill production can be higher or lower than estimated capacity if a mill runs on a different operating schedule than assumed here. Thus, while capacity provides guidance on mill output, it is not a measure of the actual production level of the mill. For more information, please contact Mill.Survey@gov.bc.ca.</v>
      </c>
      <c r="B1" s="67"/>
      <c r="C1" s="67"/>
      <c r="D1" s="67"/>
      <c r="E1" s="67"/>
      <c r="F1" s="67"/>
      <c r="G1" s="23"/>
    </row>
    <row r="2" spans="1:7" ht="13.5" thickBot="1" x14ac:dyDescent="0.25">
      <c r="A2" s="21" t="str">
        <f>"SHAKE AND SHINGLE MILLS - "&amp;ConsistentHeaders!C1</f>
        <v>SHAKE AND SHINGLE MILLS - 2022</v>
      </c>
      <c r="B2" s="11"/>
      <c r="C2" s="12"/>
      <c r="D2" s="12"/>
      <c r="E2" s="12"/>
    </row>
    <row r="3" spans="1:7" ht="36" customHeight="1" x14ac:dyDescent="0.2">
      <c r="A3" s="42" t="s">
        <v>0</v>
      </c>
      <c r="B3" s="42" t="s">
        <v>1</v>
      </c>
      <c r="C3" s="43" t="s">
        <v>2</v>
      </c>
      <c r="D3" s="43" t="s">
        <v>8</v>
      </c>
      <c r="E3" s="43" t="s">
        <v>5</v>
      </c>
      <c r="F3" s="43" t="s">
        <v>14</v>
      </c>
    </row>
    <row r="4" spans="1:7" ht="12" x14ac:dyDescent="0.2">
      <c r="A4" s="28">
        <v>1026</v>
      </c>
      <c r="B4" s="39" t="s">
        <v>321</v>
      </c>
      <c r="C4" s="17" t="s">
        <v>322</v>
      </c>
      <c r="D4" s="17" t="s">
        <v>42</v>
      </c>
      <c r="E4" s="17" t="s">
        <v>45</v>
      </c>
      <c r="F4" s="35">
        <v>3.84</v>
      </c>
    </row>
    <row r="5" spans="1:7" ht="12" x14ac:dyDescent="0.2">
      <c r="A5" s="28">
        <v>688</v>
      </c>
      <c r="B5" s="39" t="s">
        <v>323</v>
      </c>
      <c r="C5" s="17" t="s">
        <v>250</v>
      </c>
      <c r="D5" s="17" t="s">
        <v>42</v>
      </c>
      <c r="E5" s="17" t="s">
        <v>45</v>
      </c>
      <c r="F5" s="35">
        <v>192</v>
      </c>
    </row>
    <row r="6" spans="1:7" ht="12" x14ac:dyDescent="0.2">
      <c r="A6" s="28">
        <v>706</v>
      </c>
      <c r="B6" s="39" t="s">
        <v>324</v>
      </c>
      <c r="C6" s="17" t="s">
        <v>165</v>
      </c>
      <c r="D6" s="17" t="s">
        <v>42</v>
      </c>
      <c r="E6" s="17" t="s">
        <v>165</v>
      </c>
      <c r="F6" s="35">
        <v>2.88</v>
      </c>
    </row>
    <row r="7" spans="1:7" ht="12" x14ac:dyDescent="0.2">
      <c r="A7" s="28">
        <v>449</v>
      </c>
      <c r="B7" s="39" t="s">
        <v>325</v>
      </c>
      <c r="C7" s="17" t="s">
        <v>165</v>
      </c>
      <c r="D7" s="17" t="s">
        <v>42</v>
      </c>
      <c r="E7" s="17" t="s">
        <v>165</v>
      </c>
      <c r="F7" s="35">
        <v>22.8</v>
      </c>
    </row>
    <row r="8" spans="1:7" ht="12" x14ac:dyDescent="0.2">
      <c r="A8" s="28">
        <v>1028</v>
      </c>
      <c r="B8" s="39" t="s">
        <v>326</v>
      </c>
      <c r="C8" s="17" t="s">
        <v>327</v>
      </c>
      <c r="D8" s="17" t="s">
        <v>42</v>
      </c>
      <c r="E8" s="17" t="s">
        <v>36</v>
      </c>
      <c r="F8" s="35">
        <v>22.08</v>
      </c>
    </row>
    <row r="9" spans="1:7" ht="12" x14ac:dyDescent="0.2">
      <c r="A9" s="28">
        <v>1029</v>
      </c>
      <c r="B9" s="39" t="s">
        <v>328</v>
      </c>
      <c r="C9" s="17" t="s">
        <v>231</v>
      </c>
      <c r="D9" s="17" t="s">
        <v>27</v>
      </c>
      <c r="E9" s="17" t="s">
        <v>41</v>
      </c>
      <c r="F9" s="35">
        <v>4.8</v>
      </c>
    </row>
    <row r="10" spans="1:7" ht="12" x14ac:dyDescent="0.2">
      <c r="A10" s="28">
        <v>1033</v>
      </c>
      <c r="B10" s="39" t="s">
        <v>329</v>
      </c>
      <c r="C10" s="17" t="s">
        <v>136</v>
      </c>
      <c r="D10" s="17" t="s">
        <v>42</v>
      </c>
      <c r="E10" s="17" t="s">
        <v>98</v>
      </c>
      <c r="F10" s="35">
        <v>7.68</v>
      </c>
    </row>
    <row r="11" spans="1:7" ht="12" x14ac:dyDescent="0.2">
      <c r="A11" s="28">
        <v>315</v>
      </c>
      <c r="B11" s="39" t="s">
        <v>330</v>
      </c>
      <c r="C11" s="17" t="s">
        <v>165</v>
      </c>
      <c r="D11" s="17" t="s">
        <v>42</v>
      </c>
      <c r="E11" s="17" t="s">
        <v>165</v>
      </c>
      <c r="F11" s="35">
        <v>30.24</v>
      </c>
    </row>
    <row r="12" spans="1:7" ht="12" x14ac:dyDescent="0.2">
      <c r="A12" s="28">
        <v>638</v>
      </c>
      <c r="B12" s="39" t="s">
        <v>331</v>
      </c>
      <c r="C12" s="17" t="s">
        <v>332</v>
      </c>
      <c r="D12" s="17" t="s">
        <v>42</v>
      </c>
      <c r="E12" s="17" t="s">
        <v>98</v>
      </c>
      <c r="F12" s="35">
        <v>19.2</v>
      </c>
    </row>
    <row r="13" spans="1:7" ht="12" x14ac:dyDescent="0.2">
      <c r="A13" s="28">
        <v>69</v>
      </c>
      <c r="B13" s="39" t="s">
        <v>333</v>
      </c>
      <c r="C13" s="17" t="s">
        <v>104</v>
      </c>
      <c r="D13" s="17" t="s">
        <v>27</v>
      </c>
      <c r="E13" s="17" t="s">
        <v>105</v>
      </c>
      <c r="F13" s="35">
        <v>2.88</v>
      </c>
    </row>
    <row r="14" spans="1:7" ht="12" x14ac:dyDescent="0.2">
      <c r="A14" s="28">
        <v>1062</v>
      </c>
      <c r="B14" s="39" t="s">
        <v>334</v>
      </c>
      <c r="C14" s="17" t="s">
        <v>45</v>
      </c>
      <c r="D14" s="17" t="s">
        <v>42</v>
      </c>
      <c r="E14" s="17" t="s">
        <v>45</v>
      </c>
      <c r="F14" s="35">
        <v>33.6</v>
      </c>
    </row>
    <row r="15" spans="1:7" ht="12" x14ac:dyDescent="0.2">
      <c r="A15" s="28">
        <v>587</v>
      </c>
      <c r="B15" s="39" t="s">
        <v>335</v>
      </c>
      <c r="C15" s="17" t="s">
        <v>336</v>
      </c>
      <c r="D15" s="17" t="s">
        <v>42</v>
      </c>
      <c r="E15" s="17" t="s">
        <v>45</v>
      </c>
      <c r="F15" s="35">
        <v>36</v>
      </c>
    </row>
    <row r="16" spans="1:7" ht="12" x14ac:dyDescent="0.2">
      <c r="A16" s="28">
        <v>1030</v>
      </c>
      <c r="B16" s="39" t="s">
        <v>337</v>
      </c>
      <c r="C16" s="17" t="s">
        <v>281</v>
      </c>
      <c r="D16" s="17" t="s">
        <v>42</v>
      </c>
      <c r="E16" s="17" t="s">
        <v>45</v>
      </c>
      <c r="F16" s="35">
        <v>16.8</v>
      </c>
    </row>
    <row r="17" spans="1:6" ht="12" x14ac:dyDescent="0.2">
      <c r="A17" s="28">
        <v>72</v>
      </c>
      <c r="B17" s="39" t="s">
        <v>338</v>
      </c>
      <c r="C17" s="17" t="s">
        <v>250</v>
      </c>
      <c r="D17" s="17" t="s">
        <v>42</v>
      </c>
      <c r="E17" s="17" t="s">
        <v>45</v>
      </c>
      <c r="F17" s="35">
        <v>144</v>
      </c>
    </row>
    <row r="18" spans="1:6" ht="12" x14ac:dyDescent="0.2">
      <c r="A18" s="28">
        <v>1071</v>
      </c>
      <c r="B18" s="39" t="s">
        <v>339</v>
      </c>
      <c r="C18" s="17" t="s">
        <v>336</v>
      </c>
      <c r="D18" s="17" t="s">
        <v>42</v>
      </c>
      <c r="E18" s="17" t="s">
        <v>45</v>
      </c>
      <c r="F18" s="35">
        <v>78.72</v>
      </c>
    </row>
    <row r="19" spans="1:6" ht="12" x14ac:dyDescent="0.2">
      <c r="A19" s="28">
        <v>321</v>
      </c>
      <c r="B19" s="39" t="s">
        <v>340</v>
      </c>
      <c r="C19" s="17" t="s">
        <v>190</v>
      </c>
      <c r="D19" s="17" t="s">
        <v>42</v>
      </c>
      <c r="E19" s="17" t="s">
        <v>98</v>
      </c>
      <c r="F19" s="35">
        <v>72</v>
      </c>
    </row>
    <row r="20" spans="1:6" ht="12" x14ac:dyDescent="0.2">
      <c r="A20" s="28">
        <v>583</v>
      </c>
      <c r="B20" s="39" t="s">
        <v>341</v>
      </c>
      <c r="C20" s="17" t="s">
        <v>281</v>
      </c>
      <c r="D20" s="17" t="s">
        <v>42</v>
      </c>
      <c r="E20" s="17" t="s">
        <v>45</v>
      </c>
      <c r="F20" s="35">
        <v>103.2</v>
      </c>
    </row>
    <row r="21" spans="1:6" ht="12" x14ac:dyDescent="0.2">
      <c r="A21" s="28">
        <v>1034</v>
      </c>
      <c r="B21" s="39" t="s">
        <v>342</v>
      </c>
      <c r="C21" s="17" t="s">
        <v>194</v>
      </c>
      <c r="D21" s="17" t="s">
        <v>42</v>
      </c>
      <c r="E21" s="17" t="s">
        <v>195</v>
      </c>
      <c r="F21" s="35">
        <v>0.96</v>
      </c>
    </row>
    <row r="22" spans="1:6" ht="12" x14ac:dyDescent="0.2">
      <c r="A22" s="28">
        <v>460</v>
      </c>
      <c r="B22" s="39" t="s">
        <v>343</v>
      </c>
      <c r="C22" s="17" t="s">
        <v>344</v>
      </c>
      <c r="D22" s="17" t="s">
        <v>42</v>
      </c>
      <c r="E22" s="17" t="s">
        <v>36</v>
      </c>
      <c r="F22" s="35">
        <v>12</v>
      </c>
    </row>
    <row r="23" spans="1:6" ht="12" x14ac:dyDescent="0.2">
      <c r="A23" s="28">
        <v>266</v>
      </c>
      <c r="B23" s="39" t="s">
        <v>345</v>
      </c>
      <c r="C23" s="17" t="s">
        <v>145</v>
      </c>
      <c r="D23" s="17" t="s">
        <v>42</v>
      </c>
      <c r="E23" s="17" t="s">
        <v>45</v>
      </c>
      <c r="F23" s="35">
        <v>82.85</v>
      </c>
    </row>
    <row r="24" spans="1:6" ht="12" x14ac:dyDescent="0.2">
      <c r="A24" s="28">
        <v>1036</v>
      </c>
      <c r="B24" s="39" t="s">
        <v>346</v>
      </c>
      <c r="C24" s="17" t="s">
        <v>347</v>
      </c>
      <c r="D24" s="17" t="s">
        <v>42</v>
      </c>
      <c r="E24" s="17" t="s">
        <v>98</v>
      </c>
      <c r="F24" s="35">
        <v>16.8</v>
      </c>
    </row>
    <row r="25" spans="1:6" ht="12" x14ac:dyDescent="0.2">
      <c r="A25" s="28">
        <v>455</v>
      </c>
      <c r="B25" s="39" t="s">
        <v>348</v>
      </c>
      <c r="C25" s="17" t="s">
        <v>145</v>
      </c>
      <c r="D25" s="17" t="s">
        <v>42</v>
      </c>
      <c r="E25" s="17" t="s">
        <v>45</v>
      </c>
      <c r="F25" s="35">
        <v>96</v>
      </c>
    </row>
    <row r="26" spans="1:6" ht="12" x14ac:dyDescent="0.2">
      <c r="A26" s="28">
        <v>1061</v>
      </c>
      <c r="B26" s="39" t="s">
        <v>349</v>
      </c>
      <c r="C26" s="17" t="s">
        <v>281</v>
      </c>
      <c r="D26" s="17" t="s">
        <v>42</v>
      </c>
      <c r="E26" s="17" t="s">
        <v>45</v>
      </c>
      <c r="F26" s="35">
        <v>81.599999999999994</v>
      </c>
    </row>
    <row r="27" spans="1:6" ht="12" x14ac:dyDescent="0.2">
      <c r="A27" s="28">
        <v>902</v>
      </c>
      <c r="B27" s="39" t="s">
        <v>350</v>
      </c>
      <c r="C27" s="17" t="s">
        <v>351</v>
      </c>
      <c r="D27" s="17" t="s">
        <v>42</v>
      </c>
      <c r="E27" s="17" t="s">
        <v>165</v>
      </c>
      <c r="F27" s="35">
        <v>11.52</v>
      </c>
    </row>
    <row r="28" spans="1:6" ht="12" x14ac:dyDescent="0.2">
      <c r="A28" s="28">
        <v>585</v>
      </c>
      <c r="B28" s="39" t="s">
        <v>352</v>
      </c>
      <c r="C28" s="17" t="s">
        <v>81</v>
      </c>
      <c r="D28" s="17" t="s">
        <v>48</v>
      </c>
      <c r="E28" s="17" t="s">
        <v>57</v>
      </c>
      <c r="F28" s="35">
        <v>6.72</v>
      </c>
    </row>
    <row r="29" spans="1:6" ht="12" x14ac:dyDescent="0.2">
      <c r="A29" s="28">
        <v>722</v>
      </c>
      <c r="B29" s="39" t="s">
        <v>353</v>
      </c>
      <c r="C29" s="17" t="s">
        <v>344</v>
      </c>
      <c r="D29" s="17" t="s">
        <v>42</v>
      </c>
      <c r="E29" s="17" t="s">
        <v>36</v>
      </c>
      <c r="F29" s="35">
        <v>43.2</v>
      </c>
    </row>
    <row r="30" spans="1:6" ht="12" x14ac:dyDescent="0.2">
      <c r="A30" s="28">
        <v>691</v>
      </c>
      <c r="B30" s="39" t="s">
        <v>354</v>
      </c>
      <c r="C30" s="17" t="s">
        <v>355</v>
      </c>
      <c r="D30" s="17" t="s">
        <v>48</v>
      </c>
      <c r="E30" s="17" t="s">
        <v>109</v>
      </c>
      <c r="F30" s="35">
        <v>14.4</v>
      </c>
    </row>
    <row r="31" spans="1:6" ht="12" x14ac:dyDescent="0.2">
      <c r="A31" s="28">
        <v>464</v>
      </c>
      <c r="B31" s="39" t="s">
        <v>356</v>
      </c>
      <c r="C31" s="17" t="s">
        <v>145</v>
      </c>
      <c r="D31" s="17" t="s">
        <v>42</v>
      </c>
      <c r="E31" s="17" t="s">
        <v>45</v>
      </c>
      <c r="F31" s="35">
        <v>160.80000000000001</v>
      </c>
    </row>
  </sheetData>
  <mergeCells count="1">
    <mergeCell ref="A1:F1"/>
  </mergeCells>
  <pageMargins left="0.74803149606299213" right="0.74803149606299213" top="0.98425196850393704" bottom="0.98425196850393704" header="0.51181102362204722" footer="0.51181102362204722"/>
  <pageSetup scale="64"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15</vt:i4>
      </vt:variant>
    </vt:vector>
  </HeadingPairs>
  <TitlesOfParts>
    <vt:vector size="26" baseType="lpstr">
      <vt:lpstr>README</vt:lpstr>
      <vt:lpstr>Lumber Mills &gt;40</vt:lpstr>
      <vt:lpstr>Lumber Mills &lt;40</vt:lpstr>
      <vt:lpstr>OSB, Plywood, Veneer, and Panel</vt:lpstr>
      <vt:lpstr>Pulp and Paper</vt:lpstr>
      <vt:lpstr>Chip</vt:lpstr>
      <vt:lpstr>Pellet</vt:lpstr>
      <vt:lpstr>Pole, Utility Pole, and Post</vt:lpstr>
      <vt:lpstr>Shake and Shingle</vt:lpstr>
      <vt:lpstr>Log Home</vt:lpstr>
      <vt:lpstr>ConsistentHeaders</vt:lpstr>
      <vt:lpstr>'Log Home'!My_Query</vt:lpstr>
      <vt:lpstr>'OSB, Plywood, Veneer, and Panel'!My_Query</vt:lpstr>
      <vt:lpstr>Pellet!My_Query</vt:lpstr>
      <vt:lpstr>'Pulp and Paper'!My_Query</vt:lpstr>
      <vt:lpstr>'Shake and Shingle'!My_Query</vt:lpstr>
      <vt:lpstr>My_Query</vt:lpstr>
      <vt:lpstr>Chip!Print_Area</vt:lpstr>
      <vt:lpstr>'Lumber Mills &lt;40'!Print_Area</vt:lpstr>
      <vt:lpstr>'Lumber Mills &gt;40'!Print_Area</vt:lpstr>
      <vt:lpstr>Pellet!Print_Area</vt:lpstr>
      <vt:lpstr>'Shake and Shingle'!Print_Area</vt:lpstr>
      <vt:lpstr>'Log Home'!Print_Titles</vt:lpstr>
      <vt:lpstr>'Lumber Mills &lt;40'!Print_Titles</vt:lpstr>
      <vt:lpstr>'Lumber Mills &gt;40'!Print_Titles</vt:lpstr>
      <vt:lpstr>'Pulp and Paper'!Print_Titles</vt:lpstr>
    </vt:vector>
  </TitlesOfParts>
  <Company>Province of British Columbia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tqzhuang</dc:creator>
  <cp:lastModifiedBy>Chesney Brooke</cp:lastModifiedBy>
  <cp:lastPrinted>2020-09-17T00:39:47Z</cp:lastPrinted>
  <dcterms:created xsi:type="dcterms:W3CDTF">2010-06-02T18:04:30Z</dcterms:created>
  <dcterms:modified xsi:type="dcterms:W3CDTF">2025-07-07T00:54:00Z</dcterms:modified>
</cp:coreProperties>
</file>