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e2acba24ae8f14/Desktop/Data_Viz/FinalProject-EDLD2/data/"/>
    </mc:Choice>
  </mc:AlternateContent>
  <xr:revisionPtr revIDLastSave="0" documentId="8_{A5D523BE-6DC0-47E9-8FE6-32C1F6E33A59}" xr6:coauthVersionLast="46" xr6:coauthVersionMax="46" xr10:uidLastSave="{00000000-0000-0000-0000-000000000000}"/>
  <bookViews>
    <workbookView xWindow="-108" yWindow="-108" windowWidth="23256" windowHeight="12576" xr2:uid="{1ED0D0DE-82BA-C74F-97C0-7A4CC47BF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8" i="1" l="1"/>
  <c r="BX18" i="1"/>
  <c r="BW18" i="1"/>
  <c r="BV18" i="1"/>
  <c r="BU18" i="1"/>
  <c r="BT18" i="1"/>
  <c r="BS18" i="1"/>
  <c r="BR18" i="1"/>
  <c r="BQ18" i="1"/>
  <c r="BP1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J10" i="1"/>
  <c r="CI10" i="1"/>
  <c r="CH10" i="1"/>
  <c r="CG10" i="1"/>
  <c r="CF10" i="1"/>
  <c r="CE10" i="1"/>
  <c r="CD10" i="1"/>
  <c r="CC10" i="1"/>
  <c r="CB10" i="1"/>
  <c r="CA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J9" i="1"/>
  <c r="CI9" i="1"/>
  <c r="CH9" i="1"/>
  <c r="CG9" i="1"/>
  <c r="CF9" i="1"/>
  <c r="CE9" i="1"/>
  <c r="CD9" i="1"/>
  <c r="CC9" i="1"/>
  <c r="CB9" i="1"/>
  <c r="CA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J8" i="1"/>
  <c r="CI8" i="1"/>
  <c r="CH8" i="1"/>
  <c r="CG8" i="1"/>
  <c r="CF8" i="1"/>
  <c r="CE8" i="1"/>
  <c r="CD8" i="1"/>
  <c r="CC8" i="1"/>
  <c r="CB8" i="1"/>
  <c r="CA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BF10" i="1" l="1"/>
</calcChain>
</file>

<file path=xl/sharedStrings.xml><?xml version="1.0" encoding="utf-8"?>
<sst xmlns="http://schemas.openxmlformats.org/spreadsheetml/2006/main" count="214" uniqueCount="30">
  <si>
    <t>Total U.S. popultion (from census data), for January 1 and July 1, 1924-2018</t>
  </si>
  <si>
    <t>As of January 1 of each year</t>
  </si>
  <si>
    <t>Male</t>
  </si>
  <si>
    <t>Female</t>
  </si>
  <si>
    <t>Total</t>
  </si>
  <si>
    <t>Source</t>
  </si>
  <si>
    <t>Calculated by finding the average of the July populations in the preceding and current year because the January estimate is not reported in the National Intercensal Tables 1900-1990 at https://www.census.gov/data/tables/time-series/demo/popest/pre-1980-national.html</t>
  </si>
  <si>
    <t xml:space="preserve">Calculated by finding the average of the July populations in the preceding and current year because the January estimate is not reported in the National Intercensal Datasets: 1980-1990 Quarterly Intercensal Residential Population Estimates </t>
  </si>
  <si>
    <t>National Intercensal Datasets: 1980-1990, Quarterly Intercensal Resident Population https://www.census.gov/data/datasets/time-series/demo/popest/1980s-national.html</t>
  </si>
  <si>
    <t xml:space="preserve">National Intercensal Datasets: 1990-2000, Intercensal Estimates of the United States Resident Population by Age and Sex, 1990-2000: Selected Months https://www.census.gov/data/datasets/time-series/demo/popest/intercensal-1990-2000-national.html </t>
  </si>
  <si>
    <t>Calculated by finding the average of the July populations of the preceding and current year because the National Intercensal Datasets 2000-2010 do not report estimates for January.</t>
  </si>
  <si>
    <t>National Population by Characteristics: 2010-2017, Annual estimates of the resident population by single year of age and sex for the United States: April 1, 2010 to July 1, 2017 (We used population estimates for each year.) https://www.census.gov/data/datasets/2017/demo/popest/nation-detail.html</t>
  </si>
  <si>
    <t>As of July 1 of each year</t>
  </si>
  <si>
    <t>National Intercensal Tables 1900-1990 at https://www.census.gov/data/tables/time-series/demo/popest/pre-1980-national.html</t>
  </si>
  <si>
    <t>National Intercensal Datasets: 2000-2010, Intercensal Estimates of the Resident Population by Single Year of Age, Sex, Race, and Hispanic Origin for the United States: April 1, 2000 to July 1, 2010 https://www.census.gov/data/datasets/time-series/demo/popest/intercensal-2000-2010-national.html</t>
  </si>
  <si>
    <t>Sources summary:</t>
  </si>
  <si>
    <t>July 1 population estimates</t>
  </si>
  <si>
    <t>1900-1979: National Intercensal Tables 1900-1990 (PE-11) https://www.census.gov/data/tables/time-series/demo/popest/pre-1980-national.html</t>
  </si>
  <si>
    <t xml:space="preserve">1980-1989: National Intercensal Datasets: 1980-1990, Quarterly Intercensal Resident Population https://www.census.gov/data/datasets/time-series/demo/popest/1980s-national.html. </t>
  </si>
  <si>
    <t xml:space="preserve">1990-1999: National Intercensal Datasets: 1990-2000, Intercensal Estimates of the United States Resident Population by Age and Sex, 1990-2000: Selected Months https://www.census.gov/data/datasets/time-series/demo/popest/intercensal-1990-2000-national.html </t>
  </si>
  <si>
    <t>2000-2009: National Intercensal Datasets: 2000-2010, Intercensal Estimates of the Resident Population by Single Year of Age, Sex, Race, and Hispanic Origin for the United States: April 1, 2000 to July 1, 2010 https://www.census.gov/data/datasets/time-series/demo/popest/intercensal-2000-2010-national.html</t>
  </si>
  <si>
    <t>2010-2017: National Population by Characteristics: 2010-2017, Annual estimates of the resident population by single year of age and sex for the United States: April 1, 2010 to July 1, 2017 (We used population estimates for each year.) https://www.census.gov/data/datasets/2017/demo/popest/nation-detail.html</t>
  </si>
  <si>
    <t>Jan 1 population estimates</t>
  </si>
  <si>
    <t>1900-1980: Calculated by finding the average of the July populations of the preceding and current years because January estimates are not reported in the National Intercensal Tables 1900-1990 https://www.census.gov/data/tables/time-series/demo/popest/pre-1980-national.html or in the National Intercensal Datasets: 1980-1990, Quarterly Intercensal Resident Population https://www.census.gov/data/datasets/time-series/demo/popest/1980s-national.html</t>
  </si>
  <si>
    <t>1981-1990: National Intercensal Datasets: 1980-1990, Quarterly Intercensal Resident Population https://www.census.gov/data/datasets/time-series/demo/popest/1980s-national.html</t>
  </si>
  <si>
    <t xml:space="preserve">1991-2000: National Intercensal Datasets: 1990-2000, Intercensal Estimates of the United States Resident Population by Age and Sex, 1990-2000: Selected Months https://www.census.gov/data/datasets/time-series/demo/popest/intercensal-1990-2000-national.html </t>
  </si>
  <si>
    <t>2001-2010: Calculated by finding the average of the July populations of the preceding and current years because January estimates are not reported in the National Intercensal Datasets 2000-2010 https://www.census.gov/data/datasets/time-series/demo/popest/intercensal-2000-2010-national.html</t>
  </si>
  <si>
    <t>2011-2018: National Population by Characteristics: 2010-2017, Annual estimates of the resident population by single year of age and sex for the United States: April 1, 2010 to July 1, 2017 (We used population estimates for each year.) https://www.census.gov/data/datasets/2017/demo/popest/nation-detail.html</t>
  </si>
  <si>
    <t>Sources: All sources are U.S. Census Bureau data products</t>
  </si>
  <si>
    <t>Compiled by the Prison Policy Initiative, https://www.prisonpolicy.org/data/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</si>
</sst>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name val="Courier"/>
      <family val="1"/>
    </font>
    <font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/>
    <xf numFmtId="0" fontId="8" fillId="0" borderId="0"/>
  </cellStyleXfs>
  <cellXfs count="29">
    <xf numFmtId="0" fontId="0" fillId="0" borderId="0" xfId="0"/>
    <xf numFmtId="0" fontId="2" fillId="0" borderId="1" xfId="2"/>
    <xf numFmtId="0" fontId="0" fillId="0" borderId="0" xfId="0" applyFont="1"/>
    <xf numFmtId="0" fontId="5" fillId="0" borderId="0" xfId="4"/>
    <xf numFmtId="0" fontId="4" fillId="0" borderId="0" xfId="0" applyFont="1"/>
    <xf numFmtId="0" fontId="3" fillId="0" borderId="2" xfId="3" applyFill="1"/>
    <xf numFmtId="0" fontId="3" fillId="0" borderId="2" xfId="3"/>
    <xf numFmtId="16" fontId="4" fillId="0" borderId="0" xfId="0" applyNumberFormat="1" applyFont="1"/>
    <xf numFmtId="0" fontId="6" fillId="0" borderId="0" xfId="0" applyFont="1"/>
    <xf numFmtId="0" fontId="4" fillId="0" borderId="0" xfId="0" applyNumberFormat="1" applyFont="1"/>
    <xf numFmtId="37" fontId="0" fillId="0" borderId="0" xfId="0" applyNumberFormat="1" applyFont="1"/>
    <xf numFmtId="0" fontId="7" fillId="0" borderId="0" xfId="0" applyFont="1"/>
    <xf numFmtId="164" fontId="7" fillId="0" borderId="0" xfId="1" applyNumberFormat="1" applyFont="1"/>
    <xf numFmtId="3" fontId="0" fillId="0" borderId="0" xfId="0" applyNumberFormat="1" applyFont="1"/>
    <xf numFmtId="164" fontId="0" fillId="0" borderId="0" xfId="1" applyNumberFormat="1" applyFont="1"/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16" fontId="4" fillId="0" borderId="0" xfId="0" applyNumberFormat="1" applyFont="1" applyBorder="1"/>
    <xf numFmtId="1" fontId="4" fillId="0" borderId="0" xfId="0" applyNumberFormat="1" applyFont="1" applyBorder="1"/>
    <xf numFmtId="0" fontId="4" fillId="0" borderId="0" xfId="0" applyFont="1" applyBorder="1"/>
    <xf numFmtId="37" fontId="9" fillId="0" borderId="0" xfId="5" applyNumberFormat="1" applyFont="1" applyBorder="1" applyProtection="1">
      <protection locked="0"/>
    </xf>
    <xf numFmtId="37" fontId="9" fillId="0" borderId="0" xfId="5" applyNumberFormat="1" applyFont="1" applyFill="1" applyBorder="1" applyProtection="1">
      <protection locked="0"/>
    </xf>
    <xf numFmtId="0" fontId="0" fillId="0" borderId="0" xfId="0" applyFont="1" applyBorder="1"/>
    <xf numFmtId="3" fontId="9" fillId="0" borderId="0" xfId="0" applyNumberFormat="1" applyFont="1" applyFill="1" applyBorder="1" applyAlignment="1">
      <alignment horizontal="right"/>
    </xf>
    <xf numFmtId="164" fontId="0" fillId="0" borderId="0" xfId="1" applyNumberFormat="1" applyFont="1" applyBorder="1"/>
    <xf numFmtId="0" fontId="4" fillId="0" borderId="0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0" fillId="0" borderId="0" xfId="4" applyFont="1"/>
  </cellXfs>
  <cellStyles count="6">
    <cellStyle name="Comma" xfId="1" builtinId="3"/>
    <cellStyle name="Heading 1" xfId="2" builtinId="16"/>
    <cellStyle name="Heading 2" xfId="3" builtinId="17"/>
    <cellStyle name="Normal" xfId="0" builtinId="0"/>
    <cellStyle name="Normal 2" xfId="4" xr:uid="{739C7704-D2E4-4244-81FF-9EFDA030FDBC}"/>
    <cellStyle name="Normal_1900" xfId="5" xr:uid="{4AD8139F-5624-B645-99A2-671A96F479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146-CD72-7D44-A916-69B7443E0BE8}">
  <dimension ref="A1:CR52"/>
  <sheetViews>
    <sheetView tabSelected="1" workbookViewId="0">
      <selection activeCell="B10" sqref="B10"/>
    </sheetView>
  </sheetViews>
  <sheetFormatPr defaultColWidth="10.796875" defaultRowHeight="15.6" x14ac:dyDescent="0.3"/>
  <cols>
    <col min="1" max="1" width="30.69921875" style="2" customWidth="1"/>
    <col min="2" max="44" width="12.69921875" style="2" bestFit="1" customWidth="1"/>
    <col min="45" max="58" width="13.296875" style="2" bestFit="1" customWidth="1"/>
    <col min="59" max="76" width="12.69921875" style="2" bestFit="1" customWidth="1"/>
    <col min="77" max="77" width="15" style="2" bestFit="1" customWidth="1"/>
    <col min="78" max="87" width="11.296875" style="2" bestFit="1" customWidth="1"/>
    <col min="88" max="93" width="10.296875" style="2" bestFit="1" customWidth="1"/>
    <col min="94" max="94" width="10.69921875" style="2" bestFit="1" customWidth="1"/>
    <col min="95" max="95" width="10.296875" style="2" bestFit="1" customWidth="1"/>
    <col min="96" max="16384" width="10.796875" style="2"/>
  </cols>
  <sheetData>
    <row r="1" spans="1:96" ht="20.399999999999999" thickBot="1" x14ac:dyDescent="0.45">
      <c r="A1" s="1" t="s">
        <v>0</v>
      </c>
      <c r="B1" s="1"/>
      <c r="C1" s="1"/>
      <c r="D1" s="1"/>
    </row>
    <row r="2" spans="1:96" s="3" customFormat="1" ht="13.2" thickTop="1" x14ac:dyDescent="0.25"/>
    <row r="3" spans="1:96" s="3" customFormat="1" x14ac:dyDescent="0.3">
      <c r="A3" s="28" t="s">
        <v>29</v>
      </c>
    </row>
    <row r="4" spans="1:96" s="3" customFormat="1" ht="16.95" customHeight="1" x14ac:dyDescent="0.3">
      <c r="A4" s="8" t="s">
        <v>28</v>
      </c>
    </row>
    <row r="5" spans="1:96" s="3" customFormat="1" ht="12.6" x14ac:dyDescent="0.25"/>
    <row r="6" spans="1:96" ht="18" thickBot="1" x14ac:dyDescent="0.4">
      <c r="A6" s="5" t="s">
        <v>1</v>
      </c>
      <c r="B6" s="6"/>
      <c r="C6" s="6"/>
      <c r="D6" s="6"/>
    </row>
    <row r="7" spans="1:96" ht="16.2" thickTop="1" x14ac:dyDescent="0.3">
      <c r="A7" s="7"/>
      <c r="C7" s="8">
        <f>1925</f>
        <v>1925</v>
      </c>
      <c r="D7" s="8">
        <f>C7+1</f>
        <v>1926</v>
      </c>
      <c r="E7" s="8">
        <f t="shared" ref="E7:BP7" si="0">D7+1</f>
        <v>1927</v>
      </c>
      <c r="F7" s="8">
        <f t="shared" si="0"/>
        <v>1928</v>
      </c>
      <c r="G7" s="8">
        <f t="shared" si="0"/>
        <v>1929</v>
      </c>
      <c r="H7" s="8">
        <f t="shared" si="0"/>
        <v>1930</v>
      </c>
      <c r="I7" s="8">
        <f t="shared" si="0"/>
        <v>1931</v>
      </c>
      <c r="J7" s="8">
        <f t="shared" si="0"/>
        <v>1932</v>
      </c>
      <c r="K7" s="8">
        <f t="shared" si="0"/>
        <v>1933</v>
      </c>
      <c r="L7" s="8">
        <f t="shared" si="0"/>
        <v>1934</v>
      </c>
      <c r="M7" s="8">
        <f t="shared" si="0"/>
        <v>1935</v>
      </c>
      <c r="N7" s="8">
        <f t="shared" si="0"/>
        <v>1936</v>
      </c>
      <c r="O7" s="8">
        <f t="shared" si="0"/>
        <v>1937</v>
      </c>
      <c r="P7" s="8">
        <f t="shared" si="0"/>
        <v>1938</v>
      </c>
      <c r="Q7" s="8">
        <f t="shared" si="0"/>
        <v>1939</v>
      </c>
      <c r="R7" s="8">
        <f t="shared" si="0"/>
        <v>1940</v>
      </c>
      <c r="S7" s="8">
        <f t="shared" si="0"/>
        <v>1941</v>
      </c>
      <c r="T7" s="8">
        <f t="shared" si="0"/>
        <v>1942</v>
      </c>
      <c r="U7" s="8">
        <f t="shared" si="0"/>
        <v>1943</v>
      </c>
      <c r="V7" s="8">
        <f t="shared" si="0"/>
        <v>1944</v>
      </c>
      <c r="W7" s="8">
        <f t="shared" si="0"/>
        <v>1945</v>
      </c>
      <c r="X7" s="8">
        <f t="shared" si="0"/>
        <v>1946</v>
      </c>
      <c r="Y7" s="8">
        <f t="shared" si="0"/>
        <v>1947</v>
      </c>
      <c r="Z7" s="8">
        <f t="shared" si="0"/>
        <v>1948</v>
      </c>
      <c r="AA7" s="8">
        <f t="shared" si="0"/>
        <v>1949</v>
      </c>
      <c r="AB7" s="8">
        <f t="shared" si="0"/>
        <v>1950</v>
      </c>
      <c r="AC7" s="8">
        <f t="shared" si="0"/>
        <v>1951</v>
      </c>
      <c r="AD7" s="8">
        <f t="shared" si="0"/>
        <v>1952</v>
      </c>
      <c r="AE7" s="8">
        <f t="shared" si="0"/>
        <v>1953</v>
      </c>
      <c r="AF7" s="8">
        <f t="shared" si="0"/>
        <v>1954</v>
      </c>
      <c r="AG7" s="8">
        <f t="shared" si="0"/>
        <v>1955</v>
      </c>
      <c r="AH7" s="8">
        <f t="shared" si="0"/>
        <v>1956</v>
      </c>
      <c r="AI7" s="8">
        <f t="shared" si="0"/>
        <v>1957</v>
      </c>
      <c r="AJ7" s="8">
        <f t="shared" si="0"/>
        <v>1958</v>
      </c>
      <c r="AK7" s="8">
        <f t="shared" si="0"/>
        <v>1959</v>
      </c>
      <c r="AL7" s="8">
        <f t="shared" si="0"/>
        <v>1960</v>
      </c>
      <c r="AM7" s="8">
        <f t="shared" si="0"/>
        <v>1961</v>
      </c>
      <c r="AN7" s="8">
        <f t="shared" si="0"/>
        <v>1962</v>
      </c>
      <c r="AO7" s="8">
        <f t="shared" si="0"/>
        <v>1963</v>
      </c>
      <c r="AP7" s="8">
        <f t="shared" si="0"/>
        <v>1964</v>
      </c>
      <c r="AQ7" s="8">
        <f t="shared" si="0"/>
        <v>1965</v>
      </c>
      <c r="AR7" s="8">
        <f t="shared" si="0"/>
        <v>1966</v>
      </c>
      <c r="AS7" s="8">
        <f t="shared" si="0"/>
        <v>1967</v>
      </c>
      <c r="AT7" s="8">
        <f t="shared" si="0"/>
        <v>1968</v>
      </c>
      <c r="AU7" s="8">
        <f t="shared" si="0"/>
        <v>1969</v>
      </c>
      <c r="AV7" s="8">
        <f t="shared" si="0"/>
        <v>1970</v>
      </c>
      <c r="AW7" s="8">
        <f t="shared" si="0"/>
        <v>1971</v>
      </c>
      <c r="AX7" s="8">
        <f t="shared" si="0"/>
        <v>1972</v>
      </c>
      <c r="AY7" s="8">
        <f t="shared" si="0"/>
        <v>1973</v>
      </c>
      <c r="AZ7" s="8">
        <f t="shared" si="0"/>
        <v>1974</v>
      </c>
      <c r="BA7" s="8">
        <f t="shared" si="0"/>
        <v>1975</v>
      </c>
      <c r="BB7" s="8">
        <f t="shared" si="0"/>
        <v>1976</v>
      </c>
      <c r="BC7" s="8">
        <f t="shared" si="0"/>
        <v>1977</v>
      </c>
      <c r="BD7" s="8">
        <f t="shared" si="0"/>
        <v>1978</v>
      </c>
      <c r="BE7" s="8">
        <f t="shared" si="0"/>
        <v>1979</v>
      </c>
      <c r="BF7" s="8">
        <f t="shared" si="0"/>
        <v>1980</v>
      </c>
      <c r="BG7" s="8">
        <f t="shared" si="0"/>
        <v>1981</v>
      </c>
      <c r="BH7" s="8">
        <f t="shared" si="0"/>
        <v>1982</v>
      </c>
      <c r="BI7" s="8">
        <f t="shared" si="0"/>
        <v>1983</v>
      </c>
      <c r="BJ7" s="8">
        <f t="shared" si="0"/>
        <v>1984</v>
      </c>
      <c r="BK7" s="8">
        <f t="shared" si="0"/>
        <v>1985</v>
      </c>
      <c r="BL7" s="8">
        <f t="shared" si="0"/>
        <v>1986</v>
      </c>
      <c r="BM7" s="8">
        <f t="shared" si="0"/>
        <v>1987</v>
      </c>
      <c r="BN7" s="8">
        <f t="shared" si="0"/>
        <v>1988</v>
      </c>
      <c r="BO7" s="8">
        <f t="shared" si="0"/>
        <v>1989</v>
      </c>
      <c r="BP7" s="8">
        <f t="shared" si="0"/>
        <v>1990</v>
      </c>
      <c r="BQ7" s="8">
        <f t="shared" ref="BQ7:CO7" si="1">BP7+1</f>
        <v>1991</v>
      </c>
      <c r="BR7" s="8">
        <f t="shared" si="1"/>
        <v>1992</v>
      </c>
      <c r="BS7" s="8">
        <f t="shared" si="1"/>
        <v>1993</v>
      </c>
      <c r="BT7" s="8">
        <f t="shared" si="1"/>
        <v>1994</v>
      </c>
      <c r="BU7" s="8">
        <f t="shared" si="1"/>
        <v>1995</v>
      </c>
      <c r="BV7" s="8">
        <f t="shared" si="1"/>
        <v>1996</v>
      </c>
      <c r="BW7" s="8">
        <f t="shared" si="1"/>
        <v>1997</v>
      </c>
      <c r="BX7" s="8">
        <f t="shared" si="1"/>
        <v>1998</v>
      </c>
      <c r="BY7" s="8">
        <f t="shared" si="1"/>
        <v>1999</v>
      </c>
      <c r="BZ7" s="8">
        <f t="shared" si="1"/>
        <v>2000</v>
      </c>
      <c r="CA7" s="8">
        <f t="shared" si="1"/>
        <v>2001</v>
      </c>
      <c r="CB7" s="8">
        <f t="shared" si="1"/>
        <v>2002</v>
      </c>
      <c r="CC7" s="8">
        <f t="shared" si="1"/>
        <v>2003</v>
      </c>
      <c r="CD7" s="8">
        <f t="shared" si="1"/>
        <v>2004</v>
      </c>
      <c r="CE7" s="8">
        <f t="shared" si="1"/>
        <v>2005</v>
      </c>
      <c r="CF7" s="8">
        <f t="shared" si="1"/>
        <v>2006</v>
      </c>
      <c r="CG7" s="8">
        <f t="shared" si="1"/>
        <v>2007</v>
      </c>
      <c r="CH7" s="8">
        <f t="shared" si="1"/>
        <v>2008</v>
      </c>
      <c r="CI7" s="8">
        <f t="shared" si="1"/>
        <v>2009</v>
      </c>
      <c r="CJ7" s="8">
        <f t="shared" si="1"/>
        <v>2010</v>
      </c>
      <c r="CK7" s="8">
        <f t="shared" si="1"/>
        <v>2011</v>
      </c>
      <c r="CL7" s="8">
        <f t="shared" si="1"/>
        <v>2012</v>
      </c>
      <c r="CM7" s="8">
        <f t="shared" si="1"/>
        <v>2013</v>
      </c>
      <c r="CN7" s="8">
        <f t="shared" si="1"/>
        <v>2014</v>
      </c>
      <c r="CO7" s="8">
        <f t="shared" si="1"/>
        <v>2015</v>
      </c>
      <c r="CP7" s="8">
        <v>2016</v>
      </c>
      <c r="CQ7" s="9">
        <v>2017</v>
      </c>
      <c r="CR7" s="9">
        <v>2018</v>
      </c>
    </row>
    <row r="8" spans="1:96" x14ac:dyDescent="0.3">
      <c r="A8" s="4" t="s">
        <v>2</v>
      </c>
      <c r="C8" s="10">
        <f t="shared" ref="C8:BF10" si="2">AVERAGE(B16,C16)</f>
        <v>58399000</v>
      </c>
      <c r="D8" s="10">
        <f t="shared" si="2"/>
        <v>59200500</v>
      </c>
      <c r="E8" s="10">
        <f t="shared" si="2"/>
        <v>59992500</v>
      </c>
      <c r="F8" s="10">
        <f t="shared" si="2"/>
        <v>60749000</v>
      </c>
      <c r="G8" s="10">
        <f t="shared" si="2"/>
        <v>61390500</v>
      </c>
      <c r="H8" s="10">
        <f t="shared" si="2"/>
        <v>61988258.5</v>
      </c>
      <c r="I8" s="10">
        <f t="shared" si="2"/>
        <v>62511010</v>
      </c>
      <c r="J8" s="10">
        <f t="shared" si="2"/>
        <v>62897820</v>
      </c>
      <c r="K8" s="10">
        <f t="shared" si="2"/>
        <v>63227073</v>
      </c>
      <c r="L8" s="10">
        <f t="shared" si="2"/>
        <v>63555102.5</v>
      </c>
      <c r="M8" s="10">
        <f t="shared" si="2"/>
        <v>63918042</v>
      </c>
      <c r="N8" s="10">
        <f t="shared" si="2"/>
        <v>64284635.5</v>
      </c>
      <c r="O8" s="10">
        <f t="shared" si="2"/>
        <v>64624590</v>
      </c>
      <c r="P8" s="10">
        <f t="shared" si="2"/>
        <v>65012579</v>
      </c>
      <c r="Q8" s="10">
        <f t="shared" si="2"/>
        <v>65474350</v>
      </c>
      <c r="R8" s="10">
        <f t="shared" si="2"/>
        <v>66032851</v>
      </c>
      <c r="S8" s="10">
        <f t="shared" si="2"/>
        <v>66636248</v>
      </c>
      <c r="T8" s="10">
        <f t="shared" si="2"/>
        <v>67258431</v>
      </c>
      <c r="U8" s="10">
        <f t="shared" si="2"/>
        <v>68071235</v>
      </c>
      <c r="V8" s="10">
        <f t="shared" si="2"/>
        <v>68961730</v>
      </c>
      <c r="W8" s="10">
        <f t="shared" si="2"/>
        <v>69706396</v>
      </c>
      <c r="X8" s="10">
        <f t="shared" si="2"/>
        <v>70333122</v>
      </c>
      <c r="Y8" s="10">
        <f t="shared" si="2"/>
        <v>71288531.5</v>
      </c>
      <c r="Z8" s="10">
        <f t="shared" si="2"/>
        <v>72537788</v>
      </c>
      <c r="AA8" s="10">
        <f t="shared" si="2"/>
        <v>73732559.5</v>
      </c>
      <c r="AB8" s="10">
        <f t="shared" si="2"/>
        <v>75092223.5</v>
      </c>
      <c r="AC8" s="10">
        <f t="shared" si="2"/>
        <v>76475137.5</v>
      </c>
      <c r="AD8" s="10">
        <f t="shared" si="2"/>
        <v>77736726.5</v>
      </c>
      <c r="AE8" s="10">
        <f t="shared" si="2"/>
        <v>78993250</v>
      </c>
      <c r="AF8" s="10">
        <f t="shared" si="2"/>
        <v>80293507</v>
      </c>
      <c r="AG8" s="10">
        <f t="shared" si="2"/>
        <v>81668171</v>
      </c>
      <c r="AH8" s="10">
        <f t="shared" si="2"/>
        <v>83071571.5</v>
      </c>
      <c r="AI8" s="10">
        <f t="shared" si="2"/>
        <v>84513965.5</v>
      </c>
      <c r="AJ8" s="10">
        <f t="shared" si="2"/>
        <v>85926765.5</v>
      </c>
      <c r="AK8" s="10">
        <f t="shared" si="2"/>
        <v>87300269.5</v>
      </c>
      <c r="AL8" s="10">
        <f t="shared" si="2"/>
        <v>88657472.5</v>
      </c>
      <c r="AM8" s="10">
        <f t="shared" si="2"/>
        <v>90029715</v>
      </c>
      <c r="AN8" s="10">
        <f t="shared" si="2"/>
        <v>91403019</v>
      </c>
      <c r="AO8" s="10">
        <f t="shared" si="2"/>
        <v>92684526</v>
      </c>
      <c r="AP8" s="10">
        <f t="shared" si="2"/>
        <v>93910342.5</v>
      </c>
      <c r="AQ8" s="10">
        <f t="shared" si="2"/>
        <v>95063126.5</v>
      </c>
      <c r="AR8" s="10">
        <f t="shared" si="2"/>
        <v>96114106</v>
      </c>
      <c r="AS8" s="10">
        <f t="shared" si="2"/>
        <v>97091796.5</v>
      </c>
      <c r="AT8" s="10">
        <f t="shared" si="2"/>
        <v>97995069.5</v>
      </c>
      <c r="AU8" s="10">
        <f t="shared" si="2"/>
        <v>98856601.5</v>
      </c>
      <c r="AV8" s="10">
        <f t="shared" si="2"/>
        <v>99820411</v>
      </c>
      <c r="AW8" s="10">
        <f t="shared" si="2"/>
        <v>100960441</v>
      </c>
      <c r="AX8" s="10">
        <f t="shared" si="2"/>
        <v>102078869</v>
      </c>
      <c r="AY8" s="10">
        <f t="shared" si="2"/>
        <v>103048591.5</v>
      </c>
      <c r="AZ8" s="10">
        <f t="shared" si="2"/>
        <v>103948780.5</v>
      </c>
      <c r="BA8" s="10">
        <f t="shared" si="2"/>
        <v>104878537.5</v>
      </c>
      <c r="BB8" s="10">
        <f t="shared" si="2"/>
        <v>105837284.5</v>
      </c>
      <c r="BC8" s="10">
        <f t="shared" si="2"/>
        <v>106821576</v>
      </c>
      <c r="BD8" s="10">
        <f t="shared" si="2"/>
        <v>107879064</v>
      </c>
      <c r="BE8" s="10">
        <f t="shared" si="2"/>
        <v>109003770.5</v>
      </c>
      <c r="BF8" s="10">
        <f t="shared" si="2"/>
        <v>109991345.5</v>
      </c>
      <c r="BG8" s="2">
        <v>111003013</v>
      </c>
      <c r="BH8" s="2">
        <v>112078982</v>
      </c>
      <c r="BI8" s="2">
        <v>113147676</v>
      </c>
      <c r="BJ8" s="2">
        <v>114187213</v>
      </c>
      <c r="BK8" s="2">
        <v>115230930</v>
      </c>
      <c r="BL8" s="2">
        <v>116336007</v>
      </c>
      <c r="BM8" s="2">
        <v>117439420</v>
      </c>
      <c r="BN8" s="2">
        <v>118554965</v>
      </c>
      <c r="BO8" s="2">
        <v>119702185</v>
      </c>
      <c r="BP8" s="2">
        <v>121239348</v>
      </c>
      <c r="BQ8" s="2">
        <v>122441451</v>
      </c>
      <c r="BR8" s="11">
        <v>124355104</v>
      </c>
      <c r="BS8" s="11">
        <v>126161942</v>
      </c>
      <c r="BT8" s="11">
        <v>127820901</v>
      </c>
      <c r="BU8" s="11">
        <v>129430000</v>
      </c>
      <c r="BV8" s="11">
        <v>131036761</v>
      </c>
      <c r="BW8" s="11">
        <v>132675472</v>
      </c>
      <c r="BX8" s="11">
        <v>134355166</v>
      </c>
      <c r="BY8" s="11">
        <v>136006591</v>
      </c>
      <c r="BZ8" s="12">
        <v>137687058</v>
      </c>
      <c r="CA8" s="13">
        <f t="shared" ref="CA8:CJ10" si="3">AVERAGE(BZ16,CA16)</f>
        <v>139167449.5</v>
      </c>
      <c r="CB8" s="13">
        <f t="shared" si="3"/>
        <v>140561025.5</v>
      </c>
      <c r="CC8" s="13">
        <f t="shared" si="3"/>
        <v>141829728</v>
      </c>
      <c r="CD8" s="13">
        <f t="shared" si="3"/>
        <v>143128454.5</v>
      </c>
      <c r="CE8" s="13">
        <f t="shared" si="3"/>
        <v>144512545</v>
      </c>
      <c r="CF8" s="13">
        <f t="shared" si="3"/>
        <v>145922171.5</v>
      </c>
      <c r="CG8" s="13">
        <f t="shared" si="3"/>
        <v>147356059.5</v>
      </c>
      <c r="CH8" s="13">
        <f t="shared" si="3"/>
        <v>148777402.5</v>
      </c>
      <c r="CI8" s="13">
        <f t="shared" si="3"/>
        <v>150148702.5</v>
      </c>
      <c r="CJ8" s="13">
        <f t="shared" si="3"/>
        <v>151445223.5</v>
      </c>
      <c r="CK8" s="2">
        <v>152713559</v>
      </c>
      <c r="CL8" s="2">
        <v>153896257</v>
      </c>
      <c r="CM8" s="2">
        <v>155092286</v>
      </c>
      <c r="CN8" s="2">
        <v>156254555</v>
      </c>
      <c r="CO8" s="2">
        <v>157494939</v>
      </c>
      <c r="CP8" s="2">
        <v>158894847</v>
      </c>
      <c r="CQ8" s="2">
        <v>159873950</v>
      </c>
      <c r="CR8" s="2">
        <v>161038218</v>
      </c>
    </row>
    <row r="9" spans="1:96" x14ac:dyDescent="0.3">
      <c r="A9" s="4" t="s">
        <v>3</v>
      </c>
      <c r="C9" s="10">
        <f t="shared" si="2"/>
        <v>56570000</v>
      </c>
      <c r="D9" s="10">
        <f t="shared" si="2"/>
        <v>57412500</v>
      </c>
      <c r="E9" s="10">
        <f t="shared" si="2"/>
        <v>58223500</v>
      </c>
      <c r="F9" s="10">
        <f t="shared" si="2"/>
        <v>59023000</v>
      </c>
      <c r="G9" s="10">
        <f t="shared" si="2"/>
        <v>59747500</v>
      </c>
      <c r="H9" s="10">
        <f t="shared" si="2"/>
        <v>60433612</v>
      </c>
      <c r="I9" s="10">
        <f t="shared" si="2"/>
        <v>61047184.5</v>
      </c>
      <c r="J9" s="10">
        <f t="shared" si="2"/>
        <v>61542239.5</v>
      </c>
      <c r="K9" s="10">
        <f t="shared" si="2"/>
        <v>61982544</v>
      </c>
      <c r="L9" s="10">
        <f t="shared" si="2"/>
        <v>62421165.5</v>
      </c>
      <c r="M9" s="10">
        <f t="shared" si="2"/>
        <v>62893960.5</v>
      </c>
      <c r="N9" s="10">
        <f t="shared" si="2"/>
        <v>63367070.5</v>
      </c>
      <c r="O9" s="10">
        <f t="shared" si="2"/>
        <v>63814414.5</v>
      </c>
      <c r="P9" s="10">
        <f t="shared" si="2"/>
        <v>64312305</v>
      </c>
      <c r="Q9" s="10">
        <f t="shared" si="2"/>
        <v>64877978.5</v>
      </c>
      <c r="R9" s="10">
        <f t="shared" si="2"/>
        <v>65468231</v>
      </c>
      <c r="S9" s="10">
        <f t="shared" si="2"/>
        <v>66126210.5</v>
      </c>
      <c r="T9" s="10">
        <f t="shared" si="2"/>
        <v>66872581</v>
      </c>
      <c r="U9" s="10">
        <f t="shared" si="2"/>
        <v>67728218</v>
      </c>
      <c r="V9" s="10">
        <f t="shared" si="2"/>
        <v>68606619</v>
      </c>
      <c r="W9" s="10">
        <f t="shared" si="2"/>
        <v>69456359</v>
      </c>
      <c r="X9" s="10">
        <f t="shared" si="2"/>
        <v>70325243.5</v>
      </c>
      <c r="Y9" s="10">
        <f t="shared" si="2"/>
        <v>71468787</v>
      </c>
      <c r="Z9" s="10">
        <f t="shared" si="2"/>
        <v>72840898.5</v>
      </c>
      <c r="AA9" s="10">
        <f t="shared" si="2"/>
        <v>74177156.5</v>
      </c>
      <c r="AB9" s="10">
        <f t="shared" si="2"/>
        <v>75637550</v>
      </c>
      <c r="AC9" s="10">
        <f t="shared" si="2"/>
        <v>77099515.5</v>
      </c>
      <c r="AD9" s="10">
        <f t="shared" si="2"/>
        <v>78478588</v>
      </c>
      <c r="AE9" s="10">
        <f t="shared" si="2"/>
        <v>79875216</v>
      </c>
      <c r="AF9" s="10">
        <f t="shared" si="2"/>
        <v>81311516</v>
      </c>
      <c r="AG9" s="10">
        <f t="shared" si="2"/>
        <v>82810357</v>
      </c>
      <c r="AH9" s="10">
        <f t="shared" si="2"/>
        <v>84345545</v>
      </c>
      <c r="AI9" s="10">
        <f t="shared" si="2"/>
        <v>85929615</v>
      </c>
      <c r="AJ9" s="10">
        <f t="shared" si="2"/>
        <v>87506251.5</v>
      </c>
      <c r="AK9" s="10">
        <f t="shared" si="2"/>
        <v>89055496.5</v>
      </c>
      <c r="AL9" s="10">
        <f t="shared" si="2"/>
        <v>90592920.5</v>
      </c>
      <c r="AM9" s="10">
        <f t="shared" si="2"/>
        <v>92151604.5</v>
      </c>
      <c r="AN9" s="10">
        <f t="shared" si="2"/>
        <v>93711590</v>
      </c>
      <c r="AO9" s="10">
        <f t="shared" si="2"/>
        <v>95205241.5</v>
      </c>
      <c r="AP9" s="10">
        <f t="shared" si="2"/>
        <v>96654952</v>
      </c>
      <c r="AQ9" s="10">
        <f t="shared" si="2"/>
        <v>98032750.5</v>
      </c>
      <c r="AR9" s="10">
        <f t="shared" si="2"/>
        <v>99317544.5</v>
      </c>
      <c r="AS9" s="10">
        <f t="shared" si="2"/>
        <v>100544400.5</v>
      </c>
      <c r="AT9" s="10">
        <f t="shared" si="2"/>
        <v>101713984.5</v>
      </c>
      <c r="AU9" s="10">
        <f t="shared" si="2"/>
        <v>102834897.5</v>
      </c>
      <c r="AV9" s="10">
        <f t="shared" si="2"/>
        <v>104044149</v>
      </c>
      <c r="AW9" s="10">
        <f t="shared" si="2"/>
        <v>105395984.5</v>
      </c>
      <c r="AX9" s="10">
        <f t="shared" si="2"/>
        <v>106699480</v>
      </c>
      <c r="AY9" s="10">
        <f t="shared" si="2"/>
        <v>107853813</v>
      </c>
      <c r="AZ9" s="10">
        <f t="shared" si="2"/>
        <v>108932577.5</v>
      </c>
      <c r="BA9" s="10">
        <f t="shared" si="2"/>
        <v>110035026</v>
      </c>
      <c r="BB9" s="10">
        <f t="shared" si="2"/>
        <v>111166897</v>
      </c>
      <c r="BC9" s="10">
        <f t="shared" si="2"/>
        <v>112315718.5</v>
      </c>
      <c r="BD9" s="10">
        <f t="shared" si="2"/>
        <v>113532921</v>
      </c>
      <c r="BE9" s="10">
        <f t="shared" si="2"/>
        <v>114816245.5</v>
      </c>
      <c r="BF9" s="10">
        <f t="shared" si="2"/>
        <v>116148738.5</v>
      </c>
      <c r="BG9" s="2">
        <v>117442511</v>
      </c>
      <c r="BH9" s="2">
        <v>118566486</v>
      </c>
      <c r="BI9" s="2">
        <v>119654913</v>
      </c>
      <c r="BJ9" s="2">
        <v>120681195</v>
      </c>
      <c r="BK9" s="2">
        <v>121707351</v>
      </c>
      <c r="BL9" s="2">
        <v>122773219</v>
      </c>
      <c r="BM9" s="2">
        <v>123827908</v>
      </c>
      <c r="BN9" s="2">
        <v>124906935</v>
      </c>
      <c r="BO9" s="2">
        <v>126002462</v>
      </c>
      <c r="BP9" s="2">
        <v>127470525</v>
      </c>
      <c r="BQ9" s="11">
        <v>128766655</v>
      </c>
      <c r="BR9" s="11">
        <v>130427451</v>
      </c>
      <c r="BS9" s="11">
        <v>132167065</v>
      </c>
      <c r="BT9" s="11">
        <v>133778699</v>
      </c>
      <c r="BU9" s="11">
        <v>135323646</v>
      </c>
      <c r="BV9" s="11">
        <v>136844201</v>
      </c>
      <c r="BW9" s="11">
        <v>138418798</v>
      </c>
      <c r="BX9" s="11">
        <v>140010256</v>
      </c>
      <c r="BY9" s="11">
        <v>141526944</v>
      </c>
      <c r="BZ9" s="12">
        <v>143039023</v>
      </c>
      <c r="CA9" s="13">
        <f t="shared" si="3"/>
        <v>144398233.5</v>
      </c>
      <c r="CB9" s="13">
        <f t="shared" si="3"/>
        <v>145736048.5</v>
      </c>
      <c r="CC9" s="13">
        <f t="shared" si="3"/>
        <v>147036835</v>
      </c>
      <c r="CD9" s="13">
        <f t="shared" si="3"/>
        <v>148328161</v>
      </c>
      <c r="CE9" s="13">
        <f t="shared" si="3"/>
        <v>149648403.5</v>
      </c>
      <c r="CF9" s="13">
        <f t="shared" si="3"/>
        <v>151026084</v>
      </c>
      <c r="CG9" s="13">
        <f t="shared" si="3"/>
        <v>152449500</v>
      </c>
      <c r="CH9" s="13">
        <f t="shared" si="3"/>
        <v>153885184</v>
      </c>
      <c r="CI9" s="13">
        <f t="shared" si="3"/>
        <v>155284045</v>
      </c>
      <c r="CJ9" s="13">
        <f t="shared" si="3"/>
        <v>156609751.5</v>
      </c>
      <c r="CK9" s="2">
        <v>157877447</v>
      </c>
      <c r="CL9" s="2">
        <v>159015348</v>
      </c>
      <c r="CM9" s="2">
        <v>160145120</v>
      </c>
      <c r="CN9" s="2">
        <v>161270076</v>
      </c>
      <c r="CO9" s="2">
        <v>162463106</v>
      </c>
      <c r="CP9" s="2">
        <v>163666460</v>
      </c>
      <c r="CQ9" s="2">
        <v>164783019</v>
      </c>
      <c r="CR9" s="2">
        <v>165932991</v>
      </c>
    </row>
    <row r="10" spans="1:96" x14ac:dyDescent="0.3">
      <c r="A10" s="4" t="s">
        <v>4</v>
      </c>
      <c r="C10" s="10">
        <f t="shared" si="2"/>
        <v>114969000</v>
      </c>
      <c r="D10" s="10">
        <f t="shared" si="2"/>
        <v>116613000</v>
      </c>
      <c r="E10" s="10">
        <f t="shared" si="2"/>
        <v>118216000</v>
      </c>
      <c r="F10" s="10">
        <f t="shared" si="2"/>
        <v>119772000</v>
      </c>
      <c r="G10" s="10">
        <f t="shared" si="2"/>
        <v>121138000</v>
      </c>
      <c r="H10" s="10">
        <f t="shared" si="2"/>
        <v>122421870.5</v>
      </c>
      <c r="I10" s="10">
        <f t="shared" si="2"/>
        <v>123558194.5</v>
      </c>
      <c r="J10" s="10">
        <f t="shared" si="2"/>
        <v>124440059.5</v>
      </c>
      <c r="K10" s="10">
        <f t="shared" si="2"/>
        <v>125209617</v>
      </c>
      <c r="L10" s="10">
        <f t="shared" si="2"/>
        <v>125976268</v>
      </c>
      <c r="M10" s="10">
        <f t="shared" si="2"/>
        <v>126812002.5</v>
      </c>
      <c r="N10" s="10">
        <f t="shared" si="2"/>
        <v>127651706</v>
      </c>
      <c r="O10" s="10">
        <f t="shared" si="2"/>
        <v>128439004.5</v>
      </c>
      <c r="P10" s="10">
        <f t="shared" si="2"/>
        <v>129324884</v>
      </c>
      <c r="Q10" s="10">
        <f t="shared" si="2"/>
        <v>130352328.5</v>
      </c>
      <c r="R10" s="10">
        <f t="shared" si="2"/>
        <v>131501082</v>
      </c>
      <c r="S10" s="10">
        <f t="shared" si="2"/>
        <v>132762458.5</v>
      </c>
      <c r="T10" s="10">
        <f t="shared" si="2"/>
        <v>134131012</v>
      </c>
      <c r="U10" s="10">
        <f t="shared" si="2"/>
        <v>135799453</v>
      </c>
      <c r="V10" s="10">
        <f t="shared" si="2"/>
        <v>137568349</v>
      </c>
      <c r="W10" s="10">
        <f t="shared" si="2"/>
        <v>139162755</v>
      </c>
      <c r="X10" s="10">
        <f t="shared" si="2"/>
        <v>140658365.5</v>
      </c>
      <c r="Y10" s="10">
        <f t="shared" si="2"/>
        <v>142757318.5</v>
      </c>
      <c r="Z10" s="10">
        <f t="shared" si="2"/>
        <v>145378686.5</v>
      </c>
      <c r="AA10" s="10">
        <f t="shared" si="2"/>
        <v>147909716</v>
      </c>
      <c r="AB10" s="10">
        <f t="shared" si="2"/>
        <v>150729773.5</v>
      </c>
      <c r="AC10" s="10">
        <f t="shared" si="2"/>
        <v>153574653</v>
      </c>
      <c r="AD10" s="10">
        <f t="shared" si="2"/>
        <v>156215314.5</v>
      </c>
      <c r="AE10" s="10">
        <f t="shared" si="2"/>
        <v>158868466</v>
      </c>
      <c r="AF10" s="10">
        <f t="shared" si="2"/>
        <v>161605023</v>
      </c>
      <c r="AG10" s="10">
        <f t="shared" si="2"/>
        <v>164478528</v>
      </c>
      <c r="AH10" s="10">
        <f t="shared" si="2"/>
        <v>167417116.5</v>
      </c>
      <c r="AI10" s="10">
        <f t="shared" si="2"/>
        <v>170443580.5</v>
      </c>
      <c r="AJ10" s="10">
        <f t="shared" si="2"/>
        <v>173433017</v>
      </c>
      <c r="AK10" s="10">
        <f t="shared" si="2"/>
        <v>176355766</v>
      </c>
      <c r="AL10" s="10">
        <f t="shared" si="2"/>
        <v>179250393</v>
      </c>
      <c r="AM10" s="10">
        <f t="shared" si="2"/>
        <v>182181319.5</v>
      </c>
      <c r="AN10" s="10">
        <f t="shared" si="2"/>
        <v>185114609</v>
      </c>
      <c r="AO10" s="10">
        <f t="shared" si="2"/>
        <v>187889767.5</v>
      </c>
      <c r="AP10" s="10">
        <f t="shared" si="2"/>
        <v>190565294.5</v>
      </c>
      <c r="AQ10" s="10">
        <f t="shared" si="2"/>
        <v>193095877</v>
      </c>
      <c r="AR10" s="10">
        <f t="shared" si="2"/>
        <v>195431650.5</v>
      </c>
      <c r="AS10" s="10">
        <f t="shared" si="2"/>
        <v>197636197</v>
      </c>
      <c r="AT10" s="10">
        <f t="shared" si="2"/>
        <v>199709054</v>
      </c>
      <c r="AU10" s="10">
        <f t="shared" si="2"/>
        <v>201691499</v>
      </c>
      <c r="AV10" s="10">
        <f t="shared" si="2"/>
        <v>203864560</v>
      </c>
      <c r="AW10" s="10">
        <f t="shared" si="2"/>
        <v>206356425.5</v>
      </c>
      <c r="AX10" s="10">
        <f t="shared" si="2"/>
        <v>208778349</v>
      </c>
      <c r="AY10" s="10">
        <f t="shared" si="2"/>
        <v>210902404.5</v>
      </c>
      <c r="AZ10" s="10">
        <f t="shared" si="2"/>
        <v>212881358</v>
      </c>
      <c r="BA10" s="10">
        <f t="shared" si="2"/>
        <v>214913563.5</v>
      </c>
      <c r="BB10" s="10">
        <f t="shared" si="2"/>
        <v>217004181.5</v>
      </c>
      <c r="BC10" s="10">
        <f t="shared" si="2"/>
        <v>219137294.5</v>
      </c>
      <c r="BD10" s="10">
        <f t="shared" si="2"/>
        <v>221411985</v>
      </c>
      <c r="BE10" s="10">
        <f t="shared" si="2"/>
        <v>223820016</v>
      </c>
      <c r="BF10" s="10">
        <f>SUM(BF8:BF9)</f>
        <v>226140084</v>
      </c>
      <c r="BG10" s="10">
        <f t="shared" ref="BG10:BY10" si="4">SUM(BG8:BG9)</f>
        <v>228445524</v>
      </c>
      <c r="BH10" s="10">
        <f t="shared" si="4"/>
        <v>230645468</v>
      </c>
      <c r="BI10" s="10">
        <f t="shared" si="4"/>
        <v>232802589</v>
      </c>
      <c r="BJ10" s="10">
        <f t="shared" si="4"/>
        <v>234868408</v>
      </c>
      <c r="BK10" s="10">
        <f t="shared" si="4"/>
        <v>236938281</v>
      </c>
      <c r="BL10" s="10">
        <f t="shared" si="4"/>
        <v>239109226</v>
      </c>
      <c r="BM10" s="10">
        <f t="shared" si="4"/>
        <v>241267328</v>
      </c>
      <c r="BN10" s="10">
        <f t="shared" si="4"/>
        <v>243461900</v>
      </c>
      <c r="BO10" s="10">
        <f t="shared" si="4"/>
        <v>245704647</v>
      </c>
      <c r="BP10" s="10">
        <f t="shared" si="4"/>
        <v>248709873</v>
      </c>
      <c r="BQ10" s="10">
        <f t="shared" si="4"/>
        <v>251208106</v>
      </c>
      <c r="BR10" s="10">
        <f t="shared" si="4"/>
        <v>254782555</v>
      </c>
      <c r="BS10" s="10">
        <f>SUM(BS8:BS9)</f>
        <v>258329007</v>
      </c>
      <c r="BT10" s="10">
        <f t="shared" si="4"/>
        <v>261599600</v>
      </c>
      <c r="BU10" s="10">
        <f t="shared" si="4"/>
        <v>264753646</v>
      </c>
      <c r="BV10" s="10">
        <f t="shared" si="4"/>
        <v>267880962</v>
      </c>
      <c r="BW10" s="10">
        <f t="shared" si="4"/>
        <v>271094270</v>
      </c>
      <c r="BX10" s="10">
        <f t="shared" si="4"/>
        <v>274365422</v>
      </c>
      <c r="BY10" s="10">
        <f t="shared" si="4"/>
        <v>277533535</v>
      </c>
      <c r="BZ10" s="14">
        <v>280726081</v>
      </c>
      <c r="CA10" s="13">
        <f t="shared" si="3"/>
        <v>283565683</v>
      </c>
      <c r="CB10" s="13">
        <f t="shared" si="3"/>
        <v>286297074</v>
      </c>
      <c r="CC10" s="13">
        <f t="shared" si="3"/>
        <v>288866563</v>
      </c>
      <c r="CD10" s="13">
        <f t="shared" si="3"/>
        <v>291456615.5</v>
      </c>
      <c r="CE10" s="13">
        <f t="shared" si="3"/>
        <v>294160948.5</v>
      </c>
      <c r="CF10" s="13">
        <f t="shared" si="3"/>
        <v>296948255.5</v>
      </c>
      <c r="CG10" s="13">
        <f t="shared" si="3"/>
        <v>299805559.5</v>
      </c>
      <c r="CH10" s="13">
        <f t="shared" si="3"/>
        <v>302662586.5</v>
      </c>
      <c r="CI10" s="13">
        <f t="shared" si="3"/>
        <v>305432747.5</v>
      </c>
      <c r="CJ10" s="13">
        <f t="shared" si="3"/>
        <v>308054975</v>
      </c>
      <c r="CK10" s="2">
        <v>310591006</v>
      </c>
      <c r="CL10" s="2">
        <v>312911605</v>
      </c>
      <c r="CM10" s="2">
        <v>315237406</v>
      </c>
      <c r="CN10" s="2">
        <v>317524631</v>
      </c>
      <c r="CO10" s="2">
        <v>319958045</v>
      </c>
      <c r="CP10" s="2">
        <v>322311308</v>
      </c>
      <c r="CQ10" s="2">
        <v>324656969</v>
      </c>
      <c r="CR10" s="2">
        <v>326971209</v>
      </c>
    </row>
    <row r="11" spans="1:96" s="16" customFormat="1" ht="409.6" x14ac:dyDescent="0.3">
      <c r="A11" s="15" t="s">
        <v>5</v>
      </c>
      <c r="C11" s="17" t="s">
        <v>6</v>
      </c>
      <c r="D11" s="17" t="s">
        <v>6</v>
      </c>
      <c r="E11" s="17" t="s">
        <v>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17" t="s">
        <v>6</v>
      </c>
      <c r="L11" s="17" t="s">
        <v>6</v>
      </c>
      <c r="M11" s="17" t="s">
        <v>6</v>
      </c>
      <c r="N11" s="17" t="s">
        <v>6</v>
      </c>
      <c r="O11" s="17" t="s">
        <v>6</v>
      </c>
      <c r="P11" s="17" t="s">
        <v>6</v>
      </c>
      <c r="Q11" s="17" t="s">
        <v>6</v>
      </c>
      <c r="R11" s="17" t="s">
        <v>6</v>
      </c>
      <c r="S11" s="17" t="s">
        <v>6</v>
      </c>
      <c r="T11" s="17" t="s">
        <v>6</v>
      </c>
      <c r="U11" s="17" t="s">
        <v>6</v>
      </c>
      <c r="V11" s="17" t="s">
        <v>6</v>
      </c>
      <c r="W11" s="17" t="s">
        <v>6</v>
      </c>
      <c r="X11" s="17" t="s">
        <v>6</v>
      </c>
      <c r="Y11" s="17" t="s">
        <v>6</v>
      </c>
      <c r="Z11" s="17" t="s">
        <v>6</v>
      </c>
      <c r="AA11" s="17" t="s">
        <v>6</v>
      </c>
      <c r="AB11" s="17" t="s">
        <v>6</v>
      </c>
      <c r="AC11" s="17" t="s">
        <v>6</v>
      </c>
      <c r="AD11" s="17" t="s">
        <v>6</v>
      </c>
      <c r="AE11" s="17" t="s">
        <v>6</v>
      </c>
      <c r="AF11" s="17" t="s">
        <v>6</v>
      </c>
      <c r="AG11" s="17" t="s">
        <v>6</v>
      </c>
      <c r="AH11" s="17" t="s">
        <v>6</v>
      </c>
      <c r="AI11" s="17" t="s">
        <v>6</v>
      </c>
      <c r="AJ11" s="17" t="s">
        <v>6</v>
      </c>
      <c r="AK11" s="17" t="s">
        <v>6</v>
      </c>
      <c r="AL11" s="17" t="s">
        <v>6</v>
      </c>
      <c r="AM11" s="17" t="s">
        <v>6</v>
      </c>
      <c r="AN11" s="17" t="s">
        <v>6</v>
      </c>
      <c r="AO11" s="17" t="s">
        <v>6</v>
      </c>
      <c r="AP11" s="17" t="s">
        <v>6</v>
      </c>
      <c r="AQ11" s="17" t="s">
        <v>6</v>
      </c>
      <c r="AR11" s="17" t="s">
        <v>6</v>
      </c>
      <c r="AS11" s="17" t="s">
        <v>6</v>
      </c>
      <c r="AT11" s="17" t="s">
        <v>6</v>
      </c>
      <c r="AU11" s="17" t="s">
        <v>6</v>
      </c>
      <c r="AV11" s="17" t="s">
        <v>6</v>
      </c>
      <c r="AW11" s="17" t="s">
        <v>6</v>
      </c>
      <c r="AX11" s="17" t="s">
        <v>6</v>
      </c>
      <c r="AY11" s="17" t="s">
        <v>6</v>
      </c>
      <c r="AZ11" s="17" t="s">
        <v>6</v>
      </c>
      <c r="BA11" s="17" t="s">
        <v>6</v>
      </c>
      <c r="BB11" s="17" t="s">
        <v>6</v>
      </c>
      <c r="BC11" s="17" t="s">
        <v>6</v>
      </c>
      <c r="BD11" s="17" t="s">
        <v>6</v>
      </c>
      <c r="BE11" s="17" t="s">
        <v>6</v>
      </c>
      <c r="BF11" s="17" t="s">
        <v>7</v>
      </c>
      <c r="BG11" s="16" t="s">
        <v>8</v>
      </c>
      <c r="BH11" s="16" t="s">
        <v>8</v>
      </c>
      <c r="BI11" s="16" t="s">
        <v>8</v>
      </c>
      <c r="BJ11" s="16" t="s">
        <v>8</v>
      </c>
      <c r="BK11" s="16" t="s">
        <v>8</v>
      </c>
      <c r="BL11" s="16" t="s">
        <v>8</v>
      </c>
      <c r="BM11" s="16" t="s">
        <v>8</v>
      </c>
      <c r="BN11" s="16" t="s">
        <v>8</v>
      </c>
      <c r="BO11" s="17" t="s">
        <v>8</v>
      </c>
      <c r="BP11" s="17" t="s">
        <v>8</v>
      </c>
      <c r="BQ11" s="17" t="s">
        <v>9</v>
      </c>
      <c r="BR11" s="17" t="s">
        <v>9</v>
      </c>
      <c r="BS11" s="17" t="s">
        <v>9</v>
      </c>
      <c r="BT11" s="17" t="s">
        <v>9</v>
      </c>
      <c r="BU11" s="17" t="s">
        <v>9</v>
      </c>
      <c r="BV11" s="17" t="s">
        <v>9</v>
      </c>
      <c r="BW11" s="17" t="s">
        <v>9</v>
      </c>
      <c r="BX11" s="17" t="s">
        <v>9</v>
      </c>
      <c r="BY11" s="17" t="s">
        <v>9</v>
      </c>
      <c r="BZ11" s="17" t="s">
        <v>9</v>
      </c>
      <c r="CA11" s="16" t="s">
        <v>10</v>
      </c>
      <c r="CB11" s="16" t="s">
        <v>10</v>
      </c>
      <c r="CC11" s="16" t="s">
        <v>10</v>
      </c>
      <c r="CD11" s="16" t="s">
        <v>10</v>
      </c>
      <c r="CE11" s="16" t="s">
        <v>10</v>
      </c>
      <c r="CF11" s="16" t="s">
        <v>10</v>
      </c>
      <c r="CG11" s="16" t="s">
        <v>10</v>
      </c>
      <c r="CH11" s="16" t="s">
        <v>10</v>
      </c>
      <c r="CI11" s="16" t="s">
        <v>10</v>
      </c>
      <c r="CJ11" s="16" t="s">
        <v>10</v>
      </c>
      <c r="CK11" s="16" t="s">
        <v>11</v>
      </c>
      <c r="CL11" s="16" t="s">
        <v>11</v>
      </c>
      <c r="CM11" s="16" t="s">
        <v>11</v>
      </c>
      <c r="CN11" s="16" t="s">
        <v>11</v>
      </c>
      <c r="CO11" s="16" t="s">
        <v>11</v>
      </c>
      <c r="CP11" s="16" t="s">
        <v>11</v>
      </c>
      <c r="CQ11" s="16" t="s">
        <v>11</v>
      </c>
      <c r="CR11" s="16" t="s">
        <v>11</v>
      </c>
    </row>
    <row r="12" spans="1:96" s="3" customFormat="1" ht="12.6" x14ac:dyDescent="0.25"/>
    <row r="13" spans="1:96" s="3" customFormat="1" ht="12.6" x14ac:dyDescent="0.25"/>
    <row r="14" spans="1:96" ht="18" thickBot="1" x14ac:dyDescent="0.4">
      <c r="A14" s="6" t="s">
        <v>12</v>
      </c>
      <c r="B14" s="6"/>
      <c r="C14" s="6"/>
      <c r="D14" s="6"/>
    </row>
    <row r="15" spans="1:96" ht="16.2" thickTop="1" x14ac:dyDescent="0.3">
      <c r="A15" s="18"/>
      <c r="B15" s="19">
        <v>1924</v>
      </c>
      <c r="C15" s="8">
        <f>1925</f>
        <v>1925</v>
      </c>
      <c r="D15" s="8">
        <f>C15+1</f>
        <v>1926</v>
      </c>
      <c r="E15" s="8">
        <f t="shared" ref="E15:BP15" si="5">D15+1</f>
        <v>1927</v>
      </c>
      <c r="F15" s="8">
        <f t="shared" si="5"/>
        <v>1928</v>
      </c>
      <c r="G15" s="8">
        <f t="shared" si="5"/>
        <v>1929</v>
      </c>
      <c r="H15" s="8">
        <f t="shared" si="5"/>
        <v>1930</v>
      </c>
      <c r="I15" s="8">
        <f t="shared" si="5"/>
        <v>1931</v>
      </c>
      <c r="J15" s="8">
        <f t="shared" si="5"/>
        <v>1932</v>
      </c>
      <c r="K15" s="8">
        <f t="shared" si="5"/>
        <v>1933</v>
      </c>
      <c r="L15" s="8">
        <f t="shared" si="5"/>
        <v>1934</v>
      </c>
      <c r="M15" s="8">
        <f t="shared" si="5"/>
        <v>1935</v>
      </c>
      <c r="N15" s="8">
        <f t="shared" si="5"/>
        <v>1936</v>
      </c>
      <c r="O15" s="8">
        <f t="shared" si="5"/>
        <v>1937</v>
      </c>
      <c r="P15" s="8">
        <f t="shared" si="5"/>
        <v>1938</v>
      </c>
      <c r="Q15" s="8">
        <f t="shared" si="5"/>
        <v>1939</v>
      </c>
      <c r="R15" s="8">
        <f t="shared" si="5"/>
        <v>1940</v>
      </c>
      <c r="S15" s="8">
        <f t="shared" si="5"/>
        <v>1941</v>
      </c>
      <c r="T15" s="8">
        <f t="shared" si="5"/>
        <v>1942</v>
      </c>
      <c r="U15" s="8">
        <f t="shared" si="5"/>
        <v>1943</v>
      </c>
      <c r="V15" s="8">
        <f t="shared" si="5"/>
        <v>1944</v>
      </c>
      <c r="W15" s="8">
        <f t="shared" si="5"/>
        <v>1945</v>
      </c>
      <c r="X15" s="8">
        <f t="shared" si="5"/>
        <v>1946</v>
      </c>
      <c r="Y15" s="8">
        <f t="shared" si="5"/>
        <v>1947</v>
      </c>
      <c r="Z15" s="8">
        <f t="shared" si="5"/>
        <v>1948</v>
      </c>
      <c r="AA15" s="8">
        <f t="shared" si="5"/>
        <v>1949</v>
      </c>
      <c r="AB15" s="8">
        <f t="shared" si="5"/>
        <v>1950</v>
      </c>
      <c r="AC15" s="8">
        <f t="shared" si="5"/>
        <v>1951</v>
      </c>
      <c r="AD15" s="8">
        <f t="shared" si="5"/>
        <v>1952</v>
      </c>
      <c r="AE15" s="8">
        <f t="shared" si="5"/>
        <v>1953</v>
      </c>
      <c r="AF15" s="8">
        <f t="shared" si="5"/>
        <v>1954</v>
      </c>
      <c r="AG15" s="8">
        <f t="shared" si="5"/>
        <v>1955</v>
      </c>
      <c r="AH15" s="8">
        <f t="shared" si="5"/>
        <v>1956</v>
      </c>
      <c r="AI15" s="8">
        <f t="shared" si="5"/>
        <v>1957</v>
      </c>
      <c r="AJ15" s="8">
        <f t="shared" si="5"/>
        <v>1958</v>
      </c>
      <c r="AK15" s="8">
        <f t="shared" si="5"/>
        <v>1959</v>
      </c>
      <c r="AL15" s="8">
        <f t="shared" si="5"/>
        <v>1960</v>
      </c>
      <c r="AM15" s="8">
        <f t="shared" si="5"/>
        <v>1961</v>
      </c>
      <c r="AN15" s="8">
        <f t="shared" si="5"/>
        <v>1962</v>
      </c>
      <c r="AO15" s="8">
        <f t="shared" si="5"/>
        <v>1963</v>
      </c>
      <c r="AP15" s="8">
        <f t="shared" si="5"/>
        <v>1964</v>
      </c>
      <c r="AQ15" s="8">
        <f t="shared" si="5"/>
        <v>1965</v>
      </c>
      <c r="AR15" s="8">
        <f t="shared" si="5"/>
        <v>1966</v>
      </c>
      <c r="AS15" s="8">
        <f t="shared" si="5"/>
        <v>1967</v>
      </c>
      <c r="AT15" s="8">
        <f t="shared" si="5"/>
        <v>1968</v>
      </c>
      <c r="AU15" s="8">
        <f t="shared" si="5"/>
        <v>1969</v>
      </c>
      <c r="AV15" s="8">
        <f t="shared" si="5"/>
        <v>1970</v>
      </c>
      <c r="AW15" s="8">
        <f t="shared" si="5"/>
        <v>1971</v>
      </c>
      <c r="AX15" s="8">
        <f t="shared" si="5"/>
        <v>1972</v>
      </c>
      <c r="AY15" s="8">
        <f t="shared" si="5"/>
        <v>1973</v>
      </c>
      <c r="AZ15" s="8">
        <f t="shared" si="5"/>
        <v>1974</v>
      </c>
      <c r="BA15" s="8">
        <f t="shared" si="5"/>
        <v>1975</v>
      </c>
      <c r="BB15" s="8">
        <f t="shared" si="5"/>
        <v>1976</v>
      </c>
      <c r="BC15" s="8">
        <f t="shared" si="5"/>
        <v>1977</v>
      </c>
      <c r="BD15" s="8">
        <f t="shared" si="5"/>
        <v>1978</v>
      </c>
      <c r="BE15" s="8">
        <f t="shared" si="5"/>
        <v>1979</v>
      </c>
      <c r="BF15" s="8">
        <f t="shared" si="5"/>
        <v>1980</v>
      </c>
      <c r="BG15" s="8">
        <f t="shared" si="5"/>
        <v>1981</v>
      </c>
      <c r="BH15" s="8">
        <f t="shared" si="5"/>
        <v>1982</v>
      </c>
      <c r="BI15" s="8">
        <f t="shared" si="5"/>
        <v>1983</v>
      </c>
      <c r="BJ15" s="8">
        <f t="shared" si="5"/>
        <v>1984</v>
      </c>
      <c r="BK15" s="8">
        <f t="shared" si="5"/>
        <v>1985</v>
      </c>
      <c r="BL15" s="8">
        <f t="shared" si="5"/>
        <v>1986</v>
      </c>
      <c r="BM15" s="8">
        <f t="shared" si="5"/>
        <v>1987</v>
      </c>
      <c r="BN15" s="8">
        <f t="shared" si="5"/>
        <v>1988</v>
      </c>
      <c r="BO15" s="8">
        <f t="shared" si="5"/>
        <v>1989</v>
      </c>
      <c r="BP15" s="8">
        <f t="shared" si="5"/>
        <v>1990</v>
      </c>
      <c r="BQ15" s="8">
        <f t="shared" ref="BQ15:CO15" si="6">BP15+1</f>
        <v>1991</v>
      </c>
      <c r="BR15" s="8">
        <f t="shared" si="6"/>
        <v>1992</v>
      </c>
      <c r="BS15" s="8">
        <f t="shared" si="6"/>
        <v>1993</v>
      </c>
      <c r="BT15" s="8">
        <f t="shared" si="6"/>
        <v>1994</v>
      </c>
      <c r="BU15" s="8">
        <f t="shared" si="6"/>
        <v>1995</v>
      </c>
      <c r="BV15" s="8">
        <f t="shared" si="6"/>
        <v>1996</v>
      </c>
      <c r="BW15" s="8">
        <f t="shared" si="6"/>
        <v>1997</v>
      </c>
      <c r="BX15" s="8">
        <f t="shared" si="6"/>
        <v>1998</v>
      </c>
      <c r="BY15" s="8">
        <f t="shared" si="6"/>
        <v>1999</v>
      </c>
      <c r="BZ15" s="8">
        <f t="shared" si="6"/>
        <v>2000</v>
      </c>
      <c r="CA15" s="8">
        <f t="shared" si="6"/>
        <v>2001</v>
      </c>
      <c r="CB15" s="8">
        <f t="shared" si="6"/>
        <v>2002</v>
      </c>
      <c r="CC15" s="8">
        <f t="shared" si="6"/>
        <v>2003</v>
      </c>
      <c r="CD15" s="8">
        <f t="shared" si="6"/>
        <v>2004</v>
      </c>
      <c r="CE15" s="8">
        <f t="shared" si="6"/>
        <v>2005</v>
      </c>
      <c r="CF15" s="8">
        <f t="shared" si="6"/>
        <v>2006</v>
      </c>
      <c r="CG15" s="8">
        <f t="shared" si="6"/>
        <v>2007</v>
      </c>
      <c r="CH15" s="8">
        <f t="shared" si="6"/>
        <v>2008</v>
      </c>
      <c r="CI15" s="8">
        <f t="shared" si="6"/>
        <v>2009</v>
      </c>
      <c r="CJ15" s="8">
        <f t="shared" si="6"/>
        <v>2010</v>
      </c>
      <c r="CK15" s="8">
        <f t="shared" si="6"/>
        <v>2011</v>
      </c>
      <c r="CL15" s="8">
        <f t="shared" si="6"/>
        <v>2012</v>
      </c>
      <c r="CM15" s="8">
        <f t="shared" si="6"/>
        <v>2013</v>
      </c>
      <c r="CN15" s="8">
        <f t="shared" si="6"/>
        <v>2014</v>
      </c>
      <c r="CO15" s="8">
        <f t="shared" si="6"/>
        <v>2015</v>
      </c>
      <c r="CP15" s="8">
        <v>2016</v>
      </c>
      <c r="CQ15" s="9">
        <v>2017</v>
      </c>
    </row>
    <row r="16" spans="1:96" x14ac:dyDescent="0.3">
      <c r="A16" s="20" t="s">
        <v>2</v>
      </c>
      <c r="B16" s="21">
        <v>57985000</v>
      </c>
      <c r="C16" s="21">
        <v>58813000</v>
      </c>
      <c r="D16" s="21">
        <v>59588000</v>
      </c>
      <c r="E16" s="21">
        <v>60397000</v>
      </c>
      <c r="F16" s="21">
        <v>61101000</v>
      </c>
      <c r="G16" s="21">
        <v>61680000</v>
      </c>
      <c r="H16" s="21">
        <v>62296517</v>
      </c>
      <c r="I16" s="21">
        <v>62725503</v>
      </c>
      <c r="J16" s="21">
        <v>63070137</v>
      </c>
      <c r="K16" s="21">
        <v>63384009</v>
      </c>
      <c r="L16" s="21">
        <v>63726196</v>
      </c>
      <c r="M16" s="21">
        <v>64109888</v>
      </c>
      <c r="N16" s="21">
        <v>64459383</v>
      </c>
      <c r="O16" s="21">
        <v>64789797</v>
      </c>
      <c r="P16" s="21">
        <v>65235361</v>
      </c>
      <c r="Q16" s="21">
        <v>65713339</v>
      </c>
      <c r="R16" s="21">
        <v>66352363</v>
      </c>
      <c r="S16" s="21">
        <v>66920133</v>
      </c>
      <c r="T16" s="21">
        <v>67596729</v>
      </c>
      <c r="U16" s="21">
        <v>68545741</v>
      </c>
      <c r="V16" s="21">
        <v>69377719</v>
      </c>
      <c r="W16" s="21">
        <v>70035073</v>
      </c>
      <c r="X16" s="21">
        <v>70631171</v>
      </c>
      <c r="Y16" s="21">
        <v>71945892</v>
      </c>
      <c r="Z16" s="21">
        <v>73129684</v>
      </c>
      <c r="AA16" s="21">
        <v>74335435</v>
      </c>
      <c r="AB16" s="21">
        <v>75849012</v>
      </c>
      <c r="AC16" s="21">
        <v>77101263</v>
      </c>
      <c r="AD16" s="21">
        <v>78372190</v>
      </c>
      <c r="AE16" s="21">
        <v>79614310</v>
      </c>
      <c r="AF16" s="21">
        <v>80972704</v>
      </c>
      <c r="AG16" s="21">
        <v>82363638</v>
      </c>
      <c r="AH16" s="21">
        <v>83779505</v>
      </c>
      <c r="AI16" s="21">
        <v>85248426</v>
      </c>
      <c r="AJ16" s="21">
        <v>86605105</v>
      </c>
      <c r="AK16" s="21">
        <v>87995434</v>
      </c>
      <c r="AL16" s="21">
        <v>89319511</v>
      </c>
      <c r="AM16" s="21">
        <v>90739919</v>
      </c>
      <c r="AN16" s="21">
        <v>92066119</v>
      </c>
      <c r="AO16" s="21">
        <v>93302933</v>
      </c>
      <c r="AP16" s="21">
        <v>94517752</v>
      </c>
      <c r="AQ16" s="21">
        <v>95608501</v>
      </c>
      <c r="AR16" s="21">
        <v>96619711</v>
      </c>
      <c r="AS16" s="21">
        <v>97563882</v>
      </c>
      <c r="AT16" s="21">
        <v>98426257</v>
      </c>
      <c r="AU16" s="21">
        <v>99286946</v>
      </c>
      <c r="AV16" s="21">
        <v>100353876</v>
      </c>
      <c r="AW16" s="21">
        <v>101567006</v>
      </c>
      <c r="AX16" s="21">
        <v>102590732</v>
      </c>
      <c r="AY16" s="21">
        <v>103506451</v>
      </c>
      <c r="AZ16" s="21">
        <v>104391110</v>
      </c>
      <c r="BA16" s="21">
        <v>105365965</v>
      </c>
      <c r="BB16" s="21">
        <v>106308604</v>
      </c>
      <c r="BC16" s="21">
        <v>107334548</v>
      </c>
      <c r="BD16" s="21">
        <v>108423580</v>
      </c>
      <c r="BE16" s="21">
        <v>109583961</v>
      </c>
      <c r="BF16" s="22">
        <v>110398730</v>
      </c>
      <c r="BG16" s="23">
        <v>111502932</v>
      </c>
      <c r="BH16" s="23">
        <v>112579409</v>
      </c>
      <c r="BI16" s="23">
        <v>113646996</v>
      </c>
      <c r="BJ16" s="23">
        <v>114670261</v>
      </c>
      <c r="BK16" s="23">
        <v>115729534</v>
      </c>
      <c r="BL16" s="23">
        <v>116865159</v>
      </c>
      <c r="BM16" s="23">
        <v>117960809</v>
      </c>
      <c r="BN16" s="23">
        <v>119085538</v>
      </c>
      <c r="BO16" s="23">
        <v>120277515</v>
      </c>
      <c r="BP16">
        <v>121713764</v>
      </c>
      <c r="BQ16" s="23">
        <v>123416235</v>
      </c>
      <c r="BR16" s="23">
        <v>125247146</v>
      </c>
      <c r="BS16" s="23">
        <v>126970600</v>
      </c>
      <c r="BT16" s="23">
        <v>128597479</v>
      </c>
      <c r="BU16" s="23">
        <v>130215371</v>
      </c>
      <c r="BV16" s="2">
        <v>131807484</v>
      </c>
      <c r="BW16" s="2">
        <v>133473526</v>
      </c>
      <c r="BX16" s="2">
        <v>135129904</v>
      </c>
      <c r="BY16" s="23">
        <v>136802873</v>
      </c>
      <c r="BZ16" s="24">
        <v>138443407</v>
      </c>
      <c r="CA16" s="24">
        <v>139891492</v>
      </c>
      <c r="CB16" s="24">
        <v>141230559</v>
      </c>
      <c r="CC16" s="24">
        <v>142428897</v>
      </c>
      <c r="CD16" s="24">
        <v>143828012</v>
      </c>
      <c r="CE16" s="24">
        <v>145197078</v>
      </c>
      <c r="CF16" s="24">
        <v>146647265</v>
      </c>
      <c r="CG16" s="24">
        <v>148064854</v>
      </c>
      <c r="CH16" s="24">
        <v>149489951</v>
      </c>
      <c r="CI16" s="24">
        <v>150807454</v>
      </c>
      <c r="CJ16" s="23">
        <v>152082993</v>
      </c>
      <c r="CK16" s="23">
        <v>153242210</v>
      </c>
      <c r="CL16" s="2">
        <v>154452348</v>
      </c>
      <c r="CM16" s="2">
        <v>155596820</v>
      </c>
      <c r="CN16" s="2">
        <v>156807419</v>
      </c>
      <c r="CO16" s="2">
        <v>158048153</v>
      </c>
      <c r="CP16" s="2">
        <v>159243817</v>
      </c>
      <c r="CQ16" s="2">
        <v>160408119</v>
      </c>
    </row>
    <row r="17" spans="1:95" x14ac:dyDescent="0.3">
      <c r="A17" s="20" t="s">
        <v>3</v>
      </c>
      <c r="B17" s="21">
        <v>56124000</v>
      </c>
      <c r="C17" s="21">
        <v>57016000</v>
      </c>
      <c r="D17" s="21">
        <v>57809000</v>
      </c>
      <c r="E17" s="21">
        <v>58638000</v>
      </c>
      <c r="F17" s="21">
        <v>59408000</v>
      </c>
      <c r="G17" s="21">
        <v>60087000</v>
      </c>
      <c r="H17" s="21">
        <v>60780224</v>
      </c>
      <c r="I17" s="21">
        <v>61314145</v>
      </c>
      <c r="J17" s="21">
        <v>61770334</v>
      </c>
      <c r="K17" s="21">
        <v>62194754</v>
      </c>
      <c r="L17" s="21">
        <v>62647577</v>
      </c>
      <c r="M17" s="21">
        <v>63140344</v>
      </c>
      <c r="N17" s="21">
        <v>63593797</v>
      </c>
      <c r="O17" s="21">
        <v>64035032</v>
      </c>
      <c r="P17" s="21">
        <v>64589578</v>
      </c>
      <c r="Q17" s="21">
        <v>65166379</v>
      </c>
      <c r="R17" s="21">
        <v>65770083</v>
      </c>
      <c r="S17" s="21">
        <v>66482338</v>
      </c>
      <c r="T17" s="21">
        <v>67262824</v>
      </c>
      <c r="U17" s="21">
        <v>68193612</v>
      </c>
      <c r="V17" s="21">
        <v>69019626</v>
      </c>
      <c r="W17" s="21">
        <v>69893092</v>
      </c>
      <c r="X17" s="21">
        <v>70757395</v>
      </c>
      <c r="Y17" s="21">
        <v>72180179</v>
      </c>
      <c r="Z17" s="21">
        <v>73501618</v>
      </c>
      <c r="AA17" s="21">
        <v>74852695</v>
      </c>
      <c r="AB17" s="21">
        <v>76422405</v>
      </c>
      <c r="AC17" s="21">
        <v>77776626</v>
      </c>
      <c r="AD17" s="21">
        <v>79180550</v>
      </c>
      <c r="AE17" s="21">
        <v>80569882</v>
      </c>
      <c r="AF17" s="21">
        <v>82053150</v>
      </c>
      <c r="AG17" s="21">
        <v>83567564</v>
      </c>
      <c r="AH17" s="21">
        <v>85123526</v>
      </c>
      <c r="AI17" s="21">
        <v>86735704</v>
      </c>
      <c r="AJ17" s="21">
        <v>88276799</v>
      </c>
      <c r="AK17" s="21">
        <v>89834194</v>
      </c>
      <c r="AL17" s="21">
        <v>91351647</v>
      </c>
      <c r="AM17" s="21">
        <v>92951562</v>
      </c>
      <c r="AN17" s="21">
        <v>94471618</v>
      </c>
      <c r="AO17" s="21">
        <v>95938865</v>
      </c>
      <c r="AP17" s="21">
        <v>97371039</v>
      </c>
      <c r="AQ17" s="21">
        <v>98694462</v>
      </c>
      <c r="AR17" s="21">
        <v>99940627</v>
      </c>
      <c r="AS17" s="21">
        <v>101148174</v>
      </c>
      <c r="AT17" s="21">
        <v>102279795</v>
      </c>
      <c r="AU17" s="21">
        <v>103390000</v>
      </c>
      <c r="AV17" s="21">
        <v>104698298</v>
      </c>
      <c r="AW17" s="21">
        <v>106093671</v>
      </c>
      <c r="AX17" s="21">
        <v>107305289</v>
      </c>
      <c r="AY17" s="21">
        <v>108402337</v>
      </c>
      <c r="AZ17" s="21">
        <v>109462818</v>
      </c>
      <c r="BA17" s="21">
        <v>110607234</v>
      </c>
      <c r="BB17" s="21">
        <v>111726560</v>
      </c>
      <c r="BC17" s="21">
        <v>112904877</v>
      </c>
      <c r="BD17" s="21">
        <v>114160965</v>
      </c>
      <c r="BE17" s="21">
        <v>115471526</v>
      </c>
      <c r="BF17" s="22">
        <v>116825951</v>
      </c>
      <c r="BG17" s="23">
        <v>117962782</v>
      </c>
      <c r="BH17" s="23">
        <v>119085049</v>
      </c>
      <c r="BI17" s="23">
        <v>120144998</v>
      </c>
      <c r="BJ17" s="23">
        <v>121154641</v>
      </c>
      <c r="BK17" s="23">
        <v>122194261</v>
      </c>
      <c r="BL17" s="23">
        <v>123267728</v>
      </c>
      <c r="BM17" s="23">
        <v>124328109</v>
      </c>
      <c r="BN17" s="23">
        <v>125413444</v>
      </c>
      <c r="BO17" s="23">
        <v>126541715</v>
      </c>
      <c r="BP17">
        <v>127909050</v>
      </c>
      <c r="BQ17" s="23">
        <v>129564706</v>
      </c>
      <c r="BR17" s="23">
        <v>131267078</v>
      </c>
      <c r="BS17" s="23">
        <v>132947988</v>
      </c>
      <c r="BT17" s="23">
        <v>134528342</v>
      </c>
      <c r="BU17" s="23">
        <v>136063022</v>
      </c>
      <c r="BV17" s="2">
        <v>137586800</v>
      </c>
      <c r="BW17" s="2">
        <v>139173399</v>
      </c>
      <c r="BX17" s="2">
        <v>140724200</v>
      </c>
      <c r="BY17" s="23">
        <v>142237295</v>
      </c>
      <c r="BZ17" s="24">
        <v>143719004</v>
      </c>
      <c r="CA17" s="24">
        <v>145077463</v>
      </c>
      <c r="CB17" s="24">
        <v>146394634</v>
      </c>
      <c r="CC17" s="24">
        <v>147679036</v>
      </c>
      <c r="CD17" s="24">
        <v>148977286</v>
      </c>
      <c r="CE17" s="24">
        <v>150319521</v>
      </c>
      <c r="CF17" s="24">
        <v>151732647</v>
      </c>
      <c r="CG17" s="24">
        <v>153166353</v>
      </c>
      <c r="CH17" s="24">
        <v>154604015</v>
      </c>
      <c r="CI17" s="24">
        <v>155964075</v>
      </c>
      <c r="CJ17" s="23">
        <v>157255428</v>
      </c>
      <c r="CK17" s="23">
        <v>158402070</v>
      </c>
      <c r="CL17" s="2">
        <v>159540924</v>
      </c>
      <c r="CM17" s="2">
        <v>160637685</v>
      </c>
      <c r="CN17" s="2">
        <v>161815106</v>
      </c>
      <c r="CO17" s="2">
        <v>162991686</v>
      </c>
      <c r="CP17" s="2">
        <v>164162118</v>
      </c>
      <c r="CQ17" s="2">
        <v>165311059</v>
      </c>
    </row>
    <row r="18" spans="1:95" x14ac:dyDescent="0.3">
      <c r="A18" s="20" t="s">
        <v>4</v>
      </c>
      <c r="B18" s="25">
        <v>114109000</v>
      </c>
      <c r="C18" s="25">
        <v>115829000</v>
      </c>
      <c r="D18" s="25">
        <v>117397000</v>
      </c>
      <c r="E18" s="25">
        <v>119035000</v>
      </c>
      <c r="F18" s="25">
        <v>120509000</v>
      </c>
      <c r="G18" s="25">
        <v>121767000</v>
      </c>
      <c r="H18" s="25">
        <v>123076741</v>
      </c>
      <c r="I18" s="25">
        <v>124039648</v>
      </c>
      <c r="J18" s="25">
        <v>124840471</v>
      </c>
      <c r="K18" s="25">
        <v>125578763</v>
      </c>
      <c r="L18" s="25">
        <v>126373773</v>
      </c>
      <c r="M18" s="25">
        <v>127250232</v>
      </c>
      <c r="N18" s="25">
        <v>128053180</v>
      </c>
      <c r="O18" s="25">
        <v>128824829</v>
      </c>
      <c r="P18" s="25">
        <v>129824939</v>
      </c>
      <c r="Q18" s="25">
        <v>130879718</v>
      </c>
      <c r="R18" s="25">
        <v>132122446</v>
      </c>
      <c r="S18" s="25">
        <v>133402471</v>
      </c>
      <c r="T18" s="25">
        <v>134859553</v>
      </c>
      <c r="U18" s="25">
        <v>136739353</v>
      </c>
      <c r="V18" s="25">
        <v>138397345</v>
      </c>
      <c r="W18" s="25">
        <v>139928165</v>
      </c>
      <c r="X18" s="25">
        <v>141388566</v>
      </c>
      <c r="Y18" s="25">
        <v>144126071</v>
      </c>
      <c r="Z18" s="25">
        <v>146631302</v>
      </c>
      <c r="AA18" s="25">
        <v>149188130</v>
      </c>
      <c r="AB18" s="25">
        <v>152271417</v>
      </c>
      <c r="AC18" s="25">
        <v>154877889</v>
      </c>
      <c r="AD18" s="25">
        <v>157552740</v>
      </c>
      <c r="AE18" s="25">
        <v>160184192</v>
      </c>
      <c r="AF18" s="25">
        <v>163025854</v>
      </c>
      <c r="AG18" s="25">
        <v>165931202</v>
      </c>
      <c r="AH18" s="25">
        <v>168903031</v>
      </c>
      <c r="AI18" s="25">
        <v>171984130</v>
      </c>
      <c r="AJ18" s="25">
        <v>174881904</v>
      </c>
      <c r="AK18" s="25">
        <v>177829628</v>
      </c>
      <c r="AL18" s="25">
        <v>180671158</v>
      </c>
      <c r="AM18" s="25">
        <v>183691481</v>
      </c>
      <c r="AN18" s="25">
        <v>186537737</v>
      </c>
      <c r="AO18" s="25">
        <v>189241798</v>
      </c>
      <c r="AP18" s="25">
        <v>191888791</v>
      </c>
      <c r="AQ18" s="25">
        <v>194302963</v>
      </c>
      <c r="AR18" s="25">
        <v>196560338</v>
      </c>
      <c r="AS18" s="25">
        <v>198712056</v>
      </c>
      <c r="AT18" s="25">
        <v>200706052</v>
      </c>
      <c r="AU18" s="25">
        <v>202676946</v>
      </c>
      <c r="AV18" s="25">
        <v>205052174</v>
      </c>
      <c r="AW18" s="25">
        <v>207660677</v>
      </c>
      <c r="AX18" s="25">
        <v>209896021</v>
      </c>
      <c r="AY18" s="25">
        <v>211908788</v>
      </c>
      <c r="AZ18" s="25">
        <v>213853928</v>
      </c>
      <c r="BA18" s="25">
        <v>215973199</v>
      </c>
      <c r="BB18" s="25">
        <v>218035164</v>
      </c>
      <c r="BC18" s="25">
        <v>220239425</v>
      </c>
      <c r="BD18" s="25">
        <v>222584545</v>
      </c>
      <c r="BE18" s="25">
        <v>225055487</v>
      </c>
      <c r="BF18" s="25">
        <v>227224681</v>
      </c>
      <c r="BG18" s="25">
        <v>229465714</v>
      </c>
      <c r="BH18" s="25">
        <v>231664458</v>
      </c>
      <c r="BI18" s="25">
        <v>233791994</v>
      </c>
      <c r="BJ18" s="25">
        <v>235824902</v>
      </c>
      <c r="BK18" s="25">
        <v>237923795</v>
      </c>
      <c r="BL18" s="25">
        <v>240132887</v>
      </c>
      <c r="BM18" s="25">
        <v>242288918</v>
      </c>
      <c r="BN18" s="25">
        <v>244498982</v>
      </c>
      <c r="BO18" s="25">
        <v>246819230</v>
      </c>
      <c r="BP18">
        <f t="shared" ref="BP18:BY18" si="7">SUM(BP16:BP17)</f>
        <v>249622814</v>
      </c>
      <c r="BQ18" s="25">
        <f t="shared" si="7"/>
        <v>252980941</v>
      </c>
      <c r="BR18" s="25">
        <f t="shared" si="7"/>
        <v>256514224</v>
      </c>
      <c r="BS18" s="25">
        <f t="shared" si="7"/>
        <v>259918588</v>
      </c>
      <c r="BT18" s="25">
        <f t="shared" si="7"/>
        <v>263125821</v>
      </c>
      <c r="BU18" s="25">
        <f t="shared" si="7"/>
        <v>266278393</v>
      </c>
      <c r="BV18" s="14">
        <f t="shared" si="7"/>
        <v>269394284</v>
      </c>
      <c r="BW18" s="14">
        <f t="shared" si="7"/>
        <v>272646925</v>
      </c>
      <c r="BX18" s="14">
        <f t="shared" si="7"/>
        <v>275854104</v>
      </c>
      <c r="BY18" s="14">
        <f t="shared" si="7"/>
        <v>279040168</v>
      </c>
      <c r="BZ18" s="2">
        <v>282162411</v>
      </c>
      <c r="CA18" s="2">
        <v>284968955</v>
      </c>
      <c r="CB18" s="2">
        <v>287625193</v>
      </c>
      <c r="CC18" s="2">
        <v>290107933</v>
      </c>
      <c r="CD18" s="2">
        <v>292805298</v>
      </c>
      <c r="CE18" s="2">
        <v>295516599</v>
      </c>
      <c r="CF18" s="2">
        <v>298379912</v>
      </c>
      <c r="CG18" s="2">
        <v>301231207</v>
      </c>
      <c r="CH18" s="2">
        <v>304093966</v>
      </c>
      <c r="CI18" s="2">
        <v>306771529</v>
      </c>
      <c r="CJ18" s="2">
        <v>309338421</v>
      </c>
      <c r="CK18" s="2">
        <v>311644280</v>
      </c>
      <c r="CL18" s="2">
        <v>313993272</v>
      </c>
      <c r="CM18" s="2">
        <v>316234505</v>
      </c>
      <c r="CN18" s="2">
        <v>318622525</v>
      </c>
      <c r="CO18" s="2">
        <v>321039839</v>
      </c>
      <c r="CP18" s="2">
        <v>323405935</v>
      </c>
      <c r="CQ18" s="2">
        <v>325719178</v>
      </c>
    </row>
    <row r="19" spans="1:95" s="16" customFormat="1" ht="409.6" x14ac:dyDescent="0.3">
      <c r="A19" s="26" t="s">
        <v>5</v>
      </c>
      <c r="B19" s="16" t="s">
        <v>13</v>
      </c>
      <c r="C19" s="16" t="s">
        <v>13</v>
      </c>
      <c r="D19" s="16" t="s">
        <v>13</v>
      </c>
      <c r="E19" s="16" t="s">
        <v>13</v>
      </c>
      <c r="F19" s="16" t="s">
        <v>13</v>
      </c>
      <c r="G19" s="16" t="s">
        <v>13</v>
      </c>
      <c r="H19" s="16" t="s">
        <v>13</v>
      </c>
      <c r="I19" s="16" t="s">
        <v>13</v>
      </c>
      <c r="J19" s="16" t="s">
        <v>13</v>
      </c>
      <c r="K19" s="16" t="s">
        <v>13</v>
      </c>
      <c r="L19" s="16" t="s">
        <v>13</v>
      </c>
      <c r="M19" s="16" t="s">
        <v>13</v>
      </c>
      <c r="N19" s="16" t="s">
        <v>13</v>
      </c>
      <c r="O19" s="16" t="s">
        <v>13</v>
      </c>
      <c r="P19" s="16" t="s">
        <v>13</v>
      </c>
      <c r="Q19" s="16" t="s">
        <v>13</v>
      </c>
      <c r="R19" s="16" t="s">
        <v>13</v>
      </c>
      <c r="S19" s="16" t="s">
        <v>13</v>
      </c>
      <c r="T19" s="16" t="s">
        <v>13</v>
      </c>
      <c r="U19" s="16" t="s">
        <v>13</v>
      </c>
      <c r="V19" s="16" t="s">
        <v>13</v>
      </c>
      <c r="W19" s="16" t="s">
        <v>13</v>
      </c>
      <c r="X19" s="16" t="s">
        <v>13</v>
      </c>
      <c r="Y19" s="16" t="s">
        <v>13</v>
      </c>
      <c r="Z19" s="16" t="s">
        <v>13</v>
      </c>
      <c r="AA19" s="16" t="s">
        <v>13</v>
      </c>
      <c r="AB19" s="16" t="s">
        <v>13</v>
      </c>
      <c r="AC19" s="16" t="s">
        <v>13</v>
      </c>
      <c r="AD19" s="16" t="s">
        <v>13</v>
      </c>
      <c r="AE19" s="16" t="s">
        <v>13</v>
      </c>
      <c r="AF19" s="16" t="s">
        <v>13</v>
      </c>
      <c r="AG19" s="16" t="s">
        <v>13</v>
      </c>
      <c r="AH19" s="16" t="s">
        <v>13</v>
      </c>
      <c r="AI19" s="16" t="s">
        <v>13</v>
      </c>
      <c r="AJ19" s="16" t="s">
        <v>13</v>
      </c>
      <c r="AK19" s="16" t="s">
        <v>13</v>
      </c>
      <c r="AL19" s="16" t="s">
        <v>13</v>
      </c>
      <c r="AM19" s="16" t="s">
        <v>13</v>
      </c>
      <c r="AN19" s="16" t="s">
        <v>13</v>
      </c>
      <c r="AO19" s="16" t="s">
        <v>13</v>
      </c>
      <c r="AP19" s="16" t="s">
        <v>13</v>
      </c>
      <c r="AQ19" s="16" t="s">
        <v>13</v>
      </c>
      <c r="AR19" s="16" t="s">
        <v>13</v>
      </c>
      <c r="AS19" s="16" t="s">
        <v>13</v>
      </c>
      <c r="AT19" s="16" t="s">
        <v>13</v>
      </c>
      <c r="AU19" s="16" t="s">
        <v>13</v>
      </c>
      <c r="AV19" s="16" t="s">
        <v>13</v>
      </c>
      <c r="AW19" s="16" t="s">
        <v>13</v>
      </c>
      <c r="AX19" s="16" t="s">
        <v>13</v>
      </c>
      <c r="AY19" s="16" t="s">
        <v>13</v>
      </c>
      <c r="AZ19" s="16" t="s">
        <v>13</v>
      </c>
      <c r="BA19" s="16" t="s">
        <v>13</v>
      </c>
      <c r="BB19" s="16" t="s">
        <v>13</v>
      </c>
      <c r="BC19" s="16" t="s">
        <v>13</v>
      </c>
      <c r="BD19" s="16" t="s">
        <v>13</v>
      </c>
      <c r="BE19" s="16" t="s">
        <v>13</v>
      </c>
      <c r="BF19" s="16" t="s">
        <v>8</v>
      </c>
      <c r="BG19" s="16" t="s">
        <v>8</v>
      </c>
      <c r="BH19" s="16" t="s">
        <v>8</v>
      </c>
      <c r="BI19" s="16" t="s">
        <v>8</v>
      </c>
      <c r="BJ19" s="16" t="s">
        <v>8</v>
      </c>
      <c r="BK19" s="16" t="s">
        <v>8</v>
      </c>
      <c r="BL19" s="16" t="s">
        <v>8</v>
      </c>
      <c r="BM19" s="16" t="s">
        <v>8</v>
      </c>
      <c r="BN19" s="16" t="s">
        <v>8</v>
      </c>
      <c r="BO19" s="16" t="s">
        <v>8</v>
      </c>
      <c r="BP19" s="16" t="s">
        <v>9</v>
      </c>
      <c r="BQ19" s="16" t="s">
        <v>9</v>
      </c>
      <c r="BR19" s="16" t="s">
        <v>9</v>
      </c>
      <c r="BS19" s="16" t="s">
        <v>9</v>
      </c>
      <c r="BT19" s="16" t="s">
        <v>9</v>
      </c>
      <c r="BU19" s="16" t="s">
        <v>9</v>
      </c>
      <c r="BV19" s="16" t="s">
        <v>9</v>
      </c>
      <c r="BW19" s="16" t="s">
        <v>9</v>
      </c>
      <c r="BX19" s="16" t="s">
        <v>9</v>
      </c>
      <c r="BY19" s="16" t="s">
        <v>9</v>
      </c>
      <c r="BZ19" s="16" t="s">
        <v>14</v>
      </c>
      <c r="CA19" s="16" t="s">
        <v>14</v>
      </c>
      <c r="CB19" s="16" t="s">
        <v>14</v>
      </c>
      <c r="CC19" s="16" t="s">
        <v>14</v>
      </c>
      <c r="CD19" s="16" t="s">
        <v>14</v>
      </c>
      <c r="CE19" s="16" t="s">
        <v>14</v>
      </c>
      <c r="CF19" s="16" t="s">
        <v>14</v>
      </c>
      <c r="CG19" s="16" t="s">
        <v>14</v>
      </c>
      <c r="CH19" s="16" t="s">
        <v>14</v>
      </c>
      <c r="CI19" s="16" t="s">
        <v>14</v>
      </c>
      <c r="CJ19" s="27" t="s">
        <v>11</v>
      </c>
      <c r="CK19" s="27" t="s">
        <v>11</v>
      </c>
      <c r="CL19" s="27" t="s">
        <v>11</v>
      </c>
      <c r="CM19" s="27" t="s">
        <v>11</v>
      </c>
      <c r="CN19" s="27" t="s">
        <v>11</v>
      </c>
      <c r="CO19" s="27" t="s">
        <v>11</v>
      </c>
      <c r="CP19" s="27" t="s">
        <v>11</v>
      </c>
      <c r="CQ19" s="27" t="s">
        <v>11</v>
      </c>
    </row>
    <row r="20" spans="1:95" s="16" customFormat="1" x14ac:dyDescent="0.3">
      <c r="A20" s="26"/>
      <c r="CJ20" s="27"/>
      <c r="CK20" s="27"/>
      <c r="CL20" s="27"/>
      <c r="CM20" s="27"/>
      <c r="CN20" s="27"/>
      <c r="CO20" s="27"/>
      <c r="CP20" s="27"/>
      <c r="CQ20" s="27"/>
    </row>
    <row r="21" spans="1:95" ht="18" thickBot="1" x14ac:dyDescent="0.4">
      <c r="A21" s="6" t="s">
        <v>15</v>
      </c>
      <c r="B21" s="6"/>
      <c r="C21" s="6"/>
      <c r="D21" s="6"/>
      <c r="CI21" s="11"/>
    </row>
    <row r="22" spans="1:95" ht="16.2" thickTop="1" x14ac:dyDescent="0.3">
      <c r="A22" t="s">
        <v>16</v>
      </c>
      <c r="B22"/>
      <c r="CI22" s="11"/>
    </row>
    <row r="23" spans="1:95" x14ac:dyDescent="0.3">
      <c r="A23" t="s">
        <v>17</v>
      </c>
      <c r="B23"/>
      <c r="CI23" s="11"/>
    </row>
    <row r="24" spans="1:95" x14ac:dyDescent="0.3">
      <c r="A24" t="s">
        <v>18</v>
      </c>
      <c r="B24"/>
      <c r="CI24" s="11"/>
    </row>
    <row r="25" spans="1:95" x14ac:dyDescent="0.3">
      <c r="A25" t="s">
        <v>19</v>
      </c>
      <c r="B25"/>
      <c r="CI25" s="11"/>
    </row>
    <row r="26" spans="1:95" x14ac:dyDescent="0.3">
      <c r="A26" t="s">
        <v>20</v>
      </c>
      <c r="B26"/>
      <c r="CI26" s="11"/>
    </row>
    <row r="27" spans="1:95" x14ac:dyDescent="0.3">
      <c r="A27" t="s">
        <v>21</v>
      </c>
      <c r="B27"/>
      <c r="CI27" s="11"/>
    </row>
    <row r="28" spans="1:95" x14ac:dyDescent="0.3">
      <c r="A28"/>
      <c r="B28"/>
    </row>
    <row r="29" spans="1:95" x14ac:dyDescent="0.3">
      <c r="A29" t="s">
        <v>22</v>
      </c>
      <c r="B29"/>
    </row>
    <row r="30" spans="1:95" x14ac:dyDescent="0.3">
      <c r="A30" t="s">
        <v>23</v>
      </c>
      <c r="B30"/>
    </row>
    <row r="31" spans="1:95" x14ac:dyDescent="0.3">
      <c r="A31" t="s">
        <v>24</v>
      </c>
      <c r="B31"/>
    </row>
    <row r="32" spans="1:95" x14ac:dyDescent="0.3">
      <c r="A32" t="s">
        <v>25</v>
      </c>
      <c r="B32"/>
    </row>
    <row r="33" spans="1:4" x14ac:dyDescent="0.3">
      <c r="A33" t="s">
        <v>26</v>
      </c>
      <c r="B33"/>
    </row>
    <row r="34" spans="1:4" x14ac:dyDescent="0.3">
      <c r="A34" t="s">
        <v>27</v>
      </c>
      <c r="B34"/>
    </row>
    <row r="47" spans="1:4" x14ac:dyDescent="0.3">
      <c r="D47" s="11"/>
    </row>
    <row r="52" spans="1:1" x14ac:dyDescent="0.3">
      <c r="A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Wagner</dc:creator>
  <cp:lastModifiedBy>Ann-Marie</cp:lastModifiedBy>
  <dcterms:created xsi:type="dcterms:W3CDTF">2019-04-12T16:27:38Z</dcterms:created>
  <dcterms:modified xsi:type="dcterms:W3CDTF">2021-02-20T20:45:50Z</dcterms:modified>
</cp:coreProperties>
</file>