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n\Documents\Recovery-Funds-Dashboard\data\"/>
    </mc:Choice>
  </mc:AlternateContent>
  <xr:revisionPtr revIDLastSave="0" documentId="13_ncr:1_{A19D8456-0D63-4E2E-9946-94E683C93F54}" xr6:coauthVersionLast="45" xr6:coauthVersionMax="45" xr10:uidLastSave="{00000000-0000-0000-0000-000000000000}"/>
  <bookViews>
    <workbookView xWindow="-120" yWindow="-120" windowWidth="29040" windowHeight="15840" xr2:uid="{5A06CB3D-0EFA-4419-8ED4-39D0AD9E13CF}"/>
  </bookViews>
  <sheets>
    <sheet name="Cook County_Aug26" sheetId="1" r:id="rId1"/>
    <sheet name="Illinois_Aug2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E25" i="1" l="1"/>
  <c r="D25" i="1"/>
  <c r="F25" i="1"/>
  <c r="F24" i="1"/>
  <c r="F23" i="1"/>
  <c r="B24" i="1"/>
  <c r="C25" i="1"/>
  <c r="G25" i="1"/>
</calcChain>
</file>

<file path=xl/sharedStrings.xml><?xml version="1.0" encoding="utf-8"?>
<sst xmlns="http://schemas.openxmlformats.org/spreadsheetml/2006/main" count="200" uniqueCount="148">
  <si>
    <t>COUNTY GOVERNMENT</t>
  </si>
  <si>
    <t>OTHER</t>
  </si>
  <si>
    <t>Sum of Dollars obligated</t>
  </si>
  <si>
    <t>Sum of Dollars spent</t>
  </si>
  <si>
    <t>CARES Act</t>
  </si>
  <si>
    <t>COMMUNITY DEVELOPMENT BLOCK GRANTS/ENTITLEMENT GRANTS</t>
  </si>
  <si>
    <t>CORONAVIRUS EMERGENCY SUPPLEMENTAL FUNDING PROGRAM</t>
  </si>
  <si>
    <t>EMERGENCY SOLUTIONS GRANT PROGRAM</t>
  </si>
  <si>
    <t>CARES or CAA</t>
  </si>
  <si>
    <t>CORONAVIRUS RELIEF FUND</t>
  </si>
  <si>
    <t>EMERGENCY RENTAL ASSISTANCE PROGRAM</t>
  </si>
  <si>
    <t>CAA</t>
  </si>
  <si>
    <t>ACTIVITIES TO SUPPORT STATE, TRIBAL, LOCAL AND TERRITORIAL (STLT) HEALTH DEPARTMENT RESPONSE TO PUBLIC HEALTH OR HEALTHCARE CRISES</t>
  </si>
  <si>
    <t>COMMUNITY HEALTH WORKERS FOR PUBLIC HEALTH RESPONSE AND RESILIENT</t>
  </si>
  <si>
    <t>ARPA</t>
  </si>
  <si>
    <t>CORONAVIRUS STATE AND LOCAL FISCAL RECOVERY FUNDS</t>
  </si>
  <si>
    <t>HOME INVESTMENT PARTNERSHIPS PROGRAM</t>
  </si>
  <si>
    <t>Grand Total</t>
  </si>
  <si>
    <t>Other part of ARPA obligations not tagged as COVID obligations for some reason:</t>
  </si>
  <si>
    <t>TOTAL</t>
  </si>
  <si>
    <t>Note: One award to "Cook, County of" was classified as "Other", that's included in the total above but you can separate out if you just look at columns C and D</t>
  </si>
  <si>
    <t>Other part of Emergency Rental Assistance obligations not tagged as COVID for some reason</t>
  </si>
  <si>
    <t>Legislation/program</t>
  </si>
  <si>
    <t>Total including other amounts:</t>
  </si>
  <si>
    <t>PUBLIC HEALTH EMERGENCY RESPONSE:  COOPERATIVE AGREEMENT FOR EMERGENCY RESPONSE: PUBLIC HEALTH CRISIS RESPONSE</t>
  </si>
  <si>
    <t>EMERGENCY FOOD ASSISTANCE PROGRAM (ADMINISTRATIVE COSTS)</t>
  </si>
  <si>
    <t>SPECIAL PROGRAMS FOR THE AGING, TITLE III, PART C, NUTRITION SERVICES</t>
  </si>
  <si>
    <t>Multiple legislations</t>
  </si>
  <si>
    <t>DISASTER GRANTS - PUBLIC ASSISTANCE (PRESIDENTIALLY DECLARED DISASTERS)</t>
  </si>
  <si>
    <t>EPIDEMIOLOGY AND LABORATORY CAPACITY FOR INFECTIOUS DISEASES (ELC)</t>
  </si>
  <si>
    <t>FEDERAL DISASTER ASSISTANCE TO INDIVIDUALS AND HOUSEHOLDS IN PRESIDENTIAL DECLARED DISASTER AREAS</t>
  </si>
  <si>
    <t>HEAD START</t>
  </si>
  <si>
    <t>IMMUNIZATION COOPERATIVE AGREEMENTS</t>
  </si>
  <si>
    <t>NATIONAL BIOTERRORISM HOSPITAL PREPAREDNESS PROGRAM</t>
  </si>
  <si>
    <t>SUPPLEMENTAL NUTRITION ASSISTANCE PROGRAM</t>
  </si>
  <si>
    <t>2018 HAVA ELECTION SECURITY GRANTS</t>
  </si>
  <si>
    <t>AIRPORT IMPROVEMENT PROGRAM</t>
  </si>
  <si>
    <t>CHILD CARE AND DEVELOPMENT BLOCK GRANT</t>
  </si>
  <si>
    <t>COMMUNITY DEVELOPMENT BLOCK GRANTS/STATE'S PROGRAM AND NON-ENTITLEMENT GRANTS IN HAWAII</t>
  </si>
  <si>
    <t>COMMUNITY SERVICES BLOCK GRANT</t>
  </si>
  <si>
    <t>COOPERATIVE AGREEMENTS WITH STATES FOR INTRASTATE MEAT AND POULTRY INSPECTION</t>
  </si>
  <si>
    <t>EDUCATION STABILIZATION FUND</t>
  </si>
  <si>
    <t>EMERGENCY GRANTS TO ADDRESS MENTAL AND SUBSTANCE USE DISORDERS DURING COVID-19</t>
  </si>
  <si>
    <t>FAMILY VIOLENCE PREVENTION AND SERVICES/DOMESTIC VIOLENCE SHELTER AND SUPPORTIVE SERVICES</t>
  </si>
  <si>
    <t>FORMULA GRANTS FOR RURAL AREAS AND TRIBAL TRANSIT PROGRAM</t>
  </si>
  <si>
    <t>GRANTS TO STATES FOR CONSTRUCTION OF STATE HOME FACILITIES</t>
  </si>
  <si>
    <t>HAZARD MITIGATION GRANT</t>
  </si>
  <si>
    <t>HIV CARE FORMULA GRANTS</t>
  </si>
  <si>
    <t>HOUSING OPPORTUNITIES FOR PERSONS WITH AIDS</t>
  </si>
  <si>
    <t>INJURY PREVENTION AND CONTROL RESEARCH AND STATE AND COMMUNITY BASED PROGRAMS</t>
  </si>
  <si>
    <t>INJURY PREVENTION AND CONTROL RESEARCH AND STATE AND COMMUNITY BASED PROGRAMS ; INJURY PREVENTION AND CONTROL RESEARCH AND STATE AND COMMUNITY BASED PROGR</t>
  </si>
  <si>
    <t>LOWER INCOME HOUSING ASSISTANCE PROGRAM_SECTION 8 MODERATE REHABILITATION ; LOWER INCOME HOUSING ASSISTANCE PROGRAM SECTION 8 MODERATE REHABILITATION</t>
  </si>
  <si>
    <t>LOW-INCOME HOME ENERGY ASSISTANCE</t>
  </si>
  <si>
    <t>NATIONAL FAMILY CAREGIVER SUPPORT, TITLE III, PART E</t>
  </si>
  <si>
    <t>NATIONAL SCHOOL LUNCH PROGRAM</t>
  </si>
  <si>
    <t>PRE-DISASTER MITIGATION ; BRIC: BUILDING RESILIENT INFRASTRUCTURE AND COMMUNITIES</t>
  </si>
  <si>
    <t>PRESIDENTIAL DECLARED DISASTER ASSISTANCE TO INDIVIDUALS AND HOUSEHOLDS - OTHER NEEDS</t>
  </si>
  <si>
    <t>PROMOTION OF THE ARTS PARTNERSHIP AGREEMENTS</t>
  </si>
  <si>
    <t>SECTION 8 HOUSING ASSISTANCE PAYMENTS PROGRAM</t>
  </si>
  <si>
    <t>SMALL RURAL HOSPITAL IMPROVEMENT GRANT PROGRAM</t>
  </si>
  <si>
    <t>SPECIAL PROGRAMS FOR THE AGING, TITLE III, PART B, GRANTS FOR SUPPORTIVE SERVICES AND SENIOR CENTERS</t>
  </si>
  <si>
    <t>SPECIAL PROGRAMS FOR THE AGING, TITLE IV, AND TITLE II, DISCRETIONARY PROJECTS</t>
  </si>
  <si>
    <t>SPECIAL PROGRAMS FOR THE AGING, TITLE VII, CHAPTER 2, LONG TERM CARE OMBUDSMAN SERVICES FOR OLDER INDIVIDUALS</t>
  </si>
  <si>
    <t>STATE SURVEY AND CERTIFICATION OF HEALTH CARE PROVIDERS AND SUPPLIERS (TITLE XVIII) MEDICARE</t>
  </si>
  <si>
    <t>STEPHANIE TUBBS JONES CHILD WELFARE SERVICES PROGRAM</t>
  </si>
  <si>
    <t>WIOA NATIONAL DISLOCATED WORKER GRANTS / WIA NATIONAL EMERGENCY GRANTS</t>
  </si>
  <si>
    <t>CHILD AND ADULT CARE FOOD PROGRAM</t>
  </si>
  <si>
    <t>PANDEMIC EBT ADMINISTRATIVE COSTS</t>
  </si>
  <si>
    <t>SMALL BUSINESS DEVELOPMENT CENTERS</t>
  </si>
  <si>
    <t>SPECIALTY CROP BLOCK GRANT PROGRAM - FARM BILL</t>
  </si>
  <si>
    <t>STATE ADMINISTRATIVE MATCHING GRANTS FOR THE SUPPLEMENTAL NUTRITION ASSISTANCE PROGRAM</t>
  </si>
  <si>
    <t>UNEMPLOYMENT INSURANCE</t>
  </si>
  <si>
    <t>RANDOLPH-SHEPPARD â€“ FINANCIAL RELIEF AND RESTORATION PAYMENTS</t>
  </si>
  <si>
    <t>BEHAVIORAL RISK FACTOR SURVEILLANCE SYSTEM</t>
  </si>
  <si>
    <t>BLOCK GRANTS FOR COMMUNITY MENTAL HEALTH SERVICES</t>
  </si>
  <si>
    <t>BLOCK GRANTS FOR PREVENTION AND TREATMENT OF SUBSTANCE ABUSE</t>
  </si>
  <si>
    <t>DEVELOPMENTAL DISABILITIES BASIC SUPPORT AND ADVOCACY GRANTS</t>
  </si>
  <si>
    <t>ELDER ABUSE PREVENTION INTERVENTIONS PROGRAM</t>
  </si>
  <si>
    <t>HIGHWAY PLANNING AND CONSTRUCTION</t>
  </si>
  <si>
    <t>93.499: LOW INCOME HOUSEHOLD WATER ASSISTANCE PROGRAM; 93.568: LOW-INCOME HOME ENERGY ASSISTANCE</t>
  </si>
  <si>
    <t>ACL ASSISTIVE TECHNOLOGY</t>
  </si>
  <si>
    <t>ACL INDEPENDENT LIVING STATE GRANTS</t>
  </si>
  <si>
    <t>AIRPORT IMPROVEMENT PROGRAM AND COVID-19 AIRPORTS PROGRAMS</t>
  </si>
  <si>
    <t>AMERICORPS</t>
  </si>
  <si>
    <t>CHILD ABUSE AND NEGLECT STATE GRANTS</t>
  </si>
  <si>
    <t>COMMUNITY-BASED CHILD ABUSE PREVENTION GRANTS</t>
  </si>
  <si>
    <t>ECONOMIC ADJUSTMENT ASSISTANCE</t>
  </si>
  <si>
    <t>EMERGENCY CONNECTIVITY FUND PROGRAM</t>
  </si>
  <si>
    <t>EMERGENCY MANAGEMENT PERFORMANCE GRANTS</t>
  </si>
  <si>
    <t>FAMILY VIOLENCE PREVENTION AND SERVICES/ SEXUAL ASSAULT/RAPE CRISIS SERVICES AND SUPPORTS</t>
  </si>
  <si>
    <t>HOMEOWNER ASSISTANCE FUND</t>
  </si>
  <si>
    <t>MATERNAL AND CHILD HEALTH FEDERAL CONSOLIDATED PROGRAMS</t>
  </si>
  <si>
    <t>MATERNAL, INFANT AND EARLY CHILDHOOD HOME VISITING GRANT</t>
  </si>
  <si>
    <t>RURAL HEALTH RESEARCH CENTERS</t>
  </si>
  <si>
    <t>SEXUALLY TRANSMITTED DISEASES (STD) PREVENTION AND CONTROL GRANTS</t>
  </si>
  <si>
    <t>SPECIAL EDUCATION GRANTS TO STATES</t>
  </si>
  <si>
    <t>SPECIAL EDUCATION PRESCHOOL GRANTS</t>
  </si>
  <si>
    <t>SPECIAL EDUCATION-GRANTS FOR INFANTS AND FAMILIES</t>
  </si>
  <si>
    <t>SPECIAL PROGRAMS FOR THE AGING, TITLE III, PART D, DISEASE PREVENTION AND HEALTH PROMOTION SERVICES</t>
  </si>
  <si>
    <t>STATE COMMISSIONS</t>
  </si>
  <si>
    <t>STATE HEALTH INSURANCE ASSISTANCE PROGRAM</t>
  </si>
  <si>
    <t>SUBSTANCE ABUSE AND MENTAL HEALTH SERVICES PROJECTS OF REGIONAL AND NATIONAL SIGNIFICANCE</t>
  </si>
  <si>
    <t>TEMPORARY ASSISTANCE FOR NEEDY FAMILIES</t>
  </si>
  <si>
    <t>WIC SPECIAL SUPPLEMENTAL NUTRITION PROGRAM FOR WOMEN, INFANTS, AND CHILDREN</t>
  </si>
  <si>
    <t>Legislation/Program</t>
  </si>
  <si>
    <t>Coronavirus Preparedness and Response Supplemental Appropriations Act</t>
  </si>
  <si>
    <t>Families First Coronavirus Response Act</t>
  </si>
  <si>
    <t>CARES Act (Emergency)</t>
  </si>
  <si>
    <t>CARES Act (Non-Emergency)/Paycheck Protection Program and Health Care Enhancement Act/Consolidated Appropriations Act (Non-Emergency)</t>
  </si>
  <si>
    <t>Paycheck Protection Program and Health Care Enhancement Act (Emergency)</t>
  </si>
  <si>
    <t>Consolidated Appropriations Act (Emergency)</t>
  </si>
  <si>
    <t>American Rescue Plan Act</t>
  </si>
  <si>
    <t>List of recipients included:</t>
  </si>
  <si>
    <t>AGRICULTURE, ILLINOIS DEPARTMENT OF</t>
  </si>
  <si>
    <t>CHILDREN &amp; FAMILY SERVICES, ILLINOIS DEPARTMENT OF</t>
  </si>
  <si>
    <t>COMMERCE AND ECONOMIC OPPORTUNITY, ILLINOIS DEPARTMENT OF</t>
  </si>
  <si>
    <t>EDUCATION, ILLINOIS STATE BOARD OF</t>
  </si>
  <si>
    <t>EMERGENCY MANAGEMENT AGENCY ILLINO</t>
  </si>
  <si>
    <t>EMERGENCY MANAGEMENT AGENCY ILLINOI</t>
  </si>
  <si>
    <t>EMPLOYMENT SECURITY ILLINOIS DEPART</t>
  </si>
  <si>
    <t>HUMAN SERVICES, ILLINOIS DEPARTMENT OF</t>
  </si>
  <si>
    <t>IL DEPT COMMERCE &amp; EO</t>
  </si>
  <si>
    <t>IL DEPT OF COMMERCE &amp; ECONOMIC OPPORTUNITY</t>
  </si>
  <si>
    <t>IL DEPT ON AGING</t>
  </si>
  <si>
    <t>IL DEPT. OF HUMAN SERVICES</t>
  </si>
  <si>
    <t>IL STATE BOARD OF EDUCATION</t>
  </si>
  <si>
    <t>ILLINOIS ARTS COUNCIL</t>
  </si>
  <si>
    <t>ILLINOIS CRIMINAL JUSTICE INFORMATION AUTHORITY</t>
  </si>
  <si>
    <t>ILLINOIS DEPARTMENT COMMERCE &amp; ECONOMIC OPPORTUNITY</t>
  </si>
  <si>
    <t>ILLINOIS DEPARTMENT OF EMPLOYMENT SECURITY</t>
  </si>
  <si>
    <t>ILLINOIS DEPARTMENT OF TRANSPORTATION</t>
  </si>
  <si>
    <t>ILLINOIS DEPARTMENT OF VETERANS AFFAIRS</t>
  </si>
  <si>
    <t>ILLINOIS DEPARTMENT ON AGING</t>
  </si>
  <si>
    <t>ILLINOIS EMERGENCY MANAGEMENT AGENCY</t>
  </si>
  <si>
    <t>ILLINOIS EMERGENCY MANAGEMENT AGENCY IL</t>
  </si>
  <si>
    <t>ILLINOIS HOUSING AUTHORITY, LLC</t>
  </si>
  <si>
    <t>ILLINOIS HOUSING DEVELOPMENT A</t>
  </si>
  <si>
    <t>ILLINOIS HOUSING DEVELOPMENT AUTHOR</t>
  </si>
  <si>
    <t>ILLINOIS HOUSING DEVELOPMENT AUTHORITY (INC)</t>
  </si>
  <si>
    <t>ILLINOIS STATE BOARD OF ELECTIONS</t>
  </si>
  <si>
    <t>ILLINOIS, STATE OF</t>
  </si>
  <si>
    <t>PUBLIC HEALTH, ILLINOIS DEPARTMENT OF</t>
  </si>
  <si>
    <t>STATE OF ILLINOIS</t>
  </si>
  <si>
    <t>STATE OF ILLINOIS DEPARTMENT OF AGRICULTURE</t>
  </si>
  <si>
    <t xml:space="preserve">Note: most recipients were likely misclassified, so omitting breakdown by recipient type here. </t>
  </si>
  <si>
    <t>COOK COUNTY</t>
  </si>
  <si>
    <t>COOK COUNTY GOVERNMENT</t>
  </si>
  <si>
    <t>COOK, COUNTY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</si>
</sst>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164" fontId="16" fillId="0" borderId="10" xfId="0" applyNumberFormat="1" applyFont="1" applyBorder="1"/>
    <xf numFmtId="6" fontId="0" fillId="0" borderId="0" xfId="0" applyNumberFormat="1"/>
    <xf numFmtId="0" fontId="16" fillId="0" borderId="0" xfId="0" applyFont="1" applyAlignment="1">
      <alignment horizontal="left"/>
    </xf>
    <xf numFmtId="6" fontId="16" fillId="0" borderId="10" xfId="0" applyNumberFormat="1" applyFont="1" applyBorder="1"/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16" fillId="0" borderId="10" xfId="0" applyFont="1" applyFill="1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 indent="1"/>
    </xf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84E-EFF8-425B-B84C-D0F50B62BB62}">
  <dimension ref="A1:I25"/>
  <sheetViews>
    <sheetView tabSelected="1" workbookViewId="0">
      <selection activeCell="D34" sqref="D34"/>
    </sheetView>
  </sheetViews>
  <sheetFormatPr defaultRowHeight="15" x14ac:dyDescent="0.25"/>
  <cols>
    <col min="1" max="1" width="63.42578125" customWidth="1"/>
    <col min="2" max="7" width="22.42578125" customWidth="1"/>
    <col min="9" max="9" width="31.7109375" customWidth="1"/>
  </cols>
  <sheetData>
    <row r="1" spans="1:9" x14ac:dyDescent="0.25">
      <c r="A1" t="s">
        <v>20</v>
      </c>
    </row>
    <row r="5" spans="1:9" x14ac:dyDescent="0.25">
      <c r="A5" s="4"/>
      <c r="B5" s="15" t="s">
        <v>0</v>
      </c>
      <c r="C5" s="15"/>
      <c r="D5" s="15" t="s">
        <v>1</v>
      </c>
      <c r="E5" s="15"/>
      <c r="F5" s="15" t="s">
        <v>19</v>
      </c>
      <c r="G5" s="15"/>
    </row>
    <row r="6" spans="1:9" x14ac:dyDescent="0.25">
      <c r="A6" s="5" t="s">
        <v>22</v>
      </c>
      <c r="B6" s="5" t="s">
        <v>2</v>
      </c>
      <c r="C6" s="5" t="s">
        <v>3</v>
      </c>
      <c r="D6" s="5" t="s">
        <v>2</v>
      </c>
      <c r="E6" s="5" t="s">
        <v>3</v>
      </c>
      <c r="F6" s="5" t="s">
        <v>2</v>
      </c>
      <c r="G6" s="5" t="s">
        <v>3</v>
      </c>
      <c r="I6" s="12" t="s">
        <v>112</v>
      </c>
    </row>
    <row r="7" spans="1:9" x14ac:dyDescent="0.25">
      <c r="A7" s="4" t="s">
        <v>4</v>
      </c>
      <c r="B7" s="3">
        <v>48349</v>
      </c>
      <c r="C7" s="3">
        <v>0</v>
      </c>
      <c r="D7" s="3">
        <v>24880217</v>
      </c>
      <c r="E7" s="3">
        <v>4537857.6100000003</v>
      </c>
      <c r="F7" s="3">
        <v>24928566</v>
      </c>
      <c r="G7" s="3">
        <v>4537857.6100000003</v>
      </c>
      <c r="I7" s="13" t="s">
        <v>145</v>
      </c>
    </row>
    <row r="8" spans="1:9" x14ac:dyDescent="0.25">
      <c r="A8" s="2" t="s">
        <v>5</v>
      </c>
      <c r="B8" s="3"/>
      <c r="C8" s="3"/>
      <c r="D8" s="3">
        <v>16018096</v>
      </c>
      <c r="E8" s="3">
        <v>0</v>
      </c>
      <c r="F8" s="3">
        <v>16018096</v>
      </c>
      <c r="G8" s="3">
        <v>0</v>
      </c>
      <c r="I8" s="10" t="s">
        <v>146</v>
      </c>
    </row>
    <row r="9" spans="1:9" x14ac:dyDescent="0.25">
      <c r="A9" s="2" t="s">
        <v>6</v>
      </c>
      <c r="B9" s="3">
        <v>48349</v>
      </c>
      <c r="C9" s="3">
        <v>0</v>
      </c>
      <c r="D9" s="3"/>
      <c r="E9" s="3"/>
      <c r="F9" s="3">
        <v>48349</v>
      </c>
      <c r="G9" s="3">
        <v>0</v>
      </c>
      <c r="I9" s="11" t="s">
        <v>147</v>
      </c>
    </row>
    <row r="10" spans="1:9" x14ac:dyDescent="0.25">
      <c r="A10" s="2" t="s">
        <v>7</v>
      </c>
      <c r="B10" s="3"/>
      <c r="C10" s="3"/>
      <c r="D10" s="3">
        <v>8862121</v>
      </c>
      <c r="E10" s="3">
        <v>4537857.6100000003</v>
      </c>
      <c r="F10" s="3">
        <v>8862121</v>
      </c>
      <c r="G10" s="3">
        <v>4537857.6100000003</v>
      </c>
    </row>
    <row r="11" spans="1:9" x14ac:dyDescent="0.25">
      <c r="A11" s="4" t="s">
        <v>8</v>
      </c>
      <c r="B11" s="3">
        <v>435240988.18000001</v>
      </c>
      <c r="C11" s="3">
        <v>508049612.27999997</v>
      </c>
      <c r="D11" s="3"/>
      <c r="E11" s="3"/>
      <c r="F11" s="3">
        <v>435240988.18000001</v>
      </c>
      <c r="G11" s="3">
        <v>508049612.27999997</v>
      </c>
    </row>
    <row r="12" spans="1:9" x14ac:dyDescent="0.25">
      <c r="A12" s="2" t="s">
        <v>9</v>
      </c>
      <c r="B12" s="3">
        <v>428597905.19999999</v>
      </c>
      <c r="C12" s="3">
        <v>428597905.19999999</v>
      </c>
      <c r="D12" s="3"/>
      <c r="E12" s="3"/>
      <c r="F12" s="3">
        <v>428597905.19999999</v>
      </c>
      <c r="G12" s="3">
        <v>428597905.19999999</v>
      </c>
    </row>
    <row r="13" spans="1:9" x14ac:dyDescent="0.25">
      <c r="A13" s="2" t="s">
        <v>10</v>
      </c>
      <c r="B13" s="3">
        <v>6643082.9800000004</v>
      </c>
      <c r="C13" s="3">
        <v>79451707.079999998</v>
      </c>
      <c r="D13" s="3"/>
      <c r="E13" s="3"/>
      <c r="F13" s="3">
        <v>6643082.9800000004</v>
      </c>
      <c r="G13" s="3">
        <v>79451707.079999998</v>
      </c>
    </row>
    <row r="14" spans="1:9" x14ac:dyDescent="0.25">
      <c r="A14" s="4" t="s">
        <v>11</v>
      </c>
      <c r="B14" s="3">
        <v>25214437</v>
      </c>
      <c r="C14" s="3">
        <v>936452.8</v>
      </c>
      <c r="D14" s="3">
        <v>3000000</v>
      </c>
      <c r="E14" s="3">
        <v>11211.77</v>
      </c>
      <c r="F14" s="3">
        <v>28214437</v>
      </c>
      <c r="G14" s="3">
        <v>947664.57000000007</v>
      </c>
    </row>
    <row r="15" spans="1:9" x14ac:dyDescent="0.25">
      <c r="A15" s="2" t="s">
        <v>12</v>
      </c>
      <c r="B15" s="3">
        <v>25214437</v>
      </c>
      <c r="C15" s="3">
        <v>936452.8</v>
      </c>
      <c r="D15" s="3"/>
      <c r="E15" s="3"/>
      <c r="F15" s="3">
        <v>25214437</v>
      </c>
      <c r="G15" s="3">
        <v>936452.8</v>
      </c>
    </row>
    <row r="16" spans="1:9" x14ac:dyDescent="0.25">
      <c r="A16" s="2" t="s">
        <v>13</v>
      </c>
      <c r="B16" s="3"/>
      <c r="C16" s="3"/>
      <c r="D16" s="3">
        <v>3000000</v>
      </c>
      <c r="E16" s="3">
        <v>11211.77</v>
      </c>
      <c r="F16" s="3">
        <v>3000000</v>
      </c>
      <c r="G16" s="3">
        <v>11211.77</v>
      </c>
    </row>
    <row r="17" spans="1:7" x14ac:dyDescent="0.25">
      <c r="A17" s="4" t="s">
        <v>14</v>
      </c>
      <c r="B17" s="3">
        <v>575891691</v>
      </c>
      <c r="C17" s="3">
        <v>1076077883.5</v>
      </c>
      <c r="D17" s="3">
        <v>23837306</v>
      </c>
      <c r="E17" s="3">
        <v>0</v>
      </c>
      <c r="F17" s="3">
        <v>599728997</v>
      </c>
      <c r="G17" s="3">
        <v>1076077883.5</v>
      </c>
    </row>
    <row r="18" spans="1:7" x14ac:dyDescent="0.25">
      <c r="A18" s="2" t="s">
        <v>15</v>
      </c>
      <c r="B18" s="3">
        <v>500716754.5</v>
      </c>
      <c r="C18" s="3">
        <v>1000902947</v>
      </c>
      <c r="D18" s="3"/>
      <c r="E18" s="3"/>
      <c r="F18" s="3">
        <v>500716754.5</v>
      </c>
      <c r="G18" s="3">
        <v>1000902947</v>
      </c>
    </row>
    <row r="19" spans="1:7" x14ac:dyDescent="0.25">
      <c r="A19" s="2" t="s">
        <v>10</v>
      </c>
      <c r="B19" s="3">
        <v>75174936.5</v>
      </c>
      <c r="C19" s="3">
        <v>75174936.5</v>
      </c>
      <c r="D19" s="3"/>
      <c r="E19" s="3"/>
      <c r="F19" s="3">
        <v>75174936.5</v>
      </c>
      <c r="G19" s="3">
        <v>75174936.5</v>
      </c>
    </row>
    <row r="20" spans="1:7" x14ac:dyDescent="0.25">
      <c r="A20" s="2" t="s">
        <v>16</v>
      </c>
      <c r="B20" s="3"/>
      <c r="C20" s="3"/>
      <c r="D20" s="3">
        <v>23837306</v>
      </c>
      <c r="E20" s="3">
        <v>0</v>
      </c>
      <c r="F20" s="3">
        <v>23837306</v>
      </c>
      <c r="G20" s="3">
        <v>0</v>
      </c>
    </row>
    <row r="21" spans="1:7" x14ac:dyDescent="0.25">
      <c r="A21" s="4" t="s">
        <v>17</v>
      </c>
      <c r="B21" s="3">
        <v>1036395465.1800001</v>
      </c>
      <c r="C21" s="3">
        <v>1585063948.5799999</v>
      </c>
      <c r="D21" s="3">
        <v>51717523</v>
      </c>
      <c r="E21" s="3">
        <v>4549069.38</v>
      </c>
      <c r="F21" s="3">
        <v>1088112988.1800001</v>
      </c>
      <c r="G21" s="3">
        <v>1589613017.96</v>
      </c>
    </row>
    <row r="22" spans="1:7" x14ac:dyDescent="0.25">
      <c r="B22" s="3"/>
      <c r="C22" s="3"/>
      <c r="D22" s="3"/>
      <c r="E22" s="3"/>
      <c r="F22" s="3"/>
      <c r="G22" s="3"/>
    </row>
    <row r="23" spans="1:7" x14ac:dyDescent="0.25">
      <c r="A23" t="s">
        <v>18</v>
      </c>
      <c r="B23" s="3">
        <v>499655630.5</v>
      </c>
      <c r="C23" s="3"/>
      <c r="D23" s="3"/>
      <c r="E23" s="3"/>
      <c r="F23" s="3">
        <f>B23</f>
        <v>499655630.5</v>
      </c>
      <c r="G23" s="3"/>
    </row>
    <row r="24" spans="1:7" x14ac:dyDescent="0.25">
      <c r="A24" t="s">
        <v>21</v>
      </c>
      <c r="B24" s="3">
        <f>79451707.08-B13</f>
        <v>72808624.099999994</v>
      </c>
      <c r="C24" s="3"/>
      <c r="D24" s="3"/>
      <c r="E24" s="3"/>
      <c r="F24" s="3">
        <f>B24</f>
        <v>72808624.099999994</v>
      </c>
      <c r="G24" s="3"/>
    </row>
    <row r="25" spans="1:7" x14ac:dyDescent="0.25">
      <c r="A25" s="5" t="s">
        <v>23</v>
      </c>
      <c r="B25" s="6">
        <f>B21+SUM(B23:B24)</f>
        <v>1608859719.7800002</v>
      </c>
      <c r="C25" s="6">
        <f>C21</f>
        <v>1585063948.5799999</v>
      </c>
      <c r="D25" s="6">
        <f>D21</f>
        <v>51717523</v>
      </c>
      <c r="E25" s="6">
        <f>E21</f>
        <v>4549069.38</v>
      </c>
      <c r="F25" s="6">
        <f>SUM(F21:F24)</f>
        <v>1660577242.78</v>
      </c>
      <c r="G25" s="6">
        <f>G21</f>
        <v>1589613017.96</v>
      </c>
    </row>
  </sheetData>
  <mergeCells count="3">
    <mergeCell ref="D5:E5"/>
    <mergeCell ref="B5:C5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853F-2012-4D43-9F66-E97DA5319F65}">
  <dimension ref="A1:F139"/>
  <sheetViews>
    <sheetView topLeftCell="A106" workbookViewId="0">
      <selection activeCell="B137" sqref="B137"/>
    </sheetView>
  </sheetViews>
  <sheetFormatPr defaultRowHeight="15" x14ac:dyDescent="0.25"/>
  <cols>
    <col min="1" max="1" width="79.28515625" customWidth="1"/>
    <col min="2" max="3" width="24.42578125" customWidth="1"/>
    <col min="6" max="6" width="68.85546875" customWidth="1"/>
  </cols>
  <sheetData>
    <row r="1" spans="1:6" x14ac:dyDescent="0.25">
      <c r="A1" t="s">
        <v>144</v>
      </c>
    </row>
    <row r="6" spans="1:6" x14ac:dyDescent="0.25">
      <c r="A6" s="5" t="s">
        <v>104</v>
      </c>
      <c r="B6" s="5" t="s">
        <v>2</v>
      </c>
      <c r="C6" s="5" t="s">
        <v>3</v>
      </c>
      <c r="F6" s="12" t="s">
        <v>112</v>
      </c>
    </row>
    <row r="7" spans="1:6" x14ac:dyDescent="0.25">
      <c r="A7" s="8" t="s">
        <v>105</v>
      </c>
      <c r="B7" s="7"/>
      <c r="C7" s="7"/>
      <c r="F7" s="10" t="s">
        <v>113</v>
      </c>
    </row>
    <row r="8" spans="1:6" x14ac:dyDescent="0.25">
      <c r="A8" s="1" t="s">
        <v>24</v>
      </c>
      <c r="B8" s="7">
        <v>6318177</v>
      </c>
      <c r="C8" s="7">
        <v>18066403</v>
      </c>
      <c r="F8" s="10" t="s">
        <v>114</v>
      </c>
    </row>
    <row r="9" spans="1:6" x14ac:dyDescent="0.25">
      <c r="A9" s="8" t="s">
        <v>106</v>
      </c>
      <c r="B9" s="7"/>
      <c r="C9" s="7"/>
      <c r="F9" s="10" t="s">
        <v>115</v>
      </c>
    </row>
    <row r="10" spans="1:6" x14ac:dyDescent="0.25">
      <c r="A10" s="1" t="s">
        <v>25</v>
      </c>
      <c r="B10" s="7">
        <v>3616239</v>
      </c>
      <c r="C10" s="7">
        <v>3616239</v>
      </c>
      <c r="F10" s="10" t="s">
        <v>116</v>
      </c>
    </row>
    <row r="11" spans="1:6" x14ac:dyDescent="0.25">
      <c r="A11" s="1" t="s">
        <v>26</v>
      </c>
      <c r="B11" s="7">
        <v>1471040</v>
      </c>
      <c r="C11" s="7">
        <v>7355200</v>
      </c>
      <c r="F11" s="10" t="s">
        <v>117</v>
      </c>
    </row>
    <row r="12" spans="1:6" x14ac:dyDescent="0.25">
      <c r="A12" s="1" t="s">
        <v>27</v>
      </c>
      <c r="B12" s="7">
        <v>3311924535</v>
      </c>
      <c r="C12" s="7">
        <v>1580218092</v>
      </c>
      <c r="F12" s="10" t="s">
        <v>118</v>
      </c>
    </row>
    <row r="13" spans="1:6" x14ac:dyDescent="0.25">
      <c r="A13" s="1" t="s">
        <v>28</v>
      </c>
      <c r="B13" s="7">
        <v>733882312</v>
      </c>
      <c r="C13" s="7">
        <v>0</v>
      </c>
      <c r="F13" s="10" t="s">
        <v>119</v>
      </c>
    </row>
    <row r="14" spans="1:6" x14ac:dyDescent="0.25">
      <c r="A14" s="1" t="s">
        <v>29</v>
      </c>
      <c r="B14" s="7">
        <v>1249163619</v>
      </c>
      <c r="C14" s="7">
        <v>454540352</v>
      </c>
      <c r="F14" s="10" t="s">
        <v>120</v>
      </c>
    </row>
    <row r="15" spans="1:6" x14ac:dyDescent="0.25">
      <c r="A15" s="1" t="s">
        <v>30</v>
      </c>
      <c r="B15" s="7">
        <v>94579728</v>
      </c>
      <c r="C15" s="7">
        <v>0</v>
      </c>
      <c r="F15" s="10" t="s">
        <v>121</v>
      </c>
    </row>
    <row r="16" spans="1:6" x14ac:dyDescent="0.25">
      <c r="A16" s="1" t="s">
        <v>31</v>
      </c>
      <c r="B16" s="7">
        <v>539089</v>
      </c>
      <c r="C16" s="7">
        <v>0</v>
      </c>
      <c r="F16" s="10" t="s">
        <v>122</v>
      </c>
    </row>
    <row r="17" spans="1:6" x14ac:dyDescent="0.25">
      <c r="A17" s="1" t="s">
        <v>32</v>
      </c>
      <c r="B17" s="7">
        <v>202559931</v>
      </c>
      <c r="C17" s="7">
        <v>88481413</v>
      </c>
      <c r="F17" s="10" t="s">
        <v>123</v>
      </c>
    </row>
    <row r="18" spans="1:6" x14ac:dyDescent="0.25">
      <c r="A18" s="1" t="s">
        <v>33</v>
      </c>
      <c r="B18" s="7">
        <v>2876059</v>
      </c>
      <c r="C18" s="7">
        <v>3458333</v>
      </c>
      <c r="F18" s="10" t="s">
        <v>124</v>
      </c>
    </row>
    <row r="19" spans="1:6" x14ac:dyDescent="0.25">
      <c r="A19" s="1" t="s">
        <v>34</v>
      </c>
      <c r="B19" s="7">
        <v>1028323798</v>
      </c>
      <c r="C19" s="7">
        <v>1033737994</v>
      </c>
      <c r="F19" s="10" t="s">
        <v>125</v>
      </c>
    </row>
    <row r="20" spans="1:6" x14ac:dyDescent="0.25">
      <c r="A20" s="8" t="s">
        <v>107</v>
      </c>
      <c r="B20" s="7"/>
      <c r="C20" s="7"/>
      <c r="F20" s="10" t="s">
        <v>126</v>
      </c>
    </row>
    <row r="21" spans="1:6" x14ac:dyDescent="0.25">
      <c r="A21" s="1" t="s">
        <v>35</v>
      </c>
      <c r="B21" s="7">
        <v>13966097</v>
      </c>
      <c r="C21" s="7">
        <v>13966097</v>
      </c>
      <c r="F21" s="10" t="s">
        <v>127</v>
      </c>
    </row>
    <row r="22" spans="1:6" x14ac:dyDescent="0.25">
      <c r="A22" s="1" t="s">
        <v>36</v>
      </c>
      <c r="B22" s="7">
        <v>5271039</v>
      </c>
      <c r="C22" s="7">
        <v>3170184</v>
      </c>
      <c r="F22" s="10" t="s">
        <v>128</v>
      </c>
    </row>
    <row r="23" spans="1:6" x14ac:dyDescent="0.25">
      <c r="A23" s="1" t="s">
        <v>37</v>
      </c>
      <c r="B23" s="7">
        <v>118420119</v>
      </c>
      <c r="C23" s="7">
        <v>76040131</v>
      </c>
      <c r="F23" s="10" t="s">
        <v>129</v>
      </c>
    </row>
    <row r="24" spans="1:6" x14ac:dyDescent="0.25">
      <c r="A24" s="1" t="s">
        <v>38</v>
      </c>
      <c r="B24" s="7">
        <v>70753404</v>
      </c>
      <c r="C24" s="7">
        <v>0</v>
      </c>
      <c r="F24" s="10" t="s">
        <v>130</v>
      </c>
    </row>
    <row r="25" spans="1:6" x14ac:dyDescent="0.25">
      <c r="A25" s="1" t="s">
        <v>39</v>
      </c>
      <c r="B25" s="7">
        <v>47232781</v>
      </c>
      <c r="C25" s="7">
        <v>33892287</v>
      </c>
      <c r="F25" s="10" t="s">
        <v>131</v>
      </c>
    </row>
    <row r="26" spans="1:6" x14ac:dyDescent="0.25">
      <c r="A26" s="1" t="s">
        <v>40</v>
      </c>
      <c r="B26" s="7">
        <v>24171</v>
      </c>
      <c r="C26" s="7">
        <v>24171</v>
      </c>
      <c r="F26" s="10" t="s">
        <v>132</v>
      </c>
    </row>
    <row r="27" spans="1:6" x14ac:dyDescent="0.25">
      <c r="A27" s="1" t="s">
        <v>6</v>
      </c>
      <c r="B27" s="7">
        <v>19956148</v>
      </c>
      <c r="C27" s="7">
        <v>19956148</v>
      </c>
      <c r="F27" s="10" t="s">
        <v>133</v>
      </c>
    </row>
    <row r="28" spans="1:6" x14ac:dyDescent="0.25">
      <c r="A28" s="1" t="s">
        <v>41</v>
      </c>
      <c r="B28" s="7">
        <v>677967987</v>
      </c>
      <c r="C28" s="7">
        <v>649006833</v>
      </c>
      <c r="F28" s="10" t="s">
        <v>134</v>
      </c>
    </row>
    <row r="29" spans="1:6" x14ac:dyDescent="0.25">
      <c r="A29" s="1" t="s">
        <v>25</v>
      </c>
      <c r="B29" s="7">
        <v>4243799</v>
      </c>
      <c r="C29" s="7">
        <v>4243799</v>
      </c>
      <c r="F29" s="10" t="s">
        <v>135</v>
      </c>
    </row>
    <row r="30" spans="1:6" x14ac:dyDescent="0.25">
      <c r="A30" s="1" t="s">
        <v>42</v>
      </c>
      <c r="B30" s="7">
        <v>2000000</v>
      </c>
      <c r="C30" s="7">
        <v>1995804</v>
      </c>
      <c r="F30" s="10" t="s">
        <v>136</v>
      </c>
    </row>
    <row r="31" spans="1:6" x14ac:dyDescent="0.25">
      <c r="A31" s="1" t="s">
        <v>7</v>
      </c>
      <c r="B31" s="7">
        <v>42872975</v>
      </c>
      <c r="C31" s="7">
        <v>24091991</v>
      </c>
      <c r="F31" s="10" t="s">
        <v>137</v>
      </c>
    </row>
    <row r="32" spans="1:6" x14ac:dyDescent="0.25">
      <c r="A32" s="1" t="s">
        <v>43</v>
      </c>
      <c r="B32" s="7">
        <v>1338298</v>
      </c>
      <c r="C32" s="7">
        <v>1268650</v>
      </c>
      <c r="F32" s="10" t="s">
        <v>138</v>
      </c>
    </row>
    <row r="33" spans="1:6" x14ac:dyDescent="0.25">
      <c r="A33" s="1" t="s">
        <v>44</v>
      </c>
      <c r="B33" s="7">
        <v>57457865</v>
      </c>
      <c r="C33" s="7">
        <v>48171244</v>
      </c>
      <c r="F33" s="10" t="s">
        <v>139</v>
      </c>
    </row>
    <row r="34" spans="1:6" x14ac:dyDescent="0.25">
      <c r="A34" s="1" t="s">
        <v>45</v>
      </c>
      <c r="B34" s="7">
        <v>5500000</v>
      </c>
      <c r="C34" s="7">
        <v>0</v>
      </c>
      <c r="F34" s="10" t="s">
        <v>140</v>
      </c>
    </row>
    <row r="35" spans="1:6" x14ac:dyDescent="0.25">
      <c r="A35" s="1" t="s">
        <v>46</v>
      </c>
      <c r="B35" s="7">
        <v>476582</v>
      </c>
      <c r="C35" s="7">
        <v>0</v>
      </c>
      <c r="F35" s="10" t="s">
        <v>141</v>
      </c>
    </row>
    <row r="36" spans="1:6" x14ac:dyDescent="0.25">
      <c r="A36" s="1" t="s">
        <v>31</v>
      </c>
      <c r="B36" s="7">
        <v>316371</v>
      </c>
      <c r="C36" s="7">
        <v>269500</v>
      </c>
      <c r="F36" s="10" t="s">
        <v>142</v>
      </c>
    </row>
    <row r="37" spans="1:6" x14ac:dyDescent="0.25">
      <c r="A37" s="1" t="s">
        <v>47</v>
      </c>
      <c r="B37" s="7">
        <v>1086388</v>
      </c>
      <c r="C37" s="7">
        <v>1086388</v>
      </c>
      <c r="F37" s="11" t="s">
        <v>143</v>
      </c>
    </row>
    <row r="38" spans="1:6" x14ac:dyDescent="0.25">
      <c r="A38" s="1" t="s">
        <v>48</v>
      </c>
      <c r="B38" s="7">
        <v>284344</v>
      </c>
      <c r="C38" s="7">
        <v>284344</v>
      </c>
    </row>
    <row r="39" spans="1:6" x14ac:dyDescent="0.25">
      <c r="A39" s="1" t="s">
        <v>49</v>
      </c>
      <c r="B39" s="7">
        <v>137168</v>
      </c>
      <c r="C39" s="7">
        <v>137168</v>
      </c>
    </row>
    <row r="40" spans="1:6" x14ac:dyDescent="0.25">
      <c r="A40" s="1" t="s">
        <v>50</v>
      </c>
      <c r="B40" s="7">
        <v>173913</v>
      </c>
      <c r="C40" s="7">
        <v>173913</v>
      </c>
    </row>
    <row r="41" spans="1:6" x14ac:dyDescent="0.25">
      <c r="A41" s="1" t="s">
        <v>51</v>
      </c>
      <c r="B41" s="7">
        <v>366529</v>
      </c>
      <c r="C41" s="7">
        <v>366529</v>
      </c>
    </row>
    <row r="42" spans="1:6" x14ac:dyDescent="0.25">
      <c r="A42" s="1" t="s">
        <v>52</v>
      </c>
      <c r="B42" s="7">
        <v>41841335</v>
      </c>
      <c r="C42" s="7">
        <v>41461527</v>
      </c>
    </row>
    <row r="43" spans="1:6" x14ac:dyDescent="0.25">
      <c r="A43" s="1" t="s">
        <v>53</v>
      </c>
      <c r="B43" s="7">
        <v>3637081</v>
      </c>
      <c r="C43" s="7">
        <v>3637081</v>
      </c>
    </row>
    <row r="44" spans="1:6" x14ac:dyDescent="0.25">
      <c r="A44" s="1" t="s">
        <v>54</v>
      </c>
      <c r="B44" s="7">
        <v>282829133</v>
      </c>
      <c r="C44" s="7">
        <v>282831004</v>
      </c>
    </row>
    <row r="45" spans="1:6" x14ac:dyDescent="0.25">
      <c r="A45" s="1" t="s">
        <v>55</v>
      </c>
      <c r="B45" s="7">
        <v>12550042</v>
      </c>
      <c r="C45" s="7">
        <v>0</v>
      </c>
    </row>
    <row r="46" spans="1:6" x14ac:dyDescent="0.25">
      <c r="A46" s="1" t="s">
        <v>56</v>
      </c>
      <c r="B46" s="7">
        <v>1342161000</v>
      </c>
      <c r="C46" s="7">
        <v>0</v>
      </c>
    </row>
    <row r="47" spans="1:6" x14ac:dyDescent="0.25">
      <c r="A47" s="1" t="s">
        <v>57</v>
      </c>
      <c r="B47" s="7">
        <v>525800</v>
      </c>
      <c r="C47" s="7">
        <v>525800</v>
      </c>
    </row>
    <row r="48" spans="1:6" x14ac:dyDescent="0.25">
      <c r="A48" s="1" t="s">
        <v>58</v>
      </c>
      <c r="B48" s="7">
        <v>1059218</v>
      </c>
      <c r="C48" s="7">
        <v>1059218</v>
      </c>
    </row>
    <row r="49" spans="1:3" x14ac:dyDescent="0.25">
      <c r="A49" s="1" t="s">
        <v>59</v>
      </c>
      <c r="B49" s="7">
        <v>5480605</v>
      </c>
      <c r="C49" s="7">
        <v>5480605</v>
      </c>
    </row>
    <row r="50" spans="1:3" x14ac:dyDescent="0.25">
      <c r="A50" s="1" t="s">
        <v>60</v>
      </c>
      <c r="B50" s="7">
        <v>7355200</v>
      </c>
      <c r="C50" s="7">
        <v>7305256</v>
      </c>
    </row>
    <row r="51" spans="1:3" x14ac:dyDescent="0.25">
      <c r="A51" s="1" t="s">
        <v>26</v>
      </c>
      <c r="B51" s="7">
        <v>17652480</v>
      </c>
      <c r="C51" s="7">
        <v>17652480</v>
      </c>
    </row>
    <row r="52" spans="1:3" x14ac:dyDescent="0.25">
      <c r="A52" s="1" t="s">
        <v>61</v>
      </c>
      <c r="B52" s="7">
        <v>1705454</v>
      </c>
      <c r="C52" s="7">
        <v>1705454</v>
      </c>
    </row>
    <row r="53" spans="1:3" x14ac:dyDescent="0.25">
      <c r="A53" s="1" t="s">
        <v>62</v>
      </c>
      <c r="B53" s="7">
        <v>735520</v>
      </c>
      <c r="C53" s="7">
        <v>729356</v>
      </c>
    </row>
    <row r="54" spans="1:3" x14ac:dyDescent="0.25">
      <c r="A54" s="1" t="s">
        <v>63</v>
      </c>
      <c r="B54" s="7">
        <v>2347383</v>
      </c>
      <c r="C54" s="7">
        <v>1347383</v>
      </c>
    </row>
    <row r="55" spans="1:3" x14ac:dyDescent="0.25">
      <c r="A55" s="1" t="s">
        <v>64</v>
      </c>
      <c r="B55" s="7">
        <v>1625609</v>
      </c>
      <c r="C55" s="7">
        <v>1625609</v>
      </c>
    </row>
    <row r="56" spans="1:3" x14ac:dyDescent="0.25">
      <c r="A56" s="1" t="s">
        <v>65</v>
      </c>
      <c r="B56" s="7">
        <v>8325000</v>
      </c>
      <c r="C56" s="7">
        <v>2135562</v>
      </c>
    </row>
    <row r="57" spans="1:3" x14ac:dyDescent="0.25">
      <c r="A57" s="8" t="s">
        <v>108</v>
      </c>
      <c r="B57" s="7"/>
      <c r="C57" s="7"/>
    </row>
    <row r="58" spans="1:3" x14ac:dyDescent="0.25">
      <c r="A58" s="1" t="s">
        <v>66</v>
      </c>
      <c r="B58" s="7">
        <v>15562436</v>
      </c>
      <c r="C58" s="7">
        <v>15562436</v>
      </c>
    </row>
    <row r="59" spans="1:3" x14ac:dyDescent="0.25">
      <c r="A59" s="1" t="s">
        <v>9</v>
      </c>
      <c r="B59" s="7">
        <v>3518945366</v>
      </c>
      <c r="C59" s="7">
        <v>3518945366</v>
      </c>
    </row>
    <row r="60" spans="1:3" x14ac:dyDescent="0.25">
      <c r="A60" s="1" t="s">
        <v>25</v>
      </c>
      <c r="B60" s="7">
        <v>2660011</v>
      </c>
      <c r="C60" s="7">
        <v>2660011</v>
      </c>
    </row>
    <row r="61" spans="1:3" x14ac:dyDescent="0.25">
      <c r="A61" s="1" t="s">
        <v>10</v>
      </c>
      <c r="B61" s="7">
        <v>14817066</v>
      </c>
      <c r="C61" s="7">
        <v>573395242</v>
      </c>
    </row>
    <row r="62" spans="1:3" x14ac:dyDescent="0.25">
      <c r="A62" s="1" t="s">
        <v>54</v>
      </c>
      <c r="B62" s="7">
        <v>27737749</v>
      </c>
      <c r="C62" s="7">
        <v>27737749</v>
      </c>
    </row>
    <row r="63" spans="1:3" x14ac:dyDescent="0.25">
      <c r="A63" s="1" t="s">
        <v>67</v>
      </c>
      <c r="B63" s="7">
        <v>31056306</v>
      </c>
      <c r="C63" s="7">
        <v>20846051</v>
      </c>
    </row>
    <row r="64" spans="1:3" x14ac:dyDescent="0.25">
      <c r="A64" s="1" t="s">
        <v>68</v>
      </c>
      <c r="B64" s="7">
        <v>7308163</v>
      </c>
      <c r="C64" s="7">
        <v>1992929</v>
      </c>
    </row>
    <row r="65" spans="1:3" x14ac:dyDescent="0.25">
      <c r="A65" s="1" t="s">
        <v>26</v>
      </c>
      <c r="B65" s="7">
        <v>6145904</v>
      </c>
      <c r="C65" s="7">
        <v>4844378</v>
      </c>
    </row>
    <row r="66" spans="1:3" x14ac:dyDescent="0.25">
      <c r="A66" s="1" t="s">
        <v>69</v>
      </c>
      <c r="B66" s="7">
        <v>783442</v>
      </c>
      <c r="C66" s="7">
        <v>0</v>
      </c>
    </row>
    <row r="67" spans="1:3" x14ac:dyDescent="0.25">
      <c r="A67" s="1" t="s">
        <v>70</v>
      </c>
      <c r="B67" s="7">
        <v>5115231</v>
      </c>
      <c r="C67" s="7">
        <v>5115231</v>
      </c>
    </row>
    <row r="68" spans="1:3" x14ac:dyDescent="0.25">
      <c r="A68" s="1" t="s">
        <v>34</v>
      </c>
      <c r="B68" s="7">
        <v>2847898662</v>
      </c>
      <c r="C68" s="7">
        <v>2712128491</v>
      </c>
    </row>
    <row r="69" spans="1:3" x14ac:dyDescent="0.25">
      <c r="A69" s="1" t="s">
        <v>71</v>
      </c>
      <c r="B69" s="7">
        <v>350000</v>
      </c>
      <c r="C69" s="7">
        <v>240480</v>
      </c>
    </row>
    <row r="70" spans="1:3" x14ac:dyDescent="0.25">
      <c r="A70" s="8" t="s">
        <v>109</v>
      </c>
      <c r="B70" s="7"/>
      <c r="C70" s="7"/>
    </row>
    <row r="71" spans="1:3" x14ac:dyDescent="0.25">
      <c r="A71" s="1" t="s">
        <v>72</v>
      </c>
      <c r="B71" s="7">
        <v>849858</v>
      </c>
      <c r="C71" s="7">
        <v>849858</v>
      </c>
    </row>
    <row r="72" spans="1:3" x14ac:dyDescent="0.25">
      <c r="A72" s="8" t="s">
        <v>110</v>
      </c>
      <c r="B72" s="7"/>
      <c r="C72" s="7"/>
    </row>
    <row r="73" spans="1:3" x14ac:dyDescent="0.25">
      <c r="A73" s="1" t="s">
        <v>12</v>
      </c>
      <c r="B73" s="7">
        <v>28897238</v>
      </c>
      <c r="C73" s="7">
        <v>0</v>
      </c>
    </row>
    <row r="74" spans="1:3" x14ac:dyDescent="0.25">
      <c r="A74" s="1" t="s">
        <v>36</v>
      </c>
      <c r="B74" s="7">
        <v>1125486</v>
      </c>
      <c r="C74" s="7">
        <v>369379</v>
      </c>
    </row>
    <row r="75" spans="1:3" x14ac:dyDescent="0.25">
      <c r="A75" s="1" t="s">
        <v>73</v>
      </c>
      <c r="B75" s="7">
        <v>60000</v>
      </c>
      <c r="C75" s="7">
        <v>0</v>
      </c>
    </row>
    <row r="76" spans="1:3" x14ac:dyDescent="0.25">
      <c r="A76" s="1" t="s">
        <v>74</v>
      </c>
      <c r="B76" s="7">
        <v>29073007</v>
      </c>
      <c r="C76" s="7">
        <v>5692663</v>
      </c>
    </row>
    <row r="77" spans="1:3" x14ac:dyDescent="0.25">
      <c r="A77" s="1" t="s">
        <v>75</v>
      </c>
      <c r="B77" s="7">
        <v>63404936</v>
      </c>
      <c r="C77" s="7">
        <v>1752505</v>
      </c>
    </row>
    <row r="78" spans="1:3" x14ac:dyDescent="0.25">
      <c r="A78" s="1" t="s">
        <v>37</v>
      </c>
      <c r="B78" s="7">
        <v>331954027</v>
      </c>
      <c r="C78" s="7">
        <v>148457319</v>
      </c>
    </row>
    <row r="79" spans="1:3" x14ac:dyDescent="0.25">
      <c r="A79" s="1" t="s">
        <v>76</v>
      </c>
      <c r="B79" s="7">
        <v>146740</v>
      </c>
      <c r="C79" s="7">
        <v>107000</v>
      </c>
    </row>
    <row r="80" spans="1:3" x14ac:dyDescent="0.25">
      <c r="A80" s="1" t="s">
        <v>41</v>
      </c>
      <c r="B80" s="7">
        <v>2383207001</v>
      </c>
      <c r="C80" s="7">
        <v>1552527639</v>
      </c>
    </row>
    <row r="81" spans="1:3" x14ac:dyDescent="0.25">
      <c r="A81" s="1" t="s">
        <v>77</v>
      </c>
      <c r="B81" s="7">
        <v>3470560</v>
      </c>
      <c r="C81" s="7">
        <v>1121933</v>
      </c>
    </row>
    <row r="82" spans="1:3" x14ac:dyDescent="0.25">
      <c r="A82" s="1" t="s">
        <v>42</v>
      </c>
      <c r="B82" s="7">
        <v>2859649</v>
      </c>
      <c r="C82" s="7">
        <v>764893</v>
      </c>
    </row>
    <row r="83" spans="1:3" x14ac:dyDescent="0.25">
      <c r="A83" s="1" t="s">
        <v>44</v>
      </c>
      <c r="B83" s="7">
        <v>21175341</v>
      </c>
      <c r="C83" s="7">
        <v>5190312</v>
      </c>
    </row>
    <row r="84" spans="1:3" x14ac:dyDescent="0.25">
      <c r="A84" s="1" t="s">
        <v>78</v>
      </c>
      <c r="B84" s="7">
        <v>125704049</v>
      </c>
      <c r="C84" s="7">
        <v>22503025</v>
      </c>
    </row>
    <row r="85" spans="1:3" x14ac:dyDescent="0.25">
      <c r="A85" s="1" t="s">
        <v>60</v>
      </c>
      <c r="B85" s="7">
        <v>1829138</v>
      </c>
      <c r="C85" s="7">
        <v>857682</v>
      </c>
    </row>
    <row r="86" spans="1:3" x14ac:dyDescent="0.25">
      <c r="A86" s="1" t="s">
        <v>61</v>
      </c>
      <c r="B86" s="7">
        <v>886836</v>
      </c>
      <c r="C86" s="7">
        <v>0</v>
      </c>
    </row>
    <row r="87" spans="1:3" x14ac:dyDescent="0.25">
      <c r="A87" s="8" t="s">
        <v>111</v>
      </c>
      <c r="B87" s="7"/>
      <c r="C87" s="7"/>
    </row>
    <row r="88" spans="1:3" x14ac:dyDescent="0.25">
      <c r="A88" s="1" t="s">
        <v>79</v>
      </c>
      <c r="B88" s="7">
        <v>18537212</v>
      </c>
      <c r="C88" s="7">
        <v>1443542</v>
      </c>
    </row>
    <row r="89" spans="1:3" x14ac:dyDescent="0.25">
      <c r="A89" s="1" t="s">
        <v>80</v>
      </c>
      <c r="B89" s="7">
        <v>80000</v>
      </c>
      <c r="C89" s="7">
        <v>80000</v>
      </c>
    </row>
    <row r="90" spans="1:3" x14ac:dyDescent="0.25">
      <c r="A90" s="1" t="s">
        <v>81</v>
      </c>
      <c r="B90" s="7">
        <v>121081</v>
      </c>
      <c r="C90" s="7">
        <v>0</v>
      </c>
    </row>
    <row r="91" spans="1:3" x14ac:dyDescent="0.25">
      <c r="A91" s="1" t="s">
        <v>36</v>
      </c>
      <c r="B91" s="7">
        <v>1785860</v>
      </c>
      <c r="C91" s="7">
        <v>452084</v>
      </c>
    </row>
    <row r="92" spans="1:3" x14ac:dyDescent="0.25">
      <c r="A92" s="1" t="s">
        <v>82</v>
      </c>
      <c r="B92" s="7">
        <v>4258019</v>
      </c>
      <c r="C92" s="7">
        <v>1086162</v>
      </c>
    </row>
    <row r="93" spans="1:3" x14ac:dyDescent="0.25">
      <c r="A93" s="1" t="s">
        <v>83</v>
      </c>
      <c r="B93" s="7">
        <v>7336417</v>
      </c>
      <c r="C93" s="7">
        <v>0</v>
      </c>
    </row>
    <row r="94" spans="1:3" x14ac:dyDescent="0.25">
      <c r="A94" s="1" t="s">
        <v>74</v>
      </c>
      <c r="B94" s="7">
        <v>51945164</v>
      </c>
      <c r="C94" s="7">
        <v>4049732</v>
      </c>
    </row>
    <row r="95" spans="1:3" x14ac:dyDescent="0.25">
      <c r="A95" s="1" t="s">
        <v>75</v>
      </c>
      <c r="B95" s="7">
        <v>56525975</v>
      </c>
      <c r="C95" s="7">
        <v>437901</v>
      </c>
    </row>
    <row r="96" spans="1:3" x14ac:dyDescent="0.25">
      <c r="A96" s="1" t="s">
        <v>84</v>
      </c>
      <c r="B96" s="7">
        <v>3821789</v>
      </c>
      <c r="C96" s="7">
        <v>0</v>
      </c>
    </row>
    <row r="97" spans="1:3" x14ac:dyDescent="0.25">
      <c r="A97" s="1" t="s">
        <v>37</v>
      </c>
      <c r="B97" s="7">
        <v>1294129401</v>
      </c>
      <c r="C97" s="7">
        <v>551761574</v>
      </c>
    </row>
    <row r="98" spans="1:3" x14ac:dyDescent="0.25">
      <c r="A98" s="1" t="s">
        <v>85</v>
      </c>
      <c r="B98" s="7">
        <v>9398738</v>
      </c>
      <c r="C98" s="7">
        <v>939874</v>
      </c>
    </row>
    <row r="99" spans="1:3" x14ac:dyDescent="0.25">
      <c r="A99" s="1" t="s">
        <v>15</v>
      </c>
      <c r="B99" s="7">
        <v>8498741065</v>
      </c>
      <c r="C99" s="7">
        <v>8498741065</v>
      </c>
    </row>
    <row r="100" spans="1:3" x14ac:dyDescent="0.25">
      <c r="A100" s="1" t="s">
        <v>76</v>
      </c>
      <c r="B100" s="7">
        <v>95319</v>
      </c>
      <c r="C100" s="7">
        <v>0</v>
      </c>
    </row>
    <row r="101" spans="1:3" x14ac:dyDescent="0.25">
      <c r="A101" s="1" t="s">
        <v>86</v>
      </c>
      <c r="B101" s="7">
        <v>19432627</v>
      </c>
      <c r="C101" s="7">
        <v>0</v>
      </c>
    </row>
    <row r="102" spans="1:3" x14ac:dyDescent="0.25">
      <c r="A102" s="1" t="s">
        <v>41</v>
      </c>
      <c r="B102" s="7">
        <v>5174977342</v>
      </c>
      <c r="C102" s="7">
        <v>560328316</v>
      </c>
    </row>
    <row r="103" spans="1:3" x14ac:dyDescent="0.25">
      <c r="A103" s="1" t="s">
        <v>77</v>
      </c>
      <c r="B103" s="7">
        <v>3047328</v>
      </c>
      <c r="C103" s="7">
        <v>0</v>
      </c>
    </row>
    <row r="104" spans="1:3" x14ac:dyDescent="0.25">
      <c r="A104" s="1" t="s">
        <v>87</v>
      </c>
      <c r="B104" s="7">
        <v>43535</v>
      </c>
      <c r="C104" s="7">
        <v>36999</v>
      </c>
    </row>
    <row r="105" spans="1:3" x14ac:dyDescent="0.25">
      <c r="A105" s="1" t="s">
        <v>88</v>
      </c>
      <c r="B105" s="7">
        <v>3017693</v>
      </c>
      <c r="C105" s="7">
        <v>0</v>
      </c>
    </row>
    <row r="106" spans="1:3" x14ac:dyDescent="0.25">
      <c r="A106" s="1" t="s">
        <v>10</v>
      </c>
      <c r="B106" s="7">
        <v>480220004</v>
      </c>
      <c r="C106" s="7">
        <v>335394170</v>
      </c>
    </row>
    <row r="107" spans="1:3" x14ac:dyDescent="0.25">
      <c r="A107" s="1" t="s">
        <v>89</v>
      </c>
      <c r="B107" s="7">
        <v>5433008</v>
      </c>
      <c r="C107" s="7">
        <v>23518</v>
      </c>
    </row>
    <row r="108" spans="1:3" x14ac:dyDescent="0.25">
      <c r="A108" s="1" t="s">
        <v>43</v>
      </c>
      <c r="B108" s="7">
        <v>16516615</v>
      </c>
      <c r="C108" s="7">
        <v>245832</v>
      </c>
    </row>
    <row r="109" spans="1:3" x14ac:dyDescent="0.25">
      <c r="A109" s="1" t="s">
        <v>44</v>
      </c>
      <c r="B109" s="7">
        <v>15375667</v>
      </c>
      <c r="C109" s="7">
        <v>2953511</v>
      </c>
    </row>
    <row r="110" spans="1:3" x14ac:dyDescent="0.25">
      <c r="A110" s="1" t="s">
        <v>45</v>
      </c>
      <c r="B110" s="7">
        <v>197047500</v>
      </c>
      <c r="C110" s="7">
        <v>0</v>
      </c>
    </row>
    <row r="111" spans="1:3" x14ac:dyDescent="0.25">
      <c r="A111" s="1" t="s">
        <v>46</v>
      </c>
      <c r="B111" s="7">
        <v>280524</v>
      </c>
      <c r="C111" s="7">
        <v>0</v>
      </c>
    </row>
    <row r="112" spans="1:3" x14ac:dyDescent="0.25">
      <c r="A112" s="1" t="s">
        <v>16</v>
      </c>
      <c r="B112" s="7">
        <v>62083824</v>
      </c>
      <c r="C112" s="7">
        <v>21001</v>
      </c>
    </row>
    <row r="113" spans="1:3" x14ac:dyDescent="0.25">
      <c r="A113" s="1" t="s">
        <v>90</v>
      </c>
      <c r="B113" s="7">
        <v>38690312</v>
      </c>
      <c r="C113" s="7">
        <v>250000000</v>
      </c>
    </row>
    <row r="114" spans="1:3" x14ac:dyDescent="0.25">
      <c r="A114" s="1" t="s">
        <v>52</v>
      </c>
      <c r="B114" s="7">
        <v>252788881</v>
      </c>
      <c r="C114" s="7">
        <v>216624712</v>
      </c>
    </row>
    <row r="115" spans="1:3" x14ac:dyDescent="0.25">
      <c r="A115" s="1" t="s">
        <v>91</v>
      </c>
      <c r="B115" s="7">
        <v>445000</v>
      </c>
      <c r="C115" s="7">
        <v>0</v>
      </c>
    </row>
    <row r="116" spans="1:3" x14ac:dyDescent="0.25">
      <c r="A116" s="1" t="s">
        <v>92</v>
      </c>
      <c r="B116" s="7">
        <v>3432512</v>
      </c>
      <c r="C116" s="7">
        <v>358236</v>
      </c>
    </row>
    <row r="117" spans="1:3" x14ac:dyDescent="0.25">
      <c r="A117" s="1" t="s">
        <v>53</v>
      </c>
      <c r="B117" s="7">
        <v>5209528</v>
      </c>
      <c r="C117" s="7">
        <v>557173</v>
      </c>
    </row>
    <row r="118" spans="1:3" x14ac:dyDescent="0.25">
      <c r="A118" s="1" t="s">
        <v>57</v>
      </c>
      <c r="B118" s="7">
        <v>933100</v>
      </c>
      <c r="C118" s="7">
        <v>933100</v>
      </c>
    </row>
    <row r="119" spans="1:3" x14ac:dyDescent="0.25">
      <c r="A119" s="1" t="s">
        <v>24</v>
      </c>
      <c r="B119" s="7">
        <v>59356567</v>
      </c>
      <c r="C119" s="7">
        <v>4260059</v>
      </c>
    </row>
    <row r="120" spans="1:3" x14ac:dyDescent="0.25">
      <c r="A120" s="1" t="s">
        <v>93</v>
      </c>
      <c r="B120" s="7">
        <v>15760936</v>
      </c>
      <c r="C120" s="7">
        <v>15760936</v>
      </c>
    </row>
    <row r="121" spans="1:3" x14ac:dyDescent="0.25">
      <c r="A121" s="1" t="s">
        <v>94</v>
      </c>
      <c r="B121" s="7">
        <v>8682780</v>
      </c>
      <c r="C121" s="7">
        <v>15195</v>
      </c>
    </row>
    <row r="122" spans="1:3" x14ac:dyDescent="0.25">
      <c r="A122" s="1" t="s">
        <v>95</v>
      </c>
      <c r="B122" s="7">
        <v>103598684</v>
      </c>
      <c r="C122" s="7">
        <v>5452052</v>
      </c>
    </row>
    <row r="123" spans="1:3" x14ac:dyDescent="0.25">
      <c r="A123" s="1" t="s">
        <v>96</v>
      </c>
      <c r="B123" s="7">
        <v>8978469</v>
      </c>
      <c r="C123" s="7">
        <v>367364</v>
      </c>
    </row>
    <row r="124" spans="1:3" x14ac:dyDescent="0.25">
      <c r="A124" s="1" t="s">
        <v>97</v>
      </c>
      <c r="B124" s="7">
        <v>8413552</v>
      </c>
      <c r="C124" s="7">
        <v>0</v>
      </c>
    </row>
    <row r="125" spans="1:3" x14ac:dyDescent="0.25">
      <c r="A125" s="1" t="s">
        <v>60</v>
      </c>
      <c r="B125" s="7">
        <v>17765856</v>
      </c>
      <c r="C125" s="7">
        <v>1554491</v>
      </c>
    </row>
    <row r="126" spans="1:3" x14ac:dyDescent="0.25">
      <c r="A126" s="1" t="s">
        <v>26</v>
      </c>
      <c r="B126" s="7">
        <v>27299884</v>
      </c>
      <c r="C126" s="7">
        <v>2795677</v>
      </c>
    </row>
    <row r="127" spans="1:3" x14ac:dyDescent="0.25">
      <c r="A127" s="1" t="s">
        <v>98</v>
      </c>
      <c r="B127" s="7">
        <v>1601593</v>
      </c>
      <c r="C127" s="7">
        <v>132576</v>
      </c>
    </row>
    <row r="128" spans="1:3" x14ac:dyDescent="0.25">
      <c r="A128" s="1" t="s">
        <v>61</v>
      </c>
      <c r="B128" s="7">
        <v>115789</v>
      </c>
      <c r="C128" s="7">
        <v>0</v>
      </c>
    </row>
    <row r="129" spans="1:3" x14ac:dyDescent="0.25">
      <c r="A129" s="1" t="s">
        <v>62</v>
      </c>
      <c r="B129" s="7">
        <v>363998</v>
      </c>
      <c r="C129" s="7">
        <v>86035</v>
      </c>
    </row>
    <row r="130" spans="1:3" x14ac:dyDescent="0.25">
      <c r="A130" s="1" t="s">
        <v>70</v>
      </c>
      <c r="B130" s="7">
        <v>35949943</v>
      </c>
      <c r="C130" s="7">
        <v>18087677</v>
      </c>
    </row>
    <row r="131" spans="1:3" x14ac:dyDescent="0.25">
      <c r="A131" s="1" t="s">
        <v>99</v>
      </c>
      <c r="B131" s="7">
        <v>537961</v>
      </c>
      <c r="C131" s="7">
        <v>0</v>
      </c>
    </row>
    <row r="132" spans="1:3" x14ac:dyDescent="0.25">
      <c r="A132" s="1" t="s">
        <v>100</v>
      </c>
      <c r="B132" s="7">
        <v>116757</v>
      </c>
      <c r="C132" s="7">
        <v>0</v>
      </c>
    </row>
    <row r="133" spans="1:3" x14ac:dyDescent="0.25">
      <c r="A133" s="1" t="s">
        <v>101</v>
      </c>
      <c r="B133" s="7">
        <v>4496838</v>
      </c>
      <c r="C133" s="7">
        <v>0</v>
      </c>
    </row>
    <row r="134" spans="1:3" x14ac:dyDescent="0.25">
      <c r="A134" s="1" t="s">
        <v>102</v>
      </c>
      <c r="B134" s="7">
        <v>20439923</v>
      </c>
      <c r="C134" s="7">
        <v>20439923</v>
      </c>
    </row>
    <row r="135" spans="1:3" x14ac:dyDescent="0.25">
      <c r="A135" s="1" t="s">
        <v>71</v>
      </c>
      <c r="B135" s="7">
        <v>3684000</v>
      </c>
      <c r="C135" s="7">
        <v>0</v>
      </c>
    </row>
    <row r="136" spans="1:3" x14ac:dyDescent="0.25">
      <c r="A136" s="1" t="s">
        <v>103</v>
      </c>
      <c r="B136" s="7">
        <v>16161152</v>
      </c>
      <c r="C136" s="7">
        <v>4429191</v>
      </c>
    </row>
    <row r="137" spans="1:3" x14ac:dyDescent="0.25">
      <c r="A137" s="5" t="s">
        <v>17</v>
      </c>
      <c r="B137" s="9">
        <v>32155106755</v>
      </c>
      <c r="C137" s="9">
        <v>21978409698</v>
      </c>
    </row>
    <row r="139" spans="1:3" x14ac:dyDescent="0.25">
      <c r="A1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Cook County_Aug26</vt:lpstr>
      <vt:lpstr>Illinois_Aug26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Airi</dc:creator>
  <cp:lastModifiedBy>Stern, Alena</cp:lastModifiedBy>
  <dcterms:created xsi:type="dcterms:W3CDTF">2022-08-26T23:09:39Z</dcterms:created>
  <dcterms:modified xsi:type="dcterms:W3CDTF">2022-09-07T13:46:10Z</dcterms:modified>
</cp:coreProperties>
</file>