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r\OneDrive\Documenti\Robotics engineering\2nd_Year_1st_Semester\Social robots  - Sgorbissa\Assignments\1\"/>
    </mc:Choice>
  </mc:AlternateContent>
  <xr:revisionPtr revIDLastSave="0" documentId="13_ncr:1_{9E165FEB-EC36-4473-BAD8-10AE125AD5F3}" xr6:coauthVersionLast="45" xr6:coauthVersionMax="45" xr10:uidLastSave="{00000000-0000-0000-0000-000000000000}"/>
  <bookViews>
    <workbookView xWindow="588" yWindow="408" windowWidth="16920" windowHeight="11604" xr2:uid="{D07C36BB-4107-4E58-9DE5-86A49C8D46F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7" i="1" l="1"/>
  <c r="Q47" i="1"/>
  <c r="Q48" i="1"/>
  <c r="Q49" i="1"/>
  <c r="R45" i="1"/>
  <c r="P47" i="1"/>
  <c r="P48" i="1"/>
  <c r="P49" i="1"/>
  <c r="O47" i="1"/>
  <c r="O48" i="1"/>
  <c r="O49" i="1"/>
  <c r="N47" i="1"/>
  <c r="N48" i="1"/>
  <c r="N49" i="1"/>
  <c r="M47" i="1"/>
  <c r="M48" i="1"/>
  <c r="M49" i="1"/>
  <c r="L47" i="1"/>
  <c r="L48" i="1"/>
  <c r="L49" i="1"/>
  <c r="K47" i="1"/>
  <c r="K48" i="1"/>
  <c r="K49" i="1"/>
  <c r="J47" i="1"/>
  <c r="J48" i="1"/>
  <c r="J49" i="1"/>
  <c r="I47" i="1"/>
  <c r="I48" i="1"/>
  <c r="I49" i="1"/>
  <c r="H47" i="1"/>
  <c r="H48" i="1"/>
  <c r="H49" i="1"/>
  <c r="G47" i="1"/>
  <c r="G48" i="1"/>
  <c r="G49" i="1"/>
  <c r="F47" i="1"/>
  <c r="F48" i="1"/>
  <c r="F49" i="1"/>
  <c r="E47" i="1"/>
  <c r="E48" i="1"/>
  <c r="E49" i="1"/>
  <c r="D48" i="1"/>
  <c r="D49" i="1"/>
  <c r="R40" i="1"/>
  <c r="R41" i="1"/>
  <c r="R44" i="1"/>
  <c r="R43" i="1"/>
  <c r="R42" i="1"/>
  <c r="D31" i="1"/>
  <c r="Z30" i="1"/>
  <c r="Z29" i="1"/>
  <c r="Z28" i="1"/>
  <c r="R22" i="1"/>
  <c r="R23" i="1"/>
  <c r="R24" i="1"/>
  <c r="R25" i="1"/>
  <c r="R26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D30" i="1"/>
  <c r="E30" i="1"/>
  <c r="F30" i="1"/>
  <c r="G30" i="1"/>
  <c r="H30" i="1"/>
  <c r="I30" i="1"/>
  <c r="J30" i="1"/>
  <c r="K30" i="1"/>
  <c r="L30" i="1"/>
  <c r="M30" i="1"/>
  <c r="O30" i="1"/>
  <c r="P30" i="1"/>
  <c r="Q30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0" i="1" l="1"/>
  <c r="D50" i="1"/>
  <c r="D51" i="1" s="1"/>
  <c r="D32" i="1"/>
  <c r="D33" i="1" s="1"/>
  <c r="R47" i="1"/>
  <c r="R49" i="1"/>
  <c r="R48" i="1"/>
  <c r="R31" i="1"/>
  <c r="R29" i="1"/>
</calcChain>
</file>

<file path=xl/sharedStrings.xml><?xml version="1.0" encoding="utf-8"?>
<sst xmlns="http://schemas.openxmlformats.org/spreadsheetml/2006/main" count="75" uniqueCount="37">
  <si>
    <t>Item1</t>
  </si>
  <si>
    <t>Item2</t>
  </si>
  <si>
    <t>Sum</t>
  </si>
  <si>
    <t>Mean</t>
  </si>
  <si>
    <t>Sigma_i</t>
  </si>
  <si>
    <t>Sigma_x</t>
  </si>
  <si>
    <t>Sum per person</t>
  </si>
  <si>
    <t>Alpha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</si>
  <si>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</si>
  <si>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</si>
  <si>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</si>
  <si>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</si>
  <si>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</si>
  <si>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</si>
  <si>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</si>
  <si>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</si>
  <si>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</si>
  <si>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</si>
  <si>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</si>
  <si>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</si>
  <si>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Person1</t>
  </si>
  <si>
    <t>Person2</t>
  </si>
  <si>
    <t>Person3</t>
  </si>
  <si>
    <t>Person4</t>
  </si>
  <si>
    <t>Person5</t>
  </si>
  <si>
    <t xml:space="preserve"> </t>
  </si>
  <si>
    <t xml:space="preserve">Legenda: </t>
  </si>
  <si>
    <t>Reversed</t>
  </si>
  <si>
    <t>Chiara</t>
  </si>
  <si>
    <t>Sara</t>
  </si>
  <si>
    <t>Gabri</t>
  </si>
  <si>
    <t>Davide</t>
  </si>
  <si>
    <t>Fra</t>
  </si>
  <si>
    <t>Auro</t>
  </si>
  <si>
    <t>External people</t>
  </si>
  <si>
    <t>Robotics</t>
  </si>
  <si>
    <t>Goodread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</si>
</sst>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2" fillId="0" borderId="0" xfId="0" applyFont="1"/>
    <xf numFmtId="0" fontId="0" fillId="3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3" borderId="4" xfId="0" applyFill="1" applyBorder="1"/>
    <xf numFmtId="0" fontId="0" fillId="0" borderId="5" xfId="0" applyFill="1" applyBorder="1"/>
    <xf numFmtId="0" fontId="0" fillId="3" borderId="6" xfId="0" applyFill="1" applyBorder="1"/>
    <xf numFmtId="0" fontId="0" fillId="0" borderId="7" xfId="0" applyFont="1" applyFill="1" applyBorder="1"/>
    <xf numFmtId="0" fontId="0" fillId="0" borderId="7" xfId="0" applyFill="1" applyBorder="1"/>
    <xf numFmtId="0" fontId="0" fillId="0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5" xfId="0" applyBorder="1"/>
    <xf numFmtId="0" fontId="0" fillId="0" borderId="7" xfId="0" applyBorder="1"/>
    <xf numFmtId="0" fontId="0" fillId="2" borderId="7" xfId="0" applyFill="1" applyBorder="1"/>
    <xf numFmtId="0" fontId="0" fillId="0" borderId="8" xfId="0" applyBorder="1"/>
    <xf numFmtId="0" fontId="0" fillId="0" borderId="0" xfId="0" applyFont="1" applyFill="1" applyBorder="1"/>
    <xf numFmtId="0" fontId="0" fillId="0" borderId="2" xfId="0" applyBorder="1"/>
    <xf numFmtId="0" fontId="0" fillId="0" borderId="3" xfId="0" applyBorder="1"/>
    <xf numFmtId="0" fontId="0" fillId="0" borderId="0" xfId="0" applyFont="1"/>
    <xf numFmtId="0" fontId="0" fillId="4" borderId="0" xfId="0" applyFill="1" applyBorder="1"/>
    <xf numFmtId="0" fontId="0" fillId="4" borderId="7" xfId="0" applyFill="1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9A5B6-BBC3-4797-984D-04E89C091F4B}">
  <dimension ref="C6:AO72"/>
  <sheetViews>
    <sheetView showGridLines="0" tabSelected="1" topLeftCell="A10" zoomScale="54" zoomScaleNormal="55" workbookViewId="0">
      <selection activeCell="U58" sqref="U58"/>
    </sheetView>
  </sheetViews>
  <sheetFormatPr defaultRowHeight="14.4" x14ac:dyDescent="0.3"/>
  <cols>
    <col min="1" max="2" width="9.77734375" bestFit="1" customWidth="1"/>
    <col min="3" max="3" width="11" bestFit="1" customWidth="1"/>
    <col min="4" max="4" width="9" style="1" bestFit="1" customWidth="1"/>
    <col min="5" max="5" width="9" bestFit="1" customWidth="1"/>
    <col min="6" max="6" width="10.6640625" style="1" customWidth="1"/>
    <col min="7" max="7" width="9" style="1" bestFit="1" customWidth="1"/>
    <col min="8" max="15" width="9" bestFit="1" customWidth="1"/>
    <col min="16" max="16" width="9.33203125" customWidth="1"/>
    <col min="17" max="17" width="14.88671875" bestFit="1" customWidth="1"/>
    <col min="18" max="18" width="16.33203125" bestFit="1" customWidth="1"/>
    <col min="19" max="19" width="14.5546875" bestFit="1" customWidth="1"/>
    <col min="20" max="20" width="9.5546875" bestFit="1" customWidth="1"/>
    <col min="21" max="21" width="9" bestFit="1" customWidth="1"/>
    <col min="26" max="26" width="16.33203125" bestFit="1" customWidth="1"/>
    <col min="27" max="31" width="9" bestFit="1" customWidth="1"/>
    <col min="32" max="32" width="16.33203125" bestFit="1" customWidth="1"/>
    <col min="41" max="41" width="9" bestFit="1" customWidth="1"/>
  </cols>
  <sheetData>
    <row r="6" spans="4:41" x14ac:dyDescent="0.3">
      <c r="AO6" t="s">
        <v>6</v>
      </c>
    </row>
    <row r="7" spans="4:41" x14ac:dyDescent="0.3">
      <c r="AO7">
        <v>12</v>
      </c>
    </row>
    <row r="8" spans="4:41" x14ac:dyDescent="0.3">
      <c r="AO8">
        <v>22</v>
      </c>
    </row>
    <row r="9" spans="4:41" x14ac:dyDescent="0.3">
      <c r="AO9">
        <v>18</v>
      </c>
    </row>
    <row r="10" spans="4:41" x14ac:dyDescent="0.3">
      <c r="AO10">
        <v>15</v>
      </c>
    </row>
    <row r="11" spans="4:41" x14ac:dyDescent="0.3">
      <c r="AO11">
        <v>16</v>
      </c>
    </row>
    <row r="14" spans="4:41" x14ac:dyDescent="0.3">
      <c r="D14"/>
      <c r="E14" s="1"/>
      <c r="F14"/>
      <c r="H14" s="1"/>
    </row>
    <row r="18" spans="3:41" x14ac:dyDescent="0.3">
      <c r="C18" t="s">
        <v>34</v>
      </c>
      <c r="AO18">
        <v>13.8</v>
      </c>
    </row>
    <row r="19" spans="3:41" x14ac:dyDescent="0.3">
      <c r="T19" t="s">
        <v>36</v>
      </c>
      <c r="AO19">
        <v>16.600000000000001</v>
      </c>
    </row>
    <row r="21" spans="3:41" x14ac:dyDescent="0.3">
      <c r="C21" s="8"/>
      <c r="D21" s="17" t="s">
        <v>0</v>
      </c>
      <c r="E21" s="17" t="s">
        <v>1</v>
      </c>
      <c r="F21" s="17" t="s">
        <v>8</v>
      </c>
      <c r="G21" s="17" t="s">
        <v>9</v>
      </c>
      <c r="H21" s="17" t="s">
        <v>10</v>
      </c>
      <c r="I21" s="17" t="s">
        <v>11</v>
      </c>
      <c r="J21" s="17" t="s">
        <v>12</v>
      </c>
      <c r="K21" s="17" t="s">
        <v>13</v>
      </c>
      <c r="L21" s="17" t="s">
        <v>14</v>
      </c>
      <c r="M21" s="17" t="s">
        <v>15</v>
      </c>
      <c r="N21" s="17" t="s">
        <v>16</v>
      </c>
      <c r="O21" s="17" t="s">
        <v>17</v>
      </c>
      <c r="P21" s="17" t="s">
        <v>18</v>
      </c>
      <c r="Q21" s="18" t="s">
        <v>19</v>
      </c>
      <c r="R21" s="3" t="s">
        <v>6</v>
      </c>
      <c r="T21" s="8"/>
      <c r="U21" s="17" t="s">
        <v>0</v>
      </c>
      <c r="V21" s="17" t="s">
        <v>1</v>
      </c>
      <c r="W21" s="17" t="s">
        <v>8</v>
      </c>
      <c r="X21" s="17" t="s">
        <v>9</v>
      </c>
      <c r="Y21" s="18" t="s">
        <v>10</v>
      </c>
      <c r="Z21" s="3" t="s">
        <v>6</v>
      </c>
    </row>
    <row r="22" spans="3:41" x14ac:dyDescent="0.3">
      <c r="C22" s="11" t="s">
        <v>20</v>
      </c>
      <c r="D22" s="4">
        <v>3</v>
      </c>
      <c r="E22" s="4">
        <v>2</v>
      </c>
      <c r="F22" s="5">
        <v>3</v>
      </c>
      <c r="G22" s="4">
        <v>1</v>
      </c>
      <c r="H22" s="5">
        <v>4</v>
      </c>
      <c r="I22" s="5">
        <v>4</v>
      </c>
      <c r="J22" s="4">
        <v>1</v>
      </c>
      <c r="K22" s="4">
        <v>1</v>
      </c>
      <c r="L22" s="4">
        <v>1</v>
      </c>
      <c r="M22" s="4">
        <v>1</v>
      </c>
      <c r="N22" s="4">
        <v>4</v>
      </c>
      <c r="O22" s="4">
        <v>1</v>
      </c>
      <c r="P22" s="4">
        <v>2</v>
      </c>
      <c r="Q22" s="19">
        <v>1</v>
      </c>
      <c r="R22">
        <f>SUM(D22:Q22)</f>
        <v>29</v>
      </c>
      <c r="T22" s="11" t="s">
        <v>20</v>
      </c>
      <c r="U22" s="4">
        <v>3</v>
      </c>
      <c r="V22" s="4">
        <v>3</v>
      </c>
      <c r="W22" s="4">
        <v>2</v>
      </c>
      <c r="X22" s="4">
        <v>2</v>
      </c>
      <c r="Y22" s="19">
        <v>2</v>
      </c>
      <c r="Z22">
        <v>12</v>
      </c>
    </row>
    <row r="23" spans="3:41" x14ac:dyDescent="0.3">
      <c r="C23" s="11" t="s">
        <v>21</v>
      </c>
      <c r="D23" s="4">
        <v>5</v>
      </c>
      <c r="E23" s="4">
        <v>5</v>
      </c>
      <c r="F23" s="5">
        <v>5</v>
      </c>
      <c r="G23" s="4">
        <v>3</v>
      </c>
      <c r="H23" s="5">
        <v>4</v>
      </c>
      <c r="I23" s="5">
        <v>3</v>
      </c>
      <c r="J23" s="4">
        <v>1</v>
      </c>
      <c r="K23" s="4">
        <v>1</v>
      </c>
      <c r="L23" s="4">
        <v>4</v>
      </c>
      <c r="M23" s="4">
        <v>2</v>
      </c>
      <c r="N23" s="4">
        <v>1</v>
      </c>
      <c r="O23" s="4">
        <v>1</v>
      </c>
      <c r="P23" s="4">
        <v>2</v>
      </c>
      <c r="Q23" s="19">
        <v>1</v>
      </c>
      <c r="R23">
        <f t="shared" ref="R23:R26" si="0">SUM(D23:Q23)</f>
        <v>38</v>
      </c>
      <c r="T23" s="11" t="s">
        <v>21</v>
      </c>
      <c r="U23" s="4">
        <v>5</v>
      </c>
      <c r="V23" s="4">
        <v>4</v>
      </c>
      <c r="W23" s="4">
        <v>4</v>
      </c>
      <c r="X23" s="4">
        <v>4</v>
      </c>
      <c r="Y23" s="19">
        <v>5</v>
      </c>
      <c r="Z23">
        <v>22</v>
      </c>
    </row>
    <row r="24" spans="3:41" x14ac:dyDescent="0.3">
      <c r="C24" s="11" t="s">
        <v>22</v>
      </c>
      <c r="D24" s="4">
        <v>5</v>
      </c>
      <c r="E24" s="4">
        <v>3</v>
      </c>
      <c r="F24" s="5">
        <v>4</v>
      </c>
      <c r="G24" s="4">
        <v>3</v>
      </c>
      <c r="H24" s="5">
        <v>4</v>
      </c>
      <c r="I24" s="5">
        <v>4</v>
      </c>
      <c r="J24" s="4">
        <v>1</v>
      </c>
      <c r="K24" s="4">
        <v>1</v>
      </c>
      <c r="L24" s="4">
        <v>3</v>
      </c>
      <c r="M24" s="4">
        <v>1</v>
      </c>
      <c r="N24" s="4">
        <v>4</v>
      </c>
      <c r="O24" s="4">
        <v>3</v>
      </c>
      <c r="P24" s="4">
        <v>4</v>
      </c>
      <c r="Q24" s="19">
        <v>4</v>
      </c>
      <c r="R24">
        <f t="shared" si="0"/>
        <v>44</v>
      </c>
      <c r="T24" s="11" t="s">
        <v>22</v>
      </c>
      <c r="U24" s="4">
        <v>2</v>
      </c>
      <c r="V24" s="4">
        <v>3</v>
      </c>
      <c r="W24" s="4">
        <v>5</v>
      </c>
      <c r="X24" s="4">
        <v>4</v>
      </c>
      <c r="Y24" s="19">
        <v>4</v>
      </c>
      <c r="Z24">
        <v>18</v>
      </c>
    </row>
    <row r="25" spans="3:41" x14ac:dyDescent="0.3">
      <c r="C25" s="11" t="s">
        <v>23</v>
      </c>
      <c r="D25" s="4">
        <v>4</v>
      </c>
      <c r="E25" s="4">
        <v>2</v>
      </c>
      <c r="F25" s="5">
        <v>1</v>
      </c>
      <c r="G25" s="4">
        <v>1</v>
      </c>
      <c r="H25" s="5">
        <v>1</v>
      </c>
      <c r="I25" s="5">
        <v>4</v>
      </c>
      <c r="J25" s="4">
        <v>2</v>
      </c>
      <c r="K25" s="4">
        <v>1</v>
      </c>
      <c r="L25" s="4">
        <v>1</v>
      </c>
      <c r="M25" s="4">
        <v>1</v>
      </c>
      <c r="N25" s="4">
        <v>5</v>
      </c>
      <c r="O25" s="4">
        <v>1</v>
      </c>
      <c r="P25" s="4">
        <v>1</v>
      </c>
      <c r="Q25" s="19">
        <v>1</v>
      </c>
      <c r="R25">
        <f t="shared" si="0"/>
        <v>26</v>
      </c>
      <c r="T25" s="11" t="s">
        <v>23</v>
      </c>
      <c r="U25" s="4">
        <v>3</v>
      </c>
      <c r="V25" s="4">
        <v>3</v>
      </c>
      <c r="W25" s="4">
        <v>3</v>
      </c>
      <c r="X25" s="4">
        <v>3</v>
      </c>
      <c r="Y25" s="19">
        <v>3</v>
      </c>
      <c r="Z25">
        <v>15</v>
      </c>
    </row>
    <row r="26" spans="3:41" x14ac:dyDescent="0.3">
      <c r="C26" s="13" t="s">
        <v>24</v>
      </c>
      <c r="D26" s="20">
        <v>5</v>
      </c>
      <c r="E26" s="20">
        <v>4</v>
      </c>
      <c r="F26" s="21">
        <v>4</v>
      </c>
      <c r="G26" s="20">
        <v>3</v>
      </c>
      <c r="H26" s="21">
        <v>4</v>
      </c>
      <c r="I26" s="21">
        <v>3</v>
      </c>
      <c r="J26" s="20">
        <v>1</v>
      </c>
      <c r="K26" s="20">
        <v>4</v>
      </c>
      <c r="L26" s="20">
        <v>3</v>
      </c>
      <c r="M26" s="20">
        <v>1</v>
      </c>
      <c r="N26" s="20">
        <v>5</v>
      </c>
      <c r="O26" s="20">
        <v>1</v>
      </c>
      <c r="P26" s="20">
        <v>1</v>
      </c>
      <c r="Q26" s="22">
        <v>1</v>
      </c>
      <c r="R26">
        <f t="shared" si="0"/>
        <v>40</v>
      </c>
      <c r="T26" s="13" t="s">
        <v>24</v>
      </c>
      <c r="U26" s="20">
        <v>3</v>
      </c>
      <c r="V26" s="20">
        <v>4</v>
      </c>
      <c r="W26" s="20">
        <v>3</v>
      </c>
      <c r="X26" s="20">
        <v>2</v>
      </c>
      <c r="Y26" s="22">
        <v>4</v>
      </c>
      <c r="Z26">
        <v>16</v>
      </c>
    </row>
    <row r="27" spans="3:41" x14ac:dyDescent="0.3">
      <c r="D27"/>
      <c r="G27"/>
      <c r="H27" s="1"/>
      <c r="I27" s="1"/>
      <c r="T27" s="1"/>
    </row>
    <row r="28" spans="3:41" x14ac:dyDescent="0.3">
      <c r="C28" s="1"/>
      <c r="D28"/>
      <c r="G28"/>
      <c r="H28" s="1"/>
      <c r="I28" s="1"/>
      <c r="T28" s="8" t="s">
        <v>2</v>
      </c>
      <c r="U28" s="24">
        <v>16</v>
      </c>
      <c r="V28" s="24">
        <v>17</v>
      </c>
      <c r="W28" s="24">
        <v>17</v>
      </c>
      <c r="X28" s="24">
        <v>15</v>
      </c>
      <c r="Y28" s="25">
        <v>18</v>
      </c>
      <c r="Z28">
        <f>SUM(Z22:Z26)</f>
        <v>83</v>
      </c>
    </row>
    <row r="29" spans="3:41" x14ac:dyDescent="0.3">
      <c r="C29" s="8" t="s">
        <v>2</v>
      </c>
      <c r="D29" s="9">
        <f>SUM(D22:D26)</f>
        <v>22</v>
      </c>
      <c r="E29" s="9">
        <f>SUM(E22:E26)</f>
        <v>16</v>
      </c>
      <c r="F29" s="9">
        <f>SUM(F22:F26)</f>
        <v>17</v>
      </c>
      <c r="G29" s="9">
        <f>SUM(G22:G26)</f>
        <v>11</v>
      </c>
      <c r="H29" s="9">
        <f>SUM(H22:H26)</f>
        <v>17</v>
      </c>
      <c r="I29" s="9">
        <f>SUM(I22:I26)</f>
        <v>18</v>
      </c>
      <c r="J29" s="9">
        <f>SUM(J22:J26)</f>
        <v>6</v>
      </c>
      <c r="K29" s="9">
        <f>SUM(K22:K26)</f>
        <v>8</v>
      </c>
      <c r="L29" s="9">
        <f>SUM(L22:L26)</f>
        <v>12</v>
      </c>
      <c r="M29" s="9">
        <f>SUM(M22:M26)</f>
        <v>6</v>
      </c>
      <c r="N29" s="9">
        <f>SUM(N22:N26)</f>
        <v>19</v>
      </c>
      <c r="O29" s="9">
        <f>SUM(O22:O26)</f>
        <v>7</v>
      </c>
      <c r="P29" s="9">
        <f>SUM(P22:P26)</f>
        <v>10</v>
      </c>
      <c r="Q29" s="10">
        <f>SUM(Q22:Q26)</f>
        <v>8</v>
      </c>
      <c r="R29" s="6">
        <f>SUM(R22:R26)</f>
        <v>177</v>
      </c>
      <c r="T29" s="11" t="s">
        <v>4</v>
      </c>
      <c r="U29" s="4">
        <v>1.2</v>
      </c>
      <c r="V29" s="4">
        <v>0.3</v>
      </c>
      <c r="W29" s="4">
        <v>1.3</v>
      </c>
      <c r="X29" s="4">
        <v>1</v>
      </c>
      <c r="Y29" s="19">
        <v>1.3</v>
      </c>
      <c r="Z29">
        <f>VAR(Z22:Z26)</f>
        <v>13.800000000000011</v>
      </c>
    </row>
    <row r="30" spans="3:41" x14ac:dyDescent="0.3">
      <c r="C30" s="11" t="s">
        <v>4</v>
      </c>
      <c r="D30" s="6">
        <f>VAR(D22:D26)</f>
        <v>0.80000000000000071</v>
      </c>
      <c r="E30" s="6">
        <f>VAR(E22:E26)</f>
        <v>1.6999999999999993</v>
      </c>
      <c r="F30" s="6">
        <f>VAR(F22:F26)</f>
        <v>2.3000000000000007</v>
      </c>
      <c r="G30" s="6">
        <f>VAR(G22:G26)</f>
        <v>1.2000000000000002</v>
      </c>
      <c r="H30" s="6">
        <f>VAR(H22:H26)</f>
        <v>1.8000000000000007</v>
      </c>
      <c r="I30" s="6">
        <f>VAR(I22:I26)</f>
        <v>0.30000000000000071</v>
      </c>
      <c r="J30" s="6">
        <f>VAR(J22:J26)</f>
        <v>0.19999999999999996</v>
      </c>
      <c r="K30" s="6">
        <f>VAR(K22:K26)</f>
        <v>1.7999999999999998</v>
      </c>
      <c r="L30" s="6">
        <f>VAR(L22:L26)</f>
        <v>1.7999999999999998</v>
      </c>
      <c r="M30" s="6">
        <f>VAR(M22:M26)</f>
        <v>0.19999999999999996</v>
      </c>
      <c r="N30" s="6">
        <v>34</v>
      </c>
      <c r="O30" s="6">
        <f>VAR(O22:O26)</f>
        <v>0.79999999999999982</v>
      </c>
      <c r="P30" s="6">
        <f>VAR(P22:P26)</f>
        <v>1.5</v>
      </c>
      <c r="Q30" s="12">
        <f>VAR(Q22:Q26)</f>
        <v>1.7999999999999998</v>
      </c>
      <c r="R30" s="6">
        <f>VAR(R22:R26)</f>
        <v>57.799999999999955</v>
      </c>
      <c r="T30" s="11" t="s">
        <v>3</v>
      </c>
      <c r="U30" s="4">
        <v>3.2</v>
      </c>
      <c r="V30" s="4">
        <v>3.4</v>
      </c>
      <c r="W30" s="4">
        <v>3.4</v>
      </c>
      <c r="X30" s="4">
        <v>3</v>
      </c>
      <c r="Y30" s="19">
        <v>3.6</v>
      </c>
      <c r="Z30">
        <f>AVERAGE(Z22:Z26)</f>
        <v>16.600000000000001</v>
      </c>
    </row>
    <row r="31" spans="3:41" x14ac:dyDescent="0.3">
      <c r="C31" s="11" t="s">
        <v>3</v>
      </c>
      <c r="D31" s="6">
        <f>AVERAGE(D22:D26)</f>
        <v>4.4000000000000004</v>
      </c>
      <c r="E31" s="6">
        <f>AVERAGE(E22:E26)</f>
        <v>3.2</v>
      </c>
      <c r="F31" s="6">
        <f>AVERAGE(F22:F26)</f>
        <v>3.4</v>
      </c>
      <c r="G31" s="6">
        <f>AVERAGE(G22:G26)</f>
        <v>2.2000000000000002</v>
      </c>
      <c r="H31" s="6">
        <f>AVERAGE(H22:H26)</f>
        <v>3.4</v>
      </c>
      <c r="I31" s="6">
        <f>AVERAGE(I22:I26)</f>
        <v>3.6</v>
      </c>
      <c r="J31" s="6">
        <f>AVERAGE(J22:J26)</f>
        <v>1.2</v>
      </c>
      <c r="K31" s="6">
        <f>AVERAGE(K22:K26)</f>
        <v>1.6</v>
      </c>
      <c r="L31" s="6">
        <f>AVERAGE(L22:L26)</f>
        <v>2.4</v>
      </c>
      <c r="M31" s="6">
        <f>AVERAGE(M22:M26)</f>
        <v>1.2</v>
      </c>
      <c r="N31" s="6">
        <f>AVERAGE(N22:N26)</f>
        <v>3.8</v>
      </c>
      <c r="O31" s="6">
        <f>AVERAGE(O22:O26)</f>
        <v>1.4</v>
      </c>
      <c r="P31" s="6">
        <f>AVERAGE(P22:P26)</f>
        <v>2</v>
      </c>
      <c r="Q31" s="12">
        <f>AVERAGE(Q22:Q26)</f>
        <v>1.6</v>
      </c>
      <c r="R31" s="6">
        <f>AVERAGE(R22:R26)</f>
        <v>35.4</v>
      </c>
      <c r="T31" s="11" t="s">
        <v>5</v>
      </c>
      <c r="U31" s="4">
        <v>13.8</v>
      </c>
      <c r="V31" s="4"/>
      <c r="W31" s="4"/>
      <c r="X31" s="4"/>
      <c r="Y31" s="19"/>
    </row>
    <row r="32" spans="3:41" x14ac:dyDescent="0.3">
      <c r="C32" s="11" t="s">
        <v>5</v>
      </c>
      <c r="D32" s="6">
        <f>VAR(R22:R26)</f>
        <v>57.799999999999955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12"/>
      <c r="R32" s="6"/>
      <c r="T32" s="13" t="s">
        <v>7</v>
      </c>
      <c r="U32" s="20">
        <v>0.67892976589999998</v>
      </c>
      <c r="V32" s="20"/>
      <c r="W32" s="20"/>
      <c r="X32" s="20"/>
      <c r="Y32" s="22"/>
    </row>
    <row r="33" spans="3:18" x14ac:dyDescent="0.3">
      <c r="C33" s="13" t="s">
        <v>7</v>
      </c>
      <c r="D33" s="14">
        <f>(14/13)*(1-SUM((D30:Q30))/(D32))</f>
        <v>0.14160234229438312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6"/>
      <c r="R33" s="6"/>
    </row>
    <row r="34" spans="3:18" x14ac:dyDescent="0.3">
      <c r="C34" s="1"/>
      <c r="E34" s="1"/>
      <c r="H34" s="1"/>
      <c r="I34" s="1"/>
      <c r="J34" s="1"/>
      <c r="K34" s="1"/>
      <c r="L34" s="1"/>
      <c r="M34" s="1"/>
      <c r="N34" s="1"/>
      <c r="O34" s="1" t="s">
        <v>25</v>
      </c>
      <c r="P34" s="1"/>
      <c r="Q34" s="1"/>
      <c r="R34" s="1"/>
    </row>
    <row r="35" spans="3:18" x14ac:dyDescent="0.3">
      <c r="C35" s="1" t="s">
        <v>26</v>
      </c>
      <c r="D35" s="2" t="s">
        <v>27</v>
      </c>
      <c r="G35"/>
      <c r="H35" s="1"/>
      <c r="I35" s="1"/>
      <c r="O35" s="7"/>
    </row>
    <row r="36" spans="3:18" x14ac:dyDescent="0.3">
      <c r="D36"/>
      <c r="G36"/>
      <c r="H36" s="1"/>
      <c r="I36" s="1"/>
    </row>
    <row r="37" spans="3:18" x14ac:dyDescent="0.3">
      <c r="C37" t="s">
        <v>35</v>
      </c>
    </row>
    <row r="39" spans="3:18" x14ac:dyDescent="0.3">
      <c r="C39" s="8"/>
      <c r="D39" s="17" t="s">
        <v>0</v>
      </c>
      <c r="E39" s="17" t="s">
        <v>1</v>
      </c>
      <c r="F39" s="17" t="s">
        <v>8</v>
      </c>
      <c r="G39" s="17" t="s">
        <v>9</v>
      </c>
      <c r="H39" s="17" t="s">
        <v>10</v>
      </c>
      <c r="I39" s="17" t="s">
        <v>11</v>
      </c>
      <c r="J39" s="17" t="s">
        <v>12</v>
      </c>
      <c r="K39" s="17" t="s">
        <v>13</v>
      </c>
      <c r="L39" s="17" t="s">
        <v>14</v>
      </c>
      <c r="M39" s="17" t="s">
        <v>15</v>
      </c>
      <c r="N39" s="17" t="s">
        <v>16</v>
      </c>
      <c r="O39" s="17" t="s">
        <v>17</v>
      </c>
      <c r="P39" s="17" t="s">
        <v>18</v>
      </c>
      <c r="Q39" s="18" t="s">
        <v>19</v>
      </c>
      <c r="R39" s="3" t="s">
        <v>6</v>
      </c>
    </row>
    <row r="40" spans="3:18" x14ac:dyDescent="0.3">
      <c r="C40" s="11" t="s">
        <v>32</v>
      </c>
      <c r="D40" s="4">
        <v>2</v>
      </c>
      <c r="E40" s="6">
        <v>3</v>
      </c>
      <c r="F40" s="27">
        <v>1</v>
      </c>
      <c r="G40" s="6">
        <v>1</v>
      </c>
      <c r="H40" s="27">
        <v>2</v>
      </c>
      <c r="I40" s="27">
        <v>3</v>
      </c>
      <c r="J40" s="6">
        <v>1</v>
      </c>
      <c r="K40" s="6">
        <v>2</v>
      </c>
      <c r="L40" s="6">
        <v>2</v>
      </c>
      <c r="M40" s="6">
        <v>1</v>
      </c>
      <c r="N40" s="6">
        <v>2</v>
      </c>
      <c r="O40" s="6">
        <v>1</v>
      </c>
      <c r="P40" s="6">
        <v>2</v>
      </c>
      <c r="Q40" s="12">
        <v>5</v>
      </c>
      <c r="R40">
        <f t="shared" ref="R40:R41" si="1">SUM(D40:Q40)</f>
        <v>28</v>
      </c>
    </row>
    <row r="41" spans="3:18" x14ac:dyDescent="0.3">
      <c r="C41" s="11" t="s">
        <v>31</v>
      </c>
      <c r="D41" s="4">
        <v>2</v>
      </c>
      <c r="E41" s="6">
        <v>3</v>
      </c>
      <c r="F41" s="27">
        <v>1</v>
      </c>
      <c r="G41" s="6">
        <v>1</v>
      </c>
      <c r="H41" s="27">
        <v>1</v>
      </c>
      <c r="I41" s="27">
        <v>2</v>
      </c>
      <c r="J41" s="6">
        <v>1</v>
      </c>
      <c r="K41" s="6">
        <v>1</v>
      </c>
      <c r="L41" s="6">
        <v>1</v>
      </c>
      <c r="M41" s="6">
        <v>1</v>
      </c>
      <c r="N41" s="6">
        <v>2</v>
      </c>
      <c r="O41" s="6">
        <v>1</v>
      </c>
      <c r="P41" s="6">
        <v>1</v>
      </c>
      <c r="Q41" s="12">
        <v>4</v>
      </c>
      <c r="R41">
        <f t="shared" si="1"/>
        <v>22</v>
      </c>
    </row>
    <row r="42" spans="3:18" x14ac:dyDescent="0.3">
      <c r="C42" s="11" t="s">
        <v>28</v>
      </c>
      <c r="D42" s="4">
        <v>4</v>
      </c>
      <c r="E42" s="4">
        <v>2</v>
      </c>
      <c r="F42" s="27">
        <v>1</v>
      </c>
      <c r="G42" s="4">
        <v>1</v>
      </c>
      <c r="H42" s="27">
        <v>4</v>
      </c>
      <c r="I42" s="27">
        <v>3</v>
      </c>
      <c r="J42" s="6">
        <v>1</v>
      </c>
      <c r="K42" s="6">
        <v>3</v>
      </c>
      <c r="L42" s="6">
        <v>1</v>
      </c>
      <c r="M42" s="6">
        <v>1</v>
      </c>
      <c r="N42" s="6">
        <v>4</v>
      </c>
      <c r="O42" s="6">
        <v>1</v>
      </c>
      <c r="P42" s="6">
        <v>1</v>
      </c>
      <c r="Q42" s="12">
        <v>1</v>
      </c>
      <c r="R42">
        <f>SUM(D42:Q42)</f>
        <v>28</v>
      </c>
    </row>
    <row r="43" spans="3:18" x14ac:dyDescent="0.3">
      <c r="C43" s="11" t="s">
        <v>33</v>
      </c>
      <c r="D43" s="4">
        <v>4</v>
      </c>
      <c r="E43" s="4">
        <v>2</v>
      </c>
      <c r="F43" s="27">
        <v>3</v>
      </c>
      <c r="G43" s="4">
        <v>1</v>
      </c>
      <c r="H43" s="27">
        <v>5</v>
      </c>
      <c r="I43" s="27">
        <v>5</v>
      </c>
      <c r="J43" s="6">
        <v>1</v>
      </c>
      <c r="K43" s="6">
        <v>1</v>
      </c>
      <c r="L43" s="6">
        <v>2</v>
      </c>
      <c r="M43" s="6">
        <v>1</v>
      </c>
      <c r="N43" s="23">
        <v>1</v>
      </c>
      <c r="O43" s="6">
        <v>2</v>
      </c>
      <c r="P43" s="6">
        <v>2</v>
      </c>
      <c r="Q43" s="12">
        <v>3</v>
      </c>
      <c r="R43" s="6">
        <f>SUM(D43:Q43)</f>
        <v>33</v>
      </c>
    </row>
    <row r="44" spans="3:18" x14ac:dyDescent="0.3">
      <c r="C44" s="11" t="s">
        <v>30</v>
      </c>
      <c r="D44" s="4">
        <v>4</v>
      </c>
      <c r="E44" s="4">
        <v>5</v>
      </c>
      <c r="F44" s="27">
        <v>1</v>
      </c>
      <c r="G44" s="4">
        <v>1</v>
      </c>
      <c r="H44" s="27">
        <v>3</v>
      </c>
      <c r="I44" s="27">
        <v>5</v>
      </c>
      <c r="J44" s="6">
        <v>1</v>
      </c>
      <c r="K44" s="6">
        <v>1</v>
      </c>
      <c r="L44" s="6">
        <v>3</v>
      </c>
      <c r="M44" s="6">
        <v>1</v>
      </c>
      <c r="N44" s="6">
        <v>4</v>
      </c>
      <c r="O44" s="6">
        <v>1</v>
      </c>
      <c r="P44" s="6">
        <v>4</v>
      </c>
      <c r="Q44" s="12">
        <v>3</v>
      </c>
      <c r="R44" s="26">
        <f>SUM(D44:Q44)</f>
        <v>37</v>
      </c>
    </row>
    <row r="45" spans="3:18" x14ac:dyDescent="0.3">
      <c r="C45" s="13" t="s">
        <v>29</v>
      </c>
      <c r="D45" s="15">
        <v>4</v>
      </c>
      <c r="E45" s="15">
        <v>1</v>
      </c>
      <c r="F45" s="28">
        <v>3</v>
      </c>
      <c r="G45" s="15">
        <v>1</v>
      </c>
      <c r="H45" s="28">
        <v>4</v>
      </c>
      <c r="I45" s="28">
        <v>4</v>
      </c>
      <c r="J45" s="15">
        <v>1</v>
      </c>
      <c r="K45" s="15">
        <v>1</v>
      </c>
      <c r="L45" s="15">
        <v>3</v>
      </c>
      <c r="M45" s="15">
        <v>1</v>
      </c>
      <c r="N45" s="15">
        <v>1</v>
      </c>
      <c r="O45" s="15">
        <v>1</v>
      </c>
      <c r="P45" s="15">
        <v>2</v>
      </c>
      <c r="Q45" s="16">
        <v>1</v>
      </c>
      <c r="R45" s="26">
        <f>SUM(D45:Q45)</f>
        <v>28</v>
      </c>
    </row>
    <row r="46" spans="3:18" x14ac:dyDescent="0.3">
      <c r="C46" s="1"/>
      <c r="D46"/>
      <c r="E46" s="1"/>
      <c r="G46"/>
    </row>
    <row r="47" spans="3:18" x14ac:dyDescent="0.3">
      <c r="C47" s="8" t="s">
        <v>2</v>
      </c>
      <c r="D47" s="9">
        <f t="shared" ref="D47:R47" si="2">SUM(D40:D45)</f>
        <v>20</v>
      </c>
      <c r="E47" s="9">
        <f t="shared" si="2"/>
        <v>16</v>
      </c>
      <c r="F47" s="9">
        <f t="shared" si="2"/>
        <v>10</v>
      </c>
      <c r="G47" s="9">
        <f t="shared" si="2"/>
        <v>6</v>
      </c>
      <c r="H47" s="9">
        <f t="shared" si="2"/>
        <v>19</v>
      </c>
      <c r="I47" s="9">
        <f t="shared" si="2"/>
        <v>22</v>
      </c>
      <c r="J47" s="9">
        <f t="shared" si="2"/>
        <v>6</v>
      </c>
      <c r="K47" s="9">
        <f t="shared" si="2"/>
        <v>9</v>
      </c>
      <c r="L47" s="9">
        <f t="shared" si="2"/>
        <v>12</v>
      </c>
      <c r="M47" s="9">
        <f t="shared" si="2"/>
        <v>6</v>
      </c>
      <c r="N47" s="9">
        <f t="shared" si="2"/>
        <v>14</v>
      </c>
      <c r="O47" s="9">
        <f t="shared" si="2"/>
        <v>7</v>
      </c>
      <c r="P47" s="9">
        <f t="shared" si="2"/>
        <v>12</v>
      </c>
      <c r="Q47" s="10">
        <f t="shared" si="2"/>
        <v>17</v>
      </c>
      <c r="R47" s="6">
        <f t="shared" si="2"/>
        <v>176</v>
      </c>
    </row>
    <row r="48" spans="3:18" x14ac:dyDescent="0.3">
      <c r="C48" s="11" t="s">
        <v>4</v>
      </c>
      <c r="D48" s="6">
        <f t="shared" ref="D48:R48" si="3">VAR(D40:D45)</f>
        <v>1.0666666666666658</v>
      </c>
      <c r="E48" s="6">
        <f t="shared" si="3"/>
        <v>1.8666666666666671</v>
      </c>
      <c r="F48" s="6">
        <f t="shared" si="3"/>
        <v>1.0666666666666664</v>
      </c>
      <c r="G48" s="6">
        <f t="shared" si="3"/>
        <v>0</v>
      </c>
      <c r="H48" s="6">
        <f t="shared" si="3"/>
        <v>2.166666666666667</v>
      </c>
      <c r="I48" s="6">
        <f t="shared" si="3"/>
        <v>1.4666666666666657</v>
      </c>
      <c r="J48" s="6">
        <f t="shared" si="3"/>
        <v>0</v>
      </c>
      <c r="K48" s="6">
        <f t="shared" si="3"/>
        <v>0.7</v>
      </c>
      <c r="L48" s="6">
        <f t="shared" si="3"/>
        <v>0.8</v>
      </c>
      <c r="M48" s="6">
        <f t="shared" si="3"/>
        <v>0</v>
      </c>
      <c r="N48" s="6">
        <f t="shared" si="3"/>
        <v>1.8666666666666671</v>
      </c>
      <c r="O48" s="6">
        <f t="shared" si="3"/>
        <v>0.1666666666666668</v>
      </c>
      <c r="P48" s="6">
        <f t="shared" si="3"/>
        <v>1.2</v>
      </c>
      <c r="Q48" s="12">
        <f t="shared" si="3"/>
        <v>2.5666666666666673</v>
      </c>
      <c r="R48" s="6">
        <f t="shared" si="3"/>
        <v>26.266666666666605</v>
      </c>
    </row>
    <row r="49" spans="3:18" x14ac:dyDescent="0.3">
      <c r="C49" s="11" t="s">
        <v>3</v>
      </c>
      <c r="D49" s="6">
        <f t="shared" ref="D49:R49" si="4">AVERAGE(D40:D45)</f>
        <v>3.3333333333333335</v>
      </c>
      <c r="E49" s="6">
        <f t="shared" si="4"/>
        <v>2.6666666666666665</v>
      </c>
      <c r="F49" s="6">
        <f t="shared" si="4"/>
        <v>1.6666666666666667</v>
      </c>
      <c r="G49" s="6">
        <f t="shared" si="4"/>
        <v>1</v>
      </c>
      <c r="H49" s="6">
        <f t="shared" si="4"/>
        <v>3.1666666666666665</v>
      </c>
      <c r="I49" s="6">
        <f t="shared" si="4"/>
        <v>3.6666666666666665</v>
      </c>
      <c r="J49" s="6">
        <f t="shared" si="4"/>
        <v>1</v>
      </c>
      <c r="K49" s="6">
        <f t="shared" si="4"/>
        <v>1.5</v>
      </c>
      <c r="L49" s="6">
        <f t="shared" si="4"/>
        <v>2</v>
      </c>
      <c r="M49" s="6">
        <f t="shared" si="4"/>
        <v>1</v>
      </c>
      <c r="N49" s="6">
        <f t="shared" si="4"/>
        <v>2.3333333333333335</v>
      </c>
      <c r="O49" s="6">
        <f t="shared" si="4"/>
        <v>1.1666666666666667</v>
      </c>
      <c r="P49" s="6">
        <f t="shared" si="4"/>
        <v>2</v>
      </c>
      <c r="Q49" s="12">
        <f t="shared" si="4"/>
        <v>2.8333333333333335</v>
      </c>
      <c r="R49" s="6">
        <f t="shared" si="4"/>
        <v>29.333333333333332</v>
      </c>
    </row>
    <row r="50" spans="3:18" x14ac:dyDescent="0.3">
      <c r="C50" s="11" t="s">
        <v>5</v>
      </c>
      <c r="D50" s="6">
        <f>VAR(R40:R45)</f>
        <v>26.266666666666605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12"/>
      <c r="R50" s="6"/>
    </row>
    <row r="51" spans="3:18" x14ac:dyDescent="0.3">
      <c r="C51" s="13" t="s">
        <v>7</v>
      </c>
      <c r="D51" s="14">
        <f>(14/13)*(1-SUM((D48:Q48))/(D50))</f>
        <v>0.46466224131198602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6"/>
      <c r="R51" s="6"/>
    </row>
    <row r="52" spans="3:18" x14ac:dyDescent="0.3">
      <c r="C52" s="1"/>
      <c r="E52" s="1"/>
      <c r="H52" s="1"/>
      <c r="I52" s="1"/>
      <c r="J52" s="1"/>
      <c r="K52" s="1"/>
      <c r="L52" s="1"/>
      <c r="M52" s="1"/>
      <c r="N52" s="1"/>
      <c r="O52" s="1" t="s">
        <v>25</v>
      </c>
      <c r="P52" s="1"/>
      <c r="Q52" s="1"/>
      <c r="R52" s="1"/>
    </row>
    <row r="56" spans="3:18" x14ac:dyDescent="0.3">
      <c r="C56" s="1"/>
      <c r="G56"/>
      <c r="H56" s="1"/>
      <c r="I56" s="1"/>
      <c r="O56" s="7"/>
    </row>
    <row r="57" spans="3:18" x14ac:dyDescent="0.3">
      <c r="D57"/>
      <c r="F57"/>
      <c r="G57"/>
    </row>
    <row r="58" spans="3:18" x14ac:dyDescent="0.3">
      <c r="D58"/>
      <c r="F58"/>
      <c r="G58"/>
    </row>
    <row r="72" spans="4:7" x14ac:dyDescent="0.3">
      <c r="D72"/>
      <c r="F72"/>
      <c r="G72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saporetti</dc:creator>
  <cp:lastModifiedBy>chiara saporetti</cp:lastModifiedBy>
  <dcterms:created xsi:type="dcterms:W3CDTF">2020-09-25T11:46:30Z</dcterms:created>
  <dcterms:modified xsi:type="dcterms:W3CDTF">2020-11-03T10:00:19Z</dcterms:modified>
</cp:coreProperties>
</file>