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filterPrivacy="1" defaultThemeVersion="166925"/>
  <xr:revisionPtr revIDLastSave="0" documentId="8_{28296346-E07D-6240-A4AA-059BEB332787}" xr6:coauthVersionLast="47" xr6:coauthVersionMax="47" xr10:uidLastSave="{00000000-0000-0000-0000-000000000000}"/>
  <bookViews>
    <workbookView xWindow="3020" yWindow="980" windowWidth="25080" windowHeight="14260" activeTab="1" xr2:uid="{E123DFDF-41E7-4503-B4AC-A725FA0C5974}"/>
  </bookViews>
  <sheets>
    <sheet name="anagrafica_aziendale" sheetId="1" r:id="rId1"/>
    <sheet name="Foglio2" sheetId="3" r:id="rId2"/>
  </sheets>
  <definedNames>
    <definedName name="_xlnm._FilterDatabase" localSheetId="0" hidden="1">anagrafica_aziendale!$A$1:$I$29</definedName>
    <definedName name="_xlnm._FilterDatabase" localSheetId="1" hidden="1">Foglio2!$A$1:$K$29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3" l="1"/>
  <c r="G29" i="3"/>
  <c r="H29" i="3" s="1"/>
  <c r="J29" i="3" s="1"/>
  <c r="K29" i="3" s="1"/>
  <c r="F29" i="3"/>
  <c r="I28" i="3"/>
  <c r="G28" i="3"/>
  <c r="H28" i="3" s="1"/>
  <c r="F28" i="3"/>
  <c r="I27" i="3"/>
  <c r="G27" i="3"/>
  <c r="H27" i="3" s="1"/>
  <c r="F27" i="3"/>
  <c r="I26" i="3"/>
  <c r="G26" i="3"/>
  <c r="H26" i="3" s="1"/>
  <c r="F26" i="3"/>
  <c r="I25" i="3"/>
  <c r="G25" i="3"/>
  <c r="H25" i="3" s="1"/>
  <c r="F25" i="3"/>
  <c r="I24" i="3"/>
  <c r="G24" i="3"/>
  <c r="H24" i="3" s="1"/>
  <c r="F24" i="3"/>
  <c r="I23" i="3"/>
  <c r="G23" i="3"/>
  <c r="H23" i="3" s="1"/>
  <c r="F23" i="3"/>
  <c r="I22" i="3"/>
  <c r="G22" i="3"/>
  <c r="H22" i="3" s="1"/>
  <c r="F22" i="3"/>
  <c r="I21" i="3"/>
  <c r="G21" i="3"/>
  <c r="H21" i="3" s="1"/>
  <c r="F21" i="3"/>
  <c r="I20" i="3"/>
  <c r="G20" i="3"/>
  <c r="H20" i="3" s="1"/>
  <c r="F20" i="3"/>
  <c r="I19" i="3"/>
  <c r="G19" i="3"/>
  <c r="H19" i="3" s="1"/>
  <c r="F19" i="3"/>
  <c r="I18" i="3"/>
  <c r="G18" i="3"/>
  <c r="H18" i="3" s="1"/>
  <c r="F18" i="3"/>
  <c r="I17" i="3"/>
  <c r="G17" i="3"/>
  <c r="H17" i="3" s="1"/>
  <c r="F17" i="3"/>
  <c r="I16" i="3"/>
  <c r="G16" i="3"/>
  <c r="H16" i="3" s="1"/>
  <c r="F16" i="3"/>
  <c r="I15" i="3"/>
  <c r="G15" i="3"/>
  <c r="H15" i="3" s="1"/>
  <c r="F15" i="3"/>
  <c r="I14" i="3"/>
  <c r="G14" i="3"/>
  <c r="H14" i="3" s="1"/>
  <c r="F14" i="3"/>
  <c r="I13" i="3"/>
  <c r="G13" i="3"/>
  <c r="H13" i="3" s="1"/>
  <c r="F13" i="3"/>
  <c r="I12" i="3"/>
  <c r="G12" i="3"/>
  <c r="H12" i="3" s="1"/>
  <c r="F12" i="3"/>
  <c r="I11" i="3"/>
  <c r="G11" i="3"/>
  <c r="H11" i="3" s="1"/>
  <c r="F11" i="3"/>
  <c r="I10" i="3"/>
  <c r="G10" i="3"/>
  <c r="H10" i="3" s="1"/>
  <c r="F10" i="3"/>
  <c r="I9" i="3"/>
  <c r="G9" i="3"/>
  <c r="H9" i="3" s="1"/>
  <c r="F9" i="3"/>
  <c r="I8" i="3"/>
  <c r="G8" i="3"/>
  <c r="H8" i="3" s="1"/>
  <c r="F8" i="3"/>
  <c r="I7" i="3"/>
  <c r="G7" i="3"/>
  <c r="H7" i="3" s="1"/>
  <c r="F7" i="3"/>
  <c r="I6" i="3"/>
  <c r="G6" i="3"/>
  <c r="H6" i="3" s="1"/>
  <c r="F6" i="3"/>
  <c r="I5" i="3"/>
  <c r="G5" i="3"/>
  <c r="H5" i="3" s="1"/>
  <c r="F5" i="3"/>
  <c r="I4" i="3"/>
  <c r="G4" i="3"/>
  <c r="H4" i="3" s="1"/>
  <c r="F4" i="3"/>
  <c r="I3" i="3"/>
  <c r="G3" i="3"/>
  <c r="H3" i="3" s="1"/>
  <c r="F3" i="3"/>
  <c r="I2" i="3"/>
  <c r="G2" i="3"/>
  <c r="H2" i="3" s="1"/>
  <c r="F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L29" i="3" l="1"/>
  <c r="J28" i="3"/>
  <c r="L28" i="3" s="1"/>
  <c r="J2" i="3"/>
  <c r="L2" i="3" s="1"/>
  <c r="J6" i="3"/>
  <c r="L6" i="3" s="1"/>
  <c r="J10" i="3"/>
  <c r="L10" i="3" s="1"/>
  <c r="J14" i="3"/>
  <c r="L14" i="3" s="1"/>
  <c r="J18" i="3"/>
  <c r="L18" i="3" s="1"/>
  <c r="J22" i="3"/>
  <c r="L22" i="3" s="1"/>
  <c r="J16" i="3"/>
  <c r="L16" i="3" s="1"/>
  <c r="J20" i="3"/>
  <c r="L20" i="3" s="1"/>
  <c r="J24" i="3"/>
  <c r="L24" i="3" s="1"/>
  <c r="J4" i="3"/>
  <c r="L4" i="3" s="1"/>
  <c r="J8" i="3"/>
  <c r="L8" i="3" s="1"/>
  <c r="J12" i="3"/>
  <c r="L12" i="3" s="1"/>
  <c r="J26" i="3"/>
  <c r="L26" i="3" s="1"/>
  <c r="J5" i="3"/>
  <c r="L5" i="3" s="1"/>
  <c r="J9" i="3"/>
  <c r="L9" i="3" s="1"/>
  <c r="J13" i="3"/>
  <c r="L13" i="3" s="1"/>
  <c r="J17" i="3"/>
  <c r="L17" i="3" s="1"/>
  <c r="J21" i="3"/>
  <c r="L21" i="3" s="1"/>
  <c r="J25" i="3"/>
  <c r="L25" i="3" s="1"/>
  <c r="J3" i="3"/>
  <c r="L3" i="3" s="1"/>
  <c r="J7" i="3"/>
  <c r="L7" i="3" s="1"/>
  <c r="J11" i="3"/>
  <c r="L11" i="3" s="1"/>
  <c r="J15" i="3"/>
  <c r="L15" i="3" s="1"/>
  <c r="J19" i="3"/>
  <c r="L19" i="3" s="1"/>
  <c r="J23" i="3"/>
  <c r="L23" i="3" s="1"/>
  <c r="J27" i="3"/>
  <c r="L27" i="3" s="1"/>
  <c r="K21" i="3" l="1"/>
  <c r="K4" i="3"/>
  <c r="K6" i="3"/>
  <c r="K23" i="3"/>
  <c r="K7" i="3"/>
  <c r="K17" i="3"/>
  <c r="K26" i="3"/>
  <c r="K24" i="3"/>
  <c r="K18" i="3"/>
  <c r="K19" i="3"/>
  <c r="K3" i="3"/>
  <c r="K13" i="3"/>
  <c r="K12" i="3"/>
  <c r="K20" i="3"/>
  <c r="K14" i="3"/>
  <c r="K28" i="3"/>
  <c r="K27" i="3"/>
  <c r="K11" i="3"/>
  <c r="K5" i="3"/>
  <c r="K22" i="3"/>
  <c r="K15" i="3"/>
  <c r="K25" i="3"/>
  <c r="K9" i="3"/>
  <c r="K8" i="3"/>
  <c r="K16" i="3"/>
  <c r="K10" i="3"/>
  <c r="K2" i="3"/>
</calcChain>
</file>

<file path=xl/sharedStrings.xml><?xml version="1.0" encoding="utf-8"?>
<sst xmlns="http://schemas.openxmlformats.org/spreadsheetml/2006/main" count="133" uniqueCount="44">
  <si>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</si>
  <si>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</si>
  <si>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</si>
  <si>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</si>
  <si>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</si>
  <si>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</si>
  <si>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</si>
  <si>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</si>
  <si>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</si>
  <si>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</si>
  <si>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</si>
  <si>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</si>
  <si>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</si>
  <si>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</si>
  <si>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</si>
  <si>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</si>
  <si>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</si>
  <si>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</si>
  <si>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</si>
  <si>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</si>
  <si>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</si>
  <si>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</si>
  <si>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</si>
  <si>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</si>
  <si>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</si>
  <si>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</si>
  <si>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</si>
  <si>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</si>
  <si>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</si>
  <si>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</si>
  <si>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</si>
  <si>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</si>
  <si>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</si>
  <si>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</si>
  <si>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</si>
  <si>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</si>
  <si>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</si>
  <si>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</si>
  <si>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</si>
  <si>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</si>
  <si>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</si>
  <si>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Aumento % formula 1</t>
  </si>
  <si>
    <t>Aumento % formula 2</t>
  </si>
  <si>
    <t>Stipendio + incentivo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</si>
</sst>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€-2]\ * #,##0.00_-;\-[$€-2]\ * #,##0.00_-;_-[$€-2]\ * &quot;-&quot;??_-"/>
    <numFmt numFmtId="165" formatCode="_-[$€-2]\ * #,##0.00_-;\-[$€-2]\ * #,##0.00_-;_-[$€-2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9" fontId="0" fillId="0" borderId="1" xfId="2" applyFont="1" applyBorder="1"/>
  </cellXfs>
  <cellStyles count="3">
    <cellStyle name="Euro" xfId="1" xr:uid="{05E7F11F-6F36-4D5E-B619-68835A6DDD65}"/>
    <cellStyle name="Normale" xfId="0" builtinId="0"/>
    <cellStyle name="Percentuale" xfId="2" builtinId="5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139700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9372600" y="330200"/>
          <a:ext cx="2794000" cy="8128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zoomScaleNormal="100" workbookViewId="0">
      <pane ySplit="1" topLeftCell="A2" activePane="bottomLeft" state="frozen"/>
      <selection pane="bottomLeft" activeCell="L12" sqref="L12"/>
    </sheetView>
  </sheetViews>
  <sheetFormatPr baseColWidth="10" defaultColWidth="9.1640625" defaultRowHeight="15" x14ac:dyDescent="0.2"/>
  <cols>
    <col min="1" max="1" width="14.5" style="1" bestFit="1" customWidth="1"/>
    <col min="2" max="2" width="10.6640625" style="1" bestFit="1" customWidth="1"/>
    <col min="3" max="3" width="14" style="1" bestFit="1" customWidth="1"/>
    <col min="4" max="4" width="16.6640625" style="1" bestFit="1" customWidth="1"/>
    <col min="5" max="5" width="14" style="1" customWidth="1"/>
    <col min="6" max="6" width="5.83203125" style="1" customWidth="1"/>
    <col min="7" max="7" width="10.83203125" style="1" bestFit="1" customWidth="1"/>
    <col min="8" max="9" width="13.6640625" style="1" customWidth="1"/>
    <col min="10" max="16384" width="9.1640625" style="1"/>
  </cols>
  <sheetData>
    <row r="1" spans="1:9" s="14" customFormat="1" x14ac:dyDescent="0.2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39</v>
      </c>
      <c r="I1" s="15" t="s">
        <v>40</v>
      </c>
    </row>
    <row r="2" spans="1:9" x14ac:dyDescent="0.2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13">
        <f ca="1">IF(G2&gt;=20,200,IF(G2&gt;=10,100,0))</f>
        <v>0</v>
      </c>
      <c r="I2" s="13">
        <f>IF(D2="Produzione",50,IF(D2="Amministrazione",70,90))</f>
        <v>50</v>
      </c>
    </row>
    <row r="3" spans="1:9" x14ac:dyDescent="0.2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  <c r="H3" s="13">
        <f t="shared" ref="H3:H29" ca="1" si="2">IF(G3&gt;=20,200,IF(G3&gt;=10,100,0))</f>
        <v>0</v>
      </c>
      <c r="I3" s="13">
        <f t="shared" ref="I3:I29" si="3">IF(D3="Produzione",50,IF(D3="Amministrazione",70,90))</f>
        <v>50</v>
      </c>
    </row>
    <row r="4" spans="1:9" x14ac:dyDescent="0.2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  <c r="H4" s="13">
        <f t="shared" ca="1" si="2"/>
        <v>100</v>
      </c>
      <c r="I4" s="13">
        <f t="shared" si="3"/>
        <v>70</v>
      </c>
    </row>
    <row r="5" spans="1:9" x14ac:dyDescent="0.2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  <c r="H5" s="13">
        <f t="shared" ca="1" si="2"/>
        <v>0</v>
      </c>
      <c r="I5" s="13">
        <f t="shared" si="3"/>
        <v>50</v>
      </c>
    </row>
    <row r="6" spans="1:9" x14ac:dyDescent="0.2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13">
        <f t="shared" ca="1" si="2"/>
        <v>200</v>
      </c>
      <c r="I6" s="13">
        <f t="shared" si="3"/>
        <v>90</v>
      </c>
    </row>
    <row r="7" spans="1:9" x14ac:dyDescent="0.2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13">
        <f t="shared" ca="1" si="2"/>
        <v>100</v>
      </c>
      <c r="I7" s="13">
        <f t="shared" si="3"/>
        <v>50</v>
      </c>
    </row>
    <row r="8" spans="1:9" x14ac:dyDescent="0.2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13">
        <f t="shared" ca="1" si="2"/>
        <v>100</v>
      </c>
      <c r="I8" s="13">
        <f t="shared" si="3"/>
        <v>90</v>
      </c>
    </row>
    <row r="9" spans="1:9" x14ac:dyDescent="0.2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13">
        <f t="shared" ca="1" si="2"/>
        <v>0</v>
      </c>
      <c r="I9" s="13">
        <f t="shared" si="3"/>
        <v>70</v>
      </c>
    </row>
    <row r="10" spans="1:9" x14ac:dyDescent="0.2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13">
        <f t="shared" ca="1" si="2"/>
        <v>200</v>
      </c>
      <c r="I10" s="13">
        <f t="shared" si="3"/>
        <v>50</v>
      </c>
    </row>
    <row r="11" spans="1:9" x14ac:dyDescent="0.2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13">
        <f t="shared" ca="1" si="2"/>
        <v>0</v>
      </c>
      <c r="I11" s="13">
        <f t="shared" si="3"/>
        <v>50</v>
      </c>
    </row>
    <row r="12" spans="1:9" x14ac:dyDescent="0.2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13">
        <f t="shared" ca="1" si="2"/>
        <v>200</v>
      </c>
      <c r="I12" s="13">
        <f t="shared" si="3"/>
        <v>90</v>
      </c>
    </row>
    <row r="13" spans="1:9" x14ac:dyDescent="0.2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H13" s="13">
        <f t="shared" ca="1" si="2"/>
        <v>200</v>
      </c>
      <c r="I13" s="13">
        <f t="shared" si="3"/>
        <v>50</v>
      </c>
    </row>
    <row r="14" spans="1:9" x14ac:dyDescent="0.2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H14" s="13">
        <f t="shared" ca="1" si="2"/>
        <v>0</v>
      </c>
      <c r="I14" s="13">
        <f t="shared" si="3"/>
        <v>50</v>
      </c>
    </row>
    <row r="15" spans="1:9" x14ac:dyDescent="0.2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  <c r="H15" s="13">
        <f t="shared" ca="1" si="2"/>
        <v>200</v>
      </c>
      <c r="I15" s="13">
        <f t="shared" si="3"/>
        <v>70</v>
      </c>
    </row>
    <row r="16" spans="1:9" x14ac:dyDescent="0.2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  <c r="H16" s="13">
        <f t="shared" ca="1" si="2"/>
        <v>0</v>
      </c>
      <c r="I16" s="13">
        <f t="shared" si="3"/>
        <v>50</v>
      </c>
    </row>
    <row r="17" spans="1:9" x14ac:dyDescent="0.2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  <c r="H17" s="13">
        <f t="shared" ca="1" si="2"/>
        <v>100</v>
      </c>
      <c r="I17" s="13">
        <f t="shared" si="3"/>
        <v>70</v>
      </c>
    </row>
    <row r="18" spans="1:9" x14ac:dyDescent="0.2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20</v>
      </c>
      <c r="H18" s="13">
        <f t="shared" ca="1" si="2"/>
        <v>200</v>
      </c>
      <c r="I18" s="13">
        <f t="shared" si="3"/>
        <v>50</v>
      </c>
    </row>
    <row r="19" spans="1:9" x14ac:dyDescent="0.2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  <c r="H19" s="13">
        <f t="shared" ca="1" si="2"/>
        <v>0</v>
      </c>
      <c r="I19" s="13">
        <f t="shared" si="3"/>
        <v>50</v>
      </c>
    </row>
    <row r="20" spans="1:9" x14ac:dyDescent="0.2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13">
        <f t="shared" ca="1" si="2"/>
        <v>0</v>
      </c>
      <c r="I20" s="13">
        <f t="shared" si="3"/>
        <v>50</v>
      </c>
    </row>
    <row r="21" spans="1:9" x14ac:dyDescent="0.2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13">
        <f t="shared" ca="1" si="2"/>
        <v>0</v>
      </c>
      <c r="I21" s="13">
        <f t="shared" si="3"/>
        <v>50</v>
      </c>
    </row>
    <row r="22" spans="1:9" x14ac:dyDescent="0.2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2</v>
      </c>
      <c r="H22" s="13">
        <f t="shared" ca="1" si="2"/>
        <v>0</v>
      </c>
      <c r="I22" s="13">
        <f t="shared" si="3"/>
        <v>50</v>
      </c>
    </row>
    <row r="23" spans="1:9" x14ac:dyDescent="0.2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  <c r="H23" s="13">
        <f t="shared" ca="1" si="2"/>
        <v>100</v>
      </c>
      <c r="I23" s="13">
        <f t="shared" si="3"/>
        <v>90</v>
      </c>
    </row>
    <row r="24" spans="1:9" x14ac:dyDescent="0.2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  <c r="H24" s="13">
        <f t="shared" ca="1" si="2"/>
        <v>100</v>
      </c>
      <c r="I24" s="13">
        <f t="shared" si="3"/>
        <v>90</v>
      </c>
    </row>
    <row r="25" spans="1:9" x14ac:dyDescent="0.2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  <c r="H25" s="13">
        <f t="shared" ca="1" si="2"/>
        <v>0</v>
      </c>
      <c r="I25" s="13">
        <f t="shared" si="3"/>
        <v>70</v>
      </c>
    </row>
    <row r="26" spans="1:9" x14ac:dyDescent="0.2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  <c r="H26" s="13">
        <f t="shared" ca="1" si="2"/>
        <v>0</v>
      </c>
      <c r="I26" s="13">
        <f t="shared" si="3"/>
        <v>50</v>
      </c>
    </row>
    <row r="27" spans="1:9" x14ac:dyDescent="0.2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13">
        <f t="shared" ca="1" si="2"/>
        <v>0</v>
      </c>
      <c r="I27" s="13">
        <f t="shared" si="3"/>
        <v>50</v>
      </c>
    </row>
    <row r="28" spans="1:9" x14ac:dyDescent="0.2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  <c r="H28" s="13">
        <f t="shared" ca="1" si="2"/>
        <v>100</v>
      </c>
      <c r="I28" s="13">
        <f t="shared" si="3"/>
        <v>50</v>
      </c>
    </row>
    <row r="29" spans="1:9" x14ac:dyDescent="0.2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  <c r="H29" s="13">
        <f t="shared" ca="1" si="2"/>
        <v>0</v>
      </c>
      <c r="I29" s="13">
        <f t="shared" si="3"/>
        <v>50</v>
      </c>
    </row>
  </sheetData>
  <autoFilter ref="A1:I29" xr:uid="{062F2552-432A-43A2-B9B9-226BA03BE098}"/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FC81-83A9-8845-90AA-4B98D5E570F8}">
  <dimension ref="A1:L29"/>
  <sheetViews>
    <sheetView tabSelected="1" workbookViewId="0">
      <selection activeCell="J1" sqref="J1"/>
    </sheetView>
  </sheetViews>
  <sheetFormatPr baseColWidth="10" defaultRowHeight="15" x14ac:dyDescent="0.2"/>
  <cols>
    <col min="1" max="1" width="12.6640625" bestFit="1" customWidth="1"/>
    <col min="10" max="10" width="13.83203125" bestFit="1" customWidth="1"/>
  </cols>
  <sheetData>
    <row r="1" spans="1:12" ht="29" customHeight="1" x14ac:dyDescent="0.2">
      <c r="A1" s="16" t="s">
        <v>3</v>
      </c>
      <c r="B1" s="16" t="s">
        <v>9</v>
      </c>
      <c r="C1" s="16" t="s">
        <v>8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39</v>
      </c>
      <c r="I1" s="16" t="s">
        <v>40</v>
      </c>
      <c r="J1" s="16" t="s">
        <v>43</v>
      </c>
      <c r="K1" s="16" t="s">
        <v>41</v>
      </c>
      <c r="L1" s="16" t="s">
        <v>42</v>
      </c>
    </row>
    <row r="2" spans="1:12" x14ac:dyDescent="0.2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G29" ca="1" si="0">DATEDIF(B2,TODAY(),"y")</f>
        <v>37</v>
      </c>
      <c r="G2" s="13">
        <f t="shared" ca="1" si="0"/>
        <v>8</v>
      </c>
      <c r="H2" s="13">
        <f ca="1">IF(G2&gt;=20,200,IF(G2&gt;=10,100,0))</f>
        <v>0</v>
      </c>
      <c r="I2" s="13">
        <f>IF(D2="Produzione",50,IF(D2="Amministrazione",70,90))</f>
        <v>50</v>
      </c>
      <c r="J2" s="17">
        <f ca="1">E2+H2+I2</f>
        <v>1726</v>
      </c>
      <c r="K2" s="18">
        <f ca="1">(J2-E2)/E2</f>
        <v>2.9832935560859187E-2</v>
      </c>
      <c r="L2" s="18">
        <f ca="1">(J2/E2)-1</f>
        <v>2.9832935560859086E-2</v>
      </c>
    </row>
    <row r="3" spans="1:12" x14ac:dyDescent="0.2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0"/>
        <v>3</v>
      </c>
      <c r="H3" s="13">
        <f t="shared" ref="H3:H29" ca="1" si="1">IF(G3&gt;=20,200,IF(G3&gt;=10,100,0))</f>
        <v>0</v>
      </c>
      <c r="I3" s="13">
        <f t="shared" ref="I3:I29" si="2">IF(D3="Produzione",50,IF(D3="Amministrazione",70,90))</f>
        <v>50</v>
      </c>
      <c r="J3" s="17">
        <f t="shared" ref="J3:J29" ca="1" si="3">E3+H3+I3</f>
        <v>1302</v>
      </c>
      <c r="K3" s="18">
        <f t="shared" ref="K3:K29" ca="1" si="4">(J3-E3)/E3</f>
        <v>3.9936102236421724E-2</v>
      </c>
      <c r="L3" s="18">
        <f t="shared" ref="L3:L29" ca="1" si="5">(J3/E3)-1</f>
        <v>3.9936102236421744E-2</v>
      </c>
    </row>
    <row r="4" spans="1:12" x14ac:dyDescent="0.2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0"/>
        <v>14</v>
      </c>
      <c r="H4" s="13">
        <f t="shared" ca="1" si="1"/>
        <v>100</v>
      </c>
      <c r="I4" s="13">
        <f t="shared" si="2"/>
        <v>70</v>
      </c>
      <c r="J4" s="17">
        <f t="shared" ca="1" si="3"/>
        <v>1820</v>
      </c>
      <c r="K4" s="18">
        <f t="shared" ca="1" si="4"/>
        <v>0.10303030303030303</v>
      </c>
      <c r="L4" s="18">
        <f t="shared" ca="1" si="5"/>
        <v>0.10303030303030303</v>
      </c>
    </row>
    <row r="5" spans="1:12" x14ac:dyDescent="0.2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0"/>
        <v>2</v>
      </c>
      <c r="H5" s="13">
        <f t="shared" ca="1" si="1"/>
        <v>0</v>
      </c>
      <c r="I5" s="13">
        <f t="shared" si="2"/>
        <v>50</v>
      </c>
      <c r="J5" s="17">
        <f t="shared" ca="1" si="3"/>
        <v>1300</v>
      </c>
      <c r="K5" s="18">
        <f t="shared" ca="1" si="4"/>
        <v>0.04</v>
      </c>
      <c r="L5" s="18">
        <f t="shared" ca="1" si="5"/>
        <v>4.0000000000000036E-2</v>
      </c>
    </row>
    <row r="6" spans="1:12" x14ac:dyDescent="0.2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0"/>
        <v>35</v>
      </c>
      <c r="H6" s="13">
        <f t="shared" ca="1" si="1"/>
        <v>200</v>
      </c>
      <c r="I6" s="13">
        <f t="shared" si="2"/>
        <v>90</v>
      </c>
      <c r="J6" s="17">
        <f t="shared" ca="1" si="3"/>
        <v>3970</v>
      </c>
      <c r="K6" s="18">
        <f t="shared" ca="1" si="4"/>
        <v>7.880434782608696E-2</v>
      </c>
      <c r="L6" s="18">
        <f t="shared" ca="1" si="5"/>
        <v>7.8804347826086918E-2</v>
      </c>
    </row>
    <row r="7" spans="1:12" x14ac:dyDescent="0.2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0"/>
        <v>12</v>
      </c>
      <c r="H7" s="13">
        <f t="shared" ca="1" si="1"/>
        <v>100</v>
      </c>
      <c r="I7" s="13">
        <f t="shared" si="2"/>
        <v>50</v>
      </c>
      <c r="J7" s="17">
        <f t="shared" ca="1" si="3"/>
        <v>1773</v>
      </c>
      <c r="K7" s="18">
        <f t="shared" ca="1" si="4"/>
        <v>9.2421441774491686E-2</v>
      </c>
      <c r="L7" s="18">
        <f t="shared" ca="1" si="5"/>
        <v>9.2421441774491742E-2</v>
      </c>
    </row>
    <row r="8" spans="1:12" x14ac:dyDescent="0.2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0"/>
        <v>11</v>
      </c>
      <c r="H8" s="13">
        <f t="shared" ca="1" si="1"/>
        <v>100</v>
      </c>
      <c r="I8" s="13">
        <f t="shared" si="2"/>
        <v>90</v>
      </c>
      <c r="J8" s="17">
        <f t="shared" ca="1" si="3"/>
        <v>2774</v>
      </c>
      <c r="K8" s="18">
        <f t="shared" ca="1" si="4"/>
        <v>7.3529411764705885E-2</v>
      </c>
      <c r="L8" s="18">
        <f t="shared" ca="1" si="5"/>
        <v>7.3529411764705843E-2</v>
      </c>
    </row>
    <row r="9" spans="1:12" x14ac:dyDescent="0.2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0"/>
        <v>5</v>
      </c>
      <c r="H9" s="13">
        <f t="shared" ca="1" si="1"/>
        <v>0</v>
      </c>
      <c r="I9" s="13">
        <f t="shared" si="2"/>
        <v>70</v>
      </c>
      <c r="J9" s="17">
        <f t="shared" ca="1" si="3"/>
        <v>1350</v>
      </c>
      <c r="K9" s="18">
        <f t="shared" ca="1" si="4"/>
        <v>5.46875E-2</v>
      </c>
      <c r="L9" s="18">
        <f t="shared" ca="1" si="5"/>
        <v>5.46875E-2</v>
      </c>
    </row>
    <row r="10" spans="1:12" x14ac:dyDescent="0.2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0"/>
        <v>26</v>
      </c>
      <c r="H10" s="13">
        <f t="shared" ca="1" si="1"/>
        <v>200</v>
      </c>
      <c r="I10" s="13">
        <f t="shared" si="2"/>
        <v>50</v>
      </c>
      <c r="J10" s="17">
        <f t="shared" ca="1" si="3"/>
        <v>2000</v>
      </c>
      <c r="K10" s="18">
        <f t="shared" ca="1" si="4"/>
        <v>0.14285714285714285</v>
      </c>
      <c r="L10" s="18">
        <f t="shared" ca="1" si="5"/>
        <v>0.14285714285714279</v>
      </c>
    </row>
    <row r="11" spans="1:12" x14ac:dyDescent="0.2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0"/>
        <v>9</v>
      </c>
      <c r="H11" s="13">
        <f t="shared" ca="1" si="1"/>
        <v>0</v>
      </c>
      <c r="I11" s="13">
        <f t="shared" si="2"/>
        <v>50</v>
      </c>
      <c r="J11" s="17">
        <f t="shared" ca="1" si="3"/>
        <v>1526</v>
      </c>
      <c r="K11" s="18">
        <f t="shared" ca="1" si="4"/>
        <v>3.3875338753387531E-2</v>
      </c>
      <c r="L11" s="18">
        <f t="shared" ca="1" si="5"/>
        <v>3.3875338753387441E-2</v>
      </c>
    </row>
    <row r="12" spans="1:12" x14ac:dyDescent="0.2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0"/>
        <v>32</v>
      </c>
      <c r="H12" s="13">
        <f t="shared" ca="1" si="1"/>
        <v>200</v>
      </c>
      <c r="I12" s="13">
        <f t="shared" si="2"/>
        <v>90</v>
      </c>
      <c r="J12" s="17">
        <f t="shared" ca="1" si="3"/>
        <v>3567</v>
      </c>
      <c r="K12" s="18">
        <f t="shared" ca="1" si="4"/>
        <v>8.8495575221238937E-2</v>
      </c>
      <c r="L12" s="18">
        <f t="shared" ca="1" si="5"/>
        <v>8.8495575221238854E-2</v>
      </c>
    </row>
    <row r="13" spans="1:12" x14ac:dyDescent="0.2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0"/>
        <v>23</v>
      </c>
      <c r="H13" s="13">
        <f t="shared" ca="1" si="1"/>
        <v>200</v>
      </c>
      <c r="I13" s="13">
        <f t="shared" si="2"/>
        <v>50</v>
      </c>
      <c r="J13" s="17">
        <f t="shared" ca="1" si="3"/>
        <v>1920</v>
      </c>
      <c r="K13" s="18">
        <f t="shared" ca="1" si="4"/>
        <v>0.1497005988023952</v>
      </c>
      <c r="L13" s="18">
        <f t="shared" ca="1" si="5"/>
        <v>0.14970059880239517</v>
      </c>
    </row>
    <row r="14" spans="1:12" x14ac:dyDescent="0.2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0"/>
        <v>5</v>
      </c>
      <c r="H14" s="13">
        <f t="shared" ca="1" si="1"/>
        <v>0</v>
      </c>
      <c r="I14" s="13">
        <f t="shared" si="2"/>
        <v>50</v>
      </c>
      <c r="J14" s="17">
        <f t="shared" ca="1" si="3"/>
        <v>1390</v>
      </c>
      <c r="K14" s="18">
        <f t="shared" ca="1" si="4"/>
        <v>3.7313432835820892E-2</v>
      </c>
      <c r="L14" s="18">
        <f t="shared" ca="1" si="5"/>
        <v>3.7313432835820892E-2</v>
      </c>
    </row>
    <row r="15" spans="1:12" x14ac:dyDescent="0.2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0"/>
        <v>22</v>
      </c>
      <c r="H15" s="13">
        <f t="shared" ca="1" si="1"/>
        <v>200</v>
      </c>
      <c r="I15" s="13">
        <f t="shared" si="2"/>
        <v>70</v>
      </c>
      <c r="J15" s="17">
        <f t="shared" ca="1" si="3"/>
        <v>1869</v>
      </c>
      <c r="K15" s="18">
        <f t="shared" ca="1" si="4"/>
        <v>0.16885553470919323</v>
      </c>
      <c r="L15" s="18">
        <f t="shared" ca="1" si="5"/>
        <v>0.16885553470919334</v>
      </c>
    </row>
    <row r="16" spans="1:12" x14ac:dyDescent="0.2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0"/>
        <v>6</v>
      </c>
      <c r="H16" s="13">
        <f t="shared" ca="1" si="1"/>
        <v>0</v>
      </c>
      <c r="I16" s="13">
        <f t="shared" si="2"/>
        <v>50</v>
      </c>
      <c r="J16" s="17">
        <f t="shared" ca="1" si="3"/>
        <v>1464</v>
      </c>
      <c r="K16" s="18">
        <f t="shared" ca="1" si="4"/>
        <v>3.536067892503536E-2</v>
      </c>
      <c r="L16" s="18">
        <f t="shared" ca="1" si="5"/>
        <v>3.536067892503536E-2</v>
      </c>
    </row>
    <row r="17" spans="1:12" x14ac:dyDescent="0.2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0"/>
        <v>11</v>
      </c>
      <c r="H17" s="13">
        <f t="shared" ca="1" si="1"/>
        <v>100</v>
      </c>
      <c r="I17" s="13">
        <f t="shared" si="2"/>
        <v>70</v>
      </c>
      <c r="J17" s="17">
        <f t="shared" ca="1" si="3"/>
        <v>1707</v>
      </c>
      <c r="K17" s="18">
        <f t="shared" ca="1" si="4"/>
        <v>0.11060507482108002</v>
      </c>
      <c r="L17" s="18">
        <f t="shared" ca="1" si="5"/>
        <v>0.11060507482108006</v>
      </c>
    </row>
    <row r="18" spans="1:12" x14ac:dyDescent="0.2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0"/>
        <v>20</v>
      </c>
      <c r="H18" s="13">
        <f t="shared" ca="1" si="1"/>
        <v>200</v>
      </c>
      <c r="I18" s="13">
        <f t="shared" si="2"/>
        <v>50</v>
      </c>
      <c r="J18" s="17">
        <f t="shared" ca="1" si="3"/>
        <v>2402</v>
      </c>
      <c r="K18" s="18">
        <f t="shared" ca="1" si="4"/>
        <v>0.11617100371747212</v>
      </c>
      <c r="L18" s="18">
        <f t="shared" ca="1" si="5"/>
        <v>0.11617100371747213</v>
      </c>
    </row>
    <row r="19" spans="1:12" x14ac:dyDescent="0.2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0"/>
        <v>2</v>
      </c>
      <c r="H19" s="13">
        <f t="shared" ca="1" si="1"/>
        <v>0</v>
      </c>
      <c r="I19" s="13">
        <f t="shared" si="2"/>
        <v>50</v>
      </c>
      <c r="J19" s="17">
        <f t="shared" ca="1" si="3"/>
        <v>1300</v>
      </c>
      <c r="K19" s="18">
        <f t="shared" ca="1" si="4"/>
        <v>0.04</v>
      </c>
      <c r="L19" s="18">
        <f t="shared" ca="1" si="5"/>
        <v>4.0000000000000036E-2</v>
      </c>
    </row>
    <row r="20" spans="1:12" x14ac:dyDescent="0.2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0"/>
        <v>5</v>
      </c>
      <c r="H20" s="13">
        <f t="shared" ca="1" si="1"/>
        <v>0</v>
      </c>
      <c r="I20" s="13">
        <f t="shared" si="2"/>
        <v>50</v>
      </c>
      <c r="J20" s="17">
        <f t="shared" ca="1" si="3"/>
        <v>1420</v>
      </c>
      <c r="K20" s="18">
        <f t="shared" ca="1" si="4"/>
        <v>3.6496350364963501E-2</v>
      </c>
      <c r="L20" s="18">
        <f t="shared" ca="1" si="5"/>
        <v>3.649635036496357E-2</v>
      </c>
    </row>
    <row r="21" spans="1:12" x14ac:dyDescent="0.2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0"/>
        <v>4</v>
      </c>
      <c r="H21" s="13">
        <f t="shared" ca="1" si="1"/>
        <v>0</v>
      </c>
      <c r="I21" s="13">
        <f t="shared" si="2"/>
        <v>50</v>
      </c>
      <c r="J21" s="17">
        <f t="shared" ca="1" si="3"/>
        <v>1360</v>
      </c>
      <c r="K21" s="18">
        <f t="shared" ca="1" si="4"/>
        <v>3.8167938931297711E-2</v>
      </c>
      <c r="L21" s="18">
        <f t="shared" ca="1" si="5"/>
        <v>3.8167938931297662E-2</v>
      </c>
    </row>
    <row r="22" spans="1:12" x14ac:dyDescent="0.2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0"/>
        <v>2</v>
      </c>
      <c r="H22" s="13">
        <f t="shared" ca="1" si="1"/>
        <v>0</v>
      </c>
      <c r="I22" s="13">
        <f t="shared" si="2"/>
        <v>50</v>
      </c>
      <c r="J22" s="17">
        <f t="shared" ca="1" si="3"/>
        <v>1280</v>
      </c>
      <c r="K22" s="18">
        <f t="shared" ca="1" si="4"/>
        <v>4.065040650406504E-2</v>
      </c>
      <c r="L22" s="18">
        <f t="shared" ca="1" si="5"/>
        <v>4.0650406504065151E-2</v>
      </c>
    </row>
    <row r="23" spans="1:12" x14ac:dyDescent="0.2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0"/>
        <v>14</v>
      </c>
      <c r="H23" s="13">
        <f t="shared" ca="1" si="1"/>
        <v>100</v>
      </c>
      <c r="I23" s="13">
        <f t="shared" si="2"/>
        <v>90</v>
      </c>
      <c r="J23" s="17">
        <f t="shared" ca="1" si="3"/>
        <v>2958</v>
      </c>
      <c r="K23" s="18">
        <f t="shared" ca="1" si="4"/>
        <v>6.8641618497109827E-2</v>
      </c>
      <c r="L23" s="18">
        <f t="shared" ca="1" si="5"/>
        <v>6.8641618497109924E-2</v>
      </c>
    </row>
    <row r="24" spans="1:12" x14ac:dyDescent="0.2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0"/>
        <v>15</v>
      </c>
      <c r="H24" s="13">
        <f t="shared" ca="1" si="1"/>
        <v>100</v>
      </c>
      <c r="I24" s="13">
        <f t="shared" si="2"/>
        <v>90</v>
      </c>
      <c r="J24" s="17">
        <f t="shared" ca="1" si="3"/>
        <v>2465</v>
      </c>
      <c r="K24" s="18">
        <f t="shared" ca="1" si="4"/>
        <v>8.3516483516483511E-2</v>
      </c>
      <c r="L24" s="18">
        <f t="shared" ca="1" si="5"/>
        <v>8.3516483516483442E-2</v>
      </c>
    </row>
    <row r="25" spans="1:12" x14ac:dyDescent="0.2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0"/>
        <v>5</v>
      </c>
      <c r="H25" s="13">
        <f t="shared" ca="1" si="1"/>
        <v>0</v>
      </c>
      <c r="I25" s="13">
        <f t="shared" si="2"/>
        <v>70</v>
      </c>
      <c r="J25" s="17">
        <f t="shared" ca="1" si="3"/>
        <v>1435</v>
      </c>
      <c r="K25" s="18">
        <f t="shared" ca="1" si="4"/>
        <v>5.128205128205128E-2</v>
      </c>
      <c r="L25" s="18">
        <f t="shared" ca="1" si="5"/>
        <v>5.1282051282051322E-2</v>
      </c>
    </row>
    <row r="26" spans="1:12" x14ac:dyDescent="0.2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0"/>
        <v>9</v>
      </c>
      <c r="H26" s="13">
        <f t="shared" ca="1" si="1"/>
        <v>0</v>
      </c>
      <c r="I26" s="13">
        <f t="shared" si="2"/>
        <v>50</v>
      </c>
      <c r="J26" s="17">
        <f t="shared" ca="1" si="3"/>
        <v>1464</v>
      </c>
      <c r="K26" s="18">
        <f t="shared" ca="1" si="4"/>
        <v>3.536067892503536E-2</v>
      </c>
      <c r="L26" s="18">
        <f t="shared" ca="1" si="5"/>
        <v>3.536067892503536E-2</v>
      </c>
    </row>
    <row r="27" spans="1:12" x14ac:dyDescent="0.2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0"/>
        <v>8</v>
      </c>
      <c r="H27" s="13">
        <f t="shared" ca="1" si="1"/>
        <v>0</v>
      </c>
      <c r="I27" s="13">
        <f t="shared" si="2"/>
        <v>50</v>
      </c>
      <c r="J27" s="17">
        <f t="shared" ca="1" si="3"/>
        <v>1464</v>
      </c>
      <c r="K27" s="18">
        <f t="shared" ca="1" si="4"/>
        <v>3.536067892503536E-2</v>
      </c>
      <c r="L27" s="18">
        <f t="shared" ca="1" si="5"/>
        <v>3.536067892503536E-2</v>
      </c>
    </row>
    <row r="28" spans="1:12" x14ac:dyDescent="0.2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0"/>
        <v>11</v>
      </c>
      <c r="H28" s="13">
        <f t="shared" ca="1" si="1"/>
        <v>100</v>
      </c>
      <c r="I28" s="13">
        <f t="shared" si="2"/>
        <v>50</v>
      </c>
      <c r="J28" s="17">
        <f t="shared" ca="1" si="3"/>
        <v>1626</v>
      </c>
      <c r="K28" s="18">
        <f t="shared" ca="1" si="4"/>
        <v>0.1016260162601626</v>
      </c>
      <c r="L28" s="18">
        <f t="shared" ca="1" si="5"/>
        <v>0.10162601626016254</v>
      </c>
    </row>
    <row r="29" spans="1:12" x14ac:dyDescent="0.2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0"/>
        <v>4</v>
      </c>
      <c r="H29" s="13">
        <f t="shared" ca="1" si="1"/>
        <v>0</v>
      </c>
      <c r="I29" s="13">
        <f t="shared" si="2"/>
        <v>50</v>
      </c>
      <c r="J29" s="17">
        <f t="shared" ca="1" si="3"/>
        <v>1320</v>
      </c>
      <c r="K29" s="18">
        <f t="shared" ca="1" si="4"/>
        <v>3.937007874015748E-2</v>
      </c>
      <c r="L29" s="18">
        <f t="shared" ca="1" si="5"/>
        <v>3.937007874015741E-2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anagrafica_aziendale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2022-10-18T16:08:05Z</dcterms:modified>
</cp:coreProperties>
</file>