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udar\#01-Matematica\01-Aspectos.Antropologicos.Sociologicos.Educacao\Trab001\!bibliografia\"/>
    </mc:Choice>
  </mc:AlternateContent>
  <xr:revisionPtr revIDLastSave="0" documentId="13_ncr:1_{D1500202-1D45-41DD-824C-E193A64497EE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or UF Escola" sheetId="1" r:id="rId1"/>
    <sheet name="Por UF Alun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2" l="1"/>
  <c r="D15" i="2"/>
  <c r="D25" i="2"/>
  <c r="D19" i="2"/>
  <c r="D12" i="2"/>
  <c r="D10" i="2"/>
  <c r="D13" i="2"/>
  <c r="D8" i="2"/>
  <c r="D7" i="2"/>
  <c r="D14" i="2"/>
  <c r="D9" i="2"/>
  <c r="D22" i="2"/>
  <c r="D18" i="2"/>
  <c r="D24" i="2"/>
  <c r="D20" i="2"/>
  <c r="D21" i="2"/>
  <c r="D16" i="2"/>
  <c r="D17" i="2"/>
  <c r="D23" i="2"/>
  <c r="D30" i="2"/>
  <c r="D27" i="2"/>
  <c r="D31" i="2"/>
  <c r="D26" i="2"/>
  <c r="D29" i="2"/>
  <c r="D32" i="2"/>
  <c r="D33" i="2"/>
  <c r="D28" i="2"/>
  <c r="D25" i="1"/>
  <c r="D26" i="1"/>
  <c r="D15" i="1"/>
  <c r="D16" i="1"/>
  <c r="D29" i="1"/>
  <c r="D28" i="1"/>
  <c r="D33" i="1"/>
  <c r="D27" i="1"/>
  <c r="D32" i="1"/>
  <c r="D31" i="1"/>
  <c r="D30" i="1"/>
  <c r="D9" i="1"/>
  <c r="D24" i="1"/>
  <c r="D8" i="1"/>
  <c r="D18" i="1"/>
  <c r="D21" i="1"/>
  <c r="D22" i="1"/>
  <c r="D20" i="1"/>
  <c r="D14" i="1"/>
  <c r="D7" i="1"/>
  <c r="D10" i="1"/>
  <c r="D17" i="1"/>
  <c r="D12" i="1"/>
  <c r="D11" i="1"/>
  <c r="D19" i="1"/>
  <c r="D23" i="1"/>
  <c r="D13" i="1"/>
</calcChain>
</file>

<file path=xl/sharedStrings.xml><?xml version="1.0" encoding="utf-8"?>
<sst xmlns="http://schemas.openxmlformats.org/spreadsheetml/2006/main" count="34" uniqueCount="11">
  <si>
    <t>n</t>
  </si>
  <si>
    <t>Matemática</t>
  </si>
  <si>
    <t>Português</t>
  </si>
  <si>
    <t>Redação</t>
  </si>
  <si>
    <t>Geral</t>
  </si>
  <si>
    <t>média (μ)</t>
  </si>
  <si>
    <t>desvio (σ)</t>
  </si>
  <si>
    <t>UF</t>
  </si>
  <si>
    <t>Nome</t>
  </si>
  <si>
    <t>Desempenho ENEM 2017/2018</t>
  </si>
  <si>
    <t>Notas normalizadas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</si>
</sst>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Font="1" applyAlignment="1">
      <alignment horizontal="left"/>
    </xf>
    <xf numFmtId="165" fontId="4" fillId="0" borderId="0" xfId="1" applyNumberFormat="1" applyFont="1"/>
    <xf numFmtId="43" fontId="0" fillId="0" borderId="0" xfId="1" applyNumberFormat="1" applyFont="1"/>
    <xf numFmtId="0" fontId="3" fillId="2" borderId="0" xfId="2" applyAlignment="1">
      <alignment horizontal="center"/>
    </xf>
    <xf numFmtId="165" fontId="3" fillId="2" borderId="0" xfId="2" applyNumberFormat="1" applyAlignment="1">
      <alignment horizontal="center"/>
    </xf>
    <xf numFmtId="164" fontId="3" fillId="2" borderId="0" xfId="2" applyNumberFormat="1" applyAlignment="1">
      <alignment horizontal="center"/>
    </xf>
    <xf numFmtId="0" fontId="2" fillId="3" borderId="0" xfId="3"/>
    <xf numFmtId="165" fontId="2" fillId="3" borderId="0" xfId="3" applyNumberFormat="1"/>
    <xf numFmtId="43" fontId="2" fillId="3" borderId="0" xfId="3" applyNumberFormat="1"/>
    <xf numFmtId="164" fontId="3" fillId="2" borderId="0" xfId="2" applyNumberFormat="1" applyAlignment="1">
      <alignment horizontal="center"/>
    </xf>
  </cellXfs>
  <cellStyles count="4">
    <cellStyle name="20% - Ênfase1" xfId="3" builtinId="30"/>
    <cellStyle name="Ênfase1" xfId="2" builtinId="29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studar\%2301-Matematica\tcc-ensino-matematica\pesquisa\inep\U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">
          <cell r="A1" t="str">
            <v>Códigos</v>
          </cell>
          <cell r="B1" t="str">
            <v>UFs</v>
          </cell>
        </row>
        <row r="2">
          <cell r="A2">
            <v>11</v>
          </cell>
          <cell r="B2" t="str">
            <v>Rondônia</v>
          </cell>
        </row>
        <row r="3">
          <cell r="A3">
            <v>12</v>
          </cell>
          <cell r="B3" t="str">
            <v>Acre</v>
          </cell>
        </row>
        <row r="4">
          <cell r="A4">
            <v>13</v>
          </cell>
          <cell r="B4" t="str">
            <v>Amazonas</v>
          </cell>
        </row>
        <row r="5">
          <cell r="A5">
            <v>14</v>
          </cell>
          <cell r="B5" t="str">
            <v>Roraima</v>
          </cell>
        </row>
        <row r="6">
          <cell r="A6">
            <v>15</v>
          </cell>
          <cell r="B6" t="str">
            <v>Pará</v>
          </cell>
        </row>
        <row r="7">
          <cell r="A7">
            <v>16</v>
          </cell>
          <cell r="B7" t="str">
            <v>Amapá</v>
          </cell>
        </row>
        <row r="8">
          <cell r="A8">
            <v>17</v>
          </cell>
          <cell r="B8" t="str">
            <v>Tocantins</v>
          </cell>
        </row>
        <row r="9">
          <cell r="A9">
            <v>21</v>
          </cell>
          <cell r="B9" t="str">
            <v>Maranhão</v>
          </cell>
        </row>
        <row r="10">
          <cell r="A10">
            <v>22</v>
          </cell>
          <cell r="B10" t="str">
            <v>Piauí</v>
          </cell>
        </row>
        <row r="11">
          <cell r="A11">
            <v>23</v>
          </cell>
          <cell r="B11" t="str">
            <v>Ceará</v>
          </cell>
        </row>
        <row r="12">
          <cell r="A12">
            <v>24</v>
          </cell>
          <cell r="B12" t="str">
            <v>Rio Grande do Norte</v>
          </cell>
        </row>
        <row r="13">
          <cell r="A13">
            <v>25</v>
          </cell>
          <cell r="B13" t="str">
            <v>Paraíba</v>
          </cell>
        </row>
        <row r="14">
          <cell r="A14">
            <v>26</v>
          </cell>
          <cell r="B14" t="str">
            <v>Pernambuco</v>
          </cell>
        </row>
        <row r="15">
          <cell r="A15">
            <v>27</v>
          </cell>
          <cell r="B15" t="str">
            <v>Alagoas</v>
          </cell>
        </row>
        <row r="16">
          <cell r="A16">
            <v>28</v>
          </cell>
          <cell r="B16" t="str">
            <v>Sergipe</v>
          </cell>
        </row>
        <row r="17">
          <cell r="A17">
            <v>29</v>
          </cell>
          <cell r="B17" t="str">
            <v>Bahia</v>
          </cell>
        </row>
        <row r="18">
          <cell r="A18">
            <v>31</v>
          </cell>
          <cell r="B18" t="str">
            <v>Minas Gerais</v>
          </cell>
        </row>
        <row r="19">
          <cell r="A19">
            <v>32</v>
          </cell>
          <cell r="B19" t="str">
            <v>Espírito Santo</v>
          </cell>
        </row>
        <row r="20">
          <cell r="A20">
            <v>33</v>
          </cell>
          <cell r="B20" t="str">
            <v>Rio de Janeiro</v>
          </cell>
        </row>
        <row r="21">
          <cell r="A21">
            <v>35</v>
          </cell>
          <cell r="B21" t="str">
            <v>São Paulo</v>
          </cell>
        </row>
        <row r="22">
          <cell r="A22">
            <v>41</v>
          </cell>
          <cell r="B22" t="str">
            <v>Paraná</v>
          </cell>
        </row>
        <row r="23">
          <cell r="A23">
            <v>42</v>
          </cell>
          <cell r="B23" t="str">
            <v>Santa Catarina</v>
          </cell>
        </row>
        <row r="24">
          <cell r="A24">
            <v>43</v>
          </cell>
          <cell r="B24" t="str">
            <v>Rio Grande do Sul</v>
          </cell>
        </row>
        <row r="25">
          <cell r="A25">
            <v>50</v>
          </cell>
          <cell r="B25" t="str">
            <v>Mato Grosso do Sul</v>
          </cell>
        </row>
        <row r="26">
          <cell r="A26">
            <v>51</v>
          </cell>
          <cell r="B26" t="str">
            <v>Mato Grosso</v>
          </cell>
        </row>
        <row r="27">
          <cell r="A27">
            <v>52</v>
          </cell>
          <cell r="B27" t="str">
            <v>Goiás</v>
          </cell>
        </row>
        <row r="28">
          <cell r="A28">
            <v>53</v>
          </cell>
          <cell r="B28" t="str">
            <v>Distrito Federal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33"/>
  <sheetViews>
    <sheetView showGridLines="0" workbookViewId="0">
      <selection activeCell="C3" sqref="C3"/>
    </sheetView>
  </sheetViews>
  <sheetFormatPr defaultRowHeight="15" x14ac:dyDescent="0.25"/>
  <cols>
    <col min="1" max="1" width="3.42578125" bestFit="1" customWidth="1"/>
    <col min="2" max="2" width="19.28515625" bestFit="1" customWidth="1"/>
    <col min="3" max="3" width="3.42578125" style="3" bestFit="1" customWidth="1"/>
    <col min="4" max="4" width="19.28515625" style="2" bestFit="1" customWidth="1"/>
    <col min="5" max="5" width="9" style="2" bestFit="1" customWidth="1"/>
    <col min="6" max="6" width="11" style="2" bestFit="1" customWidth="1"/>
    <col min="7" max="7" width="11.28515625" style="2" bestFit="1" customWidth="1"/>
    <col min="8" max="8" width="11" style="2" bestFit="1" customWidth="1"/>
    <col min="9" max="9" width="11.28515625" style="2" bestFit="1" customWidth="1"/>
    <col min="10" max="10" width="11" style="2" bestFit="1" customWidth="1"/>
    <col min="11" max="11" width="11.28515625" style="2" bestFit="1" customWidth="1"/>
    <col min="12" max="12" width="11" bestFit="1" customWidth="1"/>
    <col min="13" max="13" width="11.28515625" bestFit="1" customWidth="1"/>
  </cols>
  <sheetData>
    <row r="2" spans="3:13" ht="23.25" x14ac:dyDescent="0.35">
      <c r="C2" s="5" t="s">
        <v>9</v>
      </c>
    </row>
    <row r="3" spans="3:13" s="1" customFormat="1" x14ac:dyDescent="0.25">
      <c r="C3" s="4" t="s">
        <v>10</v>
      </c>
    </row>
    <row r="4" spans="3:13" x14ac:dyDescent="0.25">
      <c r="C4"/>
      <c r="D4"/>
      <c r="E4" s="3"/>
      <c r="F4" s="13" t="s">
        <v>1</v>
      </c>
      <c r="G4" s="13"/>
      <c r="H4" s="13" t="s">
        <v>2</v>
      </c>
      <c r="I4" s="13"/>
      <c r="J4" s="13" t="s">
        <v>3</v>
      </c>
      <c r="K4" s="13"/>
      <c r="L4" s="13" t="s">
        <v>4</v>
      </c>
      <c r="M4" s="13"/>
    </row>
    <row r="5" spans="3:13" ht="1.5" customHeight="1" x14ac:dyDescent="0.25">
      <c r="C5"/>
      <c r="D5"/>
      <c r="E5" s="3"/>
      <c r="F5" s="9"/>
      <c r="G5" s="9"/>
      <c r="H5" s="9"/>
      <c r="I5" s="9"/>
      <c r="J5" s="9"/>
      <c r="K5" s="9"/>
      <c r="L5" s="9"/>
      <c r="M5" s="9"/>
    </row>
    <row r="6" spans="3:13" x14ac:dyDescent="0.25">
      <c r="C6" s="7" t="s">
        <v>7</v>
      </c>
      <c r="D6" s="7" t="s">
        <v>8</v>
      </c>
      <c r="E6" s="8" t="s">
        <v>0</v>
      </c>
      <c r="F6" s="9" t="s">
        <v>5</v>
      </c>
      <c r="G6" s="9" t="s">
        <v>6</v>
      </c>
      <c r="H6" s="9" t="s">
        <v>5</v>
      </c>
      <c r="I6" s="9" t="s">
        <v>6</v>
      </c>
      <c r="J6" s="9" t="s">
        <v>5</v>
      </c>
      <c r="K6" s="9" t="s">
        <v>6</v>
      </c>
      <c r="L6" s="9" t="s">
        <v>5</v>
      </c>
      <c r="M6" s="9" t="s">
        <v>6</v>
      </c>
    </row>
    <row r="7" spans="3:13" x14ac:dyDescent="0.25">
      <c r="C7">
        <v>53</v>
      </c>
      <c r="D7" t="str">
        <f>VLOOKUP(C7, [1]Planilha1!$A:$B,2,FALSE)</f>
        <v>Distrito Federal</v>
      </c>
      <c r="E7" s="3">
        <v>59574</v>
      </c>
      <c r="F7" s="6">
        <v>5.444784131871141</v>
      </c>
      <c r="G7" s="6">
        <v>1.1048588550740901</v>
      </c>
      <c r="H7" s="6">
        <v>6.6601000775210641</v>
      </c>
      <c r="I7" s="6">
        <v>0.86565909695285592</v>
      </c>
      <c r="J7" s="6">
        <v>5.5329153365320289</v>
      </c>
      <c r="K7" s="6">
        <v>1.744516089665334</v>
      </c>
      <c r="L7" s="6">
        <v>5.8715354772775239</v>
      </c>
      <c r="M7" s="6">
        <v>1.0427559520192931</v>
      </c>
    </row>
    <row r="8" spans="3:13" x14ac:dyDescent="0.25">
      <c r="C8" s="10">
        <v>33</v>
      </c>
      <c r="D8" s="10" t="str">
        <f>VLOOKUP(C8, [1]Planilha1!$A:$B,2,FALSE)</f>
        <v>Rio de Janeiro</v>
      </c>
      <c r="E8" s="11">
        <v>232620</v>
      </c>
      <c r="F8" s="12">
        <v>5.4857126741332189</v>
      </c>
      <c r="G8" s="12">
        <v>1.1264894879983891</v>
      </c>
      <c r="H8" s="12">
        <v>6.5906738586241174</v>
      </c>
      <c r="I8" s="12">
        <v>0.86165053887411092</v>
      </c>
      <c r="J8" s="12">
        <v>5.5437747483913551</v>
      </c>
      <c r="K8" s="12">
        <v>1.9254578858921889</v>
      </c>
      <c r="L8" s="12">
        <v>5.8640522320626802</v>
      </c>
      <c r="M8" s="12">
        <v>1.112369914667499</v>
      </c>
    </row>
    <row r="9" spans="3:13" x14ac:dyDescent="0.25">
      <c r="C9">
        <v>31</v>
      </c>
      <c r="D9" t="str">
        <f>VLOOKUP(C9, [1]Planilha1!$A:$B,2,FALSE)</f>
        <v>Minas Gerais</v>
      </c>
      <c r="E9" s="3">
        <v>315515</v>
      </c>
      <c r="F9" s="6">
        <v>5.5053851167032626</v>
      </c>
      <c r="G9" s="6">
        <v>1.116160428463522</v>
      </c>
      <c r="H9" s="6">
        <v>6.5163252490732022</v>
      </c>
      <c r="I9" s="6">
        <v>0.85474710708286661</v>
      </c>
      <c r="J9" s="6">
        <v>5.4803641398145162</v>
      </c>
      <c r="K9" s="6">
        <v>1.9178755403391889</v>
      </c>
      <c r="L9" s="6">
        <v>5.8233754552740953</v>
      </c>
      <c r="M9" s="6">
        <v>1.114415839217169</v>
      </c>
    </row>
    <row r="10" spans="3:13" x14ac:dyDescent="0.25">
      <c r="C10" s="10">
        <v>42</v>
      </c>
      <c r="D10" s="10" t="str">
        <f>VLOOKUP(C10, [1]Planilha1!$A:$B,2,FALSE)</f>
        <v>Santa Catarina</v>
      </c>
      <c r="E10" s="11">
        <v>80684</v>
      </c>
      <c r="F10" s="12">
        <v>5.5433317996569764</v>
      </c>
      <c r="G10" s="12">
        <v>1.062109406647326</v>
      </c>
      <c r="H10" s="12">
        <v>6.5988268874350178</v>
      </c>
      <c r="I10" s="12">
        <v>0.82869388665845878</v>
      </c>
      <c r="J10" s="12">
        <v>5.3504882198752242</v>
      </c>
      <c r="K10" s="12">
        <v>1.712520201995634</v>
      </c>
      <c r="L10" s="12">
        <v>5.8206606791110094</v>
      </c>
      <c r="M10" s="12">
        <v>1.0085767354009769</v>
      </c>
    </row>
    <row r="11" spans="3:13" x14ac:dyDescent="0.25">
      <c r="C11">
        <v>35</v>
      </c>
      <c r="D11" t="str">
        <f>VLOOKUP(C11, [1]Planilha1!$A:$B,2,FALSE)</f>
        <v>São Paulo</v>
      </c>
      <c r="E11" s="3">
        <v>684955</v>
      </c>
      <c r="F11" s="6">
        <v>5.4665976120148363</v>
      </c>
      <c r="G11" s="6">
        <v>1.066035230526432</v>
      </c>
      <c r="H11" s="6">
        <v>6.6071661491645743</v>
      </c>
      <c r="I11" s="6">
        <v>0.83895294215316485</v>
      </c>
      <c r="J11" s="6">
        <v>5.2846539996165189</v>
      </c>
      <c r="K11" s="6">
        <v>1.7217600629604659</v>
      </c>
      <c r="L11" s="6">
        <v>5.7771903218327836</v>
      </c>
      <c r="M11" s="6">
        <v>1.0149428218373171</v>
      </c>
    </row>
    <row r="12" spans="3:13" x14ac:dyDescent="0.25">
      <c r="C12" s="10">
        <v>43</v>
      </c>
      <c r="D12" s="10" t="str">
        <f>VLOOKUP(C12, [1]Planilha1!$A:$B,2,FALSE)</f>
        <v>Rio Grande do Sul</v>
      </c>
      <c r="E12" s="11">
        <v>127848</v>
      </c>
      <c r="F12" s="12">
        <v>5.3841520732459482</v>
      </c>
      <c r="G12" s="12">
        <v>1.012635819773809</v>
      </c>
      <c r="H12" s="12">
        <v>6.5490615658543323</v>
      </c>
      <c r="I12" s="12">
        <v>0.8161469349964886</v>
      </c>
      <c r="J12" s="12">
        <v>5.3274488799567719</v>
      </c>
      <c r="K12" s="12">
        <v>1.7416784952706921</v>
      </c>
      <c r="L12" s="12">
        <v>5.7442874152717991</v>
      </c>
      <c r="M12" s="12">
        <v>0.98466889869231222</v>
      </c>
    </row>
    <row r="13" spans="3:13" x14ac:dyDescent="0.25">
      <c r="C13">
        <v>41</v>
      </c>
      <c r="D13" t="str">
        <f>VLOOKUP(C13, [1]Planilha1!$A:$B,2,FALSE)</f>
        <v>Paraná</v>
      </c>
      <c r="E13" s="3">
        <v>168753</v>
      </c>
      <c r="F13" s="6">
        <v>5.377389953355487</v>
      </c>
      <c r="G13" s="6">
        <v>1.047254086421902</v>
      </c>
      <c r="H13" s="6">
        <v>6.5317095383572514</v>
      </c>
      <c r="I13" s="6">
        <v>0.83072776250950131</v>
      </c>
      <c r="J13" s="6">
        <v>5.1717451032526824</v>
      </c>
      <c r="K13" s="6">
        <v>1.7051513873737401</v>
      </c>
      <c r="L13" s="6">
        <v>5.6852899914837209</v>
      </c>
      <c r="M13" s="6">
        <v>0.99387727838379758</v>
      </c>
    </row>
    <row r="14" spans="3:13" x14ac:dyDescent="0.25">
      <c r="C14" s="10">
        <v>32</v>
      </c>
      <c r="D14" s="10" t="str">
        <f>VLOOKUP(C14, [1]Planilha1!$A:$B,2,FALSE)</f>
        <v>Espírito Santo</v>
      </c>
      <c r="E14" s="11">
        <v>70163</v>
      </c>
      <c r="F14" s="12">
        <v>5.3892475701821256</v>
      </c>
      <c r="G14" s="12">
        <v>1.095092365491235</v>
      </c>
      <c r="H14" s="12">
        <v>6.4063440227240802</v>
      </c>
      <c r="I14" s="12">
        <v>0.8615147288533983</v>
      </c>
      <c r="J14" s="12">
        <v>5.2826679440379252</v>
      </c>
      <c r="K14" s="12">
        <v>1.98100837377545</v>
      </c>
      <c r="L14" s="12">
        <v>5.6814843776306709</v>
      </c>
      <c r="M14" s="12">
        <v>1.1225843206691419</v>
      </c>
    </row>
    <row r="15" spans="3:13" x14ac:dyDescent="0.25">
      <c r="C15">
        <v>28</v>
      </c>
      <c r="D15" t="str">
        <f>VLOOKUP(C15, [1]Planilha1!$A:$B,2,FALSE)</f>
        <v>Sergipe</v>
      </c>
      <c r="E15" s="3">
        <v>35740</v>
      </c>
      <c r="F15" s="6">
        <v>5.1716194606248012</v>
      </c>
      <c r="G15" s="6">
        <v>1.041281646284872</v>
      </c>
      <c r="H15" s="6">
        <v>6.2657193223857721</v>
      </c>
      <c r="I15" s="6">
        <v>0.89288952378724729</v>
      </c>
      <c r="J15" s="6">
        <v>5.4361535958346892</v>
      </c>
      <c r="K15" s="6">
        <v>2.0575566667412999</v>
      </c>
      <c r="L15" s="6">
        <v>5.6166558640153861</v>
      </c>
      <c r="M15" s="6">
        <v>1.138764325824607</v>
      </c>
    </row>
    <row r="16" spans="3:13" x14ac:dyDescent="0.25">
      <c r="C16" s="10">
        <v>24</v>
      </c>
      <c r="D16" s="10" t="str">
        <f>VLOOKUP(C16, [1]Planilha1!$A:$B,2,FALSE)</f>
        <v>Rio Grande do Norte</v>
      </c>
      <c r="E16" s="11">
        <v>50892</v>
      </c>
      <c r="F16" s="12">
        <v>5.2684784074377973</v>
      </c>
      <c r="G16" s="12">
        <v>1.0546929355585579</v>
      </c>
      <c r="H16" s="12">
        <v>6.3364725775426409</v>
      </c>
      <c r="I16" s="12">
        <v>0.89525702202430613</v>
      </c>
      <c r="J16" s="12">
        <v>5.262910883441994</v>
      </c>
      <c r="K16" s="12">
        <v>1.982522765368927</v>
      </c>
      <c r="L16" s="12">
        <v>5.6122953281471064</v>
      </c>
      <c r="M16" s="12">
        <v>1.117093913605536</v>
      </c>
    </row>
    <row r="17" spans="3:13" x14ac:dyDescent="0.25">
      <c r="C17">
        <v>52</v>
      </c>
      <c r="D17" t="str">
        <f>VLOOKUP(C17, [1]Planilha1!$A:$B,2,FALSE)</f>
        <v>Goiás</v>
      </c>
      <c r="E17" s="3">
        <v>117727</v>
      </c>
      <c r="F17" s="6">
        <v>5.2603642509772088</v>
      </c>
      <c r="G17" s="6">
        <v>1.0299252413754441</v>
      </c>
      <c r="H17" s="6">
        <v>6.3535262592039627</v>
      </c>
      <c r="I17" s="6">
        <v>0.8601417129899388</v>
      </c>
      <c r="J17" s="6">
        <v>5.2217551707199821</v>
      </c>
      <c r="K17" s="6">
        <v>1.919777324704304</v>
      </c>
      <c r="L17" s="6">
        <v>5.6005819521269604</v>
      </c>
      <c r="M17" s="6">
        <v>1.088267755209092</v>
      </c>
    </row>
    <row r="18" spans="3:13" x14ac:dyDescent="0.25">
      <c r="C18" s="10">
        <v>25</v>
      </c>
      <c r="D18" s="10" t="str">
        <f>VLOOKUP(C18, [1]Planilha1!$A:$B,2,FALSE)</f>
        <v>Paraíba</v>
      </c>
      <c r="E18" s="11">
        <v>60205</v>
      </c>
      <c r="F18" s="12">
        <v>5.1944154270992184</v>
      </c>
      <c r="G18" s="12">
        <v>1.0248712570681071</v>
      </c>
      <c r="H18" s="12">
        <v>6.2448533277150853</v>
      </c>
      <c r="I18" s="12">
        <v>0.86553728911470929</v>
      </c>
      <c r="J18" s="12">
        <v>5.2907907814052919</v>
      </c>
      <c r="K18" s="12">
        <v>2.0066204574216471</v>
      </c>
      <c r="L18" s="12">
        <v>5.5673498441297724</v>
      </c>
      <c r="M18" s="12">
        <v>1.104409509910852</v>
      </c>
    </row>
    <row r="19" spans="3:13" x14ac:dyDescent="0.25">
      <c r="C19">
        <v>50</v>
      </c>
      <c r="D19" t="str">
        <f>VLOOKUP(C19, [1]Planilha1!$A:$B,2,FALSE)</f>
        <v>Mato Grosso do Sul</v>
      </c>
      <c r="E19" s="3">
        <v>39974</v>
      </c>
      <c r="F19" s="6">
        <v>5.2328808253674319</v>
      </c>
      <c r="G19" s="6">
        <v>1.0242200251013229</v>
      </c>
      <c r="H19" s="6">
        <v>6.3534171098747789</v>
      </c>
      <c r="I19" s="6">
        <v>0.86753932600483108</v>
      </c>
      <c r="J19" s="6">
        <v>5.1169416700585488</v>
      </c>
      <c r="K19" s="6">
        <v>1.902757645457352</v>
      </c>
      <c r="L19" s="6">
        <v>5.557325942223974</v>
      </c>
      <c r="M19" s="6">
        <v>1.0797935569263679</v>
      </c>
    </row>
    <row r="20" spans="3:13" x14ac:dyDescent="0.25">
      <c r="C20" s="10">
        <v>29</v>
      </c>
      <c r="D20" s="10" t="str">
        <f>VLOOKUP(C20, [1]Planilha1!$A:$B,2,FALSE)</f>
        <v>Bahia</v>
      </c>
      <c r="E20" s="11">
        <v>186330</v>
      </c>
      <c r="F20" s="12">
        <v>5.0971622205434928</v>
      </c>
      <c r="G20" s="12">
        <v>0.99097704768133166</v>
      </c>
      <c r="H20" s="12">
        <v>6.2273933398430641</v>
      </c>
      <c r="I20" s="12">
        <v>0.88094970076484569</v>
      </c>
      <c r="J20" s="12">
        <v>5.1510819421434944</v>
      </c>
      <c r="K20" s="12">
        <v>1.9042645502099991</v>
      </c>
      <c r="L20" s="12">
        <v>5.4837647852383151</v>
      </c>
      <c r="M20" s="12">
        <v>1.060168292581414</v>
      </c>
    </row>
    <row r="21" spans="3:13" x14ac:dyDescent="0.25">
      <c r="C21">
        <v>26</v>
      </c>
      <c r="D21" t="str">
        <f>VLOOKUP(C21, [1]Planilha1!$A:$B,2,FALSE)</f>
        <v>Pernambuco</v>
      </c>
      <c r="E21" s="3">
        <v>162492</v>
      </c>
      <c r="F21" s="6">
        <v>5.2052701901289993</v>
      </c>
      <c r="G21" s="6">
        <v>1.017031801694702</v>
      </c>
      <c r="H21" s="6">
        <v>6.2418701204269178</v>
      </c>
      <c r="I21" s="6">
        <v>0.8723655986700124</v>
      </c>
      <c r="J21" s="6">
        <v>5.023803572517223</v>
      </c>
      <c r="K21" s="6">
        <v>2.0214038896161459</v>
      </c>
      <c r="L21" s="6">
        <v>5.4767477859073734</v>
      </c>
      <c r="M21" s="6">
        <v>1.1067667648515871</v>
      </c>
    </row>
    <row r="22" spans="3:13" x14ac:dyDescent="0.25">
      <c r="C22" s="10">
        <v>22</v>
      </c>
      <c r="D22" s="10" t="str">
        <f>VLOOKUP(C22, [1]Planilha1!$A:$B,2,FALSE)</f>
        <v>Piauí</v>
      </c>
      <c r="E22" s="11">
        <v>63574</v>
      </c>
      <c r="F22" s="12">
        <v>5.0824343942898862</v>
      </c>
      <c r="G22" s="12">
        <v>1.03060973570238</v>
      </c>
      <c r="H22" s="12">
        <v>6.1206024108066392</v>
      </c>
      <c r="I22" s="12">
        <v>0.89802483190767646</v>
      </c>
      <c r="J22" s="12">
        <v>5.0900245062707219</v>
      </c>
      <c r="K22" s="12">
        <v>2.0633421871977888</v>
      </c>
      <c r="L22" s="12">
        <v>5.423727215749957</v>
      </c>
      <c r="M22" s="12">
        <v>1.1373963185359479</v>
      </c>
    </row>
    <row r="23" spans="3:13" x14ac:dyDescent="0.25">
      <c r="C23">
        <v>51</v>
      </c>
      <c r="D23" t="str">
        <f>VLOOKUP(C23, [1]Planilha1!$A:$B,2,FALSE)</f>
        <v>Mato Grosso</v>
      </c>
      <c r="E23" s="3">
        <v>54855</v>
      </c>
      <c r="F23" s="6">
        <v>5.1297142686487058</v>
      </c>
      <c r="G23" s="6">
        <v>0.95918751436611349</v>
      </c>
      <c r="H23" s="6">
        <v>6.2262807436456402</v>
      </c>
      <c r="I23" s="6">
        <v>0.84183437391386573</v>
      </c>
      <c r="J23" s="6">
        <v>4.9531061220809667</v>
      </c>
      <c r="K23" s="6">
        <v>1.9690971984489689</v>
      </c>
      <c r="L23" s="6">
        <v>5.4227323750197316</v>
      </c>
      <c r="M23" s="6">
        <v>1.062904296440125</v>
      </c>
    </row>
    <row r="24" spans="3:13" x14ac:dyDescent="0.25">
      <c r="C24" s="10">
        <v>27</v>
      </c>
      <c r="D24" s="10" t="str">
        <f>VLOOKUP(C24, [1]Planilha1!$A:$B,2,FALSE)</f>
        <v>Alagoas</v>
      </c>
      <c r="E24" s="11">
        <v>46462</v>
      </c>
      <c r="F24" s="12">
        <v>5.0589449588783006</v>
      </c>
      <c r="G24" s="12">
        <v>0.97202507686232464</v>
      </c>
      <c r="H24" s="12">
        <v>6.1269226880562817</v>
      </c>
      <c r="I24" s="12">
        <v>0.8634670587844453</v>
      </c>
      <c r="J24" s="12">
        <v>5.0117832934101223</v>
      </c>
      <c r="K24" s="12">
        <v>2.0259537145586251</v>
      </c>
      <c r="L24" s="12">
        <v>5.3891121692050721</v>
      </c>
      <c r="M24" s="12">
        <v>1.0829415804081679</v>
      </c>
    </row>
    <row r="25" spans="3:13" x14ac:dyDescent="0.25">
      <c r="C25">
        <v>15</v>
      </c>
      <c r="D25" t="str">
        <f>VLOOKUP(C25, [1]Planilha1!$A:$B,2,FALSE)</f>
        <v>Pará</v>
      </c>
      <c r="E25" s="3">
        <v>135536</v>
      </c>
      <c r="F25" s="6">
        <v>4.9842815022754392</v>
      </c>
      <c r="G25" s="6">
        <v>0.91091368306409748</v>
      </c>
      <c r="H25" s="6">
        <v>6.0970799452297317</v>
      </c>
      <c r="I25" s="6">
        <v>0.85776169898177301</v>
      </c>
      <c r="J25" s="6">
        <v>5.0478964116809371</v>
      </c>
      <c r="K25" s="6">
        <v>2.0136680381583751</v>
      </c>
      <c r="L25" s="6">
        <v>5.3684381358988063</v>
      </c>
      <c r="M25" s="6">
        <v>1.059467659142763</v>
      </c>
    </row>
    <row r="26" spans="3:13" x14ac:dyDescent="0.25">
      <c r="C26" s="10">
        <v>23</v>
      </c>
      <c r="D26" s="10" t="str">
        <f>VLOOKUP(C26, [1]Planilha1!$A:$B,2,FALSE)</f>
        <v>Ceará</v>
      </c>
      <c r="E26" s="11">
        <v>240684</v>
      </c>
      <c r="F26" s="12">
        <v>5.103634021144126</v>
      </c>
      <c r="G26" s="12">
        <v>1.0101899271622881</v>
      </c>
      <c r="H26" s="12">
        <v>6.1206371935941579</v>
      </c>
      <c r="I26" s="12">
        <v>0.88403763207044705</v>
      </c>
      <c r="J26" s="12">
        <v>4.8688034952887298</v>
      </c>
      <c r="K26" s="12">
        <v>2.194111995157412</v>
      </c>
      <c r="L26" s="12">
        <v>5.3489477027974131</v>
      </c>
      <c r="M26" s="12">
        <v>1.1757158071345899</v>
      </c>
    </row>
    <row r="27" spans="3:13" x14ac:dyDescent="0.25">
      <c r="C27">
        <v>14</v>
      </c>
      <c r="D27" t="str">
        <f>VLOOKUP(C27, [1]Planilha1!$A:$B,2,FALSE)</f>
        <v>Roraima</v>
      </c>
      <c r="E27" s="3">
        <v>8747</v>
      </c>
      <c r="F27" s="6">
        <v>5.0550409625344468</v>
      </c>
      <c r="G27" s="6">
        <v>0.90381984386119218</v>
      </c>
      <c r="H27" s="6">
        <v>6.2065139412442933</v>
      </c>
      <c r="I27" s="6">
        <v>0.85004605390455512</v>
      </c>
      <c r="J27" s="6">
        <v>4.7612435233160619</v>
      </c>
      <c r="K27" s="6">
        <v>1.8661413395880819</v>
      </c>
      <c r="L27" s="6">
        <v>5.3260664027224562</v>
      </c>
      <c r="M27" s="6">
        <v>0.99375887935990004</v>
      </c>
    </row>
    <row r="28" spans="3:13" x14ac:dyDescent="0.25">
      <c r="C28" s="10">
        <v>11</v>
      </c>
      <c r="D28" s="10" t="str">
        <f>VLOOKUP(C28, [1]Planilha1!$A:$B,2,FALSE)</f>
        <v>Rondônia</v>
      </c>
      <c r="E28" s="11">
        <v>32834</v>
      </c>
      <c r="F28" s="12">
        <v>5.0430850412485411</v>
      </c>
      <c r="G28" s="12">
        <v>0.88790779491267635</v>
      </c>
      <c r="H28" s="12">
        <v>6.156717811586593</v>
      </c>
      <c r="I28" s="12">
        <v>0.81135971527522721</v>
      </c>
      <c r="J28" s="12">
        <v>4.8155168426732446</v>
      </c>
      <c r="K28" s="12">
        <v>1.8962428281557919</v>
      </c>
      <c r="L28" s="12">
        <v>5.3252295700735814</v>
      </c>
      <c r="M28" s="12">
        <v>0.99647427290926194</v>
      </c>
    </row>
    <row r="29" spans="3:13" x14ac:dyDescent="0.25">
      <c r="C29">
        <v>17</v>
      </c>
      <c r="D29" t="str">
        <f>VLOOKUP(C29, [1]Planilha1!$A:$B,2,FALSE)</f>
        <v>Tocantins</v>
      </c>
      <c r="E29" s="3">
        <v>29849</v>
      </c>
      <c r="F29" s="6">
        <v>5.0023944384726517</v>
      </c>
      <c r="G29" s="6">
        <v>0.92665601149722532</v>
      </c>
      <c r="H29" s="6">
        <v>6.0661016481066854</v>
      </c>
      <c r="I29" s="6">
        <v>0.84933745476072042</v>
      </c>
      <c r="J29" s="6">
        <v>4.9013611955209591</v>
      </c>
      <c r="K29" s="6">
        <v>1.8474268118199419</v>
      </c>
      <c r="L29" s="6">
        <v>5.3139443253563083</v>
      </c>
      <c r="M29" s="6">
        <v>1.010046340880338</v>
      </c>
    </row>
    <row r="30" spans="3:13" x14ac:dyDescent="0.25">
      <c r="C30" s="10">
        <v>12</v>
      </c>
      <c r="D30" s="10" t="str">
        <f>VLOOKUP(C30, [1]Planilha1!$A:$B,2,FALSE)</f>
        <v>Acre</v>
      </c>
      <c r="E30" s="11">
        <v>17161</v>
      </c>
      <c r="F30" s="12">
        <v>4.9011836437714562</v>
      </c>
      <c r="G30" s="12">
        <v>0.82968597380828069</v>
      </c>
      <c r="H30" s="12">
        <v>6.0529151374352752</v>
      </c>
      <c r="I30" s="12">
        <v>0.83913077450404427</v>
      </c>
      <c r="J30" s="12">
        <v>4.8177957676466416</v>
      </c>
      <c r="K30" s="12">
        <v>1.906866037614567</v>
      </c>
      <c r="L30" s="12">
        <v>5.2473438237181327</v>
      </c>
      <c r="M30" s="12">
        <v>0.9890834308200237</v>
      </c>
    </row>
    <row r="31" spans="3:13" x14ac:dyDescent="0.25">
      <c r="C31">
        <v>16</v>
      </c>
      <c r="D31" t="str">
        <f>VLOOKUP(C31, [1]Planilha1!$A:$B,2,FALSE)</f>
        <v>Amapá</v>
      </c>
      <c r="E31" s="3">
        <v>18553</v>
      </c>
      <c r="F31" s="6">
        <v>4.8933432479983274</v>
      </c>
      <c r="G31" s="6">
        <v>0.83052371336802056</v>
      </c>
      <c r="H31" s="6">
        <v>6.0723466397617711</v>
      </c>
      <c r="I31" s="6">
        <v>0.85033399311375968</v>
      </c>
      <c r="J31" s="6">
        <v>4.8007592818994924</v>
      </c>
      <c r="K31" s="6">
        <v>1.934434144521274</v>
      </c>
      <c r="L31" s="6">
        <v>5.2459141316850122</v>
      </c>
      <c r="M31" s="6">
        <v>0.99952822338757064</v>
      </c>
    </row>
    <row r="32" spans="3:13" x14ac:dyDescent="0.25">
      <c r="C32" s="10">
        <v>13</v>
      </c>
      <c r="D32" s="10" t="str">
        <f>VLOOKUP(C32, [1]Planilha1!$A:$B,2,FALSE)</f>
        <v>Amazonas</v>
      </c>
      <c r="E32" s="11">
        <v>78471</v>
      </c>
      <c r="F32" s="12">
        <v>4.9305189013275479</v>
      </c>
      <c r="G32" s="12">
        <v>0.85984972948940408</v>
      </c>
      <c r="H32" s="12">
        <v>6.0612393382573861</v>
      </c>
      <c r="I32" s="12">
        <v>0.8670670647350196</v>
      </c>
      <c r="J32" s="12">
        <v>4.6060950064193529</v>
      </c>
      <c r="K32" s="12">
        <v>1.8910275379937</v>
      </c>
      <c r="L32" s="12">
        <v>5.1859713729921451</v>
      </c>
      <c r="M32" s="12">
        <v>1.004612827657011</v>
      </c>
    </row>
    <row r="33" spans="3:13" x14ac:dyDescent="0.25">
      <c r="C33">
        <v>21</v>
      </c>
      <c r="D33" t="str">
        <f>VLOOKUP(C33, [1]Planilha1!$A:$B,2,FALSE)</f>
        <v>Maranhão</v>
      </c>
      <c r="E33" s="3">
        <v>114537</v>
      </c>
      <c r="F33" s="6">
        <v>4.8871987186008097</v>
      </c>
      <c r="G33" s="6">
        <v>0.8495958052688023</v>
      </c>
      <c r="H33" s="6">
        <v>6.001674279412387</v>
      </c>
      <c r="I33" s="6">
        <v>0.84135405962726073</v>
      </c>
      <c r="J33" s="6">
        <v>4.6787690875035723</v>
      </c>
      <c r="K33" s="6">
        <v>1.9560083702598661</v>
      </c>
      <c r="L33" s="6">
        <v>5.1810309980434752</v>
      </c>
      <c r="M33" s="6">
        <v>1.012138335258659</v>
      </c>
    </row>
  </sheetData>
  <sortState xmlns:xlrd2="http://schemas.microsoft.com/office/spreadsheetml/2017/richdata2" ref="C7:M33">
    <sortCondition descending="1" ref="L7"/>
  </sortState>
  <mergeCells count="4">
    <mergeCell ref="F4:G4"/>
    <mergeCell ref="H4:I4"/>
    <mergeCell ref="J4:K4"/>
    <mergeCell ref="L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AAE5-2D0C-41AE-AF20-0EB428812945}">
  <dimension ref="C2:M33"/>
  <sheetViews>
    <sheetView showGridLines="0" tabSelected="1" workbookViewId="0">
      <selection activeCell="C4" sqref="C4:M33"/>
    </sheetView>
  </sheetViews>
  <sheetFormatPr defaultRowHeight="15" x14ac:dyDescent="0.25"/>
  <cols>
    <col min="1" max="1" width="3.42578125" bestFit="1" customWidth="1"/>
    <col min="2" max="2" width="19.28515625" bestFit="1" customWidth="1"/>
    <col min="3" max="3" width="3.42578125" style="3" bestFit="1" customWidth="1"/>
    <col min="4" max="4" width="19.28515625" style="2" bestFit="1" customWidth="1"/>
    <col min="5" max="5" width="10.5703125" style="2" bestFit="1" customWidth="1"/>
    <col min="6" max="6" width="11" style="2" bestFit="1" customWidth="1"/>
    <col min="7" max="7" width="11.28515625" style="2" bestFit="1" customWidth="1"/>
    <col min="8" max="8" width="11" style="2" bestFit="1" customWidth="1"/>
    <col min="9" max="9" width="11.28515625" style="2" bestFit="1" customWidth="1"/>
    <col min="10" max="10" width="11" style="2" bestFit="1" customWidth="1"/>
    <col min="11" max="11" width="11.28515625" style="2" bestFit="1" customWidth="1"/>
    <col min="12" max="12" width="11" bestFit="1" customWidth="1"/>
    <col min="13" max="13" width="11.28515625" bestFit="1" customWidth="1"/>
  </cols>
  <sheetData>
    <row r="2" spans="3:13" ht="23.25" x14ac:dyDescent="0.35">
      <c r="C2" s="5" t="s">
        <v>9</v>
      </c>
    </row>
    <row r="3" spans="3:13" s="1" customFormat="1" x14ac:dyDescent="0.25">
      <c r="C3" s="4" t="s">
        <v>10</v>
      </c>
    </row>
    <row r="4" spans="3:13" x14ac:dyDescent="0.25">
      <c r="C4"/>
      <c r="D4"/>
      <c r="E4" s="3"/>
      <c r="F4" s="13" t="s">
        <v>1</v>
      </c>
      <c r="G4" s="13"/>
      <c r="H4" s="13" t="s">
        <v>2</v>
      </c>
      <c r="I4" s="13"/>
      <c r="J4" s="13" t="s">
        <v>3</v>
      </c>
      <c r="K4" s="13"/>
      <c r="L4" s="13" t="s">
        <v>4</v>
      </c>
      <c r="M4" s="13"/>
    </row>
    <row r="5" spans="3:13" ht="1.5" customHeight="1" x14ac:dyDescent="0.25">
      <c r="C5"/>
      <c r="D5"/>
      <c r="E5" s="3"/>
      <c r="F5" s="9"/>
      <c r="G5" s="9"/>
      <c r="H5" s="9"/>
      <c r="I5" s="9"/>
      <c r="J5" s="9"/>
      <c r="K5" s="9"/>
      <c r="L5" s="9"/>
      <c r="M5" s="9"/>
    </row>
    <row r="6" spans="3:13" x14ac:dyDescent="0.25">
      <c r="C6" s="7" t="s">
        <v>7</v>
      </c>
      <c r="D6" s="7" t="s">
        <v>8</v>
      </c>
      <c r="E6" s="8" t="s">
        <v>0</v>
      </c>
      <c r="F6" s="9" t="s">
        <v>5</v>
      </c>
      <c r="G6" s="9" t="s">
        <v>6</v>
      </c>
      <c r="H6" s="9" t="s">
        <v>5</v>
      </c>
      <c r="I6" s="9" t="s">
        <v>6</v>
      </c>
      <c r="J6" s="9" t="s">
        <v>5</v>
      </c>
      <c r="K6" s="9" t="s">
        <v>6</v>
      </c>
      <c r="L6" s="9" t="s">
        <v>5</v>
      </c>
      <c r="M6" s="9" t="s">
        <v>6</v>
      </c>
    </row>
    <row r="7" spans="3:13" x14ac:dyDescent="0.25">
      <c r="C7">
        <v>33</v>
      </c>
      <c r="D7" t="str">
        <f>VLOOKUP(C7, [1]Planilha1!$A:$B,2,FALSE)</f>
        <v>Rio de Janeiro</v>
      </c>
      <c r="E7" s="3">
        <v>821192</v>
      </c>
      <c r="F7" s="6">
        <v>5.4832212020163702</v>
      </c>
      <c r="G7" s="6">
        <v>1.105813064050398</v>
      </c>
      <c r="H7" s="6">
        <v>6.6602296032406629</v>
      </c>
      <c r="I7" s="6">
        <v>0.8490877845223388</v>
      </c>
      <c r="J7" s="6">
        <v>5.4321849430769911</v>
      </c>
      <c r="K7" s="6">
        <v>1.888664180872732</v>
      </c>
      <c r="L7" s="6">
        <v>5.8526763320506552</v>
      </c>
      <c r="M7" s="6">
        <v>1.0747340012437909</v>
      </c>
    </row>
    <row r="8" spans="3:13" x14ac:dyDescent="0.25">
      <c r="C8" s="10">
        <v>35</v>
      </c>
      <c r="D8" s="10" t="str">
        <f>VLOOKUP(C8, [1]Planilha1!$A:$B,2,FALSE)</f>
        <v>São Paulo</v>
      </c>
      <c r="E8" s="11">
        <v>2067998</v>
      </c>
      <c r="F8" s="12">
        <v>5.5178182465982717</v>
      </c>
      <c r="G8" s="12">
        <v>1.092975637503387</v>
      </c>
      <c r="H8" s="12">
        <v>6.6953422377096183</v>
      </c>
      <c r="I8" s="12">
        <v>0.83686451861242739</v>
      </c>
      <c r="J8" s="12">
        <v>5.3156187383309144</v>
      </c>
      <c r="K8" s="12">
        <v>1.745651214984683</v>
      </c>
      <c r="L8" s="12">
        <v>5.8362193880320588</v>
      </c>
      <c r="M8" s="12">
        <v>1.0258098396376629</v>
      </c>
    </row>
    <row r="9" spans="3:13" x14ac:dyDescent="0.25">
      <c r="C9">
        <v>31</v>
      </c>
      <c r="D9" t="str">
        <f>VLOOKUP(C9, [1]Planilha1!$A:$B,2,FALSE)</f>
        <v>Minas Gerais</v>
      </c>
      <c r="E9" s="3">
        <v>1318779</v>
      </c>
      <c r="F9" s="6">
        <v>5.503967213057372</v>
      </c>
      <c r="G9" s="6">
        <v>1.105041919692648</v>
      </c>
      <c r="H9" s="6">
        <v>6.5955727707500893</v>
      </c>
      <c r="I9" s="6">
        <v>0.84628371780685241</v>
      </c>
      <c r="J9" s="6">
        <v>5.4166864552315888</v>
      </c>
      <c r="K9" s="6">
        <v>1.871007073802206</v>
      </c>
      <c r="L9" s="6">
        <v>5.8317166559812854</v>
      </c>
      <c r="M9" s="6">
        <v>1.0762302639278021</v>
      </c>
    </row>
    <row r="10" spans="3:13" x14ac:dyDescent="0.25">
      <c r="C10" s="10">
        <v>42</v>
      </c>
      <c r="D10" s="10" t="str">
        <f>VLOOKUP(C10, [1]Planilha1!$A:$B,2,FALSE)</f>
        <v>Santa Catarina</v>
      </c>
      <c r="E10" s="11">
        <v>251020</v>
      </c>
      <c r="F10" s="12">
        <v>5.5258421198142367</v>
      </c>
      <c r="G10" s="12">
        <v>1.055708911309384</v>
      </c>
      <c r="H10" s="12">
        <v>6.6491826230009234</v>
      </c>
      <c r="I10" s="12">
        <v>0.81215146460822585</v>
      </c>
      <c r="J10" s="12">
        <v>5.2938535427122124</v>
      </c>
      <c r="K10" s="12">
        <v>1.7200882751537629</v>
      </c>
      <c r="L10" s="12">
        <v>5.8158386248799223</v>
      </c>
      <c r="M10" s="12">
        <v>0.99035007845478806</v>
      </c>
    </row>
    <row r="11" spans="3:13" x14ac:dyDescent="0.25">
      <c r="C11">
        <v>53</v>
      </c>
      <c r="D11" t="str">
        <f>VLOOKUP(C11, [1]Planilha1!$A:$B,2,FALSE)</f>
        <v>Distrito Federal</v>
      </c>
      <c r="E11" s="3">
        <v>227700</v>
      </c>
      <c r="F11" s="6">
        <v>5.3883331348150669</v>
      </c>
      <c r="G11" s="6">
        <v>1.1214094368785701</v>
      </c>
      <c r="H11" s="6">
        <v>6.6413424601383548</v>
      </c>
      <c r="I11" s="6">
        <v>0.90153961597273113</v>
      </c>
      <c r="J11" s="6">
        <v>5.3341680865871508</v>
      </c>
      <c r="K11" s="6">
        <v>1.817048759161825</v>
      </c>
      <c r="L11" s="6">
        <v>5.7809603288514282</v>
      </c>
      <c r="M11" s="6">
        <v>1.0821966095135309</v>
      </c>
    </row>
    <row r="12" spans="3:13" x14ac:dyDescent="0.25">
      <c r="C12" s="10">
        <v>43</v>
      </c>
      <c r="D12" s="10" t="str">
        <f>VLOOKUP(C12, [1]Planilha1!$A:$B,2,FALSE)</f>
        <v>Rio Grande do Sul</v>
      </c>
      <c r="E12" s="11">
        <v>538528</v>
      </c>
      <c r="F12" s="12">
        <v>5.4275230338860192</v>
      </c>
      <c r="G12" s="12">
        <v>1.0347383991215779</v>
      </c>
      <c r="H12" s="12">
        <v>6.6418314592304464</v>
      </c>
      <c r="I12" s="12">
        <v>0.81641919874543056</v>
      </c>
      <c r="J12" s="12">
        <v>5.2775461207661047</v>
      </c>
      <c r="K12" s="12">
        <v>1.7694606071947609</v>
      </c>
      <c r="L12" s="12">
        <v>5.775484740110274</v>
      </c>
      <c r="M12" s="12">
        <v>0.99833305837378816</v>
      </c>
    </row>
    <row r="13" spans="3:13" x14ac:dyDescent="0.25">
      <c r="C13">
        <v>41</v>
      </c>
      <c r="D13" t="str">
        <f>VLOOKUP(C13, [1]Planilha1!$A:$B,2,FALSE)</f>
        <v>Paraná</v>
      </c>
      <c r="E13" s="3">
        <v>523804</v>
      </c>
      <c r="F13" s="6">
        <v>5.4411252013904958</v>
      </c>
      <c r="G13" s="6">
        <v>1.0592486397911021</v>
      </c>
      <c r="H13" s="6">
        <v>6.6197292559696406</v>
      </c>
      <c r="I13" s="6">
        <v>0.82787302625034787</v>
      </c>
      <c r="J13" s="6">
        <v>5.1785652119855774</v>
      </c>
      <c r="K13" s="6">
        <v>1.716234873231969</v>
      </c>
      <c r="L13" s="6">
        <v>5.7401207523592364</v>
      </c>
      <c r="M13" s="6">
        <v>0.99670930711687411</v>
      </c>
    </row>
    <row r="14" spans="3:13" x14ac:dyDescent="0.25">
      <c r="C14" s="10">
        <v>32</v>
      </c>
      <c r="D14" s="10" t="str">
        <f>VLOOKUP(C14, [1]Planilha1!$A:$B,2,FALSE)</f>
        <v>Espírito Santo</v>
      </c>
      <c r="E14" s="11">
        <v>249704</v>
      </c>
      <c r="F14" s="12">
        <v>5.4420884471009749</v>
      </c>
      <c r="G14" s="12">
        <v>1.0889935619389881</v>
      </c>
      <c r="H14" s="12">
        <v>6.5274943334184634</v>
      </c>
      <c r="I14" s="12">
        <v>0.844587300663588</v>
      </c>
      <c r="J14" s="12">
        <v>5.2747037575437208</v>
      </c>
      <c r="K14" s="12">
        <v>1.89245464358593</v>
      </c>
      <c r="L14" s="12">
        <v>5.7398418011656931</v>
      </c>
      <c r="M14" s="12">
        <v>1.0694555388961009</v>
      </c>
    </row>
    <row r="15" spans="3:13" x14ac:dyDescent="0.25">
      <c r="C15">
        <v>52</v>
      </c>
      <c r="D15" t="str">
        <f>VLOOKUP(C15, [1]Planilha1!$A:$B,2,FALSE)</f>
        <v>Goiás</v>
      </c>
      <c r="E15" s="3">
        <v>411025</v>
      </c>
      <c r="F15" s="6">
        <v>5.2820981275380134</v>
      </c>
      <c r="G15" s="6">
        <v>1.041112499822308</v>
      </c>
      <c r="H15" s="6">
        <v>6.4398906134759999</v>
      </c>
      <c r="I15" s="6">
        <v>0.87205153655891632</v>
      </c>
      <c r="J15" s="6">
        <v>5.2100074151573947</v>
      </c>
      <c r="K15" s="6">
        <v>1.897279885142158</v>
      </c>
      <c r="L15" s="6">
        <v>5.6366109966725073</v>
      </c>
      <c r="M15" s="6">
        <v>1.078080149059111</v>
      </c>
    </row>
    <row r="16" spans="3:13" x14ac:dyDescent="0.25">
      <c r="C16" s="10">
        <v>24</v>
      </c>
      <c r="D16" s="10" t="str">
        <f>VLOOKUP(C16, [1]Planilha1!$A:$B,2,FALSE)</f>
        <v>Rio Grande do Norte</v>
      </c>
      <c r="E16" s="11">
        <v>283115</v>
      </c>
      <c r="F16" s="12">
        <v>5.2273458337070213</v>
      </c>
      <c r="G16" s="12">
        <v>1.024937467781651</v>
      </c>
      <c r="H16" s="12">
        <v>6.3813306856785648</v>
      </c>
      <c r="I16" s="12">
        <v>0.87047546131636622</v>
      </c>
      <c r="J16" s="12">
        <v>5.1052672405638067</v>
      </c>
      <c r="K16" s="12">
        <v>1.850763698772079</v>
      </c>
      <c r="L16" s="12">
        <v>5.5659927702806797</v>
      </c>
      <c r="M16" s="12">
        <v>1.0373214269673079</v>
      </c>
    </row>
    <row r="17" spans="3:13" x14ac:dyDescent="0.25">
      <c r="C17">
        <v>23</v>
      </c>
      <c r="D17" t="str">
        <f>VLOOKUP(C17, [1]Planilha1!$A:$B,2,FALSE)</f>
        <v>Ceará</v>
      </c>
      <c r="E17" s="3">
        <v>695751</v>
      </c>
      <c r="F17" s="6">
        <v>5.2342816406808108</v>
      </c>
      <c r="G17" s="6">
        <v>1.044713797813549</v>
      </c>
      <c r="H17" s="6">
        <v>6.3381774609580122</v>
      </c>
      <c r="I17" s="6">
        <v>0.87673863967722909</v>
      </c>
      <c r="J17" s="6">
        <v>5.1251417384494911</v>
      </c>
      <c r="K17" s="6">
        <v>2.0117305392945841</v>
      </c>
      <c r="L17" s="6">
        <v>5.5581890850615459</v>
      </c>
      <c r="M17" s="6">
        <v>1.1103266455355669</v>
      </c>
    </row>
    <row r="18" spans="3:13" x14ac:dyDescent="0.25">
      <c r="C18" s="10">
        <v>28</v>
      </c>
      <c r="D18" s="10" t="str">
        <f>VLOOKUP(C18, [1]Planilha1!$A:$B,2,FALSE)</f>
        <v>Sergipe</v>
      </c>
      <c r="E18" s="11">
        <v>164904</v>
      </c>
      <c r="F18" s="12">
        <v>5.1301608036334363</v>
      </c>
      <c r="G18" s="12">
        <v>1.0008452891170769</v>
      </c>
      <c r="H18" s="12">
        <v>6.2997400594855533</v>
      </c>
      <c r="I18" s="12">
        <v>0.86999887588892899</v>
      </c>
      <c r="J18" s="12">
        <v>5.2124564516129031</v>
      </c>
      <c r="K18" s="12">
        <v>1.937965501779622</v>
      </c>
      <c r="L18" s="12">
        <v>5.543652417071506</v>
      </c>
      <c r="M18" s="12">
        <v>1.058945409533238</v>
      </c>
    </row>
    <row r="19" spans="3:13" x14ac:dyDescent="0.25">
      <c r="C19">
        <v>50</v>
      </c>
      <c r="D19" t="str">
        <f>VLOOKUP(C19, [1]Planilha1!$A:$B,2,FALSE)</f>
        <v>Mato Grosso do Sul</v>
      </c>
      <c r="E19" s="3">
        <v>164517</v>
      </c>
      <c r="F19" s="6">
        <v>5.2171286610942458</v>
      </c>
      <c r="G19" s="6">
        <v>1.0113145593265249</v>
      </c>
      <c r="H19" s="6">
        <v>6.4097043864546066</v>
      </c>
      <c r="I19" s="6">
        <v>0.8550156003292565</v>
      </c>
      <c r="J19" s="6">
        <v>4.9926886302693232</v>
      </c>
      <c r="K19" s="6">
        <v>1.8564950754946941</v>
      </c>
      <c r="L19" s="6">
        <v>5.5329139077646854</v>
      </c>
      <c r="M19" s="6">
        <v>1.0422760277301051</v>
      </c>
    </row>
    <row r="20" spans="3:13" x14ac:dyDescent="0.25">
      <c r="C20" s="10">
        <v>26</v>
      </c>
      <c r="D20" s="10" t="str">
        <f>VLOOKUP(C20, [1]Planilha1!$A:$B,2,FALSE)</f>
        <v>Pernambuco</v>
      </c>
      <c r="E20" s="11">
        <v>671737</v>
      </c>
      <c r="F20" s="12">
        <v>5.2113102313390574</v>
      </c>
      <c r="G20" s="12">
        <v>1.0139601078322329</v>
      </c>
      <c r="H20" s="12">
        <v>6.3438577224800694</v>
      </c>
      <c r="I20" s="12">
        <v>0.85949212329870661</v>
      </c>
      <c r="J20" s="12">
        <v>5.0095478107061266</v>
      </c>
      <c r="K20" s="12">
        <v>1.950112616705419</v>
      </c>
      <c r="L20" s="12">
        <v>5.5132120763965426</v>
      </c>
      <c r="M20" s="12">
        <v>1.061310160466461</v>
      </c>
    </row>
    <row r="21" spans="3:13" x14ac:dyDescent="0.25">
      <c r="C21">
        <v>25</v>
      </c>
      <c r="D21" t="str">
        <f>VLOOKUP(C21, [1]Planilha1!$A:$B,2,FALSE)</f>
        <v>Paraíba</v>
      </c>
      <c r="E21" s="3">
        <v>341925</v>
      </c>
      <c r="F21" s="6">
        <v>5.1624643761466844</v>
      </c>
      <c r="G21" s="6">
        <v>1.0019976368416901</v>
      </c>
      <c r="H21" s="6">
        <v>6.3071887627175016</v>
      </c>
      <c r="I21" s="6">
        <v>0.85426283128794445</v>
      </c>
      <c r="J21" s="6">
        <v>5.0845915717994812</v>
      </c>
      <c r="K21" s="6">
        <v>1.906305289257092</v>
      </c>
      <c r="L21" s="6">
        <v>5.5131627754192314</v>
      </c>
      <c r="M21" s="6">
        <v>1.0411475884969821</v>
      </c>
    </row>
    <row r="22" spans="3:13" x14ac:dyDescent="0.25">
      <c r="C22" s="10">
        <v>29</v>
      </c>
      <c r="D22" s="10" t="str">
        <f>VLOOKUP(C22, [1]Planilha1!$A:$B,2,FALSE)</f>
        <v>Bahia</v>
      </c>
      <c r="E22" s="11">
        <v>894796</v>
      </c>
      <c r="F22" s="12">
        <v>5.0880783646514711</v>
      </c>
      <c r="G22" s="12">
        <v>0.96564311613310605</v>
      </c>
      <c r="H22" s="12">
        <v>6.2993546787199888</v>
      </c>
      <c r="I22" s="12">
        <v>0.86535738372172555</v>
      </c>
      <c r="J22" s="12">
        <v>5.0793871412967624</v>
      </c>
      <c r="K22" s="12">
        <v>1.8605500298406941</v>
      </c>
      <c r="L22" s="12">
        <v>5.4853965975310697</v>
      </c>
      <c r="M22" s="12">
        <v>1.0200849193422601</v>
      </c>
    </row>
    <row r="23" spans="3:13" x14ac:dyDescent="0.25">
      <c r="C23">
        <v>22</v>
      </c>
      <c r="D23" t="str">
        <f>VLOOKUP(C23, [1]Planilha1!$A:$B,2,FALSE)</f>
        <v>Piauí</v>
      </c>
      <c r="E23" s="3">
        <v>265903</v>
      </c>
      <c r="F23" s="6">
        <v>5.0639046161267451</v>
      </c>
      <c r="G23" s="6">
        <v>0.99222643292834112</v>
      </c>
      <c r="H23" s="6">
        <v>6.1895982826965303</v>
      </c>
      <c r="I23" s="6">
        <v>0.8784763429348369</v>
      </c>
      <c r="J23" s="6">
        <v>4.9930575058914997</v>
      </c>
      <c r="K23" s="6">
        <v>1.932571238034164</v>
      </c>
      <c r="L23" s="6">
        <v>5.4121689411523963</v>
      </c>
      <c r="M23" s="6">
        <v>1.0610947959477131</v>
      </c>
    </row>
    <row r="24" spans="3:13" x14ac:dyDescent="0.25">
      <c r="C24" s="10">
        <v>27</v>
      </c>
      <c r="D24" s="10" t="str">
        <f>VLOOKUP(C24, [1]Planilha1!$A:$B,2,FALSE)</f>
        <v>Alagoas</v>
      </c>
      <c r="E24" s="11">
        <v>210719</v>
      </c>
      <c r="F24" s="12">
        <v>5.0539126449048624</v>
      </c>
      <c r="G24" s="12">
        <v>0.96271110264731441</v>
      </c>
      <c r="H24" s="12">
        <v>6.2041278702288301</v>
      </c>
      <c r="I24" s="12">
        <v>0.85354542498020736</v>
      </c>
      <c r="J24" s="12">
        <v>4.9714276657389389</v>
      </c>
      <c r="K24" s="12">
        <v>1.936055918285017</v>
      </c>
      <c r="L24" s="12">
        <v>5.4041681199646829</v>
      </c>
      <c r="M24" s="12">
        <v>1.0348250926519269</v>
      </c>
    </row>
    <row r="25" spans="3:13" x14ac:dyDescent="0.25">
      <c r="C25">
        <v>51</v>
      </c>
      <c r="D25" t="str">
        <f>VLOOKUP(C25, [1]Planilha1!$A:$B,2,FALSE)</f>
        <v>Mato Grosso</v>
      </c>
      <c r="E25" s="3">
        <v>223016</v>
      </c>
      <c r="F25" s="6">
        <v>5.1243405820590988</v>
      </c>
      <c r="G25" s="6">
        <v>0.96895496641991907</v>
      </c>
      <c r="H25" s="6">
        <v>6.2878728434803861</v>
      </c>
      <c r="I25" s="6">
        <v>0.85319407297163452</v>
      </c>
      <c r="J25" s="6">
        <v>4.7978004880416503</v>
      </c>
      <c r="K25" s="6">
        <v>1.9311642633710251</v>
      </c>
      <c r="L25" s="6">
        <v>5.3924434746630103</v>
      </c>
      <c r="M25" s="6">
        <v>1.049324162011529</v>
      </c>
    </row>
    <row r="26" spans="3:13" x14ac:dyDescent="0.25">
      <c r="C26" s="10">
        <v>15</v>
      </c>
      <c r="D26" s="10" t="str">
        <f>VLOOKUP(C26, [1]Planilha1!$A:$B,2,FALSE)</f>
        <v>Pará</v>
      </c>
      <c r="E26" s="11">
        <v>640706</v>
      </c>
      <c r="F26" s="12">
        <v>4.9805538313174358</v>
      </c>
      <c r="G26" s="12">
        <v>0.88617802888084218</v>
      </c>
      <c r="H26" s="12">
        <v>6.1911005118744518</v>
      </c>
      <c r="I26" s="12">
        <v>0.83781445885695005</v>
      </c>
      <c r="J26" s="12">
        <v>4.9562108354749048</v>
      </c>
      <c r="K26" s="12">
        <v>1.908109334190083</v>
      </c>
      <c r="L26" s="12">
        <v>5.372792162663977</v>
      </c>
      <c r="M26" s="12">
        <v>0.99445065358626894</v>
      </c>
    </row>
    <row r="27" spans="3:13" x14ac:dyDescent="0.25">
      <c r="C27">
        <v>17</v>
      </c>
      <c r="D27" t="str">
        <f>VLOOKUP(C27, [1]Planilha1!$A:$B,2,FALSE)</f>
        <v>Tocantins</v>
      </c>
      <c r="E27" s="3">
        <v>123542</v>
      </c>
      <c r="F27" s="6">
        <v>5.0166893726261828</v>
      </c>
      <c r="G27" s="6">
        <v>0.92388382634657751</v>
      </c>
      <c r="H27" s="6">
        <v>6.1562887862944171</v>
      </c>
      <c r="I27" s="6">
        <v>0.90485707706515683</v>
      </c>
      <c r="J27" s="6">
        <v>4.8435813927638529</v>
      </c>
      <c r="K27" s="6">
        <v>1.8413924447914609</v>
      </c>
      <c r="L27" s="6">
        <v>5.3312965155257261</v>
      </c>
      <c r="M27" s="6">
        <v>1.0193206348780659</v>
      </c>
    </row>
    <row r="28" spans="3:13" x14ac:dyDescent="0.25">
      <c r="C28" s="10">
        <v>11</v>
      </c>
      <c r="D28" s="10" t="str">
        <f>VLOOKUP(C28, [1]Planilha1!$A:$B,2,FALSE)</f>
        <v>Rondônia</v>
      </c>
      <c r="E28" s="11">
        <v>142699</v>
      </c>
      <c r="F28" s="12">
        <v>5.03215735629243</v>
      </c>
      <c r="G28" s="12">
        <v>0.88749509719700992</v>
      </c>
      <c r="H28" s="12">
        <v>6.2267936891512692</v>
      </c>
      <c r="I28" s="12">
        <v>0.82183615093761841</v>
      </c>
      <c r="J28" s="12">
        <v>4.7099516315690559</v>
      </c>
      <c r="K28" s="12">
        <v>1.8023265391605949</v>
      </c>
      <c r="L28" s="12">
        <v>5.3153833304430007</v>
      </c>
      <c r="M28" s="12">
        <v>0.95424543132493034</v>
      </c>
    </row>
    <row r="29" spans="3:13" x14ac:dyDescent="0.25">
      <c r="C29">
        <v>14</v>
      </c>
      <c r="D29" t="str">
        <f>VLOOKUP(C29, [1]Planilha1!$A:$B,2,FALSE)</f>
        <v>Roraima</v>
      </c>
      <c r="E29" s="3">
        <v>34244</v>
      </c>
      <c r="F29" s="6">
        <v>5.0475243424723333</v>
      </c>
      <c r="G29" s="6">
        <v>0.92643599174862856</v>
      </c>
      <c r="H29" s="6">
        <v>6.2542023259834707</v>
      </c>
      <c r="I29" s="6">
        <v>0.85725311632884593</v>
      </c>
      <c r="J29" s="6">
        <v>4.6780933240125844</v>
      </c>
      <c r="K29" s="6">
        <v>1.9148096743964429</v>
      </c>
      <c r="L29" s="6">
        <v>5.3153606698179159</v>
      </c>
      <c r="M29" s="6">
        <v>1.018185421766995</v>
      </c>
    </row>
    <row r="30" spans="3:13" x14ac:dyDescent="0.25">
      <c r="C30" s="10">
        <v>21</v>
      </c>
      <c r="D30" s="10" t="str">
        <f>VLOOKUP(C30, [1]Planilha1!$A:$B,2,FALSE)</f>
        <v>Maranhão</v>
      </c>
      <c r="E30" s="11">
        <v>506433</v>
      </c>
      <c r="F30" s="12">
        <v>4.9409816033380407</v>
      </c>
      <c r="G30" s="12">
        <v>0.87385864650911804</v>
      </c>
      <c r="H30" s="12">
        <v>6.1377057648124564</v>
      </c>
      <c r="I30" s="12">
        <v>0.8472110324565052</v>
      </c>
      <c r="J30" s="12">
        <v>4.7774597145366249</v>
      </c>
      <c r="K30" s="12">
        <v>1.887794416617534</v>
      </c>
      <c r="L30" s="12">
        <v>5.2819284886176554</v>
      </c>
      <c r="M30" s="12">
        <v>0.98813230620089632</v>
      </c>
    </row>
    <row r="31" spans="3:13" x14ac:dyDescent="0.25">
      <c r="C31">
        <v>16</v>
      </c>
      <c r="D31" t="str">
        <f>VLOOKUP(C31, [1]Planilha1!$A:$B,2,FALSE)</f>
        <v>Amapá</v>
      </c>
      <c r="E31" s="3">
        <v>90961</v>
      </c>
      <c r="F31" s="6">
        <v>4.9110106204490824</v>
      </c>
      <c r="G31" s="6">
        <v>0.83181622538540678</v>
      </c>
      <c r="H31" s="6">
        <v>6.1624018818769226</v>
      </c>
      <c r="I31" s="6">
        <v>0.84228769183334273</v>
      </c>
      <c r="J31" s="6">
        <v>4.7693557693807218</v>
      </c>
      <c r="K31" s="6">
        <v>1.8288193992243611</v>
      </c>
      <c r="L31" s="6">
        <v>5.277266317458972</v>
      </c>
      <c r="M31" s="6">
        <v>0.95422350928232857</v>
      </c>
    </row>
    <row r="32" spans="3:13" x14ac:dyDescent="0.25">
      <c r="C32" s="10">
        <v>13</v>
      </c>
      <c r="D32" s="10" t="str">
        <f>VLOOKUP(C32, [1]Planilha1!$A:$B,2,FALSE)</f>
        <v>Amazonas</v>
      </c>
      <c r="E32" s="11">
        <v>288926</v>
      </c>
      <c r="F32" s="12">
        <v>4.9499766419667974</v>
      </c>
      <c r="G32" s="12">
        <v>0.86192086000507817</v>
      </c>
      <c r="H32" s="12">
        <v>6.1798847400198511</v>
      </c>
      <c r="I32" s="12">
        <v>0.85376592561502462</v>
      </c>
      <c r="J32" s="12">
        <v>4.687438120831656</v>
      </c>
      <c r="K32" s="12">
        <v>1.8243935922311489</v>
      </c>
      <c r="L32" s="12">
        <v>5.2696022996669374</v>
      </c>
      <c r="M32" s="12">
        <v>0.97201258805749369</v>
      </c>
    </row>
    <row r="33" spans="3:13" x14ac:dyDescent="0.25">
      <c r="C33">
        <v>12</v>
      </c>
      <c r="D33" t="str">
        <f>VLOOKUP(C33, [1]Planilha1!$A:$B,2,FALSE)</f>
        <v>Acre</v>
      </c>
      <c r="E33" s="3">
        <v>91444</v>
      </c>
      <c r="F33" s="6">
        <v>4.9051323678201904</v>
      </c>
      <c r="G33" s="6">
        <v>0.83604354874218145</v>
      </c>
      <c r="H33" s="6">
        <v>6.1601105822297777</v>
      </c>
      <c r="I33" s="6">
        <v>0.83638353447738412</v>
      </c>
      <c r="J33" s="6">
        <v>4.7228729147341051</v>
      </c>
      <c r="K33" s="6">
        <v>1.847255195468007</v>
      </c>
      <c r="L33" s="6">
        <v>5.2586683165524786</v>
      </c>
      <c r="M33" s="6">
        <v>0.95545005605228539</v>
      </c>
    </row>
  </sheetData>
  <sortState xmlns:xlrd2="http://schemas.microsoft.com/office/spreadsheetml/2017/richdata2" ref="C7:M33">
    <sortCondition descending="1" ref="L14"/>
  </sortState>
  <mergeCells count="4">
    <mergeCell ref="F4:G4"/>
    <mergeCell ref="H4:I4"/>
    <mergeCell ref="J4:K4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 UF Escola</vt:lpstr>
      <vt:lpstr>Por UF 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Lima Figueiredo</dc:creator>
  <cp:lastModifiedBy>Francisco Lima Figueiredo</cp:lastModifiedBy>
  <dcterms:created xsi:type="dcterms:W3CDTF">2020-05-21T23:43:49Z</dcterms:created>
  <dcterms:modified xsi:type="dcterms:W3CDTF">2020-05-22T02:39:37Z</dcterms:modified>
</cp:coreProperties>
</file>