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efaj/Tntech-Masters/ECE-6130-Submission/Gem5BenchSuite/"/>
    </mc:Choice>
  </mc:AlternateContent>
  <xr:revisionPtr revIDLastSave="0" documentId="13_ncr:1_{1A0148AE-47F2-854B-A921-459428432474}" xr6:coauthVersionLast="47" xr6:coauthVersionMax="47" xr10:uidLastSave="{00000000-0000-0000-0000-000000000000}"/>
  <bookViews>
    <workbookView xWindow="41120" yWindow="0" windowWidth="38400" windowHeight="21600" activeTab="3" xr2:uid="{A4FEB439-E89B-E642-929E-6D5C3432725D}"/>
  </bookViews>
  <sheets>
    <sheet name="Sheet1" sheetId="1" r:id="rId1"/>
    <sheet name="Sheet2" sheetId="2" r:id="rId2"/>
    <sheet name="Performance_Analysis_P-L1-S-L2" sheetId="4" r:id="rId3"/>
    <sheet name="Cache_Performance_P-L1-S-L2" sheetId="3" r:id="rId4"/>
    <sheet name="Workload_Charachterization_P-L1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1" i="3" l="1"/>
  <c r="D61" i="3"/>
  <c r="C61" i="3"/>
  <c r="B61" i="3"/>
  <c r="E60" i="3"/>
  <c r="D60" i="3"/>
  <c r="C60" i="3"/>
  <c r="B60" i="3"/>
  <c r="E55" i="3"/>
  <c r="D55" i="3"/>
  <c r="C55" i="3"/>
  <c r="B55" i="3"/>
  <c r="E54" i="3"/>
  <c r="D54" i="3"/>
  <c r="C54" i="3"/>
  <c r="B54" i="3"/>
  <c r="E49" i="3"/>
  <c r="D49" i="3"/>
  <c r="C49" i="3"/>
  <c r="B49" i="3"/>
  <c r="E48" i="3"/>
  <c r="D48" i="3"/>
  <c r="C48" i="3"/>
  <c r="B48" i="3"/>
  <c r="E40" i="3"/>
  <c r="D40" i="3"/>
  <c r="C40" i="3"/>
  <c r="B40" i="3"/>
  <c r="E39" i="3"/>
  <c r="D39" i="3"/>
  <c r="C39" i="3"/>
  <c r="B39" i="3"/>
  <c r="E34" i="3"/>
  <c r="D34" i="3"/>
  <c r="C34" i="3"/>
  <c r="B34" i="3"/>
  <c r="E33" i="3"/>
  <c r="D33" i="3"/>
  <c r="C33" i="3"/>
  <c r="B33" i="3"/>
  <c r="E28" i="3"/>
  <c r="D28" i="3"/>
  <c r="C28" i="3"/>
  <c r="B28" i="3"/>
  <c r="E27" i="3"/>
  <c r="D27" i="3"/>
  <c r="C27" i="3"/>
  <c r="B27" i="3"/>
  <c r="E19" i="3"/>
  <c r="D19" i="3"/>
  <c r="C19" i="3"/>
  <c r="B19" i="3"/>
  <c r="E18" i="3"/>
  <c r="D18" i="3"/>
  <c r="C18" i="3"/>
  <c r="B18" i="3"/>
  <c r="E13" i="3"/>
  <c r="D13" i="3"/>
  <c r="C13" i="3"/>
  <c r="B13" i="3"/>
  <c r="E12" i="3"/>
  <c r="D12" i="3"/>
  <c r="C12" i="3"/>
  <c r="B12" i="3"/>
  <c r="E7" i="3"/>
  <c r="D7" i="3"/>
  <c r="C7" i="3"/>
  <c r="B7" i="3"/>
  <c r="E6" i="3"/>
  <c r="D6" i="3"/>
  <c r="C6" i="3"/>
  <c r="B6" i="3"/>
  <c r="C31" i="1"/>
  <c r="D31" i="1"/>
  <c r="E31" i="1"/>
  <c r="F31" i="1"/>
  <c r="G31" i="1"/>
  <c r="H31" i="1"/>
  <c r="I31" i="1"/>
  <c r="J31" i="1"/>
  <c r="K31" i="1"/>
  <c r="L31" i="1"/>
  <c r="M31" i="1"/>
  <c r="C30" i="1"/>
  <c r="D30" i="1"/>
  <c r="E30" i="1"/>
  <c r="F30" i="1"/>
  <c r="G30" i="1"/>
  <c r="H30" i="1"/>
  <c r="I30" i="1"/>
  <c r="J30" i="1"/>
  <c r="K30" i="1"/>
  <c r="L30" i="1"/>
  <c r="M30" i="1"/>
  <c r="B31" i="1"/>
  <c r="B30" i="1"/>
  <c r="C25" i="1"/>
  <c r="D25" i="1"/>
  <c r="E25" i="1"/>
  <c r="F25" i="1"/>
  <c r="G25" i="1"/>
  <c r="H25" i="1"/>
  <c r="I25" i="1"/>
  <c r="J25" i="1"/>
  <c r="K25" i="1"/>
  <c r="L25" i="1"/>
  <c r="M25" i="1"/>
  <c r="C24" i="1"/>
  <c r="D24" i="1"/>
  <c r="E24" i="1"/>
  <c r="F24" i="1"/>
  <c r="G24" i="1"/>
  <c r="H24" i="1"/>
  <c r="I24" i="1"/>
  <c r="J24" i="1"/>
  <c r="K24" i="1"/>
  <c r="L24" i="1"/>
  <c r="M24" i="1"/>
  <c r="B25" i="1"/>
  <c r="B24" i="1"/>
  <c r="C19" i="1"/>
  <c r="D19" i="1"/>
  <c r="E19" i="1"/>
  <c r="F19" i="1"/>
  <c r="G19" i="1"/>
  <c r="H19" i="1"/>
  <c r="I19" i="1"/>
  <c r="J19" i="1"/>
  <c r="K19" i="1"/>
  <c r="L19" i="1"/>
  <c r="M19" i="1"/>
  <c r="D18" i="1"/>
  <c r="E18" i="1"/>
  <c r="F18" i="1"/>
  <c r="G18" i="1"/>
  <c r="H18" i="1"/>
  <c r="I18" i="1"/>
  <c r="J18" i="1"/>
  <c r="K18" i="1"/>
  <c r="L18" i="1"/>
  <c r="M18" i="1"/>
  <c r="C18" i="1"/>
  <c r="B19" i="1"/>
  <c r="B18" i="1"/>
</calcChain>
</file>

<file path=xl/sharedStrings.xml><?xml version="1.0" encoding="utf-8"?>
<sst xmlns="http://schemas.openxmlformats.org/spreadsheetml/2006/main" count="206" uniqueCount="45">
  <si>
    <t>Blackscholes-A-PRIVATE_L1_SHARED_L2</t>
  </si>
  <si>
    <t>Bodytrack-A-PRIVATE_L1_SHARED_L2</t>
  </si>
  <si>
    <t>Raytrace-A-PRIVATE_L1_SHARED_L2</t>
  </si>
  <si>
    <t>Ferret-A-PRIVATE_L1_SHARED_L2</t>
  </si>
  <si>
    <t>Blackscholes-B-PRIVATE_L1_SHARED_L2</t>
  </si>
  <si>
    <t>Bodytrack-B-PRIVATE_L1_SHARED_L2</t>
  </si>
  <si>
    <t>Raytrace-B-PRIVATE_L1_SHARED_L2</t>
  </si>
  <si>
    <t>Ferret-B-PRIVATE_L1_SHARED_L2</t>
  </si>
  <si>
    <t>Blackscholes-C-PRIVATE_L1_SHARED_L2</t>
  </si>
  <si>
    <t>Bodytrack-C-PRIVATE_L1_SHARED_L2</t>
  </si>
  <si>
    <t>Raytrace-C-PRIVATE_L1_SHARED_L2</t>
  </si>
  <si>
    <t>Ferret-C-PRIVATE_L1_SHARED_L2</t>
  </si>
  <si>
    <t>Sim Time (seconds)</t>
  </si>
  <si>
    <t>Where A= L1 Associativity [2] and L2 Associativity [4]</t>
  </si>
  <si>
    <t>B= L1 Associativity [4] and L2 Associativity [8]</t>
  </si>
  <si>
    <t>C= L1 Associativity [8] and L2 Associativity [16]</t>
  </si>
  <si>
    <t>Performance Analysis</t>
  </si>
  <si>
    <t>Workload Charachterization</t>
  </si>
  <si>
    <t>Host Seconds (seconds)</t>
  </si>
  <si>
    <t>Host Instrsuction Rate (Count/Second)</t>
  </si>
  <si>
    <t>Sim Ops (Count)</t>
  </si>
  <si>
    <t>Sim Instruction (Count)</t>
  </si>
  <si>
    <t>Sim Tics (Tick)</t>
  </si>
  <si>
    <t>Total Wallclock Time (minutes)</t>
  </si>
  <si>
    <t>Cache Performance</t>
  </si>
  <si>
    <t>L1 Data Cache Analysis</t>
  </si>
  <si>
    <t>Hits ('m_demand_hits')</t>
  </si>
  <si>
    <t>Misses ('m_demand_misses')</t>
  </si>
  <si>
    <t>Accesses ('m_demand_accesses')</t>
  </si>
  <si>
    <t>L1 Instruction Cache Analysis</t>
  </si>
  <si>
    <t>L2 Cache Analysis</t>
  </si>
  <si>
    <t>Hit Rate (Hits/Accesses)</t>
  </si>
  <si>
    <t>Miss Rate (Misses/Accesses)</t>
  </si>
  <si>
    <t xml:space="preserve">Blackscholes-A-MESI_TWO_LEVEL </t>
  </si>
  <si>
    <t xml:space="preserve">Bodytrack-A-MESI_TWO_LEVEL </t>
  </si>
  <si>
    <t xml:space="preserve">Raytrace-A-MESI_TWO_LEVEL </t>
  </si>
  <si>
    <t xml:space="preserve">Ferret-A-MESI_TWO_LEVEL </t>
  </si>
  <si>
    <t xml:space="preserve">Blackscholes-B-MESI_TWO_LEVEL </t>
  </si>
  <si>
    <t xml:space="preserve">Bodytrack-B-MESI_TWO_LEVEL </t>
  </si>
  <si>
    <t xml:space="preserve">Raytrace-B-MESI_TWO_LEVEL </t>
  </si>
  <si>
    <t xml:space="preserve">Ferret-B-MESI_TWO_LEVEL </t>
  </si>
  <si>
    <t xml:space="preserve">Blackscholes-C-MESI_TWO_LEVEL </t>
  </si>
  <si>
    <t xml:space="preserve">Bodytrack-C-MESI_TWO_LEVEL </t>
  </si>
  <si>
    <t xml:space="preserve">Raytrace-C-MESI_TWO_LEVEL </t>
  </si>
  <si>
    <t xml:space="preserve">Ferret-C-MESI_TWO_LEVEL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</si>
</sst>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4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3" borderId="3" xfId="0" applyFont="1" applyFill="1" applyBorder="1"/>
    <xf numFmtId="0" fontId="0" fillId="0" borderId="3" xfId="0" applyFont="1" applyBorder="1"/>
    <xf numFmtId="0" fontId="3" fillId="0" borderId="0" xfId="0" applyFont="1"/>
    <xf numFmtId="0" fontId="1" fillId="2" borderId="3" xfId="0" applyFont="1" applyFill="1" applyBorder="1"/>
    <xf numFmtId="0" fontId="2" fillId="3" borderId="1" xfId="0" applyFont="1" applyFill="1" applyBorder="1"/>
    <xf numFmtId="0" fontId="2" fillId="0" borderId="1" xfId="0" applyFont="1" applyBorder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B04246-7B11-BD4D-8C24-7B04BA85025D}" name="Table4" displayName="Table4" ref="A1:E5" totalsRowShown="0" headerRowDxfId="2">
  <autoFilter ref="A1:E5" xr:uid="{ABB04246-7B11-BD4D-8C24-7B04BA85025D}"/>
  <tableColumns count="5">
    <tableColumn id="1" xr3:uid="{FC27AECE-9F23-9F4A-BF3C-EDC1552C773E}" name="Performance Analysis" dataDxfId="1"/>
    <tableColumn id="2" xr3:uid="{E260DC3B-AA99-8244-B158-173521764176}" name="Blackscholes-A-PRIVATE_L1_SHARED_L2"/>
    <tableColumn id="3" xr3:uid="{249EFAFA-D85A-8E46-979D-2C06B609521B}" name="Bodytrack-A-PRIVATE_L1_SHARED_L2"/>
    <tableColumn id="4" xr3:uid="{3899CF5A-2F1D-E243-A9E8-A9C381A5584F}" name="Raytrace-A-PRIVATE_L1_SHARED_L2"/>
    <tableColumn id="5" xr3:uid="{6A79EC82-AD96-464D-94B7-C4F9D7542F9A}" name="Ferret-A-PRIVATE_L1_SHARED_L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730045-967F-7141-94FC-8F8D12E2F516}" name="Table2" displayName="Table2" ref="A1:E19" totalsRowShown="0" headerRowDxfId="3">
  <autoFilter ref="A1:E19" xr:uid="{C5730045-967F-7141-94FC-8F8D12E2F516}"/>
  <tableColumns count="5">
    <tableColumn id="1" xr3:uid="{FB916C43-8A25-F94E-9B50-8F43F3BB45E7}" name="Cache Performance"/>
    <tableColumn id="2" xr3:uid="{3C3070ED-F874-A44B-8CB5-EFC5F4F70421}" name="Blackscholes-A-PRIVATE_L1_SHARED_L2"/>
    <tableColumn id="3" xr3:uid="{FFF0263E-EA69-B44C-825B-79C0B5ED2042}" name="Bodytrack-A-PRIVATE_L1_SHARED_L2"/>
    <tableColumn id="4" xr3:uid="{1484A765-6999-A240-B016-51C804D48D64}" name="Raytrace-A-PRIVATE_L1_SHARED_L2"/>
    <tableColumn id="5" xr3:uid="{B4D6848B-FDB2-A24C-9CE9-B7292C697F48}" name="Ferret-A-PRIVATE_L1_SHARED_L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F02AAE9-67E1-8A47-BC61-171DF9495B95}" name="Table5" displayName="Table5" ref="A1:E4" totalsRowShown="0">
  <autoFilter ref="A1:E4" xr:uid="{BF02AAE9-67E1-8A47-BC61-171DF9495B95}"/>
  <tableColumns count="5">
    <tableColumn id="1" xr3:uid="{AD847E44-1411-0745-B4B5-9F1442078D5C}" name="Workload Charachterization"/>
    <tableColumn id="2" xr3:uid="{EECA1A25-478C-6B43-AE05-F7B12222A410}" name="Blackscholes-A-PRIVATE_L1_SHARED_L2"/>
    <tableColumn id="3" xr3:uid="{B57D859A-1859-9C4D-9994-4CCD44BC0181}" name="Bodytrack-A-PRIVATE_L1_SHARED_L2"/>
    <tableColumn id="4" xr3:uid="{979F582E-6172-4D49-9C28-EF858818EAE8}" name="Raytrace-A-PRIVATE_L1_SHARED_L2"/>
    <tableColumn id="5" xr3:uid="{8FEA8914-1F5A-B34C-9B71-24AEEEEE3EBD}" name="Ferret-A-PRIVATE_L1_SHARED_L2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8ADD895-6859-A541-9872-942BBF9E63DB}" name="Table6" displayName="Table6" ref="A8:E11" totalsRowShown="0">
  <autoFilter ref="A8:E11" xr:uid="{68ADD895-6859-A541-9872-942BBF9E63DB}"/>
  <tableColumns count="5">
    <tableColumn id="1" xr3:uid="{69CAFA87-DC95-2C4C-9B55-31DEB333CBB4}" name="Workload Charachterization"/>
    <tableColumn id="2" xr3:uid="{7D468AF8-7838-264F-AABD-D3F22AC649C2}" name="Blackscholes-B-PRIVATE_L1_SHARED_L2"/>
    <tableColumn id="3" xr3:uid="{F5163957-3902-6D49-BE8F-E1905522B6E4}" name="Bodytrack-B-PRIVATE_L1_SHARED_L2"/>
    <tableColumn id="4" xr3:uid="{6B3010B8-C9FE-284C-987F-5CF1CD9FFE01}" name="Raytrace-B-PRIVATE_L1_SHARED_L2"/>
    <tableColumn id="5" xr3:uid="{ABC96652-7838-404F-A2EB-EE487DB650A8}" name="Ferret-B-PRIVATE_L1_SHARED_L2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CEA2020-389F-FE40-A77C-3C4CED04D991}" name="Table7" displayName="Table7" ref="A14:E17" totalsRowShown="0" headerRowDxfId="0">
  <autoFilter ref="A14:E17" xr:uid="{2CEA2020-389F-FE40-A77C-3C4CED04D991}"/>
  <tableColumns count="5">
    <tableColumn id="1" xr3:uid="{CF7CD2D8-6745-A345-B98A-711D9994BAC7}" name="Workload Charachterization"/>
    <tableColumn id="2" xr3:uid="{9D49CF5F-860A-C64B-86C1-B59C4F3DF93E}" name="Blackscholes-C-PRIVATE_L1_SHARED_L2"/>
    <tableColumn id="3" xr3:uid="{F7750522-7D28-EA4B-ABD0-D79DA1591F2F}" name="Bodytrack-C-PRIVATE_L1_SHARED_L2"/>
    <tableColumn id="4" xr3:uid="{5B9743A8-C50F-384E-99D3-8F1C98420F3D}" name="Raytrace-C-PRIVATE_L1_SHARED_L2"/>
    <tableColumn id="5" xr3:uid="{881D3DEA-D357-BE4A-89AD-2D9546104ADA}" name="Ferret-C-PRIVATE_L1_SHARED_L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FBB61-3929-564C-AD40-DC3119157ADA}">
  <dimension ref="A1:M50"/>
  <sheetViews>
    <sheetView workbookViewId="0">
      <selection activeCell="B1" sqref="B1:M1"/>
    </sheetView>
  </sheetViews>
  <sheetFormatPr baseColWidth="10" defaultRowHeight="16" x14ac:dyDescent="0.2"/>
  <cols>
    <col min="1" max="1" width="33" bestFit="1" customWidth="1"/>
    <col min="2" max="2" width="45.5" bestFit="1" customWidth="1"/>
    <col min="3" max="3" width="32.6640625" bestFit="1" customWidth="1"/>
    <col min="4" max="4" width="31.83203125" bestFit="1" customWidth="1"/>
    <col min="5" max="5" width="29.5" bestFit="1" customWidth="1"/>
    <col min="6" max="6" width="35" bestFit="1" customWidth="1"/>
    <col min="7" max="7" width="32.6640625" bestFit="1" customWidth="1"/>
    <col min="8" max="8" width="31.83203125" bestFit="1" customWidth="1"/>
    <col min="9" max="9" width="29.5" bestFit="1" customWidth="1"/>
    <col min="10" max="10" width="34.83203125" bestFit="1" customWidth="1"/>
    <col min="11" max="11" width="32.5" bestFit="1" customWidth="1"/>
    <col min="12" max="12" width="31.5" bestFit="1" customWidth="1"/>
    <col min="13" max="13" width="29.33203125" bestFit="1" customWidth="1"/>
  </cols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t="s">
        <v>16</v>
      </c>
      <c r="J2" s="1"/>
      <c r="K2" s="1"/>
      <c r="L2" s="1"/>
      <c r="M2" s="1"/>
    </row>
    <row r="3" spans="1:13" x14ac:dyDescent="0.2">
      <c r="A3" t="s">
        <v>12</v>
      </c>
      <c r="B3">
        <v>9.1373999999999997E-2</v>
      </c>
      <c r="C3">
        <v>0.54706999999999995</v>
      </c>
      <c r="D3">
        <v>0.73400399999999999</v>
      </c>
      <c r="E3">
        <v>1.341934</v>
      </c>
      <c r="F3">
        <v>9.1118000000000005E-2</v>
      </c>
      <c r="G3">
        <v>0.52942999999999996</v>
      </c>
      <c r="H3">
        <v>0.73296899999999998</v>
      </c>
      <c r="I3">
        <v>1.345323</v>
      </c>
      <c r="J3">
        <v>9.0273999999999993E-2</v>
      </c>
      <c r="K3">
        <v>0.51282499999999998</v>
      </c>
      <c r="L3">
        <v>0.73351699999999997</v>
      </c>
      <c r="M3">
        <v>1.348978</v>
      </c>
    </row>
    <row r="4" spans="1:13" x14ac:dyDescent="0.2">
      <c r="A4" t="s">
        <v>22</v>
      </c>
      <c r="B4">
        <v>91374426442</v>
      </c>
      <c r="C4">
        <v>547069640077</v>
      </c>
      <c r="D4">
        <v>734003774488</v>
      </c>
      <c r="E4">
        <v>1341934214509</v>
      </c>
      <c r="F4">
        <v>91117614844</v>
      </c>
      <c r="G4">
        <v>529429843531</v>
      </c>
      <c r="H4">
        <v>732968845786</v>
      </c>
      <c r="I4">
        <v>1345322584414</v>
      </c>
      <c r="J4">
        <v>90273541096</v>
      </c>
      <c r="K4">
        <v>512824737592</v>
      </c>
      <c r="L4">
        <v>733517168914</v>
      </c>
      <c r="M4">
        <v>1348977559447</v>
      </c>
    </row>
    <row r="5" spans="1:13" x14ac:dyDescent="0.2">
      <c r="A5" t="s">
        <v>18</v>
      </c>
      <c r="B5">
        <v>584.72</v>
      </c>
      <c r="C5">
        <v>2920.49</v>
      </c>
      <c r="D5">
        <v>5885.33</v>
      </c>
      <c r="E5">
        <v>10249.870000000001</v>
      </c>
      <c r="F5">
        <v>577.91999999999996</v>
      </c>
      <c r="G5">
        <v>3735.68</v>
      </c>
      <c r="H5">
        <v>7199.25</v>
      </c>
      <c r="I5">
        <v>10509.36</v>
      </c>
      <c r="J5">
        <v>570.77</v>
      </c>
      <c r="K5">
        <v>3768.93</v>
      </c>
      <c r="L5">
        <v>5457.75</v>
      </c>
      <c r="M5">
        <v>10984.78</v>
      </c>
    </row>
    <row r="6" spans="1:13" x14ac:dyDescent="0.2">
      <c r="A6" t="s">
        <v>23</v>
      </c>
      <c r="B6">
        <v>10.08</v>
      </c>
      <c r="C6">
        <v>49.03</v>
      </c>
      <c r="D6">
        <v>98.64</v>
      </c>
      <c r="E6">
        <v>171.56</v>
      </c>
      <c r="F6">
        <v>10.63</v>
      </c>
      <c r="G6">
        <v>63.94</v>
      </c>
      <c r="H6">
        <v>120.83</v>
      </c>
      <c r="I6">
        <v>175.75</v>
      </c>
      <c r="J6">
        <v>9.85</v>
      </c>
      <c r="K6">
        <v>80.069999999999993</v>
      </c>
      <c r="L6">
        <v>91.82</v>
      </c>
      <c r="M6">
        <v>183.53</v>
      </c>
    </row>
    <row r="8" spans="1:13" x14ac:dyDescent="0.2">
      <c r="A8" t="s">
        <v>17</v>
      </c>
    </row>
    <row r="9" spans="1:13" x14ac:dyDescent="0.2">
      <c r="A9" t="s">
        <v>21</v>
      </c>
      <c r="B9">
        <v>137361628</v>
      </c>
      <c r="C9">
        <v>745716965</v>
      </c>
      <c r="D9">
        <v>1018866223</v>
      </c>
      <c r="E9">
        <v>1845500428</v>
      </c>
      <c r="F9">
        <v>137448613</v>
      </c>
      <c r="G9">
        <v>745580154</v>
      </c>
      <c r="H9">
        <v>1020283584</v>
      </c>
      <c r="I9">
        <v>1845370554</v>
      </c>
      <c r="J9">
        <v>137613838</v>
      </c>
      <c r="K9">
        <v>744436275</v>
      </c>
      <c r="L9">
        <v>1018684400</v>
      </c>
      <c r="M9">
        <v>1843556135</v>
      </c>
    </row>
    <row r="10" spans="1:13" x14ac:dyDescent="0.2">
      <c r="A10" t="s">
        <v>20</v>
      </c>
      <c r="B10">
        <v>254010039</v>
      </c>
      <c r="C10">
        <v>1262304430</v>
      </c>
      <c r="D10">
        <v>1712951700</v>
      </c>
      <c r="E10">
        <v>3222886689</v>
      </c>
      <c r="F10">
        <v>254154842</v>
      </c>
      <c r="G10">
        <v>1261991252</v>
      </c>
      <c r="H10">
        <v>1715777206</v>
      </c>
      <c r="I10">
        <v>3222798984</v>
      </c>
      <c r="J10">
        <v>254528120</v>
      </c>
      <c r="K10">
        <v>1259434104</v>
      </c>
      <c r="L10">
        <v>1712549853</v>
      </c>
      <c r="M10">
        <v>3219848551</v>
      </c>
    </row>
    <row r="11" spans="1:13" x14ac:dyDescent="0.2">
      <c r="A11" t="s">
        <v>19</v>
      </c>
      <c r="B11">
        <v>234919</v>
      </c>
      <c r="C11">
        <v>255339</v>
      </c>
      <c r="D11">
        <v>291054</v>
      </c>
      <c r="E11">
        <v>180051</v>
      </c>
      <c r="F11">
        <v>237835</v>
      </c>
      <c r="G11">
        <v>199583</v>
      </c>
      <c r="H11">
        <v>141721</v>
      </c>
      <c r="I11">
        <v>175593</v>
      </c>
      <c r="J11">
        <v>241104</v>
      </c>
      <c r="K11">
        <v>197519</v>
      </c>
      <c r="L11">
        <v>186649</v>
      </c>
      <c r="M11">
        <v>167828</v>
      </c>
    </row>
    <row r="13" spans="1:13" x14ac:dyDescent="0.2">
      <c r="A13" t="s">
        <v>24</v>
      </c>
    </row>
    <row r="14" spans="1:13" x14ac:dyDescent="0.2">
      <c r="A14" s="2" t="s">
        <v>25</v>
      </c>
    </row>
    <row r="15" spans="1:13" x14ac:dyDescent="0.2">
      <c r="A15" t="s">
        <v>26</v>
      </c>
      <c r="B15">
        <v>23328608</v>
      </c>
      <c r="C15">
        <v>76054857</v>
      </c>
      <c r="D15">
        <v>205869677</v>
      </c>
      <c r="E15">
        <v>347467941</v>
      </c>
      <c r="F15">
        <v>23619581</v>
      </c>
      <c r="G15">
        <v>101626401</v>
      </c>
      <c r="H15">
        <v>206150686</v>
      </c>
      <c r="I15">
        <v>345413355</v>
      </c>
      <c r="J15">
        <v>23787270</v>
      </c>
      <c r="K15">
        <v>101541961</v>
      </c>
      <c r="L15">
        <v>205057381</v>
      </c>
      <c r="M15">
        <v>306620444</v>
      </c>
    </row>
    <row r="16" spans="1:13" x14ac:dyDescent="0.2">
      <c r="A16" t="s">
        <v>27</v>
      </c>
      <c r="B16">
        <v>393333</v>
      </c>
      <c r="C16">
        <v>3981567</v>
      </c>
      <c r="D16">
        <v>633174</v>
      </c>
      <c r="E16">
        <v>7254196</v>
      </c>
      <c r="F16">
        <v>120565</v>
      </c>
      <c r="G16">
        <v>4344974</v>
      </c>
      <c r="H16">
        <v>630979</v>
      </c>
      <c r="I16">
        <v>7471206</v>
      </c>
      <c r="J16">
        <v>108244</v>
      </c>
      <c r="K16">
        <v>4303508</v>
      </c>
      <c r="L16">
        <v>619742</v>
      </c>
      <c r="M16">
        <v>5723445</v>
      </c>
    </row>
    <row r="17" spans="1:13" x14ac:dyDescent="0.2">
      <c r="A17" t="s">
        <v>28</v>
      </c>
      <c r="B17">
        <v>23721941</v>
      </c>
      <c r="C17">
        <v>80036424</v>
      </c>
      <c r="D17">
        <v>206502851</v>
      </c>
      <c r="E17">
        <v>354722137</v>
      </c>
      <c r="F17">
        <v>23740146</v>
      </c>
      <c r="G17">
        <v>105971375</v>
      </c>
      <c r="H17">
        <v>206781665</v>
      </c>
      <c r="I17">
        <v>352884561</v>
      </c>
      <c r="J17">
        <v>23895514</v>
      </c>
      <c r="K17">
        <v>105845469</v>
      </c>
      <c r="L17">
        <v>205677123</v>
      </c>
      <c r="M17">
        <v>312343889</v>
      </c>
    </row>
    <row r="18" spans="1:13" x14ac:dyDescent="0.2">
      <c r="A18" t="s">
        <v>31</v>
      </c>
      <c r="B18">
        <f>B15/B17</f>
        <v>0.98341902123439229</v>
      </c>
      <c r="C18">
        <f>C15/C17</f>
        <v>0.95025306228074358</v>
      </c>
      <c r="D18">
        <f t="shared" ref="D18:M18" si="0">D15/D17</f>
        <v>0.99693382441485034</v>
      </c>
      <c r="E18">
        <f t="shared" si="0"/>
        <v>0.97954963831310027</v>
      </c>
      <c r="F18">
        <f t="shared" si="0"/>
        <v>0.99492147183930546</v>
      </c>
      <c r="G18">
        <f t="shared" si="0"/>
        <v>0.95899860693512751</v>
      </c>
      <c r="H18">
        <f t="shared" si="0"/>
        <v>0.99694857375290014</v>
      </c>
      <c r="I18">
        <f t="shared" si="0"/>
        <v>0.97882818681886175</v>
      </c>
      <c r="J18">
        <f t="shared" si="0"/>
        <v>0.99547011208882141</v>
      </c>
      <c r="K18">
        <f t="shared" si="0"/>
        <v>0.95934159448998235</v>
      </c>
      <c r="L18">
        <f t="shared" si="0"/>
        <v>0.99698682094070323</v>
      </c>
      <c r="M18">
        <f t="shared" si="0"/>
        <v>0.98167582206162518</v>
      </c>
    </row>
    <row r="19" spans="1:13" x14ac:dyDescent="0.2">
      <c r="A19" t="s">
        <v>32</v>
      </c>
      <c r="B19">
        <f>B16/B17</f>
        <v>1.6580978765607754E-2</v>
      </c>
      <c r="C19">
        <f t="shared" ref="C19:M19" si="1">C16/C17</f>
        <v>4.9746937719256423E-2</v>
      </c>
      <c r="D19">
        <f t="shared" si="1"/>
        <v>3.0661755851496696E-3</v>
      </c>
      <c r="E19">
        <f t="shared" si="1"/>
        <v>2.0450361686899739E-2</v>
      </c>
      <c r="F19">
        <f t="shared" si="1"/>
        <v>5.0785281606945468E-3</v>
      </c>
      <c r="G19">
        <f t="shared" si="1"/>
        <v>4.1001393064872473E-2</v>
      </c>
      <c r="H19">
        <f t="shared" si="1"/>
        <v>3.0514262470998092E-3</v>
      </c>
      <c r="I19">
        <f t="shared" si="1"/>
        <v>2.1171813181138293E-2</v>
      </c>
      <c r="J19">
        <f t="shared" si="1"/>
        <v>4.5298879111786419E-3</v>
      </c>
      <c r="K19">
        <f t="shared" si="1"/>
        <v>4.0658405510017627E-2</v>
      </c>
      <c r="L19">
        <f t="shared" si="1"/>
        <v>3.0131790592967406E-3</v>
      </c>
      <c r="M19">
        <f t="shared" si="1"/>
        <v>1.832417793837484E-2</v>
      </c>
    </row>
    <row r="20" spans="1:13" x14ac:dyDescent="0.2">
      <c r="A20" s="2" t="s">
        <v>29</v>
      </c>
    </row>
    <row r="21" spans="1:13" x14ac:dyDescent="0.2">
      <c r="A21" t="s">
        <v>26</v>
      </c>
      <c r="B21">
        <v>104301193</v>
      </c>
      <c r="C21">
        <v>443919929</v>
      </c>
      <c r="D21">
        <v>731265176</v>
      </c>
      <c r="E21">
        <v>1417376028</v>
      </c>
      <c r="F21">
        <v>104400728</v>
      </c>
      <c r="G21">
        <v>566534708</v>
      </c>
      <c r="H21">
        <v>734515833</v>
      </c>
      <c r="I21">
        <v>1398278583</v>
      </c>
      <c r="J21">
        <v>104913742</v>
      </c>
      <c r="K21">
        <v>566673129</v>
      </c>
      <c r="L21">
        <v>730456300</v>
      </c>
      <c r="M21">
        <v>1232843962</v>
      </c>
    </row>
    <row r="22" spans="1:13" x14ac:dyDescent="0.2">
      <c r="A22" t="s">
        <v>27</v>
      </c>
      <c r="B22">
        <v>13806</v>
      </c>
      <c r="C22">
        <v>881483</v>
      </c>
      <c r="D22">
        <v>187153</v>
      </c>
      <c r="E22">
        <v>478823</v>
      </c>
      <c r="F22">
        <v>8545</v>
      </c>
      <c r="G22">
        <v>1069825</v>
      </c>
      <c r="H22">
        <v>158547</v>
      </c>
      <c r="I22">
        <v>481755</v>
      </c>
      <c r="J22">
        <v>9556</v>
      </c>
      <c r="K22">
        <v>634541</v>
      </c>
      <c r="L22">
        <v>148370</v>
      </c>
      <c r="M22">
        <v>527378</v>
      </c>
    </row>
    <row r="23" spans="1:13" x14ac:dyDescent="0.2">
      <c r="A23" t="s">
        <v>28</v>
      </c>
      <c r="B23">
        <v>104314999</v>
      </c>
      <c r="C23">
        <v>444801412</v>
      </c>
      <c r="D23">
        <v>731452329</v>
      </c>
      <c r="E23">
        <v>1417854851</v>
      </c>
      <c r="F23">
        <v>104409273</v>
      </c>
      <c r="G23">
        <v>567604533</v>
      </c>
      <c r="H23">
        <v>734674380</v>
      </c>
      <c r="I23">
        <v>1398760338</v>
      </c>
      <c r="J23">
        <v>104923298</v>
      </c>
      <c r="K23">
        <v>567307670</v>
      </c>
      <c r="L23">
        <v>730604670</v>
      </c>
      <c r="M23">
        <v>1233371340</v>
      </c>
    </row>
    <row r="24" spans="1:13" x14ac:dyDescent="0.2">
      <c r="A24" t="s">
        <v>31</v>
      </c>
      <c r="B24">
        <f>B21/B23</f>
        <v>0.99986765086389928</v>
      </c>
      <c r="C24">
        <f t="shared" ref="C24:M24" si="2">C21/C23</f>
        <v>0.99801825494205043</v>
      </c>
      <c r="D24">
        <f t="shared" si="2"/>
        <v>0.99974413506857529</v>
      </c>
      <c r="E24">
        <f t="shared" si="2"/>
        <v>0.99966229053724198</v>
      </c>
      <c r="F24">
        <f t="shared" si="2"/>
        <v>0.99991815861029887</v>
      </c>
      <c r="G24">
        <f t="shared" si="2"/>
        <v>0.9981151929947677</v>
      </c>
      <c r="H24">
        <f t="shared" si="2"/>
        <v>0.99978419418954012</v>
      </c>
      <c r="I24">
        <f t="shared" si="2"/>
        <v>0.99965558431497359</v>
      </c>
      <c r="J24">
        <f t="shared" si="2"/>
        <v>0.99990892394556641</v>
      </c>
      <c r="K24">
        <f t="shared" si="2"/>
        <v>0.9988814870068653</v>
      </c>
      <c r="L24">
        <f t="shared" si="2"/>
        <v>0.9997969216375252</v>
      </c>
      <c r="M24">
        <f t="shared" si="2"/>
        <v>0.99957240939294079</v>
      </c>
    </row>
    <row r="25" spans="1:13" x14ac:dyDescent="0.2">
      <c r="A25" t="s">
        <v>32</v>
      </c>
      <c r="B25">
        <f>B22/B23</f>
        <v>1.3234913610074426E-4</v>
      </c>
      <c r="C25">
        <f t="shared" ref="C25:M25" si="3">C22/C23</f>
        <v>1.9817450579495913E-3</v>
      </c>
      <c r="D25">
        <f t="shared" si="3"/>
        <v>2.5586493142466978E-4</v>
      </c>
      <c r="E25">
        <f t="shared" si="3"/>
        <v>3.3770946275797593E-4</v>
      </c>
      <c r="F25">
        <f t="shared" si="3"/>
        <v>8.1841389701085263E-5</v>
      </c>
      <c r="G25">
        <f t="shared" si="3"/>
        <v>1.8848070052322856E-3</v>
      </c>
      <c r="H25">
        <f t="shared" si="3"/>
        <v>2.1580581045986657E-4</v>
      </c>
      <c r="I25">
        <f t="shared" si="3"/>
        <v>3.4441568502637941E-4</v>
      </c>
      <c r="J25">
        <f t="shared" si="3"/>
        <v>9.1076054433592054E-5</v>
      </c>
      <c r="K25">
        <f t="shared" si="3"/>
        <v>1.1185129931347482E-3</v>
      </c>
      <c r="L25">
        <f t="shared" si="3"/>
        <v>2.0307836247474302E-4</v>
      </c>
      <c r="M25">
        <f t="shared" si="3"/>
        <v>4.2759060705918465E-4</v>
      </c>
    </row>
    <row r="26" spans="1:13" x14ac:dyDescent="0.2">
      <c r="A26" s="2" t="s">
        <v>30</v>
      </c>
    </row>
    <row r="27" spans="1:13" x14ac:dyDescent="0.2">
      <c r="A27" t="s">
        <v>26</v>
      </c>
      <c r="B27">
        <v>592448</v>
      </c>
      <c r="C27">
        <v>7457387</v>
      </c>
      <c r="D27">
        <v>616494</v>
      </c>
      <c r="E27">
        <v>10130569</v>
      </c>
      <c r="F27">
        <v>228757</v>
      </c>
      <c r="G27">
        <v>8228805</v>
      </c>
      <c r="H27">
        <v>622715</v>
      </c>
      <c r="I27">
        <v>9870900</v>
      </c>
      <c r="J27">
        <v>215993</v>
      </c>
      <c r="K27">
        <v>7956230</v>
      </c>
      <c r="L27">
        <v>580226</v>
      </c>
      <c r="M27">
        <v>8138844</v>
      </c>
    </row>
    <row r="28" spans="1:13" x14ac:dyDescent="0.2">
      <c r="A28" t="s">
        <v>27</v>
      </c>
      <c r="B28">
        <v>54946</v>
      </c>
      <c r="C28">
        <v>2975733</v>
      </c>
      <c r="D28">
        <v>1052479</v>
      </c>
      <c r="E28">
        <v>4882118</v>
      </c>
      <c r="F28">
        <v>21376</v>
      </c>
      <c r="G28">
        <v>1958802</v>
      </c>
      <c r="H28">
        <v>986326</v>
      </c>
      <c r="I28">
        <v>4769344</v>
      </c>
      <c r="J28">
        <v>15578</v>
      </c>
      <c r="K28">
        <v>1300362</v>
      </c>
      <c r="L28">
        <v>973218</v>
      </c>
      <c r="M28">
        <v>5367715</v>
      </c>
    </row>
    <row r="29" spans="1:13" x14ac:dyDescent="0.2">
      <c r="A29" t="s">
        <v>28</v>
      </c>
      <c r="B29">
        <v>647394</v>
      </c>
      <c r="C29">
        <v>10433120</v>
      </c>
      <c r="D29">
        <v>1668973</v>
      </c>
      <c r="E29">
        <v>15012687</v>
      </c>
      <c r="F29">
        <v>250133</v>
      </c>
      <c r="G29">
        <v>10187607</v>
      </c>
      <c r="H29">
        <v>1609041</v>
      </c>
      <c r="I29">
        <v>14640244</v>
      </c>
      <c r="J29">
        <v>231571</v>
      </c>
      <c r="K29">
        <v>9256592</v>
      </c>
      <c r="L29">
        <v>1553444</v>
      </c>
      <c r="M29">
        <v>13506559</v>
      </c>
    </row>
    <row r="30" spans="1:13" x14ac:dyDescent="0.2">
      <c r="A30" t="s">
        <v>31</v>
      </c>
      <c r="B30">
        <f>B27/B29</f>
        <v>0.91512741854264945</v>
      </c>
      <c r="C30">
        <f t="shared" ref="C30:M30" si="4">C27/C29</f>
        <v>0.71478014246936683</v>
      </c>
      <c r="D30">
        <f t="shared" si="4"/>
        <v>0.36938524469838635</v>
      </c>
      <c r="E30">
        <f t="shared" si="4"/>
        <v>0.67480052038652372</v>
      </c>
      <c r="F30">
        <f t="shared" si="4"/>
        <v>0.9145414639411833</v>
      </c>
      <c r="G30">
        <f t="shared" si="4"/>
        <v>0.80772697651175596</v>
      </c>
      <c r="H30">
        <f t="shared" si="4"/>
        <v>0.38701002646918259</v>
      </c>
      <c r="I30">
        <f t="shared" si="4"/>
        <v>0.6742305661025868</v>
      </c>
      <c r="J30">
        <f t="shared" si="4"/>
        <v>0.93272905501984271</v>
      </c>
      <c r="K30">
        <f t="shared" si="4"/>
        <v>0.8595204368951338</v>
      </c>
      <c r="L30">
        <f t="shared" si="4"/>
        <v>0.37350944095828364</v>
      </c>
      <c r="M30">
        <f t="shared" si="4"/>
        <v>0.60258456650579917</v>
      </c>
    </row>
    <row r="31" spans="1:13" x14ac:dyDescent="0.2">
      <c r="A31" t="s">
        <v>32</v>
      </c>
      <c r="B31">
        <f>B28/B29</f>
        <v>8.4872581457350549E-2</v>
      </c>
      <c r="C31">
        <f t="shared" ref="C31:M31" si="5">C28/C29</f>
        <v>0.28521985753063323</v>
      </c>
      <c r="D31">
        <f t="shared" si="5"/>
        <v>0.63061475530161359</v>
      </c>
      <c r="E31">
        <f t="shared" si="5"/>
        <v>0.32519947961347623</v>
      </c>
      <c r="F31">
        <f t="shared" si="5"/>
        <v>8.5458536058816703E-2</v>
      </c>
      <c r="G31">
        <f t="shared" si="5"/>
        <v>0.1922730234882441</v>
      </c>
      <c r="H31">
        <f t="shared" si="5"/>
        <v>0.61298997353081741</v>
      </c>
      <c r="I31">
        <f t="shared" si="5"/>
        <v>0.3257694338974132</v>
      </c>
      <c r="J31">
        <f t="shared" si="5"/>
        <v>6.7270944980157274E-2</v>
      </c>
      <c r="K31">
        <f t="shared" si="5"/>
        <v>0.14047956310486623</v>
      </c>
      <c r="L31">
        <f t="shared" si="5"/>
        <v>0.62649055904171636</v>
      </c>
      <c r="M31">
        <f t="shared" si="5"/>
        <v>0.39741543349420083</v>
      </c>
    </row>
    <row r="48" spans="2:2" x14ac:dyDescent="0.2">
      <c r="B48" t="s">
        <v>13</v>
      </c>
    </row>
    <row r="49" spans="2:2" x14ac:dyDescent="0.2">
      <c r="B49" t="s">
        <v>14</v>
      </c>
    </row>
    <row r="50" spans="2:2" x14ac:dyDescent="0.2">
      <c r="B50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B8330-5EC2-6741-97BB-127286021F4D}">
  <dimension ref="A1:M50"/>
  <sheetViews>
    <sheetView workbookViewId="0">
      <selection activeCell="E35" sqref="E34:E35"/>
    </sheetView>
  </sheetViews>
  <sheetFormatPr baseColWidth="10" defaultRowHeight="16" x14ac:dyDescent="0.2"/>
  <cols>
    <col min="1" max="1" width="33" bestFit="1" customWidth="1"/>
    <col min="2" max="2" width="45.5" bestFit="1" customWidth="1"/>
    <col min="3" max="3" width="32.6640625" bestFit="1" customWidth="1"/>
    <col min="4" max="4" width="31.83203125" bestFit="1" customWidth="1"/>
    <col min="5" max="5" width="29.5" bestFit="1" customWidth="1"/>
    <col min="6" max="6" width="35" bestFit="1" customWidth="1"/>
    <col min="7" max="7" width="32.6640625" bestFit="1" customWidth="1"/>
    <col min="8" max="8" width="31.83203125" bestFit="1" customWidth="1"/>
    <col min="9" max="9" width="29.5" bestFit="1" customWidth="1"/>
    <col min="10" max="10" width="34.83203125" bestFit="1" customWidth="1"/>
    <col min="11" max="11" width="32.5" bestFit="1" customWidth="1"/>
    <col min="12" max="12" width="31.5" bestFit="1" customWidth="1"/>
    <col min="13" max="13" width="29.33203125" bestFit="1" customWidth="1"/>
  </cols>
  <sheetData>
    <row r="1" spans="1:13" x14ac:dyDescent="0.2"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s="1" t="s">
        <v>41</v>
      </c>
      <c r="K1" s="1" t="s">
        <v>42</v>
      </c>
      <c r="L1" s="1" t="s">
        <v>43</v>
      </c>
      <c r="M1" s="1" t="s">
        <v>44</v>
      </c>
    </row>
    <row r="2" spans="1:13" x14ac:dyDescent="0.2">
      <c r="A2" t="s">
        <v>16</v>
      </c>
      <c r="J2" s="1"/>
      <c r="K2" s="1"/>
      <c r="L2" s="1"/>
      <c r="M2" s="1"/>
    </row>
    <row r="3" spans="1:13" x14ac:dyDescent="0.2">
      <c r="A3" t="s">
        <v>12</v>
      </c>
      <c r="B3">
        <v>9.4543000000000002E-2</v>
      </c>
      <c r="C3">
        <v>0.555863</v>
      </c>
      <c r="D3">
        <v>0.73330399999999996</v>
      </c>
      <c r="E3">
        <v>1.3448640000000001</v>
      </c>
    </row>
    <row r="4" spans="1:13" x14ac:dyDescent="0.2">
      <c r="A4" t="s">
        <v>22</v>
      </c>
      <c r="B4">
        <v>94543302727</v>
      </c>
      <c r="C4">
        <v>555863311603</v>
      </c>
      <c r="D4">
        <v>733303709254</v>
      </c>
      <c r="E4">
        <v>1344864453337</v>
      </c>
    </row>
    <row r="5" spans="1:13" x14ac:dyDescent="0.2">
      <c r="A5" t="s">
        <v>18</v>
      </c>
      <c r="B5">
        <v>566.96</v>
      </c>
      <c r="C5">
        <v>4682.2</v>
      </c>
      <c r="D5">
        <v>7035.29</v>
      </c>
      <c r="E5">
        <v>11917.88</v>
      </c>
    </row>
    <row r="6" spans="1:13" x14ac:dyDescent="0.2">
      <c r="A6" t="s">
        <v>23</v>
      </c>
      <c r="B6">
        <v>9.81</v>
      </c>
      <c r="C6">
        <v>79.38</v>
      </c>
      <c r="D6">
        <v>121.6</v>
      </c>
      <c r="E6">
        <v>199.37</v>
      </c>
    </row>
    <row r="8" spans="1:13" x14ac:dyDescent="0.2">
      <c r="A8" t="s">
        <v>17</v>
      </c>
    </row>
    <row r="9" spans="1:13" x14ac:dyDescent="0.2">
      <c r="A9" t="s">
        <v>21</v>
      </c>
      <c r="B9">
        <v>137609035</v>
      </c>
      <c r="C9">
        <v>746854929</v>
      </c>
      <c r="D9">
        <v>1019148207</v>
      </c>
      <c r="E9">
        <v>1843516103</v>
      </c>
    </row>
    <row r="10" spans="1:13" x14ac:dyDescent="0.2">
      <c r="A10" t="s">
        <v>20</v>
      </c>
      <c r="B10">
        <v>254523771</v>
      </c>
      <c r="C10">
        <v>1264292337</v>
      </c>
      <c r="D10">
        <v>1713617509</v>
      </c>
      <c r="E10">
        <v>3219243548</v>
      </c>
    </row>
    <row r="11" spans="1:13" x14ac:dyDescent="0.2">
      <c r="A11" t="s">
        <v>19</v>
      </c>
      <c r="B11">
        <v>242714</v>
      </c>
      <c r="C11">
        <v>159509</v>
      </c>
      <c r="D11">
        <v>144862</v>
      </c>
      <c r="E11">
        <v>154685</v>
      </c>
    </row>
    <row r="13" spans="1:13" x14ac:dyDescent="0.2">
      <c r="A13" t="s">
        <v>24</v>
      </c>
    </row>
    <row r="14" spans="1:13" x14ac:dyDescent="0.2">
      <c r="A14" s="2" t="s">
        <v>25</v>
      </c>
    </row>
    <row r="15" spans="1:13" x14ac:dyDescent="0.2">
      <c r="A15" t="s">
        <v>26</v>
      </c>
      <c r="B15">
        <v>23600244</v>
      </c>
      <c r="C15">
        <v>77060600</v>
      </c>
      <c r="D15">
        <v>224259941</v>
      </c>
      <c r="E15">
        <v>354042535</v>
      </c>
    </row>
    <row r="16" spans="1:13" x14ac:dyDescent="0.2">
      <c r="A16" t="s">
        <v>27</v>
      </c>
      <c r="B16">
        <v>128565</v>
      </c>
      <c r="C16">
        <v>3889043</v>
      </c>
      <c r="D16">
        <v>685823</v>
      </c>
      <c r="E16">
        <v>8394120</v>
      </c>
    </row>
    <row r="17" spans="1:5" x14ac:dyDescent="0.2">
      <c r="A17" t="s">
        <v>28</v>
      </c>
      <c r="B17">
        <v>23728809</v>
      </c>
      <c r="C17">
        <v>80949643</v>
      </c>
      <c r="D17">
        <v>224945764</v>
      </c>
      <c r="E17">
        <v>362436655</v>
      </c>
    </row>
    <row r="18" spans="1:5" x14ac:dyDescent="0.2">
      <c r="A18" t="s">
        <v>31</v>
      </c>
    </row>
    <row r="19" spans="1:5" x14ac:dyDescent="0.2">
      <c r="A19" t="s">
        <v>32</v>
      </c>
    </row>
    <row r="20" spans="1:5" x14ac:dyDescent="0.2">
      <c r="A20" s="2" t="s">
        <v>29</v>
      </c>
    </row>
    <row r="21" spans="1:5" x14ac:dyDescent="0.2">
      <c r="A21" t="s">
        <v>26</v>
      </c>
      <c r="B21">
        <v>104356877</v>
      </c>
      <c r="C21">
        <v>449087019</v>
      </c>
      <c r="D21">
        <v>801118947</v>
      </c>
      <c r="E21">
        <v>1386347161</v>
      </c>
    </row>
    <row r="22" spans="1:5" x14ac:dyDescent="0.2">
      <c r="A22" t="s">
        <v>27</v>
      </c>
      <c r="B22">
        <v>13768</v>
      </c>
      <c r="C22">
        <v>547683</v>
      </c>
      <c r="D22">
        <v>173547</v>
      </c>
      <c r="E22">
        <v>634712</v>
      </c>
    </row>
    <row r="23" spans="1:5" x14ac:dyDescent="0.2">
      <c r="A23" t="s">
        <v>28</v>
      </c>
      <c r="B23">
        <v>104370645</v>
      </c>
      <c r="C23">
        <v>449634702</v>
      </c>
      <c r="D23">
        <v>801292494</v>
      </c>
      <c r="E23">
        <v>1386981873</v>
      </c>
    </row>
    <row r="24" spans="1:5" x14ac:dyDescent="0.2">
      <c r="A24" t="s">
        <v>31</v>
      </c>
    </row>
    <row r="25" spans="1:5" x14ac:dyDescent="0.2">
      <c r="A25" t="s">
        <v>32</v>
      </c>
    </row>
    <row r="26" spans="1:5" x14ac:dyDescent="0.2">
      <c r="A26" s="2" t="s">
        <v>30</v>
      </c>
    </row>
    <row r="27" spans="1:5" x14ac:dyDescent="0.2">
      <c r="A27" t="s">
        <v>26</v>
      </c>
      <c r="B27">
        <v>251420</v>
      </c>
      <c r="C27">
        <v>6736909</v>
      </c>
      <c r="D27">
        <v>686112</v>
      </c>
      <c r="E27">
        <v>10440158</v>
      </c>
    </row>
    <row r="28" spans="1:5" x14ac:dyDescent="0.2">
      <c r="A28" t="s">
        <v>27</v>
      </c>
      <c r="B28">
        <v>30896</v>
      </c>
      <c r="C28">
        <v>2816863</v>
      </c>
      <c r="D28">
        <v>1074928</v>
      </c>
      <c r="E28">
        <v>5323457</v>
      </c>
    </row>
    <row r="29" spans="1:5" x14ac:dyDescent="0.2">
      <c r="A29" t="s">
        <v>28</v>
      </c>
      <c r="B29">
        <v>282316</v>
      </c>
      <c r="C29">
        <v>9553772</v>
      </c>
      <c r="D29">
        <v>1761040</v>
      </c>
      <c r="E29">
        <v>15763615</v>
      </c>
    </row>
    <row r="30" spans="1:5" x14ac:dyDescent="0.2">
      <c r="A30" t="s">
        <v>31</v>
      </c>
    </row>
    <row r="31" spans="1:5" x14ac:dyDescent="0.2">
      <c r="A31" t="s">
        <v>32</v>
      </c>
    </row>
    <row r="48" spans="2:2" x14ac:dyDescent="0.2">
      <c r="B48" t="s">
        <v>13</v>
      </c>
    </row>
    <row r="49" spans="2:2" x14ac:dyDescent="0.2">
      <c r="B49" t="s">
        <v>14</v>
      </c>
    </row>
    <row r="50" spans="2:2" x14ac:dyDescent="0.2">
      <c r="B50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EA1B5-3853-4D45-931A-275E0735EFFC}">
  <dimension ref="A1:E19"/>
  <sheetViews>
    <sheetView workbookViewId="0">
      <selection activeCell="C45" sqref="C45"/>
    </sheetView>
  </sheetViews>
  <sheetFormatPr baseColWidth="10" defaultRowHeight="16" x14ac:dyDescent="0.2"/>
  <cols>
    <col min="1" max="1" width="27.33203125" bestFit="1" customWidth="1"/>
    <col min="2" max="2" width="37.1640625" customWidth="1"/>
    <col min="3" max="3" width="35" customWidth="1"/>
    <col min="4" max="4" width="34" customWidth="1"/>
    <col min="5" max="5" width="32.33203125" bestFit="1" customWidth="1"/>
    <col min="6" max="6" width="37.1640625" customWidth="1"/>
    <col min="7" max="7" width="35" customWidth="1"/>
    <col min="8" max="8" width="34" customWidth="1"/>
    <col min="9" max="9" width="31.6640625" customWidth="1"/>
    <col min="10" max="10" width="37" customWidth="1"/>
    <col min="11" max="11" width="34.83203125" customWidth="1"/>
    <col min="12" max="12" width="33.83203125" customWidth="1"/>
    <col min="13" max="13" width="31.5" customWidth="1"/>
  </cols>
  <sheetData>
    <row r="1" spans="1:5" x14ac:dyDescent="0.2">
      <c r="A1" t="s">
        <v>16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s="2" t="s">
        <v>12</v>
      </c>
      <c r="B2">
        <v>9.1373999999999997E-2</v>
      </c>
      <c r="C2">
        <v>0.54706999999999995</v>
      </c>
      <c r="D2">
        <v>0.73400399999999999</v>
      </c>
      <c r="E2">
        <v>1.341934</v>
      </c>
    </row>
    <row r="3" spans="1:5" x14ac:dyDescent="0.2">
      <c r="A3" s="2" t="s">
        <v>22</v>
      </c>
      <c r="B3">
        <v>91374426442</v>
      </c>
      <c r="C3">
        <v>547069640077</v>
      </c>
      <c r="D3">
        <v>734003774488</v>
      </c>
      <c r="E3">
        <v>1341934214509</v>
      </c>
    </row>
    <row r="4" spans="1:5" x14ac:dyDescent="0.2">
      <c r="A4" s="2" t="s">
        <v>18</v>
      </c>
      <c r="B4">
        <v>584.72</v>
      </c>
      <c r="C4">
        <v>2920.49</v>
      </c>
      <c r="D4">
        <v>5885.33</v>
      </c>
      <c r="E4">
        <v>10249.870000000001</v>
      </c>
    </row>
    <row r="5" spans="1:5" x14ac:dyDescent="0.2">
      <c r="A5" s="2" t="s">
        <v>23</v>
      </c>
      <c r="B5">
        <v>10.08</v>
      </c>
      <c r="C5">
        <v>49.03</v>
      </c>
      <c r="D5">
        <v>98.64</v>
      </c>
      <c r="E5">
        <v>171.56</v>
      </c>
    </row>
    <row r="8" spans="1:5" x14ac:dyDescent="0.2">
      <c r="A8" s="3" t="s">
        <v>16</v>
      </c>
      <c r="B8" s="4" t="s">
        <v>4</v>
      </c>
      <c r="C8" s="4" t="s">
        <v>5</v>
      </c>
      <c r="D8" s="4" t="s">
        <v>6</v>
      </c>
      <c r="E8" s="4" t="s">
        <v>7</v>
      </c>
    </row>
    <row r="9" spans="1:5" x14ac:dyDescent="0.2">
      <c r="A9" s="13" t="s">
        <v>12</v>
      </c>
      <c r="B9" s="6">
        <v>9.1118000000000005E-2</v>
      </c>
      <c r="C9" s="6">
        <v>0.52942999999999996</v>
      </c>
      <c r="D9" s="6">
        <v>0.73296899999999998</v>
      </c>
      <c r="E9" s="6">
        <v>1.345323</v>
      </c>
    </row>
    <row r="10" spans="1:5" x14ac:dyDescent="0.2">
      <c r="A10" s="14" t="s">
        <v>22</v>
      </c>
      <c r="B10" s="8">
        <v>91117614844</v>
      </c>
      <c r="C10" s="8">
        <v>529429843531</v>
      </c>
      <c r="D10" s="8">
        <v>732968845786</v>
      </c>
      <c r="E10" s="8">
        <v>1345322584414</v>
      </c>
    </row>
    <row r="11" spans="1:5" x14ac:dyDescent="0.2">
      <c r="A11" s="13" t="s">
        <v>18</v>
      </c>
      <c r="B11" s="6">
        <v>577.91999999999996</v>
      </c>
      <c r="C11" s="6">
        <v>3735.68</v>
      </c>
      <c r="D11" s="6">
        <v>7199.25</v>
      </c>
      <c r="E11" s="6">
        <v>10509.36</v>
      </c>
    </row>
    <row r="12" spans="1:5" x14ac:dyDescent="0.2">
      <c r="A12" s="14" t="s">
        <v>23</v>
      </c>
      <c r="B12" s="8">
        <v>10.63</v>
      </c>
      <c r="C12" s="8">
        <v>63.94</v>
      </c>
      <c r="D12" s="8">
        <v>120.83</v>
      </c>
      <c r="E12" s="8">
        <v>175.75</v>
      </c>
    </row>
    <row r="15" spans="1:5" x14ac:dyDescent="0.2">
      <c r="A15" s="3" t="s">
        <v>16</v>
      </c>
      <c r="B15" s="4" t="s">
        <v>8</v>
      </c>
      <c r="C15" s="4" t="s">
        <v>9</v>
      </c>
      <c r="D15" s="4" t="s">
        <v>10</v>
      </c>
      <c r="E15" s="12" t="s">
        <v>11</v>
      </c>
    </row>
    <row r="16" spans="1:5" x14ac:dyDescent="0.2">
      <c r="A16" s="13" t="s">
        <v>12</v>
      </c>
      <c r="B16" s="6">
        <v>9.0273999999999993E-2</v>
      </c>
      <c r="C16" s="6">
        <v>0.51282499999999998</v>
      </c>
      <c r="D16" s="6">
        <v>0.73351699999999997</v>
      </c>
      <c r="E16" s="9">
        <v>1.348978</v>
      </c>
    </row>
    <row r="17" spans="1:5" x14ac:dyDescent="0.2">
      <c r="A17" s="14" t="s">
        <v>22</v>
      </c>
      <c r="B17" s="8">
        <v>90273541096</v>
      </c>
      <c r="C17" s="8">
        <v>512824737592</v>
      </c>
      <c r="D17" s="8">
        <v>733517168914</v>
      </c>
      <c r="E17" s="10">
        <v>1348977559447</v>
      </c>
    </row>
    <row r="18" spans="1:5" x14ac:dyDescent="0.2">
      <c r="A18" s="13" t="s">
        <v>18</v>
      </c>
      <c r="B18" s="6">
        <v>570.77</v>
      </c>
      <c r="C18" s="6">
        <v>3768.93</v>
      </c>
      <c r="D18" s="6">
        <v>5457.75</v>
      </c>
      <c r="E18" s="9">
        <v>10984.78</v>
      </c>
    </row>
    <row r="19" spans="1:5" x14ac:dyDescent="0.2">
      <c r="A19" s="14" t="s">
        <v>23</v>
      </c>
      <c r="B19" s="8">
        <v>9.85</v>
      </c>
      <c r="C19" s="8">
        <v>80.069999999999993</v>
      </c>
      <c r="D19" s="8">
        <v>91.82</v>
      </c>
      <c r="E19" s="10">
        <v>183.53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EA0A-2394-9A49-B077-596896AF4FB6}">
  <dimension ref="A1:E61"/>
  <sheetViews>
    <sheetView tabSelected="1" workbookViewId="0">
      <selection activeCell="F24" sqref="F24"/>
    </sheetView>
  </sheetViews>
  <sheetFormatPr baseColWidth="10" defaultRowHeight="16" x14ac:dyDescent="0.2"/>
  <cols>
    <col min="1" max="1" width="29.33203125" bestFit="1" customWidth="1"/>
    <col min="2" max="2" width="37.1640625" customWidth="1"/>
    <col min="3" max="3" width="35" customWidth="1"/>
    <col min="4" max="4" width="34" customWidth="1"/>
    <col min="5" max="5" width="31.6640625" customWidth="1"/>
    <col min="6" max="6" width="37.1640625" customWidth="1"/>
    <col min="7" max="7" width="35" customWidth="1"/>
    <col min="8" max="8" width="34" customWidth="1"/>
    <col min="9" max="9" width="31.6640625" customWidth="1"/>
    <col min="10" max="10" width="37" customWidth="1"/>
    <col min="11" max="11" width="34.83203125" customWidth="1"/>
    <col min="12" max="12" width="33.83203125" customWidth="1"/>
    <col min="13" max="13" width="31.5" customWidth="1"/>
  </cols>
  <sheetData>
    <row r="1" spans="1:5" x14ac:dyDescent="0.2">
      <c r="A1" t="s">
        <v>24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s="2" t="s">
        <v>25</v>
      </c>
    </row>
    <row r="3" spans="1:5" x14ac:dyDescent="0.2">
      <c r="A3" t="s">
        <v>26</v>
      </c>
      <c r="B3">
        <v>23328608</v>
      </c>
      <c r="C3">
        <v>76054857</v>
      </c>
      <c r="D3">
        <v>205869677</v>
      </c>
      <c r="E3">
        <v>347467941</v>
      </c>
    </row>
    <row r="4" spans="1:5" x14ac:dyDescent="0.2">
      <c r="A4" t="s">
        <v>27</v>
      </c>
      <c r="B4">
        <v>393333</v>
      </c>
      <c r="C4">
        <v>3981567</v>
      </c>
      <c r="D4">
        <v>633174</v>
      </c>
      <c r="E4">
        <v>7254196</v>
      </c>
    </row>
    <row r="5" spans="1:5" x14ac:dyDescent="0.2">
      <c r="A5" t="s">
        <v>28</v>
      </c>
      <c r="B5">
        <v>23721941</v>
      </c>
      <c r="C5">
        <v>80036424</v>
      </c>
      <c r="D5">
        <v>206502851</v>
      </c>
      <c r="E5">
        <v>354722137</v>
      </c>
    </row>
    <row r="6" spans="1:5" x14ac:dyDescent="0.2">
      <c r="A6" t="s">
        <v>31</v>
      </c>
      <c r="B6">
        <f>B3/B5</f>
        <v>0.98341902123439229</v>
      </c>
      <c r="C6">
        <f>C3/C5</f>
        <v>0.95025306228074358</v>
      </c>
      <c r="D6">
        <f t="shared" ref="D6:E6" si="0">D3/D5</f>
        <v>0.99693382441485034</v>
      </c>
      <c r="E6">
        <f t="shared" si="0"/>
        <v>0.97954963831310027</v>
      </c>
    </row>
    <row r="7" spans="1:5" x14ac:dyDescent="0.2">
      <c r="A7" t="s">
        <v>32</v>
      </c>
      <c r="B7">
        <f>B4/B5</f>
        <v>1.6580978765607754E-2</v>
      </c>
      <c r="C7">
        <f t="shared" ref="C7:E7" si="1">C4/C5</f>
        <v>4.9746937719256423E-2</v>
      </c>
      <c r="D7">
        <f t="shared" si="1"/>
        <v>3.0661755851496696E-3</v>
      </c>
      <c r="E7">
        <f t="shared" si="1"/>
        <v>2.0450361686899739E-2</v>
      </c>
    </row>
    <row r="8" spans="1:5" x14ac:dyDescent="0.2">
      <c r="A8" s="2" t="s">
        <v>29</v>
      </c>
    </row>
    <row r="9" spans="1:5" x14ac:dyDescent="0.2">
      <c r="A9" t="s">
        <v>26</v>
      </c>
      <c r="B9">
        <v>104301193</v>
      </c>
      <c r="C9">
        <v>443919929</v>
      </c>
      <c r="D9">
        <v>731265176</v>
      </c>
      <c r="E9">
        <v>1417376028</v>
      </c>
    </row>
    <row r="10" spans="1:5" x14ac:dyDescent="0.2">
      <c r="A10" t="s">
        <v>27</v>
      </c>
      <c r="B10">
        <v>13806</v>
      </c>
      <c r="C10">
        <v>881483</v>
      </c>
      <c r="D10">
        <v>187153</v>
      </c>
      <c r="E10">
        <v>478823</v>
      </c>
    </row>
    <row r="11" spans="1:5" x14ac:dyDescent="0.2">
      <c r="A11" t="s">
        <v>28</v>
      </c>
      <c r="B11">
        <v>104314999</v>
      </c>
      <c r="C11">
        <v>444801412</v>
      </c>
      <c r="D11">
        <v>731452329</v>
      </c>
      <c r="E11">
        <v>1417854851</v>
      </c>
    </row>
    <row r="12" spans="1:5" x14ac:dyDescent="0.2">
      <c r="A12" t="s">
        <v>31</v>
      </c>
      <c r="B12">
        <f>B9/B11</f>
        <v>0.99986765086389928</v>
      </c>
      <c r="C12">
        <f t="shared" ref="C12:E12" si="2">C9/C11</f>
        <v>0.99801825494205043</v>
      </c>
      <c r="D12">
        <f t="shared" si="2"/>
        <v>0.99974413506857529</v>
      </c>
      <c r="E12">
        <f t="shared" si="2"/>
        <v>0.99966229053724198</v>
      </c>
    </row>
    <row r="13" spans="1:5" x14ac:dyDescent="0.2">
      <c r="A13" t="s">
        <v>32</v>
      </c>
      <c r="B13">
        <f>B10/B11</f>
        <v>1.3234913610074426E-4</v>
      </c>
      <c r="C13">
        <f t="shared" ref="C13:E13" si="3">C10/C11</f>
        <v>1.9817450579495913E-3</v>
      </c>
      <c r="D13">
        <f t="shared" si="3"/>
        <v>2.5586493142466978E-4</v>
      </c>
      <c r="E13">
        <f t="shared" si="3"/>
        <v>3.3770946275797593E-4</v>
      </c>
    </row>
    <row r="14" spans="1:5" x14ac:dyDescent="0.2">
      <c r="A14" s="2" t="s">
        <v>30</v>
      </c>
    </row>
    <row r="15" spans="1:5" x14ac:dyDescent="0.2">
      <c r="A15" t="s">
        <v>26</v>
      </c>
      <c r="B15">
        <v>592448</v>
      </c>
      <c r="C15">
        <v>7457387</v>
      </c>
      <c r="D15">
        <v>616494</v>
      </c>
      <c r="E15">
        <v>10130569</v>
      </c>
    </row>
    <row r="16" spans="1:5" x14ac:dyDescent="0.2">
      <c r="A16" t="s">
        <v>27</v>
      </c>
      <c r="B16">
        <v>54946</v>
      </c>
      <c r="C16">
        <v>2975733</v>
      </c>
      <c r="D16">
        <v>1052479</v>
      </c>
      <c r="E16">
        <v>4882118</v>
      </c>
    </row>
    <row r="17" spans="1:5" x14ac:dyDescent="0.2">
      <c r="A17" t="s">
        <v>28</v>
      </c>
      <c r="B17">
        <v>647394</v>
      </c>
      <c r="C17">
        <v>10433120</v>
      </c>
      <c r="D17">
        <v>1668973</v>
      </c>
      <c r="E17">
        <v>15012687</v>
      </c>
    </row>
    <row r="18" spans="1:5" x14ac:dyDescent="0.2">
      <c r="A18" t="s">
        <v>31</v>
      </c>
      <c r="B18">
        <f>B15/B17</f>
        <v>0.91512741854264945</v>
      </c>
      <c r="C18">
        <f t="shared" ref="C18:E18" si="4">C15/C17</f>
        <v>0.71478014246936683</v>
      </c>
      <c r="D18">
        <f t="shared" si="4"/>
        <v>0.36938524469838635</v>
      </c>
      <c r="E18">
        <f t="shared" si="4"/>
        <v>0.67480052038652372</v>
      </c>
    </row>
    <row r="19" spans="1:5" x14ac:dyDescent="0.2">
      <c r="A19" t="s">
        <v>32</v>
      </c>
      <c r="B19">
        <f>B16/B17</f>
        <v>8.4872581457350549E-2</v>
      </c>
      <c r="C19">
        <f t="shared" ref="C19:E19" si="5">C16/C17</f>
        <v>0.28521985753063323</v>
      </c>
      <c r="D19">
        <f t="shared" si="5"/>
        <v>0.63061475530161359</v>
      </c>
      <c r="E19">
        <f t="shared" si="5"/>
        <v>0.32519947961347623</v>
      </c>
    </row>
    <row r="22" spans="1:5" x14ac:dyDescent="0.2">
      <c r="A22" s="3" t="s">
        <v>24</v>
      </c>
      <c r="B22" s="4" t="s">
        <v>4</v>
      </c>
      <c r="C22" s="4" t="s">
        <v>5</v>
      </c>
      <c r="D22" s="4" t="s">
        <v>6</v>
      </c>
      <c r="E22" s="4" t="s">
        <v>7</v>
      </c>
    </row>
    <row r="23" spans="1:5" x14ac:dyDescent="0.2">
      <c r="A23" s="13" t="s">
        <v>25</v>
      </c>
      <c r="B23" s="6"/>
      <c r="C23" s="6"/>
      <c r="D23" s="6"/>
      <c r="E23" s="6"/>
    </row>
    <row r="24" spans="1:5" x14ac:dyDescent="0.2">
      <c r="A24" s="7" t="s">
        <v>26</v>
      </c>
      <c r="B24" s="8">
        <v>23619581</v>
      </c>
      <c r="C24" s="8">
        <v>101626401</v>
      </c>
      <c r="D24" s="8">
        <v>206150686</v>
      </c>
      <c r="E24" s="8">
        <v>345413355</v>
      </c>
    </row>
    <row r="25" spans="1:5" x14ac:dyDescent="0.2">
      <c r="A25" s="5" t="s">
        <v>27</v>
      </c>
      <c r="B25" s="6">
        <v>120565</v>
      </c>
      <c r="C25" s="6">
        <v>4344974</v>
      </c>
      <c r="D25" s="6">
        <v>630979</v>
      </c>
      <c r="E25" s="6">
        <v>7471206</v>
      </c>
    </row>
    <row r="26" spans="1:5" x14ac:dyDescent="0.2">
      <c r="A26" s="7" t="s">
        <v>28</v>
      </c>
      <c r="B26" s="8">
        <v>23740146</v>
      </c>
      <c r="C26" s="8">
        <v>105971375</v>
      </c>
      <c r="D26" s="8">
        <v>206781665</v>
      </c>
      <c r="E26" s="8">
        <v>352884561</v>
      </c>
    </row>
    <row r="27" spans="1:5" x14ac:dyDescent="0.2">
      <c r="A27" s="5" t="s">
        <v>31</v>
      </c>
      <c r="B27" s="6">
        <f t="shared" ref="B27" si="6">B24/B26</f>
        <v>0.99492147183930546</v>
      </c>
      <c r="C27" s="6">
        <f t="shared" ref="C27" si="7">C24/C26</f>
        <v>0.95899860693512751</v>
      </c>
      <c r="D27" s="6">
        <f t="shared" ref="D27" si="8">D24/D26</f>
        <v>0.99694857375290014</v>
      </c>
      <c r="E27" s="6">
        <f t="shared" ref="E27" si="9">E24/E26</f>
        <v>0.97882818681886175</v>
      </c>
    </row>
    <row r="28" spans="1:5" x14ac:dyDescent="0.2">
      <c r="A28" s="7" t="s">
        <v>32</v>
      </c>
      <c r="B28" s="8">
        <f t="shared" ref="B28:E28" si="10">B25/B26</f>
        <v>5.0785281606945468E-3</v>
      </c>
      <c r="C28" s="8">
        <f t="shared" si="10"/>
        <v>4.1001393064872473E-2</v>
      </c>
      <c r="D28" s="8">
        <f t="shared" si="10"/>
        <v>3.0514262470998092E-3</v>
      </c>
      <c r="E28" s="8">
        <f t="shared" si="10"/>
        <v>2.1171813181138293E-2</v>
      </c>
    </row>
    <row r="29" spans="1:5" x14ac:dyDescent="0.2">
      <c r="A29" s="13" t="s">
        <v>29</v>
      </c>
      <c r="B29" s="6"/>
      <c r="C29" s="6"/>
      <c r="D29" s="6"/>
      <c r="E29" s="6"/>
    </row>
    <row r="30" spans="1:5" x14ac:dyDescent="0.2">
      <c r="A30" s="7" t="s">
        <v>26</v>
      </c>
      <c r="B30" s="8">
        <v>104400728</v>
      </c>
      <c r="C30" s="8">
        <v>566534708</v>
      </c>
      <c r="D30" s="8">
        <v>734515833</v>
      </c>
      <c r="E30" s="8">
        <v>1398278583</v>
      </c>
    </row>
    <row r="31" spans="1:5" x14ac:dyDescent="0.2">
      <c r="A31" s="5" t="s">
        <v>27</v>
      </c>
      <c r="B31" s="6">
        <v>8545</v>
      </c>
      <c r="C31" s="6">
        <v>1069825</v>
      </c>
      <c r="D31" s="6">
        <v>158547</v>
      </c>
      <c r="E31" s="6">
        <v>481755</v>
      </c>
    </row>
    <row r="32" spans="1:5" x14ac:dyDescent="0.2">
      <c r="A32" s="7" t="s">
        <v>28</v>
      </c>
      <c r="B32" s="8">
        <v>104409273</v>
      </c>
      <c r="C32" s="8">
        <v>567604533</v>
      </c>
      <c r="D32" s="8">
        <v>734674380</v>
      </c>
      <c r="E32" s="8">
        <v>1398760338</v>
      </c>
    </row>
    <row r="33" spans="1:5" x14ac:dyDescent="0.2">
      <c r="A33" s="5" t="s">
        <v>31</v>
      </c>
      <c r="B33" s="6">
        <f t="shared" ref="B33" si="11">B30/B32</f>
        <v>0.99991815861029887</v>
      </c>
      <c r="C33" s="6">
        <f t="shared" ref="C33" si="12">C30/C32</f>
        <v>0.9981151929947677</v>
      </c>
      <c r="D33" s="6">
        <f t="shared" ref="D33" si="13">D30/D32</f>
        <v>0.99978419418954012</v>
      </c>
      <c r="E33" s="6">
        <f t="shared" ref="E33" si="14">E30/E32</f>
        <v>0.99965558431497359</v>
      </c>
    </row>
    <row r="34" spans="1:5" x14ac:dyDescent="0.2">
      <c r="A34" s="7" t="s">
        <v>32</v>
      </c>
      <c r="B34" s="8">
        <f t="shared" ref="B34:E34" si="15">B31/B32</f>
        <v>8.1841389701085263E-5</v>
      </c>
      <c r="C34" s="8">
        <f t="shared" si="15"/>
        <v>1.8848070052322856E-3</v>
      </c>
      <c r="D34" s="8">
        <f t="shared" si="15"/>
        <v>2.1580581045986657E-4</v>
      </c>
      <c r="E34" s="8">
        <f t="shared" si="15"/>
        <v>3.4441568502637941E-4</v>
      </c>
    </row>
    <row r="35" spans="1:5" x14ac:dyDescent="0.2">
      <c r="A35" s="13" t="s">
        <v>30</v>
      </c>
      <c r="B35" s="6"/>
      <c r="C35" s="6"/>
      <c r="D35" s="6"/>
      <c r="E35" s="6"/>
    </row>
    <row r="36" spans="1:5" x14ac:dyDescent="0.2">
      <c r="A36" s="7" t="s">
        <v>26</v>
      </c>
      <c r="B36" s="8">
        <v>228757</v>
      </c>
      <c r="C36" s="8">
        <v>8228805</v>
      </c>
      <c r="D36" s="8">
        <v>622715</v>
      </c>
      <c r="E36" s="8">
        <v>9870900</v>
      </c>
    </row>
    <row r="37" spans="1:5" x14ac:dyDescent="0.2">
      <c r="A37" s="5" t="s">
        <v>27</v>
      </c>
      <c r="B37" s="6">
        <v>21376</v>
      </c>
      <c r="C37" s="6">
        <v>1958802</v>
      </c>
      <c r="D37" s="6">
        <v>986326</v>
      </c>
      <c r="E37" s="6">
        <v>4769344</v>
      </c>
    </row>
    <row r="38" spans="1:5" x14ac:dyDescent="0.2">
      <c r="A38" s="7" t="s">
        <v>28</v>
      </c>
      <c r="B38" s="8">
        <v>250133</v>
      </c>
      <c r="C38" s="8">
        <v>10187607</v>
      </c>
      <c r="D38" s="8">
        <v>1609041</v>
      </c>
      <c r="E38" s="8">
        <v>14640244</v>
      </c>
    </row>
    <row r="39" spans="1:5" x14ac:dyDescent="0.2">
      <c r="A39" s="5" t="s">
        <v>31</v>
      </c>
      <c r="B39" s="6">
        <f t="shared" ref="B39" si="16">B36/B38</f>
        <v>0.9145414639411833</v>
      </c>
      <c r="C39" s="6">
        <f t="shared" ref="C39" si="17">C36/C38</f>
        <v>0.80772697651175596</v>
      </c>
      <c r="D39" s="6">
        <f t="shared" ref="D39" si="18">D36/D38</f>
        <v>0.38701002646918259</v>
      </c>
      <c r="E39" s="6">
        <f t="shared" ref="E39" si="19">E36/E38</f>
        <v>0.6742305661025868</v>
      </c>
    </row>
    <row r="40" spans="1:5" x14ac:dyDescent="0.2">
      <c r="A40" s="7" t="s">
        <v>32</v>
      </c>
      <c r="B40" s="8">
        <f t="shared" ref="B40:E40" si="20">B37/B38</f>
        <v>8.5458536058816703E-2</v>
      </c>
      <c r="C40" s="8">
        <f t="shared" si="20"/>
        <v>0.1922730234882441</v>
      </c>
      <c r="D40" s="8">
        <f t="shared" si="20"/>
        <v>0.61298997353081741</v>
      </c>
      <c r="E40" s="8">
        <f t="shared" si="20"/>
        <v>0.3257694338974132</v>
      </c>
    </row>
    <row r="43" spans="1:5" x14ac:dyDescent="0.2">
      <c r="A43" s="3" t="s">
        <v>24</v>
      </c>
      <c r="B43" s="4" t="s">
        <v>8</v>
      </c>
      <c r="C43" s="4" t="s">
        <v>9</v>
      </c>
      <c r="D43" s="4" t="s">
        <v>10</v>
      </c>
      <c r="E43" s="12" t="s">
        <v>11</v>
      </c>
    </row>
    <row r="44" spans="1:5" x14ac:dyDescent="0.2">
      <c r="A44" s="13" t="s">
        <v>25</v>
      </c>
      <c r="B44" s="6"/>
      <c r="C44" s="6"/>
      <c r="D44" s="6"/>
      <c r="E44" s="9"/>
    </row>
    <row r="45" spans="1:5" x14ac:dyDescent="0.2">
      <c r="A45" s="7" t="s">
        <v>26</v>
      </c>
      <c r="B45" s="8">
        <v>23787270</v>
      </c>
      <c r="C45" s="8">
        <v>101541961</v>
      </c>
      <c r="D45" s="8">
        <v>205057381</v>
      </c>
      <c r="E45" s="10">
        <v>306620444</v>
      </c>
    </row>
    <row r="46" spans="1:5" x14ac:dyDescent="0.2">
      <c r="A46" s="5" t="s">
        <v>27</v>
      </c>
      <c r="B46" s="6">
        <v>108244</v>
      </c>
      <c r="C46" s="6">
        <v>4303508</v>
      </c>
      <c r="D46" s="6">
        <v>619742</v>
      </c>
      <c r="E46" s="9">
        <v>5723445</v>
      </c>
    </row>
    <row r="47" spans="1:5" x14ac:dyDescent="0.2">
      <c r="A47" s="7" t="s">
        <v>28</v>
      </c>
      <c r="B47" s="8">
        <v>23895514</v>
      </c>
      <c r="C47" s="8">
        <v>105845469</v>
      </c>
      <c r="D47" s="8">
        <v>205677123</v>
      </c>
      <c r="E47" s="10">
        <v>312343889</v>
      </c>
    </row>
    <row r="48" spans="1:5" x14ac:dyDescent="0.2">
      <c r="A48" s="5" t="s">
        <v>31</v>
      </c>
      <c r="B48" s="6">
        <f t="shared" ref="B48" si="21">B45/B47</f>
        <v>0.99547011208882141</v>
      </c>
      <c r="C48" s="6">
        <f t="shared" ref="C48" si="22">C45/C47</f>
        <v>0.95934159448998235</v>
      </c>
      <c r="D48" s="6">
        <f t="shared" ref="D48" si="23">D45/D47</f>
        <v>0.99698682094070323</v>
      </c>
      <c r="E48" s="9">
        <f t="shared" ref="E48" si="24">E45/E47</f>
        <v>0.98167582206162518</v>
      </c>
    </row>
    <row r="49" spans="1:5" x14ac:dyDescent="0.2">
      <c r="A49" s="7" t="s">
        <v>32</v>
      </c>
      <c r="B49" s="8">
        <f t="shared" ref="B49:E49" si="25">B46/B47</f>
        <v>4.5298879111786419E-3</v>
      </c>
      <c r="C49" s="8">
        <f t="shared" si="25"/>
        <v>4.0658405510017627E-2</v>
      </c>
      <c r="D49" s="8">
        <f t="shared" si="25"/>
        <v>3.0131790592967406E-3</v>
      </c>
      <c r="E49" s="10">
        <f t="shared" si="25"/>
        <v>1.832417793837484E-2</v>
      </c>
    </row>
    <row r="50" spans="1:5" x14ac:dyDescent="0.2">
      <c r="A50" s="13" t="s">
        <v>29</v>
      </c>
      <c r="B50" s="6"/>
      <c r="C50" s="6"/>
      <c r="D50" s="6"/>
      <c r="E50" s="9"/>
    </row>
    <row r="51" spans="1:5" x14ac:dyDescent="0.2">
      <c r="A51" s="7" t="s">
        <v>26</v>
      </c>
      <c r="B51" s="8">
        <v>104913742</v>
      </c>
      <c r="C51" s="8">
        <v>566673129</v>
      </c>
      <c r="D51" s="8">
        <v>730456300</v>
      </c>
      <c r="E51" s="10">
        <v>1232843962</v>
      </c>
    </row>
    <row r="52" spans="1:5" x14ac:dyDescent="0.2">
      <c r="A52" s="5" t="s">
        <v>27</v>
      </c>
      <c r="B52" s="6">
        <v>9556</v>
      </c>
      <c r="C52" s="6">
        <v>634541</v>
      </c>
      <c r="D52" s="6">
        <v>148370</v>
      </c>
      <c r="E52" s="9">
        <v>527378</v>
      </c>
    </row>
    <row r="53" spans="1:5" x14ac:dyDescent="0.2">
      <c r="A53" s="7" t="s">
        <v>28</v>
      </c>
      <c r="B53" s="8">
        <v>104923298</v>
      </c>
      <c r="C53" s="8">
        <v>567307670</v>
      </c>
      <c r="D53" s="8">
        <v>730604670</v>
      </c>
      <c r="E53" s="10">
        <v>1233371340</v>
      </c>
    </row>
    <row r="54" spans="1:5" x14ac:dyDescent="0.2">
      <c r="A54" s="5" t="s">
        <v>31</v>
      </c>
      <c r="B54" s="6">
        <f t="shared" ref="B54" si="26">B51/B53</f>
        <v>0.99990892394556641</v>
      </c>
      <c r="C54" s="6">
        <f t="shared" ref="C54" si="27">C51/C53</f>
        <v>0.9988814870068653</v>
      </c>
      <c r="D54" s="6">
        <f t="shared" ref="D54" si="28">D51/D53</f>
        <v>0.9997969216375252</v>
      </c>
      <c r="E54" s="9">
        <f t="shared" ref="E54" si="29">E51/E53</f>
        <v>0.99957240939294079</v>
      </c>
    </row>
    <row r="55" spans="1:5" x14ac:dyDescent="0.2">
      <c r="A55" s="7" t="s">
        <v>32</v>
      </c>
      <c r="B55" s="8">
        <f t="shared" ref="B55:E55" si="30">B52/B53</f>
        <v>9.1076054433592054E-5</v>
      </c>
      <c r="C55" s="8">
        <f t="shared" si="30"/>
        <v>1.1185129931347482E-3</v>
      </c>
      <c r="D55" s="8">
        <f t="shared" si="30"/>
        <v>2.0307836247474302E-4</v>
      </c>
      <c r="E55" s="10">
        <f t="shared" si="30"/>
        <v>4.2759060705918465E-4</v>
      </c>
    </row>
    <row r="56" spans="1:5" x14ac:dyDescent="0.2">
      <c r="A56" s="13" t="s">
        <v>30</v>
      </c>
      <c r="B56" s="6"/>
      <c r="C56" s="6"/>
      <c r="D56" s="6"/>
      <c r="E56" s="9"/>
    </row>
    <row r="57" spans="1:5" x14ac:dyDescent="0.2">
      <c r="A57" s="7" t="s">
        <v>26</v>
      </c>
      <c r="B57" s="8">
        <v>215993</v>
      </c>
      <c r="C57" s="8">
        <v>7956230</v>
      </c>
      <c r="D57" s="8">
        <v>580226</v>
      </c>
      <c r="E57" s="10">
        <v>8138844</v>
      </c>
    </row>
    <row r="58" spans="1:5" x14ac:dyDescent="0.2">
      <c r="A58" s="5" t="s">
        <v>27</v>
      </c>
      <c r="B58" s="6">
        <v>15578</v>
      </c>
      <c r="C58" s="6">
        <v>1300362</v>
      </c>
      <c r="D58" s="6">
        <v>973218</v>
      </c>
      <c r="E58" s="9">
        <v>5367715</v>
      </c>
    </row>
    <row r="59" spans="1:5" x14ac:dyDescent="0.2">
      <c r="A59" s="7" t="s">
        <v>28</v>
      </c>
      <c r="B59" s="8">
        <v>231571</v>
      </c>
      <c r="C59" s="8">
        <v>9256592</v>
      </c>
      <c r="D59" s="8">
        <v>1553444</v>
      </c>
      <c r="E59" s="10">
        <v>13506559</v>
      </c>
    </row>
    <row r="60" spans="1:5" x14ac:dyDescent="0.2">
      <c r="A60" s="5" t="s">
        <v>31</v>
      </c>
      <c r="B60" s="6">
        <f t="shared" ref="B60" si="31">B57/B59</f>
        <v>0.93272905501984271</v>
      </c>
      <c r="C60" s="6">
        <f t="shared" ref="C60" si="32">C57/C59</f>
        <v>0.8595204368951338</v>
      </c>
      <c r="D60" s="6">
        <f t="shared" ref="D60" si="33">D57/D59</f>
        <v>0.37350944095828364</v>
      </c>
      <c r="E60" s="9">
        <f t="shared" ref="E60" si="34">E57/E59</f>
        <v>0.60258456650579917</v>
      </c>
    </row>
    <row r="61" spans="1:5" x14ac:dyDescent="0.2">
      <c r="A61" s="7" t="s">
        <v>32</v>
      </c>
      <c r="B61" s="8">
        <f t="shared" ref="B61:E61" si="35">B58/B59</f>
        <v>6.7270944980157274E-2</v>
      </c>
      <c r="C61" s="8">
        <f t="shared" si="35"/>
        <v>0.14047956310486623</v>
      </c>
      <c r="D61" s="8">
        <f t="shared" si="35"/>
        <v>0.62649055904171636</v>
      </c>
      <c r="E61" s="10">
        <f t="shared" si="35"/>
        <v>0.39741543349420083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DF7EE-D67C-8C4B-B996-2D9828CFB1AE}">
  <dimension ref="A1:M17"/>
  <sheetViews>
    <sheetView workbookViewId="0">
      <selection activeCell="C46" sqref="C46"/>
    </sheetView>
  </sheetViews>
  <sheetFormatPr baseColWidth="10" defaultRowHeight="16" x14ac:dyDescent="0.2"/>
  <cols>
    <col min="1" max="1" width="33" bestFit="1" customWidth="1"/>
    <col min="2" max="2" width="37.1640625" customWidth="1"/>
    <col min="3" max="3" width="35" customWidth="1"/>
    <col min="4" max="4" width="34" customWidth="1"/>
    <col min="5" max="5" width="31.6640625" customWidth="1"/>
    <col min="6" max="6" width="35" bestFit="1" customWidth="1"/>
    <col min="7" max="7" width="32.6640625" bestFit="1" customWidth="1"/>
    <col min="8" max="8" width="31.83203125" bestFit="1" customWidth="1"/>
    <col min="9" max="9" width="29.5" bestFit="1" customWidth="1"/>
    <col min="10" max="10" width="34.83203125" bestFit="1" customWidth="1"/>
    <col min="11" max="11" width="32.5" bestFit="1" customWidth="1"/>
    <col min="12" max="12" width="31.5" bestFit="1" customWidth="1"/>
    <col min="13" max="13" width="29.33203125" bestFit="1" customWidth="1"/>
  </cols>
  <sheetData>
    <row r="1" spans="1:13" x14ac:dyDescent="0.2">
      <c r="A1" t="s">
        <v>17</v>
      </c>
      <c r="B1" t="s">
        <v>0</v>
      </c>
      <c r="C1" t="s">
        <v>1</v>
      </c>
      <c r="D1" t="s">
        <v>2</v>
      </c>
      <c r="E1" t="s">
        <v>3</v>
      </c>
      <c r="J1" s="1"/>
      <c r="K1" s="1"/>
      <c r="L1" s="1"/>
      <c r="M1" s="1"/>
    </row>
    <row r="2" spans="1:13" x14ac:dyDescent="0.2">
      <c r="A2" t="s">
        <v>21</v>
      </c>
      <c r="B2">
        <v>137361628</v>
      </c>
      <c r="C2">
        <v>745716965</v>
      </c>
      <c r="D2">
        <v>1018866223</v>
      </c>
      <c r="E2">
        <v>1845500428</v>
      </c>
    </row>
    <row r="3" spans="1:13" x14ac:dyDescent="0.2">
      <c r="A3" t="s">
        <v>20</v>
      </c>
      <c r="B3">
        <v>254010039</v>
      </c>
      <c r="C3">
        <v>1262304430</v>
      </c>
      <c r="D3">
        <v>1712951700</v>
      </c>
      <c r="E3">
        <v>3222886689</v>
      </c>
    </row>
    <row r="4" spans="1:13" x14ac:dyDescent="0.2">
      <c r="A4" t="s">
        <v>19</v>
      </c>
      <c r="B4">
        <v>234919</v>
      </c>
      <c r="C4">
        <v>255339</v>
      </c>
      <c r="D4">
        <v>291054</v>
      </c>
      <c r="E4">
        <v>180051</v>
      </c>
    </row>
    <row r="8" spans="1:13" x14ac:dyDescent="0.2">
      <c r="A8" t="s">
        <v>17</v>
      </c>
      <c r="B8" t="s">
        <v>4</v>
      </c>
      <c r="C8" t="s">
        <v>5</v>
      </c>
      <c r="D8" t="s">
        <v>6</v>
      </c>
      <c r="E8" t="s">
        <v>7</v>
      </c>
    </row>
    <row r="9" spans="1:13" x14ac:dyDescent="0.2">
      <c r="A9" t="s">
        <v>21</v>
      </c>
      <c r="B9">
        <v>137448613</v>
      </c>
      <c r="C9">
        <v>745580154</v>
      </c>
      <c r="D9">
        <v>1020283584</v>
      </c>
      <c r="E9">
        <v>1845370554</v>
      </c>
    </row>
    <row r="10" spans="1:13" x14ac:dyDescent="0.2">
      <c r="A10" t="s">
        <v>20</v>
      </c>
      <c r="B10">
        <v>254154842</v>
      </c>
      <c r="C10">
        <v>1261991252</v>
      </c>
      <c r="D10">
        <v>1715777206</v>
      </c>
      <c r="E10">
        <v>3222798984</v>
      </c>
    </row>
    <row r="11" spans="1:13" x14ac:dyDescent="0.2">
      <c r="A11" t="s">
        <v>19</v>
      </c>
      <c r="B11">
        <v>237835</v>
      </c>
      <c r="C11">
        <v>199583</v>
      </c>
      <c r="D11">
        <v>141721</v>
      </c>
      <c r="E11">
        <v>175593</v>
      </c>
    </row>
    <row r="14" spans="1:13" x14ac:dyDescent="0.2">
      <c r="A14" t="s">
        <v>17</v>
      </c>
      <c r="B14" s="11" t="s">
        <v>8</v>
      </c>
      <c r="C14" s="11" t="s">
        <v>9</v>
      </c>
      <c r="D14" s="11" t="s">
        <v>10</v>
      </c>
      <c r="E14" s="11" t="s">
        <v>11</v>
      </c>
    </row>
    <row r="15" spans="1:13" x14ac:dyDescent="0.2">
      <c r="A15" t="s">
        <v>21</v>
      </c>
      <c r="B15">
        <v>137613838</v>
      </c>
      <c r="C15">
        <v>744436275</v>
      </c>
      <c r="D15">
        <v>1018684400</v>
      </c>
      <c r="E15">
        <v>1843556135</v>
      </c>
    </row>
    <row r="16" spans="1:13" x14ac:dyDescent="0.2">
      <c r="A16" t="s">
        <v>20</v>
      </c>
      <c r="B16">
        <v>254528120</v>
      </c>
      <c r="C16">
        <v>1259434104</v>
      </c>
      <c r="D16">
        <v>1712549853</v>
      </c>
      <c r="E16">
        <v>3219848551</v>
      </c>
    </row>
    <row r="17" spans="1:5" x14ac:dyDescent="0.2">
      <c r="A17" t="s">
        <v>19</v>
      </c>
      <c r="B17">
        <v>241104</v>
      </c>
      <c r="C17">
        <v>197519</v>
      </c>
      <c r="D17">
        <v>186649</v>
      </c>
      <c r="E17">
        <v>167828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Performance_Analysis_P-L1-S-L2</vt:lpstr>
      <vt:lpstr>Cache_Performance_P-L1-S-L2</vt:lpstr>
      <vt:lpstr>Workload_Charachterization_P-L1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Solanki, Abhijeet (asolanki42)</dc:creator>
  <cp:lastModifiedBy>Solanki, Abhijeet (asolanki42)</cp:lastModifiedBy>
  <dcterms:created xsi:type="dcterms:W3CDTF">2023-11-21T01:20:36Z</dcterms:created>
  <dcterms:modified xsi:type="dcterms:W3CDTF">2023-11-21T17:58:01Z</dcterms:modified>
</cp:coreProperties>
</file>