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F:\finalcode\mean_path\"/>
    </mc:Choice>
  </mc:AlternateContent>
  <xr:revisionPtr revIDLastSave="0" documentId="13_ncr:1_{00A4B033-D3EA-4AB6-9907-80472E8ED98A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average" sheetId="9" r:id="rId1"/>
    <sheet name="KB" sheetId="1" r:id="rId2"/>
    <sheet name="TC2" sheetId="3" r:id="rId3"/>
    <sheet name="TC1" sheetId="2" r:id="rId4"/>
    <sheet name="整理" sheetId="4" r:id="rId5"/>
    <sheet name="KB 百分比" sheetId="5" r:id="rId6"/>
    <sheet name="TC2 百分比" sheetId="6" r:id="rId7"/>
    <sheet name="TC1 百分比" sheetId="7" r:id="rId8"/>
    <sheet name="pathlength All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" i="9"/>
  <c r="J5" i="9" l="1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" i="9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" i="9"/>
  <c r="B5" i="9" l="1"/>
  <c r="C5" i="9"/>
  <c r="D5" i="9"/>
  <c r="F5" i="9"/>
  <c r="H5" i="9"/>
  <c r="I5" i="9"/>
  <c r="K5" i="9"/>
  <c r="L5" i="9"/>
  <c r="M5" i="9"/>
  <c r="B6" i="9"/>
  <c r="C6" i="9"/>
  <c r="D6" i="9"/>
  <c r="F6" i="9"/>
  <c r="H6" i="9"/>
  <c r="I6" i="9"/>
  <c r="K6" i="9"/>
  <c r="L6" i="9"/>
  <c r="M6" i="9"/>
  <c r="B7" i="9"/>
  <c r="C7" i="9"/>
  <c r="D7" i="9"/>
  <c r="F7" i="9"/>
  <c r="H7" i="9"/>
  <c r="I7" i="9"/>
  <c r="K7" i="9"/>
  <c r="L7" i="9"/>
  <c r="M7" i="9"/>
  <c r="B8" i="9"/>
  <c r="C8" i="9"/>
  <c r="D8" i="9"/>
  <c r="F8" i="9"/>
  <c r="H8" i="9"/>
  <c r="I8" i="9"/>
  <c r="K8" i="9"/>
  <c r="L8" i="9"/>
  <c r="M8" i="9"/>
  <c r="B9" i="9"/>
  <c r="C9" i="9"/>
  <c r="D9" i="9"/>
  <c r="F9" i="9"/>
  <c r="H9" i="9"/>
  <c r="I9" i="9"/>
  <c r="K9" i="9"/>
  <c r="L9" i="9"/>
  <c r="M9" i="9"/>
  <c r="B10" i="9"/>
  <c r="C10" i="9"/>
  <c r="D10" i="9"/>
  <c r="F10" i="9"/>
  <c r="H10" i="9"/>
  <c r="I10" i="9"/>
  <c r="K10" i="9"/>
  <c r="L10" i="9"/>
  <c r="M10" i="9"/>
  <c r="B11" i="9"/>
  <c r="C11" i="9"/>
  <c r="D11" i="9"/>
  <c r="F11" i="9"/>
  <c r="H11" i="9"/>
  <c r="I11" i="9"/>
  <c r="K11" i="9"/>
  <c r="L11" i="9"/>
  <c r="M11" i="9"/>
  <c r="B12" i="9"/>
  <c r="C12" i="9"/>
  <c r="D12" i="9"/>
  <c r="F12" i="9"/>
  <c r="H12" i="9"/>
  <c r="I12" i="9"/>
  <c r="K12" i="9"/>
  <c r="L12" i="9"/>
  <c r="M12" i="9"/>
  <c r="B13" i="9"/>
  <c r="C13" i="9"/>
  <c r="D13" i="9"/>
  <c r="F13" i="9"/>
  <c r="H13" i="9"/>
  <c r="I13" i="9"/>
  <c r="K13" i="9"/>
  <c r="L13" i="9"/>
  <c r="M13" i="9"/>
  <c r="B14" i="9"/>
  <c r="C14" i="9"/>
  <c r="D14" i="9"/>
  <c r="F14" i="9"/>
  <c r="H14" i="9"/>
  <c r="I14" i="9"/>
  <c r="K14" i="9"/>
  <c r="L14" i="9"/>
  <c r="M14" i="9"/>
  <c r="B15" i="9"/>
  <c r="C15" i="9"/>
  <c r="D15" i="9"/>
  <c r="F15" i="9"/>
  <c r="H15" i="9"/>
  <c r="I15" i="9"/>
  <c r="K15" i="9"/>
  <c r="L15" i="9"/>
  <c r="M15" i="9"/>
  <c r="B16" i="9"/>
  <c r="C16" i="9"/>
  <c r="D16" i="9"/>
  <c r="F16" i="9"/>
  <c r="H16" i="9"/>
  <c r="I16" i="9"/>
  <c r="K16" i="9"/>
  <c r="L16" i="9"/>
  <c r="M16" i="9"/>
  <c r="B17" i="9"/>
  <c r="C17" i="9"/>
  <c r="D17" i="9"/>
  <c r="F17" i="9"/>
  <c r="H17" i="9"/>
  <c r="I17" i="9"/>
  <c r="K17" i="9"/>
  <c r="L17" i="9"/>
  <c r="M17" i="9"/>
  <c r="B18" i="9"/>
  <c r="C18" i="9"/>
  <c r="D18" i="9"/>
  <c r="F18" i="9"/>
  <c r="H18" i="9"/>
  <c r="I18" i="9"/>
  <c r="K18" i="9"/>
  <c r="L18" i="9"/>
  <c r="M18" i="9"/>
  <c r="B19" i="9"/>
  <c r="C19" i="9"/>
  <c r="D19" i="9"/>
  <c r="F19" i="9"/>
  <c r="H19" i="9"/>
  <c r="I19" i="9"/>
  <c r="K19" i="9"/>
  <c r="L19" i="9"/>
  <c r="M19" i="9"/>
  <c r="B20" i="9"/>
  <c r="C20" i="9"/>
  <c r="D20" i="9"/>
  <c r="F20" i="9"/>
  <c r="H20" i="9"/>
  <c r="I20" i="9"/>
  <c r="K20" i="9"/>
  <c r="L20" i="9"/>
  <c r="M20" i="9"/>
  <c r="B21" i="9"/>
  <c r="C21" i="9"/>
  <c r="D21" i="9"/>
  <c r="F21" i="9"/>
  <c r="H21" i="9"/>
  <c r="I21" i="9"/>
  <c r="K21" i="9"/>
  <c r="L21" i="9"/>
  <c r="M21" i="9"/>
  <c r="B22" i="9"/>
  <c r="C22" i="9"/>
  <c r="D22" i="9"/>
  <c r="F22" i="9"/>
  <c r="H22" i="9"/>
  <c r="I22" i="9"/>
  <c r="K22" i="9"/>
  <c r="L22" i="9"/>
  <c r="M22" i="9"/>
  <c r="B23" i="9"/>
  <c r="C23" i="9"/>
  <c r="D23" i="9"/>
  <c r="F23" i="9"/>
  <c r="H23" i="9"/>
  <c r="I23" i="9"/>
  <c r="K23" i="9"/>
  <c r="L23" i="9"/>
  <c r="M23" i="9"/>
  <c r="B24" i="9"/>
  <c r="C24" i="9"/>
  <c r="D24" i="9"/>
  <c r="F24" i="9"/>
  <c r="H24" i="9"/>
  <c r="I24" i="9"/>
  <c r="K24" i="9"/>
  <c r="L24" i="9"/>
  <c r="M24" i="9"/>
  <c r="B25" i="9"/>
  <c r="C25" i="9"/>
  <c r="D25" i="9"/>
  <c r="F25" i="9"/>
  <c r="H25" i="9"/>
  <c r="I25" i="9"/>
  <c r="K25" i="9"/>
  <c r="L25" i="9"/>
  <c r="M25" i="9"/>
  <c r="B26" i="9"/>
  <c r="C26" i="9"/>
  <c r="D26" i="9"/>
  <c r="F26" i="9"/>
  <c r="H26" i="9"/>
  <c r="I26" i="9"/>
  <c r="K26" i="9"/>
  <c r="L26" i="9"/>
  <c r="M26" i="9"/>
  <c r="B27" i="9"/>
  <c r="C27" i="9"/>
  <c r="D27" i="9"/>
  <c r="F27" i="9"/>
  <c r="H27" i="9"/>
  <c r="I27" i="9"/>
  <c r="K27" i="9"/>
  <c r="L27" i="9"/>
  <c r="M27" i="9"/>
  <c r="B28" i="9"/>
  <c r="C28" i="9"/>
  <c r="D28" i="9"/>
  <c r="F28" i="9"/>
  <c r="H28" i="9"/>
  <c r="I28" i="9"/>
  <c r="K28" i="9"/>
  <c r="L28" i="9"/>
  <c r="M28" i="9"/>
  <c r="B29" i="9"/>
  <c r="C29" i="9"/>
  <c r="D29" i="9"/>
  <c r="F29" i="9"/>
  <c r="H29" i="9"/>
  <c r="I29" i="9"/>
  <c r="K29" i="9"/>
  <c r="L29" i="9"/>
  <c r="M29" i="9"/>
  <c r="B30" i="9"/>
  <c r="C30" i="9"/>
  <c r="D30" i="9"/>
  <c r="F30" i="9"/>
  <c r="H30" i="9"/>
  <c r="I30" i="9"/>
  <c r="K30" i="9"/>
  <c r="L30" i="9"/>
  <c r="M30" i="9"/>
  <c r="B31" i="9"/>
  <c r="C31" i="9"/>
  <c r="D31" i="9"/>
  <c r="F31" i="9"/>
  <c r="H31" i="9"/>
  <c r="I31" i="9"/>
  <c r="K31" i="9"/>
  <c r="L31" i="9"/>
  <c r="M31" i="9"/>
  <c r="B32" i="9"/>
  <c r="C32" i="9"/>
  <c r="D32" i="9"/>
  <c r="F32" i="9"/>
  <c r="H32" i="9"/>
  <c r="I32" i="9"/>
  <c r="K32" i="9"/>
  <c r="L32" i="9"/>
  <c r="M32" i="9"/>
  <c r="B33" i="9"/>
  <c r="C33" i="9"/>
  <c r="D33" i="9"/>
  <c r="F33" i="9"/>
  <c r="H33" i="9"/>
  <c r="I33" i="9"/>
  <c r="K33" i="9"/>
  <c r="L33" i="9"/>
  <c r="M33" i="9"/>
  <c r="B34" i="9"/>
  <c r="C34" i="9"/>
  <c r="D34" i="9"/>
  <c r="F34" i="9"/>
  <c r="H34" i="9"/>
  <c r="I34" i="9"/>
  <c r="K34" i="9"/>
  <c r="L34" i="9"/>
  <c r="M34" i="9"/>
  <c r="B35" i="9"/>
  <c r="C35" i="9"/>
  <c r="D35" i="9"/>
  <c r="F35" i="9"/>
  <c r="H35" i="9"/>
  <c r="I35" i="9"/>
  <c r="K35" i="9"/>
  <c r="L35" i="9"/>
  <c r="M35" i="9"/>
  <c r="B36" i="9"/>
  <c r="C36" i="9"/>
  <c r="D36" i="9"/>
  <c r="F36" i="9"/>
  <c r="H36" i="9"/>
  <c r="I36" i="9"/>
  <c r="K36" i="9"/>
  <c r="L36" i="9"/>
  <c r="M36" i="9"/>
  <c r="B37" i="9"/>
  <c r="C37" i="9"/>
  <c r="D37" i="9"/>
  <c r="F37" i="9"/>
  <c r="H37" i="9"/>
  <c r="I37" i="9"/>
  <c r="K37" i="9"/>
  <c r="L37" i="9"/>
  <c r="M37" i="9"/>
  <c r="B38" i="9"/>
  <c r="C38" i="9"/>
  <c r="D38" i="9"/>
  <c r="F38" i="9"/>
  <c r="H38" i="9"/>
  <c r="I38" i="9"/>
  <c r="K38" i="9"/>
  <c r="L38" i="9"/>
  <c r="M38" i="9"/>
  <c r="B39" i="9"/>
  <c r="C39" i="9"/>
  <c r="D39" i="9"/>
  <c r="F39" i="9"/>
  <c r="H39" i="9"/>
  <c r="I39" i="9"/>
  <c r="K39" i="9"/>
  <c r="L39" i="9"/>
  <c r="M39" i="9"/>
  <c r="C4" i="9"/>
  <c r="D4" i="9"/>
  <c r="F4" i="9"/>
  <c r="H4" i="9"/>
  <c r="I4" i="9"/>
  <c r="K4" i="9"/>
  <c r="L4" i="9"/>
  <c r="M4" i="9"/>
  <c r="B4" i="9"/>
  <c r="L4" i="3" l="1"/>
  <c r="L4" i="1"/>
  <c r="Q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Q7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N4" i="1"/>
  <c r="O4" i="1" l="1"/>
  <c r="M4" i="1"/>
  <c r="O6" i="1"/>
  <c r="O8" i="1"/>
  <c r="O14" i="1"/>
  <c r="O16" i="1"/>
  <c r="O26" i="1"/>
  <c r="O28" i="1"/>
  <c r="O39" i="1"/>
  <c r="N6" i="1"/>
  <c r="N8" i="1"/>
  <c r="N10" i="1"/>
  <c r="N16" i="1"/>
  <c r="N18" i="1"/>
  <c r="N20" i="1"/>
  <c r="N22" i="1"/>
  <c r="N28" i="1"/>
  <c r="N30" i="1"/>
  <c r="N32" i="1"/>
  <c r="N34" i="1"/>
  <c r="M4" i="3"/>
  <c r="M5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5" i="2"/>
  <c r="M4" i="2"/>
  <c r="L4" i="2"/>
  <c r="L5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M13" i="1"/>
  <c r="O13" i="1" s="1"/>
  <c r="M5" i="1"/>
  <c r="O5" i="1" s="1"/>
  <c r="M6" i="1"/>
  <c r="M7" i="1"/>
  <c r="O7" i="1" s="1"/>
  <c r="M8" i="1"/>
  <c r="M9" i="1"/>
  <c r="O9" i="1" s="1"/>
  <c r="M10" i="1"/>
  <c r="O10" i="1" s="1"/>
  <c r="M11" i="1"/>
  <c r="O11" i="1" s="1"/>
  <c r="M12" i="1"/>
  <c r="O12" i="1" s="1"/>
  <c r="M14" i="1"/>
  <c r="M15" i="1"/>
  <c r="O15" i="1" s="1"/>
  <c r="M16" i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M27" i="1"/>
  <c r="O27" i="1" s="1"/>
  <c r="M28" i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L5" i="1"/>
  <c r="N5" i="1" s="1"/>
  <c r="L6" i="1"/>
  <c r="L7" i="1"/>
  <c r="N7" i="1" s="1"/>
  <c r="L8" i="1"/>
  <c r="L9" i="1"/>
  <c r="N9" i="1" s="1"/>
  <c r="L10" i="1"/>
  <c r="L11" i="1"/>
  <c r="N11" i="1" s="1"/>
  <c r="L12" i="1"/>
  <c r="N12" i="1" s="1"/>
  <c r="L13" i="1"/>
  <c r="N13" i="1" s="1"/>
  <c r="L14" i="1"/>
  <c r="N14" i="1" s="1"/>
  <c r="L15" i="1"/>
  <c r="N15" i="1" s="1"/>
  <c r="L16" i="1"/>
  <c r="L17" i="1"/>
  <c r="N17" i="1" s="1"/>
  <c r="L18" i="1"/>
  <c r="L19" i="1"/>
  <c r="N19" i="1" s="1"/>
  <c r="L20" i="1"/>
  <c r="L21" i="1"/>
  <c r="N21" i="1" s="1"/>
  <c r="L22" i="1"/>
  <c r="L23" i="1"/>
  <c r="N23" i="1" s="1"/>
  <c r="L24" i="1"/>
  <c r="N24" i="1" s="1"/>
  <c r="L25" i="1"/>
  <c r="N25" i="1" s="1"/>
  <c r="L26" i="1"/>
  <c r="N26" i="1" s="1"/>
  <c r="L27" i="1"/>
  <c r="N27" i="1" s="1"/>
  <c r="L28" i="1"/>
  <c r="L29" i="1"/>
  <c r="N29" i="1" s="1"/>
  <c r="L30" i="1"/>
  <c r="L31" i="1"/>
  <c r="N31" i="1" s="1"/>
  <c r="L32" i="1"/>
  <c r="L33" i="1"/>
  <c r="N33" i="1" s="1"/>
  <c r="L34" i="1"/>
  <c r="L35" i="1"/>
  <c r="N35" i="1" s="1"/>
  <c r="L36" i="1"/>
  <c r="N36" i="1" s="1"/>
  <c r="L37" i="1"/>
  <c r="N37" i="1" s="1"/>
  <c r="L38" i="1"/>
  <c r="N38" i="1" s="1"/>
  <c r="L39" i="1"/>
  <c r="N39" i="1" s="1"/>
  <c r="P10" i="7" l="1"/>
  <c r="X39" i="7"/>
  <c r="W39" i="7"/>
  <c r="V39" i="7"/>
  <c r="U39" i="7"/>
  <c r="T39" i="7"/>
  <c r="S39" i="7"/>
  <c r="R39" i="7"/>
  <c r="Q39" i="7"/>
  <c r="P39" i="7"/>
  <c r="O39" i="7"/>
  <c r="X38" i="7"/>
  <c r="W38" i="7"/>
  <c r="V38" i="7"/>
  <c r="U38" i="7"/>
  <c r="T38" i="7"/>
  <c r="S38" i="7"/>
  <c r="R38" i="7"/>
  <c r="Q38" i="7"/>
  <c r="P38" i="7"/>
  <c r="O38" i="7"/>
  <c r="X37" i="7"/>
  <c r="W37" i="7"/>
  <c r="V37" i="7"/>
  <c r="U37" i="7"/>
  <c r="T37" i="7"/>
  <c r="S37" i="7"/>
  <c r="R37" i="7"/>
  <c r="Q37" i="7"/>
  <c r="P37" i="7"/>
  <c r="O37" i="7"/>
  <c r="X36" i="7"/>
  <c r="W36" i="7"/>
  <c r="V36" i="7"/>
  <c r="U36" i="7"/>
  <c r="T36" i="7"/>
  <c r="S36" i="7"/>
  <c r="R36" i="7"/>
  <c r="Q36" i="7"/>
  <c r="P36" i="7"/>
  <c r="O36" i="7"/>
  <c r="X35" i="7"/>
  <c r="W35" i="7"/>
  <c r="V35" i="7"/>
  <c r="U35" i="7"/>
  <c r="T35" i="7"/>
  <c r="S35" i="7"/>
  <c r="R35" i="7"/>
  <c r="Q35" i="7"/>
  <c r="P35" i="7"/>
  <c r="O35" i="7"/>
  <c r="X34" i="7"/>
  <c r="W34" i="7"/>
  <c r="V34" i="7"/>
  <c r="U34" i="7"/>
  <c r="T34" i="7"/>
  <c r="S34" i="7"/>
  <c r="R34" i="7"/>
  <c r="Q34" i="7"/>
  <c r="P34" i="7"/>
  <c r="O34" i="7"/>
  <c r="X33" i="7"/>
  <c r="W33" i="7"/>
  <c r="V33" i="7"/>
  <c r="U33" i="7"/>
  <c r="T33" i="7"/>
  <c r="S33" i="7"/>
  <c r="R33" i="7"/>
  <c r="Q33" i="7"/>
  <c r="P33" i="7"/>
  <c r="O33" i="7"/>
  <c r="X32" i="7"/>
  <c r="W32" i="7"/>
  <c r="V32" i="7"/>
  <c r="U32" i="7"/>
  <c r="T32" i="7"/>
  <c r="S32" i="7"/>
  <c r="R32" i="7"/>
  <c r="Q32" i="7"/>
  <c r="P32" i="7"/>
  <c r="O32" i="7"/>
  <c r="X31" i="7"/>
  <c r="W31" i="7"/>
  <c r="V31" i="7"/>
  <c r="U31" i="7"/>
  <c r="T31" i="7"/>
  <c r="S31" i="7"/>
  <c r="R31" i="7"/>
  <c r="Q31" i="7"/>
  <c r="P31" i="7"/>
  <c r="O31" i="7"/>
  <c r="X30" i="7"/>
  <c r="W30" i="7"/>
  <c r="V30" i="7"/>
  <c r="U30" i="7"/>
  <c r="T30" i="7"/>
  <c r="S30" i="7"/>
  <c r="R30" i="7"/>
  <c r="Q30" i="7"/>
  <c r="P30" i="7"/>
  <c r="O30" i="7"/>
  <c r="X29" i="7"/>
  <c r="W29" i="7"/>
  <c r="V29" i="7"/>
  <c r="U29" i="7"/>
  <c r="T29" i="7"/>
  <c r="S29" i="7"/>
  <c r="R29" i="7"/>
  <c r="Q29" i="7"/>
  <c r="P29" i="7"/>
  <c r="O29" i="7"/>
  <c r="X28" i="7"/>
  <c r="W28" i="7"/>
  <c r="V28" i="7"/>
  <c r="U28" i="7"/>
  <c r="T28" i="7"/>
  <c r="S28" i="7"/>
  <c r="R28" i="7"/>
  <c r="Q28" i="7"/>
  <c r="P28" i="7"/>
  <c r="O28" i="7"/>
  <c r="X27" i="7"/>
  <c r="W27" i="7"/>
  <c r="V27" i="7"/>
  <c r="U27" i="7"/>
  <c r="T27" i="7"/>
  <c r="S27" i="7"/>
  <c r="R27" i="7"/>
  <c r="Q27" i="7"/>
  <c r="P27" i="7"/>
  <c r="O27" i="7"/>
  <c r="X26" i="7"/>
  <c r="W26" i="7"/>
  <c r="V26" i="7"/>
  <c r="U26" i="7"/>
  <c r="T26" i="7"/>
  <c r="S26" i="7"/>
  <c r="R26" i="7"/>
  <c r="Q26" i="7"/>
  <c r="P26" i="7"/>
  <c r="O26" i="7"/>
  <c r="X25" i="7"/>
  <c r="W25" i="7"/>
  <c r="V25" i="7"/>
  <c r="U25" i="7"/>
  <c r="T25" i="7"/>
  <c r="S25" i="7"/>
  <c r="R25" i="7"/>
  <c r="Q25" i="7"/>
  <c r="P25" i="7"/>
  <c r="O25" i="7"/>
  <c r="X24" i="7"/>
  <c r="W24" i="7"/>
  <c r="V24" i="7"/>
  <c r="U24" i="7"/>
  <c r="T24" i="7"/>
  <c r="S24" i="7"/>
  <c r="R24" i="7"/>
  <c r="Q24" i="7"/>
  <c r="P24" i="7"/>
  <c r="O24" i="7"/>
  <c r="X23" i="7"/>
  <c r="W23" i="7"/>
  <c r="V23" i="7"/>
  <c r="U23" i="7"/>
  <c r="T23" i="7"/>
  <c r="S23" i="7"/>
  <c r="R23" i="7"/>
  <c r="Q23" i="7"/>
  <c r="P23" i="7"/>
  <c r="O23" i="7"/>
  <c r="X22" i="7"/>
  <c r="W22" i="7"/>
  <c r="V22" i="7"/>
  <c r="U22" i="7"/>
  <c r="T22" i="7"/>
  <c r="S22" i="7"/>
  <c r="R22" i="7"/>
  <c r="Q22" i="7"/>
  <c r="P22" i="7"/>
  <c r="O22" i="7"/>
  <c r="X21" i="7"/>
  <c r="W21" i="7"/>
  <c r="V21" i="7"/>
  <c r="U21" i="7"/>
  <c r="T21" i="7"/>
  <c r="S21" i="7"/>
  <c r="R21" i="7"/>
  <c r="Q21" i="7"/>
  <c r="P21" i="7"/>
  <c r="O21" i="7"/>
  <c r="X20" i="7"/>
  <c r="W20" i="7"/>
  <c r="V20" i="7"/>
  <c r="U20" i="7"/>
  <c r="T20" i="7"/>
  <c r="S20" i="7"/>
  <c r="R20" i="7"/>
  <c r="Q20" i="7"/>
  <c r="P20" i="7"/>
  <c r="O20" i="7"/>
  <c r="X19" i="7"/>
  <c r="W19" i="7"/>
  <c r="V19" i="7"/>
  <c r="U19" i="7"/>
  <c r="T19" i="7"/>
  <c r="S19" i="7"/>
  <c r="R19" i="7"/>
  <c r="Q19" i="7"/>
  <c r="P19" i="7"/>
  <c r="O19" i="7"/>
  <c r="X18" i="7"/>
  <c r="W18" i="7"/>
  <c r="V18" i="7"/>
  <c r="U18" i="7"/>
  <c r="T18" i="7"/>
  <c r="S18" i="7"/>
  <c r="R18" i="7"/>
  <c r="Q18" i="7"/>
  <c r="P18" i="7"/>
  <c r="O18" i="7"/>
  <c r="X17" i="7"/>
  <c r="W17" i="7"/>
  <c r="V17" i="7"/>
  <c r="U17" i="7"/>
  <c r="T17" i="7"/>
  <c r="S17" i="7"/>
  <c r="R17" i="7"/>
  <c r="Q17" i="7"/>
  <c r="P17" i="7"/>
  <c r="O17" i="7"/>
  <c r="X16" i="7"/>
  <c r="W16" i="7"/>
  <c r="V16" i="7"/>
  <c r="U16" i="7"/>
  <c r="T16" i="7"/>
  <c r="S16" i="7"/>
  <c r="R16" i="7"/>
  <c r="Q16" i="7"/>
  <c r="P16" i="7"/>
  <c r="O16" i="7"/>
  <c r="X15" i="7"/>
  <c r="W15" i="7"/>
  <c r="V15" i="7"/>
  <c r="U15" i="7"/>
  <c r="T15" i="7"/>
  <c r="S15" i="7"/>
  <c r="R15" i="7"/>
  <c r="Q15" i="7"/>
  <c r="P15" i="7"/>
  <c r="O15" i="7"/>
  <c r="X14" i="7"/>
  <c r="W14" i="7"/>
  <c r="V14" i="7"/>
  <c r="U14" i="7"/>
  <c r="T14" i="7"/>
  <c r="S14" i="7"/>
  <c r="R14" i="7"/>
  <c r="Q14" i="7"/>
  <c r="P14" i="7"/>
  <c r="O14" i="7"/>
  <c r="X13" i="7"/>
  <c r="W13" i="7"/>
  <c r="V13" i="7"/>
  <c r="U13" i="7"/>
  <c r="T13" i="7"/>
  <c r="S13" i="7"/>
  <c r="R13" i="7"/>
  <c r="Q13" i="7"/>
  <c r="P13" i="7"/>
  <c r="O13" i="7"/>
  <c r="X12" i="7"/>
  <c r="W12" i="7"/>
  <c r="V12" i="7"/>
  <c r="U12" i="7"/>
  <c r="T12" i="7"/>
  <c r="S12" i="7"/>
  <c r="R12" i="7"/>
  <c r="Q12" i="7"/>
  <c r="P12" i="7"/>
  <c r="O12" i="7"/>
  <c r="X11" i="7"/>
  <c r="W11" i="7"/>
  <c r="V11" i="7"/>
  <c r="U11" i="7"/>
  <c r="T11" i="7"/>
  <c r="S11" i="7"/>
  <c r="R11" i="7"/>
  <c r="Q11" i="7"/>
  <c r="P11" i="7"/>
  <c r="O11" i="7"/>
  <c r="X10" i="7"/>
  <c r="W10" i="7"/>
  <c r="V10" i="7"/>
  <c r="U10" i="7"/>
  <c r="T10" i="7"/>
  <c r="S10" i="7"/>
  <c r="R10" i="7"/>
  <c r="Q10" i="7"/>
  <c r="O10" i="7"/>
  <c r="X9" i="7"/>
  <c r="W9" i="7"/>
  <c r="V9" i="7"/>
  <c r="U9" i="7"/>
  <c r="T9" i="7"/>
  <c r="S9" i="7"/>
  <c r="R9" i="7"/>
  <c r="Q9" i="7"/>
  <c r="P9" i="7"/>
  <c r="O9" i="7"/>
  <c r="X8" i="7"/>
  <c r="W8" i="7"/>
  <c r="V8" i="7"/>
  <c r="U8" i="7"/>
  <c r="T8" i="7"/>
  <c r="S8" i="7"/>
  <c r="R8" i="7"/>
  <c r="Q8" i="7"/>
  <c r="P8" i="7"/>
  <c r="O8" i="7"/>
  <c r="X7" i="7"/>
  <c r="W7" i="7"/>
  <c r="V7" i="7"/>
  <c r="U7" i="7"/>
  <c r="T7" i="7"/>
  <c r="S7" i="7"/>
  <c r="R7" i="7"/>
  <c r="Q7" i="7"/>
  <c r="P7" i="7"/>
  <c r="O7" i="7"/>
  <c r="X6" i="7"/>
  <c r="W6" i="7"/>
  <c r="V6" i="7"/>
  <c r="U6" i="7"/>
  <c r="T6" i="7"/>
  <c r="S6" i="7"/>
  <c r="R6" i="7"/>
  <c r="Q6" i="7"/>
  <c r="P6" i="7"/>
  <c r="O6" i="7"/>
  <c r="X5" i="7"/>
  <c r="W5" i="7"/>
  <c r="V5" i="7"/>
  <c r="U5" i="7"/>
  <c r="T5" i="7"/>
  <c r="S5" i="7"/>
  <c r="R5" i="7"/>
  <c r="Q5" i="7"/>
  <c r="P5" i="7"/>
  <c r="O5" i="7"/>
  <c r="X4" i="7"/>
  <c r="W4" i="7"/>
  <c r="V4" i="7"/>
  <c r="U4" i="7"/>
  <c r="T4" i="7"/>
  <c r="S4" i="7"/>
  <c r="R4" i="7"/>
  <c r="Q4" i="7"/>
  <c r="P4" i="7"/>
  <c r="O4" i="7"/>
  <c r="S10" i="6"/>
  <c r="O4" i="6"/>
  <c r="X39" i="6"/>
  <c r="W39" i="6"/>
  <c r="V39" i="6"/>
  <c r="U39" i="6"/>
  <c r="T39" i="6"/>
  <c r="S39" i="6"/>
  <c r="R39" i="6"/>
  <c r="Q39" i="6"/>
  <c r="P39" i="6"/>
  <c r="O39" i="6"/>
  <c r="X38" i="6"/>
  <c r="W38" i="6"/>
  <c r="V38" i="6"/>
  <c r="U38" i="6"/>
  <c r="T38" i="6"/>
  <c r="S38" i="6"/>
  <c r="R38" i="6"/>
  <c r="Q38" i="6"/>
  <c r="P38" i="6"/>
  <c r="O38" i="6"/>
  <c r="X37" i="6"/>
  <c r="W37" i="6"/>
  <c r="V37" i="6"/>
  <c r="U37" i="6"/>
  <c r="T37" i="6"/>
  <c r="S37" i="6"/>
  <c r="R37" i="6"/>
  <c r="Q37" i="6"/>
  <c r="P37" i="6"/>
  <c r="O37" i="6"/>
  <c r="X36" i="6"/>
  <c r="W36" i="6"/>
  <c r="V36" i="6"/>
  <c r="U36" i="6"/>
  <c r="T36" i="6"/>
  <c r="S36" i="6"/>
  <c r="R36" i="6"/>
  <c r="Q36" i="6"/>
  <c r="P36" i="6"/>
  <c r="O36" i="6"/>
  <c r="X35" i="6"/>
  <c r="W35" i="6"/>
  <c r="V35" i="6"/>
  <c r="U35" i="6"/>
  <c r="T35" i="6"/>
  <c r="S35" i="6"/>
  <c r="R35" i="6"/>
  <c r="Q35" i="6"/>
  <c r="P35" i="6"/>
  <c r="O35" i="6"/>
  <c r="X34" i="6"/>
  <c r="W34" i="6"/>
  <c r="V34" i="6"/>
  <c r="U34" i="6"/>
  <c r="T34" i="6"/>
  <c r="S34" i="6"/>
  <c r="R34" i="6"/>
  <c r="Q34" i="6"/>
  <c r="P34" i="6"/>
  <c r="O34" i="6"/>
  <c r="X33" i="6"/>
  <c r="W33" i="6"/>
  <c r="V33" i="6"/>
  <c r="U33" i="6"/>
  <c r="T33" i="6"/>
  <c r="S33" i="6"/>
  <c r="R33" i="6"/>
  <c r="Q33" i="6"/>
  <c r="P33" i="6"/>
  <c r="O33" i="6"/>
  <c r="X32" i="6"/>
  <c r="W32" i="6"/>
  <c r="V32" i="6"/>
  <c r="U32" i="6"/>
  <c r="T32" i="6"/>
  <c r="S32" i="6"/>
  <c r="R32" i="6"/>
  <c r="Q32" i="6"/>
  <c r="P32" i="6"/>
  <c r="O32" i="6"/>
  <c r="X31" i="6"/>
  <c r="W31" i="6"/>
  <c r="V31" i="6"/>
  <c r="U31" i="6"/>
  <c r="T31" i="6"/>
  <c r="S31" i="6"/>
  <c r="R31" i="6"/>
  <c r="Q31" i="6"/>
  <c r="P31" i="6"/>
  <c r="O31" i="6"/>
  <c r="X30" i="6"/>
  <c r="W30" i="6"/>
  <c r="V30" i="6"/>
  <c r="U30" i="6"/>
  <c r="T30" i="6"/>
  <c r="S30" i="6"/>
  <c r="R30" i="6"/>
  <c r="Q30" i="6"/>
  <c r="P30" i="6"/>
  <c r="O30" i="6"/>
  <c r="X29" i="6"/>
  <c r="W29" i="6"/>
  <c r="V29" i="6"/>
  <c r="U29" i="6"/>
  <c r="T29" i="6"/>
  <c r="S29" i="6"/>
  <c r="R29" i="6"/>
  <c r="Q29" i="6"/>
  <c r="P29" i="6"/>
  <c r="O29" i="6"/>
  <c r="X28" i="6"/>
  <c r="W28" i="6"/>
  <c r="V28" i="6"/>
  <c r="U28" i="6"/>
  <c r="T28" i="6"/>
  <c r="S28" i="6"/>
  <c r="R28" i="6"/>
  <c r="Q28" i="6"/>
  <c r="P28" i="6"/>
  <c r="O28" i="6"/>
  <c r="X27" i="6"/>
  <c r="W27" i="6"/>
  <c r="V27" i="6"/>
  <c r="U27" i="6"/>
  <c r="T27" i="6"/>
  <c r="S27" i="6"/>
  <c r="R27" i="6"/>
  <c r="Q27" i="6"/>
  <c r="P27" i="6"/>
  <c r="O27" i="6"/>
  <c r="X26" i="6"/>
  <c r="W26" i="6"/>
  <c r="V26" i="6"/>
  <c r="U26" i="6"/>
  <c r="T26" i="6"/>
  <c r="S26" i="6"/>
  <c r="R26" i="6"/>
  <c r="Q26" i="6"/>
  <c r="P26" i="6"/>
  <c r="O26" i="6"/>
  <c r="X25" i="6"/>
  <c r="W25" i="6"/>
  <c r="V25" i="6"/>
  <c r="U25" i="6"/>
  <c r="T25" i="6"/>
  <c r="S25" i="6"/>
  <c r="R25" i="6"/>
  <c r="Q25" i="6"/>
  <c r="P25" i="6"/>
  <c r="O25" i="6"/>
  <c r="X24" i="6"/>
  <c r="W24" i="6"/>
  <c r="V24" i="6"/>
  <c r="U24" i="6"/>
  <c r="T24" i="6"/>
  <c r="S24" i="6"/>
  <c r="R24" i="6"/>
  <c r="Q24" i="6"/>
  <c r="P24" i="6"/>
  <c r="O24" i="6"/>
  <c r="X23" i="6"/>
  <c r="W23" i="6"/>
  <c r="V23" i="6"/>
  <c r="U23" i="6"/>
  <c r="T23" i="6"/>
  <c r="S23" i="6"/>
  <c r="R23" i="6"/>
  <c r="Q23" i="6"/>
  <c r="P23" i="6"/>
  <c r="O23" i="6"/>
  <c r="X22" i="6"/>
  <c r="W22" i="6"/>
  <c r="V22" i="6"/>
  <c r="U22" i="6"/>
  <c r="T22" i="6"/>
  <c r="S22" i="6"/>
  <c r="R22" i="6"/>
  <c r="Q22" i="6"/>
  <c r="P22" i="6"/>
  <c r="O22" i="6"/>
  <c r="X21" i="6"/>
  <c r="W21" i="6"/>
  <c r="V21" i="6"/>
  <c r="U21" i="6"/>
  <c r="T21" i="6"/>
  <c r="S21" i="6"/>
  <c r="R21" i="6"/>
  <c r="Q21" i="6"/>
  <c r="P21" i="6"/>
  <c r="O21" i="6"/>
  <c r="X20" i="6"/>
  <c r="W20" i="6"/>
  <c r="V20" i="6"/>
  <c r="U20" i="6"/>
  <c r="T20" i="6"/>
  <c r="S20" i="6"/>
  <c r="R20" i="6"/>
  <c r="Q20" i="6"/>
  <c r="P20" i="6"/>
  <c r="O20" i="6"/>
  <c r="X19" i="6"/>
  <c r="W19" i="6"/>
  <c r="V19" i="6"/>
  <c r="U19" i="6"/>
  <c r="T19" i="6"/>
  <c r="S19" i="6"/>
  <c r="R19" i="6"/>
  <c r="Q19" i="6"/>
  <c r="P19" i="6"/>
  <c r="O19" i="6"/>
  <c r="X18" i="6"/>
  <c r="W18" i="6"/>
  <c r="V18" i="6"/>
  <c r="U18" i="6"/>
  <c r="T18" i="6"/>
  <c r="S18" i="6"/>
  <c r="R18" i="6"/>
  <c r="Q18" i="6"/>
  <c r="P18" i="6"/>
  <c r="O18" i="6"/>
  <c r="X17" i="6"/>
  <c r="W17" i="6"/>
  <c r="V17" i="6"/>
  <c r="U17" i="6"/>
  <c r="T17" i="6"/>
  <c r="S17" i="6"/>
  <c r="R17" i="6"/>
  <c r="Q17" i="6"/>
  <c r="P17" i="6"/>
  <c r="O17" i="6"/>
  <c r="X16" i="6"/>
  <c r="W16" i="6"/>
  <c r="V16" i="6"/>
  <c r="U16" i="6"/>
  <c r="T16" i="6"/>
  <c r="S16" i="6"/>
  <c r="R16" i="6"/>
  <c r="Q16" i="6"/>
  <c r="P16" i="6"/>
  <c r="O16" i="6"/>
  <c r="X15" i="6"/>
  <c r="W15" i="6"/>
  <c r="V15" i="6"/>
  <c r="U15" i="6"/>
  <c r="T15" i="6"/>
  <c r="S15" i="6"/>
  <c r="R15" i="6"/>
  <c r="Q15" i="6"/>
  <c r="P15" i="6"/>
  <c r="O15" i="6"/>
  <c r="X14" i="6"/>
  <c r="W14" i="6"/>
  <c r="V14" i="6"/>
  <c r="U14" i="6"/>
  <c r="T14" i="6"/>
  <c r="S14" i="6"/>
  <c r="R14" i="6"/>
  <c r="Q14" i="6"/>
  <c r="P14" i="6"/>
  <c r="O14" i="6"/>
  <c r="X13" i="6"/>
  <c r="W13" i="6"/>
  <c r="V13" i="6"/>
  <c r="U13" i="6"/>
  <c r="T13" i="6"/>
  <c r="S13" i="6"/>
  <c r="R13" i="6"/>
  <c r="Q13" i="6"/>
  <c r="P13" i="6"/>
  <c r="O13" i="6"/>
  <c r="X12" i="6"/>
  <c r="W12" i="6"/>
  <c r="V12" i="6"/>
  <c r="U12" i="6"/>
  <c r="T12" i="6"/>
  <c r="S12" i="6"/>
  <c r="R12" i="6"/>
  <c r="Q12" i="6"/>
  <c r="P12" i="6"/>
  <c r="O12" i="6"/>
  <c r="X11" i="6"/>
  <c r="W11" i="6"/>
  <c r="V11" i="6"/>
  <c r="U11" i="6"/>
  <c r="T11" i="6"/>
  <c r="S11" i="6"/>
  <c r="R11" i="6"/>
  <c r="Q11" i="6"/>
  <c r="P11" i="6"/>
  <c r="O11" i="6"/>
  <c r="X10" i="6"/>
  <c r="W10" i="6"/>
  <c r="V10" i="6"/>
  <c r="U10" i="6"/>
  <c r="T10" i="6"/>
  <c r="R10" i="6"/>
  <c r="Q10" i="6"/>
  <c r="P10" i="6"/>
  <c r="O10" i="6"/>
  <c r="X9" i="6"/>
  <c r="W9" i="6"/>
  <c r="V9" i="6"/>
  <c r="U9" i="6"/>
  <c r="T9" i="6"/>
  <c r="S9" i="6"/>
  <c r="R9" i="6"/>
  <c r="Q9" i="6"/>
  <c r="P9" i="6"/>
  <c r="O9" i="6"/>
  <c r="X8" i="6"/>
  <c r="W8" i="6"/>
  <c r="V8" i="6"/>
  <c r="U8" i="6"/>
  <c r="T8" i="6"/>
  <c r="S8" i="6"/>
  <c r="R8" i="6"/>
  <c r="Q8" i="6"/>
  <c r="P8" i="6"/>
  <c r="O8" i="6"/>
  <c r="X7" i="6"/>
  <c r="W7" i="6"/>
  <c r="V7" i="6"/>
  <c r="U7" i="6"/>
  <c r="T7" i="6"/>
  <c r="S7" i="6"/>
  <c r="R7" i="6"/>
  <c r="Q7" i="6"/>
  <c r="P7" i="6"/>
  <c r="O7" i="6"/>
  <c r="X6" i="6"/>
  <c r="W6" i="6"/>
  <c r="V6" i="6"/>
  <c r="U6" i="6"/>
  <c r="T6" i="6"/>
  <c r="S6" i="6"/>
  <c r="R6" i="6"/>
  <c r="Q6" i="6"/>
  <c r="P6" i="6"/>
  <c r="O6" i="6"/>
  <c r="X5" i="6"/>
  <c r="W5" i="6"/>
  <c r="V5" i="6"/>
  <c r="U5" i="6"/>
  <c r="T5" i="6"/>
  <c r="S5" i="6"/>
  <c r="R5" i="6"/>
  <c r="Q5" i="6"/>
  <c r="P5" i="6"/>
  <c r="O5" i="6"/>
  <c r="X4" i="6"/>
  <c r="W4" i="6"/>
  <c r="V4" i="6"/>
  <c r="U4" i="6"/>
  <c r="T4" i="6"/>
  <c r="S4" i="6"/>
  <c r="R4" i="6"/>
  <c r="Q4" i="6"/>
  <c r="P4" i="6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X4" i="5"/>
  <c r="W4" i="5"/>
  <c r="V4" i="5"/>
  <c r="T4" i="5"/>
  <c r="U4" i="5"/>
  <c r="O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O36" i="5"/>
  <c r="O38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7" i="5"/>
  <c r="O39" i="5"/>
  <c r="S4" i="5"/>
  <c r="R4" i="5"/>
  <c r="Q4" i="5"/>
  <c r="P4" i="5"/>
  <c r="U17" i="1"/>
  <c r="U10" i="1"/>
  <c r="P1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U4" i="1"/>
  <c r="S4" i="1"/>
  <c r="R4" i="3"/>
  <c r="R39" i="3"/>
  <c r="P39" i="3"/>
  <c r="R38" i="3"/>
  <c r="P38" i="3"/>
  <c r="R37" i="3"/>
  <c r="P37" i="3"/>
  <c r="R36" i="3"/>
  <c r="P36" i="3"/>
  <c r="R35" i="3"/>
  <c r="P35" i="3"/>
  <c r="R34" i="3"/>
  <c r="P34" i="3"/>
  <c r="R33" i="3"/>
  <c r="P33" i="3"/>
  <c r="R32" i="3"/>
  <c r="P32" i="3"/>
  <c r="R31" i="3"/>
  <c r="P31" i="3"/>
  <c r="R30" i="3"/>
  <c r="P30" i="3"/>
  <c r="R29" i="3"/>
  <c r="P29" i="3"/>
  <c r="R28" i="3"/>
  <c r="P28" i="3"/>
  <c r="R27" i="3"/>
  <c r="P27" i="3"/>
  <c r="R26" i="3"/>
  <c r="P26" i="3"/>
  <c r="R25" i="3"/>
  <c r="P25" i="3"/>
  <c r="R24" i="3"/>
  <c r="P24" i="3"/>
  <c r="R23" i="3"/>
  <c r="P23" i="3"/>
  <c r="R22" i="3"/>
  <c r="P22" i="3"/>
  <c r="R21" i="3"/>
  <c r="P21" i="3"/>
  <c r="R20" i="3"/>
  <c r="P20" i="3"/>
  <c r="R19" i="3"/>
  <c r="P19" i="3"/>
  <c r="R18" i="3"/>
  <c r="P18" i="3"/>
  <c r="R17" i="3"/>
  <c r="P17" i="3"/>
  <c r="R16" i="3"/>
  <c r="P16" i="3"/>
  <c r="R15" i="3"/>
  <c r="P15" i="3"/>
  <c r="R14" i="3"/>
  <c r="P14" i="3"/>
  <c r="R13" i="3"/>
  <c r="P13" i="3"/>
  <c r="R12" i="3"/>
  <c r="P12" i="3"/>
  <c r="R11" i="3"/>
  <c r="P11" i="3"/>
  <c r="R10" i="3"/>
  <c r="P10" i="3"/>
  <c r="R9" i="3"/>
  <c r="P9" i="3"/>
  <c r="R8" i="3"/>
  <c r="P8" i="3"/>
  <c r="R7" i="3"/>
  <c r="P7" i="3"/>
  <c r="R6" i="3"/>
  <c r="P6" i="3"/>
  <c r="R5" i="3"/>
  <c r="P5" i="3"/>
  <c r="P4" i="3"/>
  <c r="U5" i="1"/>
  <c r="U6" i="1"/>
  <c r="U7" i="1"/>
  <c r="U8" i="1"/>
  <c r="U9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S11" i="1" l="1"/>
  <c r="S8" i="1"/>
  <c r="S6" i="1"/>
  <c r="S5" i="1"/>
  <c r="S7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</calcChain>
</file>

<file path=xl/sharedStrings.xml><?xml version="1.0" encoding="utf-8"?>
<sst xmlns="http://schemas.openxmlformats.org/spreadsheetml/2006/main" count="212" uniqueCount="23">
  <si>
    <t>pathlength(cm)</t>
  </si>
  <si>
    <t>wavelength(nm)</t>
  </si>
  <si>
    <t>SDS=3cm</t>
  </si>
  <si>
    <t>scalp</t>
  </si>
  <si>
    <t>skull</t>
  </si>
  <si>
    <t>csf</t>
  </si>
  <si>
    <t>gray matter</t>
  </si>
  <si>
    <t>white matter</t>
  </si>
  <si>
    <t>SDS=1cm</t>
    <phoneticPr fontId="1" type="noConversion"/>
  </si>
  <si>
    <t>SDS=3cm superfical/brain ratio</t>
    <phoneticPr fontId="1" type="noConversion"/>
  </si>
  <si>
    <t>WL</t>
  </si>
  <si>
    <t>scalp/gray</t>
  </si>
  <si>
    <t>%</t>
  </si>
  <si>
    <t>KB</t>
    <phoneticPr fontId="1" type="noConversion"/>
  </si>
  <si>
    <t>TC2</t>
    <phoneticPr fontId="1" type="noConversion"/>
  </si>
  <si>
    <t>TC1</t>
    <phoneticPr fontId="1" type="noConversion"/>
  </si>
  <si>
    <t>1cm</t>
    <phoneticPr fontId="1" type="noConversion"/>
  </si>
  <si>
    <t>3cm</t>
    <phoneticPr fontId="1" type="noConversion"/>
  </si>
  <si>
    <t>sum all tissue</t>
    <phoneticPr fontId="1" type="noConversion"/>
  </si>
  <si>
    <t>DPF 1cm</t>
    <phoneticPr fontId="1" type="noConversion"/>
  </si>
  <si>
    <t>DPF 3cm</t>
    <phoneticPr fontId="1" type="noConversion"/>
  </si>
  <si>
    <t>total pathlength 1cm</t>
    <phoneticPr fontId="1" type="noConversion"/>
  </si>
  <si>
    <t>total pathlength 3cm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</si>
</sst>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  scalp/gray matter ratio</a:t>
            </a:r>
          </a:p>
          <a:p>
            <a:pPr>
              <a:defRPr/>
            </a:pPr>
            <a:r>
              <a:rPr lang="en-US"/>
              <a:t>long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scalp gray matter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KB!$V$9:$V$29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KB!$U$9:$U$29</c:f>
              <c:numCache>
                <c:formatCode>General</c:formatCode>
                <c:ptCount val="21"/>
                <c:pt idx="0">
                  <c:v>16.468179917158174</c:v>
                </c:pt>
                <c:pt idx="1">
                  <c:v>15.271718859894809</c:v>
                </c:pt>
                <c:pt idx="2">
                  <c:v>14.550709699675204</c:v>
                </c:pt>
                <c:pt idx="3">
                  <c:v>14.470487440747164</c:v>
                </c:pt>
                <c:pt idx="4">
                  <c:v>15.84362785226506</c:v>
                </c:pt>
                <c:pt idx="5">
                  <c:v>18.668899659047856</c:v>
                </c:pt>
                <c:pt idx="6">
                  <c:v>19.994303699803247</c:v>
                </c:pt>
                <c:pt idx="7">
                  <c:v>18.320596752170147</c:v>
                </c:pt>
                <c:pt idx="8">
                  <c:v>16.110684757395099</c:v>
                </c:pt>
                <c:pt idx="9">
                  <c:v>14.91068453468368</c:v>
                </c:pt>
                <c:pt idx="10">
                  <c:v>14.728213669826506</c:v>
                </c:pt>
                <c:pt idx="11">
                  <c:v>14.806867984860817</c:v>
                </c:pt>
                <c:pt idx="12">
                  <c:v>15.758847103283397</c:v>
                </c:pt>
                <c:pt idx="13">
                  <c:v>16.669665178319484</c:v>
                </c:pt>
                <c:pt idx="14">
                  <c:v>18.077884986523657</c:v>
                </c:pt>
                <c:pt idx="15">
                  <c:v>18.720476586284128</c:v>
                </c:pt>
                <c:pt idx="16">
                  <c:v>19.065313270232455</c:v>
                </c:pt>
                <c:pt idx="17">
                  <c:v>19.855775046190484</c:v>
                </c:pt>
                <c:pt idx="18">
                  <c:v>20.847314992545165</c:v>
                </c:pt>
                <c:pt idx="19">
                  <c:v>22.243239651597772</c:v>
                </c:pt>
                <c:pt idx="20">
                  <c:v>22.510911367257457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C-46FF-8F2C-7B66A640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02608"/>
        <c:axId val="496601968"/>
      </c:barChart>
      <c:catAx>
        <c:axId val="4966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6601968"/>
        <c:crosses val="autoZero"/>
        <c:auto val="1"/>
        <c:lblAlgn val="ctr"/>
        <c:lblOffset val="100"/>
        <c:noMultiLvlLbl val="1"/>
      </c:catAx>
      <c:valAx>
        <c:axId val="49660196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scalp/gray matter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66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Short Scalp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All'!$C$4:$C$39</c:f>
              <c:numCache>
                <c:formatCode>General</c:formatCode>
                <c:ptCount val="36"/>
                <c:pt idx="0">
                  <c:v>2.2892242</c:v>
                </c:pt>
                <c:pt idx="1">
                  <c:v>2.2960072999999999</c:v>
                </c:pt>
                <c:pt idx="2">
                  <c:v>2.3077683000000002</c:v>
                </c:pt>
                <c:pt idx="3">
                  <c:v>2.3120137000000001</c:v>
                </c:pt>
                <c:pt idx="4">
                  <c:v>2.3252209000000001</c:v>
                </c:pt>
                <c:pt idx="5">
                  <c:v>2.3283931999999998</c:v>
                </c:pt>
                <c:pt idx="6">
                  <c:v>2.3180843000000002</c:v>
                </c:pt>
                <c:pt idx="7">
                  <c:v>2.3137270999999999</c:v>
                </c:pt>
                <c:pt idx="8">
                  <c:v>2.3019815000000001</c:v>
                </c:pt>
                <c:pt idx="9">
                  <c:v>2.2837002000000002</c:v>
                </c:pt>
                <c:pt idx="10">
                  <c:v>2.2673429999999999</c:v>
                </c:pt>
                <c:pt idx="11">
                  <c:v>2.2567599999999999</c:v>
                </c:pt>
                <c:pt idx="12">
                  <c:v>2.2488494000000001</c:v>
                </c:pt>
                <c:pt idx="13">
                  <c:v>2.2407800999999998</c:v>
                </c:pt>
                <c:pt idx="14">
                  <c:v>2.2338689</c:v>
                </c:pt>
                <c:pt idx="15">
                  <c:v>2.2152957999999998</c:v>
                </c:pt>
                <c:pt idx="16">
                  <c:v>2.2078942000000001</c:v>
                </c:pt>
                <c:pt idx="17">
                  <c:v>2.1874622000000001</c:v>
                </c:pt>
                <c:pt idx="18">
                  <c:v>2.1708306999999998</c:v>
                </c:pt>
                <c:pt idx="19">
                  <c:v>2.1558508999999999</c:v>
                </c:pt>
                <c:pt idx="20">
                  <c:v>2.1434682999999999</c:v>
                </c:pt>
                <c:pt idx="21">
                  <c:v>2.1329704</c:v>
                </c:pt>
                <c:pt idx="22">
                  <c:v>2.1173891999999999</c:v>
                </c:pt>
                <c:pt idx="23">
                  <c:v>2.1016469</c:v>
                </c:pt>
                <c:pt idx="24">
                  <c:v>2.0899375999999998</c:v>
                </c:pt>
                <c:pt idx="25">
                  <c:v>2.0796524000000001</c:v>
                </c:pt>
                <c:pt idx="26">
                  <c:v>2.0713165999999998</c:v>
                </c:pt>
                <c:pt idx="27">
                  <c:v>2.0579733</c:v>
                </c:pt>
                <c:pt idx="28">
                  <c:v>2.0346991000000001</c:v>
                </c:pt>
                <c:pt idx="29">
                  <c:v>2.0054224999999999</c:v>
                </c:pt>
                <c:pt idx="30">
                  <c:v>1.9509854</c:v>
                </c:pt>
                <c:pt idx="31">
                  <c:v>1.9051785999999999</c:v>
                </c:pt>
                <c:pt idx="32">
                  <c:v>1.8917805000000001</c:v>
                </c:pt>
                <c:pt idx="33">
                  <c:v>1.8975610000000001</c:v>
                </c:pt>
                <c:pt idx="34">
                  <c:v>1.9042256</c:v>
                </c:pt>
                <c:pt idx="35">
                  <c:v>1.9251803999999999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9-4947-A6F1-BA74306DAAF5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All'!$P$4:$P$39</c:f>
              <c:numCache>
                <c:formatCode>General</c:formatCode>
                <c:ptCount val="36"/>
                <c:pt idx="0">
                  <c:v>2.5406849999999999</c:v>
                </c:pt>
                <c:pt idx="1">
                  <c:v>2.5808753000000002</c:v>
                </c:pt>
                <c:pt idx="2">
                  <c:v>2.5990624000000002</c:v>
                </c:pt>
                <c:pt idx="3">
                  <c:v>2.6029439000000001</c:v>
                </c:pt>
                <c:pt idx="4">
                  <c:v>2.6559879</c:v>
                </c:pt>
                <c:pt idx="5">
                  <c:v>2.6588599999999998</c:v>
                </c:pt>
                <c:pt idx="6">
                  <c:v>2.6823933000000002</c:v>
                </c:pt>
                <c:pt idx="7">
                  <c:v>2.6596426000000002</c:v>
                </c:pt>
                <c:pt idx="8">
                  <c:v>2.6531946999999998</c:v>
                </c:pt>
                <c:pt idx="9">
                  <c:v>2.6492344999999999</c:v>
                </c:pt>
                <c:pt idx="10">
                  <c:v>2.6245023999999999</c:v>
                </c:pt>
                <c:pt idx="11">
                  <c:v>2.6068519999999999</c:v>
                </c:pt>
                <c:pt idx="12">
                  <c:v>2.5936683999999999</c:v>
                </c:pt>
                <c:pt idx="13">
                  <c:v>2.6203626</c:v>
                </c:pt>
                <c:pt idx="14">
                  <c:v>2.5989846000000001</c:v>
                </c:pt>
                <c:pt idx="15">
                  <c:v>2.6038380000000001</c:v>
                </c:pt>
                <c:pt idx="16">
                  <c:v>2.5895456000000001</c:v>
                </c:pt>
                <c:pt idx="17">
                  <c:v>2.5894746</c:v>
                </c:pt>
                <c:pt idx="18">
                  <c:v>2.5428377000000002</c:v>
                </c:pt>
                <c:pt idx="19">
                  <c:v>2.5229455000000001</c:v>
                </c:pt>
                <c:pt idx="20">
                  <c:v>2.5246270000000002</c:v>
                </c:pt>
                <c:pt idx="21">
                  <c:v>2.4914394</c:v>
                </c:pt>
                <c:pt idx="22">
                  <c:v>2.4843540000000002</c:v>
                </c:pt>
                <c:pt idx="23">
                  <c:v>2.4776147000000002</c:v>
                </c:pt>
                <c:pt idx="24">
                  <c:v>2.4479250000000001</c:v>
                </c:pt>
                <c:pt idx="25">
                  <c:v>2.4509574000000001</c:v>
                </c:pt>
                <c:pt idx="26">
                  <c:v>2.4361513000000001</c:v>
                </c:pt>
                <c:pt idx="27">
                  <c:v>2.4170820000000002</c:v>
                </c:pt>
                <c:pt idx="28">
                  <c:v>2.3714737000000001</c:v>
                </c:pt>
                <c:pt idx="29">
                  <c:v>2.3040329000000002</c:v>
                </c:pt>
                <c:pt idx="30">
                  <c:v>2.2208481999999998</c:v>
                </c:pt>
                <c:pt idx="31">
                  <c:v>2.1391295000000001</c:v>
                </c:pt>
                <c:pt idx="32">
                  <c:v>2.1132086999999999</c:v>
                </c:pt>
                <c:pt idx="33">
                  <c:v>2.1417047</c:v>
                </c:pt>
                <c:pt idx="34">
                  <c:v>2.1542176</c:v>
                </c:pt>
                <c:pt idx="35">
                  <c:v>2.1958357999999998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9-4947-A6F1-BA74306DAAF5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All'!$AC$4:$AC$39</c:f>
              <c:numCache>
                <c:formatCode>General</c:formatCode>
                <c:ptCount val="36"/>
                <c:pt idx="0">
                  <c:v>2.5193712000000001</c:v>
                </c:pt>
                <c:pt idx="1">
                  <c:v>2.5690054999999998</c:v>
                </c:pt>
                <c:pt idx="2">
                  <c:v>2.6101706999999998</c:v>
                </c:pt>
                <c:pt idx="3">
                  <c:v>2.6526629000000002</c:v>
                </c:pt>
                <c:pt idx="4">
                  <c:v>2.6926652</c:v>
                </c:pt>
                <c:pt idx="5">
                  <c:v>2.7199952000000001</c:v>
                </c:pt>
                <c:pt idx="6">
                  <c:v>2.7352219</c:v>
                </c:pt>
                <c:pt idx="7">
                  <c:v>2.7641654</c:v>
                </c:pt>
                <c:pt idx="8">
                  <c:v>2.7417175999999999</c:v>
                </c:pt>
                <c:pt idx="9">
                  <c:v>2.7238528999999998</c:v>
                </c:pt>
                <c:pt idx="10">
                  <c:v>2.7193524</c:v>
                </c:pt>
                <c:pt idx="11">
                  <c:v>2.7054103</c:v>
                </c:pt>
                <c:pt idx="12">
                  <c:v>2.7259521000000002</c:v>
                </c:pt>
                <c:pt idx="13">
                  <c:v>2.7444310999999999</c:v>
                </c:pt>
                <c:pt idx="14">
                  <c:v>2.7643143999999999</c:v>
                </c:pt>
                <c:pt idx="15">
                  <c:v>2.7401615000000001</c:v>
                </c:pt>
                <c:pt idx="16">
                  <c:v>2.7553519999999998</c:v>
                </c:pt>
                <c:pt idx="17">
                  <c:v>2.7332320000000001</c:v>
                </c:pt>
                <c:pt idx="18">
                  <c:v>2.7120421000000001</c:v>
                </c:pt>
                <c:pt idx="19">
                  <c:v>2.6857829</c:v>
                </c:pt>
                <c:pt idx="20">
                  <c:v>2.6990037</c:v>
                </c:pt>
                <c:pt idx="21">
                  <c:v>2.6698862000000001</c:v>
                </c:pt>
                <c:pt idx="22">
                  <c:v>2.6739478999999999</c:v>
                </c:pt>
                <c:pt idx="23">
                  <c:v>2.6695707</c:v>
                </c:pt>
                <c:pt idx="24">
                  <c:v>2.6380346000000001</c:v>
                </c:pt>
                <c:pt idx="25">
                  <c:v>2.6308908999999998</c:v>
                </c:pt>
                <c:pt idx="26">
                  <c:v>2.6339510000000002</c:v>
                </c:pt>
                <c:pt idx="27">
                  <c:v>2.6075534</c:v>
                </c:pt>
                <c:pt idx="28">
                  <c:v>2.5440041</c:v>
                </c:pt>
                <c:pt idx="29">
                  <c:v>2.4855645000000002</c:v>
                </c:pt>
                <c:pt idx="30">
                  <c:v>2.3701131000000002</c:v>
                </c:pt>
                <c:pt idx="31">
                  <c:v>2.2636867000000001</c:v>
                </c:pt>
                <c:pt idx="32">
                  <c:v>2.2468900000000001</c:v>
                </c:pt>
                <c:pt idx="33">
                  <c:v>2.2612747</c:v>
                </c:pt>
                <c:pt idx="34">
                  <c:v>2.2920240999999999</c:v>
                </c:pt>
                <c:pt idx="35">
                  <c:v>2.3385007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9-4947-A6F1-BA74306D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1359"/>
        <c:axId val="1189575935"/>
      </c:scatterChart>
      <c:valAx>
        <c:axId val="1189571359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9575935"/>
        <c:crosses val="autoZero"/>
        <c:crossBetween val="midCat"/>
        <c:majorUnit val="20"/>
      </c:valAx>
      <c:valAx>
        <c:axId val="1189575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Pathlength(cm)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957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Short Skull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All'!$D$4:$D$39</c:f>
              <c:numCache>
                <c:formatCode>General</c:formatCode>
                <c:ptCount val="36"/>
                <c:pt idx="0">
                  <c:v>0.14150799</c:v>
                </c:pt>
                <c:pt idx="1">
                  <c:v>0.15612767</c:v>
                </c:pt>
                <c:pt idx="2">
                  <c:v>0.16800524</c:v>
                </c:pt>
                <c:pt idx="3">
                  <c:v>0.17965929</c:v>
                </c:pt>
                <c:pt idx="4">
                  <c:v>0.20012088</c:v>
                </c:pt>
                <c:pt idx="5">
                  <c:v>0.21429845</c:v>
                </c:pt>
                <c:pt idx="6">
                  <c:v>0.21965525999999999</c:v>
                </c:pt>
                <c:pt idx="7">
                  <c:v>0.22781466</c:v>
                </c:pt>
                <c:pt idx="8">
                  <c:v>0.22822475</c:v>
                </c:pt>
                <c:pt idx="9">
                  <c:v>0.21531927000000001</c:v>
                </c:pt>
                <c:pt idx="10">
                  <c:v>0.20172892000000001</c:v>
                </c:pt>
                <c:pt idx="11">
                  <c:v>0.19422906000000001</c:v>
                </c:pt>
                <c:pt idx="12">
                  <c:v>0.19627043</c:v>
                </c:pt>
                <c:pt idx="13">
                  <c:v>0.20652860000000001</c:v>
                </c:pt>
                <c:pt idx="14">
                  <c:v>0.21189894000000001</c:v>
                </c:pt>
                <c:pt idx="15">
                  <c:v>0.20691254000000001</c:v>
                </c:pt>
                <c:pt idx="16">
                  <c:v>0.20955059000000001</c:v>
                </c:pt>
                <c:pt idx="17">
                  <c:v>0.20166381</c:v>
                </c:pt>
                <c:pt idx="18">
                  <c:v>0.19344138999999999</c:v>
                </c:pt>
                <c:pt idx="19">
                  <c:v>0.18519531</c:v>
                </c:pt>
                <c:pt idx="20">
                  <c:v>0.18353646000000001</c:v>
                </c:pt>
                <c:pt idx="21">
                  <c:v>0.17956132</c:v>
                </c:pt>
                <c:pt idx="22">
                  <c:v>0.17695138999999999</c:v>
                </c:pt>
                <c:pt idx="23">
                  <c:v>0.17439884</c:v>
                </c:pt>
                <c:pt idx="24">
                  <c:v>0.1715131</c:v>
                </c:pt>
                <c:pt idx="25">
                  <c:v>0.16751209</c:v>
                </c:pt>
                <c:pt idx="26">
                  <c:v>0.16584718000000001</c:v>
                </c:pt>
                <c:pt idx="27">
                  <c:v>0.16189740999999999</c:v>
                </c:pt>
                <c:pt idx="28">
                  <c:v>0.15467254</c:v>
                </c:pt>
                <c:pt idx="29">
                  <c:v>0.14437121</c:v>
                </c:pt>
                <c:pt idx="30">
                  <c:v>0.12683322</c:v>
                </c:pt>
                <c:pt idx="31">
                  <c:v>0.10993064</c:v>
                </c:pt>
                <c:pt idx="32">
                  <c:v>0.11112101000000001</c:v>
                </c:pt>
                <c:pt idx="33">
                  <c:v>0.11524549000000001</c:v>
                </c:pt>
                <c:pt idx="34">
                  <c:v>0.12220617</c:v>
                </c:pt>
                <c:pt idx="35">
                  <c:v>0.13492339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3-4253-B2B0-1213F5C870B7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All'!$Q$4:$Q$39</c:f>
              <c:numCache>
                <c:formatCode>General</c:formatCode>
                <c:ptCount val="36"/>
                <c:pt idx="0">
                  <c:v>0.23717219</c:v>
                </c:pt>
                <c:pt idx="1">
                  <c:v>0.25866781999999999</c:v>
                </c:pt>
                <c:pt idx="2">
                  <c:v>0.27616025</c:v>
                </c:pt>
                <c:pt idx="3">
                  <c:v>0.28674536</c:v>
                </c:pt>
                <c:pt idx="4">
                  <c:v>0.32412702999999998</c:v>
                </c:pt>
                <c:pt idx="5">
                  <c:v>0.33148320999999997</c:v>
                </c:pt>
                <c:pt idx="6">
                  <c:v>0.33545129000000001</c:v>
                </c:pt>
                <c:pt idx="7">
                  <c:v>0.33562033000000002</c:v>
                </c:pt>
                <c:pt idx="8">
                  <c:v>0.31239152999999997</c:v>
                </c:pt>
                <c:pt idx="9">
                  <c:v>0.30258974</c:v>
                </c:pt>
                <c:pt idx="10">
                  <c:v>0.29381741</c:v>
                </c:pt>
                <c:pt idx="11">
                  <c:v>0.27354636999999998</c:v>
                </c:pt>
                <c:pt idx="12">
                  <c:v>0.25958572000000002</c:v>
                </c:pt>
                <c:pt idx="13">
                  <c:v>0.27424468000000002</c:v>
                </c:pt>
                <c:pt idx="14">
                  <c:v>0.27478599999999997</c:v>
                </c:pt>
                <c:pt idx="15">
                  <c:v>0.26814979</c:v>
                </c:pt>
                <c:pt idx="16">
                  <c:v>0.25760285999999999</c:v>
                </c:pt>
                <c:pt idx="17">
                  <c:v>0.25648462999999999</c:v>
                </c:pt>
                <c:pt idx="18">
                  <c:v>0.23643634999999999</c:v>
                </c:pt>
                <c:pt idx="19">
                  <c:v>0.22853999999999999</c:v>
                </c:pt>
                <c:pt idx="20">
                  <c:v>0.21681116</c:v>
                </c:pt>
                <c:pt idx="21">
                  <c:v>0.21101618</c:v>
                </c:pt>
                <c:pt idx="22">
                  <c:v>0.20895974</c:v>
                </c:pt>
                <c:pt idx="23">
                  <c:v>0.20452250999999999</c:v>
                </c:pt>
                <c:pt idx="24">
                  <c:v>0.19251807000000001</c:v>
                </c:pt>
                <c:pt idx="25">
                  <c:v>0.18300357</c:v>
                </c:pt>
                <c:pt idx="26">
                  <c:v>0.18112833</c:v>
                </c:pt>
                <c:pt idx="27">
                  <c:v>0.16880118</c:v>
                </c:pt>
                <c:pt idx="28">
                  <c:v>0.15708348</c:v>
                </c:pt>
                <c:pt idx="29">
                  <c:v>0.13274063999999999</c:v>
                </c:pt>
                <c:pt idx="30">
                  <c:v>0.10627322</c:v>
                </c:pt>
                <c:pt idx="31">
                  <c:v>8.7015684999999995E-2</c:v>
                </c:pt>
                <c:pt idx="32">
                  <c:v>8.2143971999999996E-2</c:v>
                </c:pt>
                <c:pt idx="33">
                  <c:v>8.4318598999999994E-2</c:v>
                </c:pt>
                <c:pt idx="34">
                  <c:v>9.0246995999999996E-2</c:v>
                </c:pt>
                <c:pt idx="35">
                  <c:v>0.10437376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3-4253-B2B0-1213F5C870B7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All'!$AD$4:$AD$39</c:f>
              <c:numCache>
                <c:formatCode>General</c:formatCode>
                <c:ptCount val="36"/>
                <c:pt idx="0">
                  <c:v>0.29625677</c:v>
                </c:pt>
                <c:pt idx="1">
                  <c:v>0.30624677</c:v>
                </c:pt>
                <c:pt idx="2">
                  <c:v>0.33785111000000001</c:v>
                </c:pt>
                <c:pt idx="3">
                  <c:v>0.36531592000000002</c:v>
                </c:pt>
                <c:pt idx="4">
                  <c:v>0.39281660000000002</c:v>
                </c:pt>
                <c:pt idx="5">
                  <c:v>0.40036270000000002</c:v>
                </c:pt>
                <c:pt idx="6">
                  <c:v>0.39950561000000001</c:v>
                </c:pt>
                <c:pt idx="7">
                  <c:v>0.42252020000000001</c:v>
                </c:pt>
                <c:pt idx="8">
                  <c:v>0.40343714000000003</c:v>
                </c:pt>
                <c:pt idx="9">
                  <c:v>0.37990058999999998</c:v>
                </c:pt>
                <c:pt idx="10">
                  <c:v>0.37504304999999999</c:v>
                </c:pt>
                <c:pt idx="11">
                  <c:v>0.36635345000000002</c:v>
                </c:pt>
                <c:pt idx="12">
                  <c:v>0.37254046000000002</c:v>
                </c:pt>
                <c:pt idx="13">
                  <c:v>0.37058753</c:v>
                </c:pt>
                <c:pt idx="14">
                  <c:v>0.39607564000000001</c:v>
                </c:pt>
                <c:pt idx="15">
                  <c:v>0.38300673000000002</c:v>
                </c:pt>
                <c:pt idx="16">
                  <c:v>0.37914163000000001</c:v>
                </c:pt>
                <c:pt idx="17">
                  <c:v>0.37435622000000002</c:v>
                </c:pt>
                <c:pt idx="18">
                  <c:v>0.35577834000000003</c:v>
                </c:pt>
                <c:pt idx="19">
                  <c:v>0.34725060000000002</c:v>
                </c:pt>
                <c:pt idx="20">
                  <c:v>0.33269342000000002</c:v>
                </c:pt>
                <c:pt idx="21">
                  <c:v>0.32837814999999998</c:v>
                </c:pt>
                <c:pt idx="22">
                  <c:v>0.32620730999999997</c:v>
                </c:pt>
                <c:pt idx="23">
                  <c:v>0.32729113999999998</c:v>
                </c:pt>
                <c:pt idx="24">
                  <c:v>0.31444024999999998</c:v>
                </c:pt>
                <c:pt idx="25">
                  <c:v>0.30412699999999998</c:v>
                </c:pt>
                <c:pt idx="26">
                  <c:v>0.29534876999999998</c:v>
                </c:pt>
                <c:pt idx="27">
                  <c:v>0.28428562000000002</c:v>
                </c:pt>
                <c:pt idx="28">
                  <c:v>0.2482723</c:v>
                </c:pt>
                <c:pt idx="29">
                  <c:v>0.20849656999999999</c:v>
                </c:pt>
                <c:pt idx="30">
                  <c:v>0.15810521999999999</c:v>
                </c:pt>
                <c:pt idx="31">
                  <c:v>0.12254532</c:v>
                </c:pt>
                <c:pt idx="32">
                  <c:v>0.11483003999999999</c:v>
                </c:pt>
                <c:pt idx="33">
                  <c:v>0.11714374</c:v>
                </c:pt>
                <c:pt idx="34">
                  <c:v>0.12692612</c:v>
                </c:pt>
                <c:pt idx="35">
                  <c:v>0.14608345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3-4253-B2B0-1213F5C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26592"/>
        <c:axId val="1214424096"/>
      </c:scatterChart>
      <c:valAx>
        <c:axId val="1214426592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wavelength(nm)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4424096"/>
        <c:crosses val="autoZero"/>
        <c:crossBetween val="midCat"/>
        <c:majorUnit val="20"/>
      </c:valAx>
      <c:valAx>
        <c:axId val="121442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Pathlength(cm)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442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Short CSF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All'!$E$4:$E$39</c:f>
              <c:numCache>
                <c:formatCode>General</c:formatCode>
                <c:ptCount val="36"/>
                <c:pt idx="0">
                  <c:v>1.7268707000000001E-2</c:v>
                </c:pt>
                <c:pt idx="1">
                  <c:v>1.9282291E-2</c:v>
                </c:pt>
                <c:pt idx="2">
                  <c:v>2.2276331999999999E-2</c:v>
                </c:pt>
                <c:pt idx="3">
                  <c:v>2.6696105000000001E-2</c:v>
                </c:pt>
                <c:pt idx="4">
                  <c:v>3.4667769000000001E-2</c:v>
                </c:pt>
                <c:pt idx="5">
                  <c:v>3.8362831E-2</c:v>
                </c:pt>
                <c:pt idx="6">
                  <c:v>4.0563135E-2</c:v>
                </c:pt>
                <c:pt idx="7">
                  <c:v>4.0389998000000003E-2</c:v>
                </c:pt>
                <c:pt idx="8">
                  <c:v>4.0350866999999999E-2</c:v>
                </c:pt>
                <c:pt idx="9">
                  <c:v>3.5478267000000001E-2</c:v>
                </c:pt>
                <c:pt idx="10">
                  <c:v>3.1323021999999999E-2</c:v>
                </c:pt>
                <c:pt idx="11">
                  <c:v>2.8904228000000001E-2</c:v>
                </c:pt>
                <c:pt idx="12">
                  <c:v>2.8995099999999999E-2</c:v>
                </c:pt>
                <c:pt idx="13">
                  <c:v>3.2340539000000001E-2</c:v>
                </c:pt>
                <c:pt idx="14">
                  <c:v>3.4665746999999997E-2</c:v>
                </c:pt>
                <c:pt idx="15">
                  <c:v>3.3299712000000002E-2</c:v>
                </c:pt>
                <c:pt idx="16">
                  <c:v>3.3900395999999999E-2</c:v>
                </c:pt>
                <c:pt idx="17">
                  <c:v>3.1735403000000002E-2</c:v>
                </c:pt>
                <c:pt idx="18">
                  <c:v>2.8015010999999999E-2</c:v>
                </c:pt>
                <c:pt idx="19">
                  <c:v>2.5230952000000001E-2</c:v>
                </c:pt>
                <c:pt idx="20">
                  <c:v>2.6153877999999998E-2</c:v>
                </c:pt>
                <c:pt idx="21">
                  <c:v>2.3936643000000001E-2</c:v>
                </c:pt>
                <c:pt idx="22">
                  <c:v>2.2818333E-2</c:v>
                </c:pt>
                <c:pt idx="23">
                  <c:v>2.2014493999999999E-2</c:v>
                </c:pt>
                <c:pt idx="24">
                  <c:v>2.1226451E-2</c:v>
                </c:pt>
                <c:pt idx="25">
                  <c:v>2.0088979999999999E-2</c:v>
                </c:pt>
                <c:pt idx="26">
                  <c:v>1.9301447999999999E-2</c:v>
                </c:pt>
                <c:pt idx="27">
                  <c:v>1.8465840000000001E-2</c:v>
                </c:pt>
                <c:pt idx="28">
                  <c:v>1.4855779E-2</c:v>
                </c:pt>
                <c:pt idx="29">
                  <c:v>1.2408406E-2</c:v>
                </c:pt>
                <c:pt idx="30">
                  <c:v>8.7032420999999995E-3</c:v>
                </c:pt>
                <c:pt idx="31">
                  <c:v>5.7934693000000004E-3</c:v>
                </c:pt>
                <c:pt idx="32">
                  <c:v>5.5254830999999999E-3</c:v>
                </c:pt>
                <c:pt idx="33">
                  <c:v>5.9201161999999996E-3</c:v>
                </c:pt>
                <c:pt idx="34">
                  <c:v>7.0324888000000002E-3</c:v>
                </c:pt>
                <c:pt idx="35">
                  <c:v>9.1651218999999999E-3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C-4E60-A311-787B5A0561C4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All'!$R$4:$R$39</c:f>
              <c:numCache>
                <c:formatCode>General</c:formatCode>
                <c:ptCount val="36"/>
                <c:pt idx="0">
                  <c:v>1.5586716E-2</c:v>
                </c:pt>
                <c:pt idx="1">
                  <c:v>1.539192E-2</c:v>
                </c:pt>
                <c:pt idx="2">
                  <c:v>1.9767004000000001E-2</c:v>
                </c:pt>
                <c:pt idx="3">
                  <c:v>2.6645835999999999E-2</c:v>
                </c:pt>
                <c:pt idx="4">
                  <c:v>3.0814957E-2</c:v>
                </c:pt>
                <c:pt idx="5">
                  <c:v>3.4635291999999998E-2</c:v>
                </c:pt>
                <c:pt idx="6">
                  <c:v>3.1413638000000001E-2</c:v>
                </c:pt>
                <c:pt idx="7">
                  <c:v>3.6006616999999998E-2</c:v>
                </c:pt>
                <c:pt idx="8">
                  <c:v>3.0112891999999999E-2</c:v>
                </c:pt>
                <c:pt idx="9">
                  <c:v>2.6382834000000001E-2</c:v>
                </c:pt>
                <c:pt idx="10">
                  <c:v>2.3919085E-2</c:v>
                </c:pt>
                <c:pt idx="11">
                  <c:v>2.2677756E-2</c:v>
                </c:pt>
                <c:pt idx="12">
                  <c:v>2.2431809E-2</c:v>
                </c:pt>
                <c:pt idx="13">
                  <c:v>2.4308446000000001E-2</c:v>
                </c:pt>
                <c:pt idx="14">
                  <c:v>2.5530443999999999E-2</c:v>
                </c:pt>
                <c:pt idx="15">
                  <c:v>2.4854850000000001E-2</c:v>
                </c:pt>
                <c:pt idx="16">
                  <c:v>2.4246903E-2</c:v>
                </c:pt>
                <c:pt idx="17">
                  <c:v>2.4516162000000001E-2</c:v>
                </c:pt>
                <c:pt idx="18">
                  <c:v>2.1013237000000001E-2</c:v>
                </c:pt>
                <c:pt idx="19">
                  <c:v>2.0288615999999999E-2</c:v>
                </c:pt>
                <c:pt idx="20">
                  <c:v>1.8867154000000001E-2</c:v>
                </c:pt>
                <c:pt idx="21">
                  <c:v>1.877945E-2</c:v>
                </c:pt>
                <c:pt idx="22">
                  <c:v>1.8735405E-2</c:v>
                </c:pt>
                <c:pt idx="23">
                  <c:v>1.7334136E-2</c:v>
                </c:pt>
                <c:pt idx="24">
                  <c:v>1.7700525000000002E-2</c:v>
                </c:pt>
                <c:pt idx="25">
                  <c:v>1.6257388000000001E-2</c:v>
                </c:pt>
                <c:pt idx="26">
                  <c:v>1.5561360999999999E-2</c:v>
                </c:pt>
                <c:pt idx="27">
                  <c:v>1.5439642999999999E-2</c:v>
                </c:pt>
                <c:pt idx="28">
                  <c:v>1.2879181999999999E-2</c:v>
                </c:pt>
                <c:pt idx="29">
                  <c:v>1.0347883E-2</c:v>
                </c:pt>
                <c:pt idx="30">
                  <c:v>5.2935205000000001E-3</c:v>
                </c:pt>
                <c:pt idx="31">
                  <c:v>3.8073628000000002E-3</c:v>
                </c:pt>
                <c:pt idx="32">
                  <c:v>3.5948515999999998E-3</c:v>
                </c:pt>
                <c:pt idx="33">
                  <c:v>3.6515587999999999E-3</c:v>
                </c:pt>
                <c:pt idx="34">
                  <c:v>4.4323080000000003E-3</c:v>
                </c:pt>
                <c:pt idx="35">
                  <c:v>6.2059252000000002E-3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C-4E60-A311-787B5A0561C4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All'!$AE$4:$AE$39</c:f>
              <c:numCache>
                <c:formatCode>General</c:formatCode>
                <c:ptCount val="36"/>
                <c:pt idx="0">
                  <c:v>1.1300146E-2</c:v>
                </c:pt>
                <c:pt idx="1">
                  <c:v>1.2368119E-2</c:v>
                </c:pt>
                <c:pt idx="2">
                  <c:v>1.6746990999999999E-2</c:v>
                </c:pt>
                <c:pt idx="3">
                  <c:v>1.8289926000000001E-2</c:v>
                </c:pt>
                <c:pt idx="4">
                  <c:v>2.1151478000000001E-2</c:v>
                </c:pt>
                <c:pt idx="5">
                  <c:v>2.5480355999999999E-2</c:v>
                </c:pt>
                <c:pt idx="6">
                  <c:v>2.3552002999999998E-2</c:v>
                </c:pt>
                <c:pt idx="7">
                  <c:v>2.5075104000000001E-2</c:v>
                </c:pt>
                <c:pt idx="8">
                  <c:v>2.3045807000000001E-2</c:v>
                </c:pt>
                <c:pt idx="9">
                  <c:v>2.0851575000000001E-2</c:v>
                </c:pt>
                <c:pt idx="10">
                  <c:v>1.8522976999999999E-2</c:v>
                </c:pt>
                <c:pt idx="11">
                  <c:v>1.7393746000000002E-2</c:v>
                </c:pt>
                <c:pt idx="12">
                  <c:v>1.8002745000000001E-2</c:v>
                </c:pt>
                <c:pt idx="13">
                  <c:v>1.8439006000000001E-2</c:v>
                </c:pt>
                <c:pt idx="14">
                  <c:v>2.0628687999999999E-2</c:v>
                </c:pt>
                <c:pt idx="15">
                  <c:v>1.9113659000000002E-2</c:v>
                </c:pt>
                <c:pt idx="16">
                  <c:v>1.8670475999999998E-2</c:v>
                </c:pt>
                <c:pt idx="17">
                  <c:v>1.8966526000000001E-2</c:v>
                </c:pt>
                <c:pt idx="18">
                  <c:v>1.7298104000000002E-2</c:v>
                </c:pt>
                <c:pt idx="19">
                  <c:v>1.5511512999999999E-2</c:v>
                </c:pt>
                <c:pt idx="20">
                  <c:v>1.3870240000000001E-2</c:v>
                </c:pt>
                <c:pt idx="21">
                  <c:v>1.3322773E-2</c:v>
                </c:pt>
                <c:pt idx="22">
                  <c:v>1.3633182000000001E-2</c:v>
                </c:pt>
                <c:pt idx="23">
                  <c:v>1.2967635E-2</c:v>
                </c:pt>
                <c:pt idx="24">
                  <c:v>1.1843586E-2</c:v>
                </c:pt>
                <c:pt idx="25">
                  <c:v>1.0224164000000001E-2</c:v>
                </c:pt>
                <c:pt idx="26">
                  <c:v>1.0774816E-2</c:v>
                </c:pt>
                <c:pt idx="27">
                  <c:v>9.6578212999999993E-3</c:v>
                </c:pt>
                <c:pt idx="28">
                  <c:v>6.0977827999999998E-3</c:v>
                </c:pt>
                <c:pt idx="29">
                  <c:v>3.8462756999999999E-3</c:v>
                </c:pt>
                <c:pt idx="30">
                  <c:v>1.6668570999999999E-3</c:v>
                </c:pt>
                <c:pt idx="31">
                  <c:v>6.6836849000000002E-4</c:v>
                </c:pt>
                <c:pt idx="32">
                  <c:v>6.5745294000000003E-4</c:v>
                </c:pt>
                <c:pt idx="33">
                  <c:v>8.0705687999999996E-4</c:v>
                </c:pt>
                <c:pt idx="34">
                  <c:v>9.5016418000000002E-4</c:v>
                </c:pt>
                <c:pt idx="35">
                  <c:v>1.3137574E-3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C-4E60-A311-787B5A05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22432"/>
        <c:axId val="1214425760"/>
      </c:scatterChart>
      <c:valAx>
        <c:axId val="1214422432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wavelength(nm)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4425760"/>
        <c:crosses val="autoZero"/>
        <c:crossBetween val="midCat"/>
        <c:majorUnit val="20"/>
      </c:valAx>
      <c:valAx>
        <c:axId val="1214425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Pathlength(cm)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442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Short Gray Matter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All'!$F$4:$F$39</c:f>
              <c:numCache>
                <c:formatCode>General</c:formatCode>
                <c:ptCount val="36"/>
                <c:pt idx="0">
                  <c:v>4.3389320999999998E-3</c:v>
                </c:pt>
                <c:pt idx="1">
                  <c:v>5.0341902999999997E-3</c:v>
                </c:pt>
                <c:pt idx="2">
                  <c:v>6.3322131000000002E-3</c:v>
                </c:pt>
                <c:pt idx="3">
                  <c:v>7.9421852999999997E-3</c:v>
                </c:pt>
                <c:pt idx="4">
                  <c:v>1.1167313E-2</c:v>
                </c:pt>
                <c:pt idx="5">
                  <c:v>1.3470731999999999E-2</c:v>
                </c:pt>
                <c:pt idx="6">
                  <c:v>1.465203E-2</c:v>
                </c:pt>
                <c:pt idx="7">
                  <c:v>1.5496048E-2</c:v>
                </c:pt>
                <c:pt idx="8">
                  <c:v>1.4991525E-2</c:v>
                </c:pt>
                <c:pt idx="9">
                  <c:v>1.3161189E-2</c:v>
                </c:pt>
                <c:pt idx="10">
                  <c:v>1.1218420999999999E-2</c:v>
                </c:pt>
                <c:pt idx="11">
                  <c:v>1.0074781E-2</c:v>
                </c:pt>
                <c:pt idx="12">
                  <c:v>1.0440301000000001E-2</c:v>
                </c:pt>
                <c:pt idx="13">
                  <c:v>1.2925722000000001E-2</c:v>
                </c:pt>
                <c:pt idx="14">
                  <c:v>1.3563771000000001E-2</c:v>
                </c:pt>
                <c:pt idx="15">
                  <c:v>1.3910389E-2</c:v>
                </c:pt>
                <c:pt idx="16">
                  <c:v>1.3868858E-2</c:v>
                </c:pt>
                <c:pt idx="17">
                  <c:v>1.2933371000000001E-2</c:v>
                </c:pt>
                <c:pt idx="18">
                  <c:v>1.1370511999999999E-2</c:v>
                </c:pt>
                <c:pt idx="19">
                  <c:v>9.8816188999999999E-3</c:v>
                </c:pt>
                <c:pt idx="20">
                  <c:v>1.0205041999999999E-2</c:v>
                </c:pt>
                <c:pt idx="21">
                  <c:v>9.4505800000000001E-3</c:v>
                </c:pt>
                <c:pt idx="22">
                  <c:v>8.9448401000000004E-3</c:v>
                </c:pt>
                <c:pt idx="23">
                  <c:v>8.6440010000000001E-3</c:v>
                </c:pt>
                <c:pt idx="24">
                  <c:v>8.2188043000000002E-3</c:v>
                </c:pt>
                <c:pt idx="25">
                  <c:v>7.6557952E-3</c:v>
                </c:pt>
                <c:pt idx="26">
                  <c:v>7.5521401000000002E-3</c:v>
                </c:pt>
                <c:pt idx="27">
                  <c:v>7.3078518E-3</c:v>
                </c:pt>
                <c:pt idx="28">
                  <c:v>5.9387040000000004E-3</c:v>
                </c:pt>
                <c:pt idx="29">
                  <c:v>4.7287034E-3</c:v>
                </c:pt>
                <c:pt idx="30">
                  <c:v>3.2735478000000002E-3</c:v>
                </c:pt>
                <c:pt idx="31">
                  <c:v>2.0959311000000001E-3</c:v>
                </c:pt>
                <c:pt idx="32">
                  <c:v>1.8858884E-3</c:v>
                </c:pt>
                <c:pt idx="33">
                  <c:v>2.2727009999999998E-3</c:v>
                </c:pt>
                <c:pt idx="34">
                  <c:v>2.7653066000000001E-3</c:v>
                </c:pt>
                <c:pt idx="35">
                  <c:v>3.7594874999999999E-3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59A-B00C-3C0411A2F3CC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All'!$S$4:$S$39</c:f>
              <c:numCache>
                <c:formatCode>General</c:formatCode>
                <c:ptCount val="36"/>
                <c:pt idx="0">
                  <c:v>8.2842485000000007E-3</c:v>
                </c:pt>
                <c:pt idx="1">
                  <c:v>8.5372898000000003E-3</c:v>
                </c:pt>
                <c:pt idx="2">
                  <c:v>1.193312E-2</c:v>
                </c:pt>
                <c:pt idx="3">
                  <c:v>1.6352419999999999E-2</c:v>
                </c:pt>
                <c:pt idx="4">
                  <c:v>1.9959003999999999E-2</c:v>
                </c:pt>
                <c:pt idx="5">
                  <c:v>2.3149197999999999E-2</c:v>
                </c:pt>
                <c:pt idx="6">
                  <c:v>1.9985044E-2</c:v>
                </c:pt>
                <c:pt idx="7">
                  <c:v>2.360748E-2</c:v>
                </c:pt>
                <c:pt idx="8">
                  <c:v>1.9556555999999999E-2</c:v>
                </c:pt>
                <c:pt idx="9">
                  <c:v>1.5033037000000001E-2</c:v>
                </c:pt>
                <c:pt idx="10">
                  <c:v>1.3729422999999999E-2</c:v>
                </c:pt>
                <c:pt idx="11">
                  <c:v>1.3280192E-2</c:v>
                </c:pt>
                <c:pt idx="12">
                  <c:v>1.2665473E-2</c:v>
                </c:pt>
                <c:pt idx="13">
                  <c:v>1.415547E-2</c:v>
                </c:pt>
                <c:pt idx="14">
                  <c:v>1.4595159E-2</c:v>
                </c:pt>
                <c:pt idx="15">
                  <c:v>1.5668899E-2</c:v>
                </c:pt>
                <c:pt idx="16">
                  <c:v>1.4698121999999999E-2</c:v>
                </c:pt>
                <c:pt idx="17">
                  <c:v>1.3040032999999999E-2</c:v>
                </c:pt>
                <c:pt idx="18">
                  <c:v>1.1614207E-2</c:v>
                </c:pt>
                <c:pt idx="19">
                  <c:v>1.0701222E-2</c:v>
                </c:pt>
                <c:pt idx="20">
                  <c:v>9.2266165999999993E-3</c:v>
                </c:pt>
                <c:pt idx="21">
                  <c:v>9.2474312999999992E-3</c:v>
                </c:pt>
                <c:pt idx="22">
                  <c:v>9.0872687999999993E-3</c:v>
                </c:pt>
                <c:pt idx="23">
                  <c:v>8.5371753999999994E-3</c:v>
                </c:pt>
                <c:pt idx="24">
                  <c:v>8.4967136000000006E-3</c:v>
                </c:pt>
                <c:pt idx="25">
                  <c:v>7.6600521000000001E-3</c:v>
                </c:pt>
                <c:pt idx="26">
                  <c:v>7.4220937999999997E-3</c:v>
                </c:pt>
                <c:pt idx="27">
                  <c:v>7.1755672E-3</c:v>
                </c:pt>
                <c:pt idx="28">
                  <c:v>6.0699372000000001E-3</c:v>
                </c:pt>
                <c:pt idx="29">
                  <c:v>4.3170062999999996E-3</c:v>
                </c:pt>
                <c:pt idx="30">
                  <c:v>2.1598253999999999E-3</c:v>
                </c:pt>
                <c:pt idx="31">
                  <c:v>1.3714765999999999E-3</c:v>
                </c:pt>
                <c:pt idx="32">
                  <c:v>1.1325647E-3</c:v>
                </c:pt>
                <c:pt idx="33">
                  <c:v>1.2033269999999999E-3</c:v>
                </c:pt>
                <c:pt idx="34">
                  <c:v>1.8633999E-3</c:v>
                </c:pt>
                <c:pt idx="35">
                  <c:v>2.3998505E-3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E-459A-B00C-3C0411A2F3CC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All'!$AF$4:$AF$39</c:f>
              <c:numCache>
                <c:formatCode>General</c:formatCode>
                <c:ptCount val="36"/>
                <c:pt idx="0">
                  <c:v>6.3694609000000003E-3</c:v>
                </c:pt>
                <c:pt idx="1">
                  <c:v>7.7569472999999998E-3</c:v>
                </c:pt>
                <c:pt idx="2">
                  <c:v>1.0369781E-2</c:v>
                </c:pt>
                <c:pt idx="3">
                  <c:v>1.1974554E-2</c:v>
                </c:pt>
                <c:pt idx="4">
                  <c:v>1.4187929E-2</c:v>
                </c:pt>
                <c:pt idx="5">
                  <c:v>1.6673578000000001E-2</c:v>
                </c:pt>
                <c:pt idx="6">
                  <c:v>1.6893185000000002E-2</c:v>
                </c:pt>
                <c:pt idx="7">
                  <c:v>1.9505386999999999E-2</c:v>
                </c:pt>
                <c:pt idx="8">
                  <c:v>1.7060755E-2</c:v>
                </c:pt>
                <c:pt idx="9">
                  <c:v>1.4321778E-2</c:v>
                </c:pt>
                <c:pt idx="10">
                  <c:v>1.2882325E-2</c:v>
                </c:pt>
                <c:pt idx="11">
                  <c:v>1.2156263E-2</c:v>
                </c:pt>
                <c:pt idx="12">
                  <c:v>1.3469698E-2</c:v>
                </c:pt>
                <c:pt idx="13">
                  <c:v>1.3246394E-2</c:v>
                </c:pt>
                <c:pt idx="14">
                  <c:v>1.5289934999999999E-2</c:v>
                </c:pt>
                <c:pt idx="15">
                  <c:v>1.4417894000000001E-2</c:v>
                </c:pt>
                <c:pt idx="16">
                  <c:v>1.4509751E-2</c:v>
                </c:pt>
                <c:pt idx="17">
                  <c:v>1.4238290000000001E-2</c:v>
                </c:pt>
                <c:pt idx="18">
                  <c:v>1.1893344E-2</c:v>
                </c:pt>
                <c:pt idx="19">
                  <c:v>1.0021126999999999E-2</c:v>
                </c:pt>
                <c:pt idx="20">
                  <c:v>9.1214768000000002E-3</c:v>
                </c:pt>
                <c:pt idx="21">
                  <c:v>9.5719637E-3</c:v>
                </c:pt>
                <c:pt idx="22">
                  <c:v>8.8397531999999997E-3</c:v>
                </c:pt>
                <c:pt idx="23">
                  <c:v>7.9338545999999999E-3</c:v>
                </c:pt>
                <c:pt idx="24">
                  <c:v>7.1362578000000003E-3</c:v>
                </c:pt>
                <c:pt idx="25">
                  <c:v>6.4136135E-3</c:v>
                </c:pt>
                <c:pt idx="26">
                  <c:v>6.438399E-3</c:v>
                </c:pt>
                <c:pt idx="27">
                  <c:v>5.4845974E-3</c:v>
                </c:pt>
                <c:pt idx="28">
                  <c:v>3.9629479000000004E-3</c:v>
                </c:pt>
                <c:pt idx="29">
                  <c:v>2.0985912E-3</c:v>
                </c:pt>
                <c:pt idx="30">
                  <c:v>8.3979075000000002E-4</c:v>
                </c:pt>
                <c:pt idx="31">
                  <c:v>2.6360682000000003E-4</c:v>
                </c:pt>
                <c:pt idx="32">
                  <c:v>2.6062832999999998E-4</c:v>
                </c:pt>
                <c:pt idx="33">
                  <c:v>3.4528986000000001E-4</c:v>
                </c:pt>
                <c:pt idx="34">
                  <c:v>4.1218564999999998E-4</c:v>
                </c:pt>
                <c:pt idx="35">
                  <c:v>6.4771149000000003E-4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E-459A-B00C-3C0411A2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67168"/>
        <c:axId val="1158670496"/>
      </c:scatterChart>
      <c:valAx>
        <c:axId val="1158667168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wavelength(nm)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8670496"/>
        <c:crosses val="autoZero"/>
        <c:crossBetween val="midCat"/>
        <c:majorUnit val="20"/>
      </c:valAx>
      <c:valAx>
        <c:axId val="115867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Pathlength(cm)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8667168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Short</a:t>
            </a:r>
            <a:r>
              <a:rPr lang="en-US" altLang="zh-TW" baseline="0"/>
              <a:t> White Matter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All'!$G$4:$G$39</c:f>
              <c:numCache>
                <c:formatCode>General</c:formatCode>
                <c:ptCount val="36"/>
                <c:pt idx="0">
                  <c:v>1.1812150999999999E-5</c:v>
                </c:pt>
                <c:pt idx="1">
                  <c:v>1.2664032E-5</c:v>
                </c:pt>
                <c:pt idx="2">
                  <c:v>3.0854098999999997E-5</c:v>
                </c:pt>
                <c:pt idx="3">
                  <c:v>4.9912688000000001E-5</c:v>
                </c:pt>
                <c:pt idx="4">
                  <c:v>9.3136765000000003E-5</c:v>
                </c:pt>
                <c:pt idx="5">
                  <c:v>1.4985945000000001E-4</c:v>
                </c:pt>
                <c:pt idx="6">
                  <c:v>2.3895389E-4</c:v>
                </c:pt>
                <c:pt idx="7">
                  <c:v>2.8575562999999998E-4</c:v>
                </c:pt>
                <c:pt idx="8">
                  <c:v>2.4475190000000001E-4</c:v>
                </c:pt>
                <c:pt idx="9">
                  <c:v>1.6867738E-4</c:v>
                </c:pt>
                <c:pt idx="10">
                  <c:v>1.3315049E-4</c:v>
                </c:pt>
                <c:pt idx="11">
                  <c:v>1.275432E-4</c:v>
                </c:pt>
                <c:pt idx="12">
                  <c:v>1.6693633E-4</c:v>
                </c:pt>
                <c:pt idx="13">
                  <c:v>2.2305103999999999E-4</c:v>
                </c:pt>
                <c:pt idx="14">
                  <c:v>2.6525944999999999E-4</c:v>
                </c:pt>
                <c:pt idx="15">
                  <c:v>2.5829100000000001E-4</c:v>
                </c:pt>
                <c:pt idx="16">
                  <c:v>2.3753281E-4</c:v>
                </c:pt>
                <c:pt idx="17">
                  <c:v>2.6145146000000001E-4</c:v>
                </c:pt>
                <c:pt idx="18">
                  <c:v>2.3713017999999999E-4</c:v>
                </c:pt>
                <c:pt idx="19">
                  <c:v>1.5913124000000001E-4</c:v>
                </c:pt>
                <c:pt idx="20">
                  <c:v>1.4356880000000001E-4</c:v>
                </c:pt>
                <c:pt idx="21">
                  <c:v>1.4896374999999999E-4</c:v>
                </c:pt>
                <c:pt idx="22">
                  <c:v>1.4636599E-4</c:v>
                </c:pt>
                <c:pt idx="23">
                  <c:v>1.5013177999999999E-4</c:v>
                </c:pt>
                <c:pt idx="24">
                  <c:v>1.0607683E-4</c:v>
                </c:pt>
                <c:pt idx="25">
                  <c:v>1.0617822E-4</c:v>
                </c:pt>
                <c:pt idx="26">
                  <c:v>1.0922454999999999E-4</c:v>
                </c:pt>
                <c:pt idx="27">
                  <c:v>9.8022248000000003E-5</c:v>
                </c:pt>
                <c:pt idx="28">
                  <c:v>1.0049479E-4</c:v>
                </c:pt>
                <c:pt idx="29">
                  <c:v>5.7193059000000001E-5</c:v>
                </c:pt>
                <c:pt idx="30">
                  <c:v>2.605684E-5</c:v>
                </c:pt>
                <c:pt idx="31">
                  <c:v>1.3764082E-5</c:v>
                </c:pt>
                <c:pt idx="32">
                  <c:v>8.2810785000000006E-6</c:v>
                </c:pt>
                <c:pt idx="33">
                  <c:v>1.8370744000000001E-5</c:v>
                </c:pt>
                <c:pt idx="34">
                  <c:v>2.5744748999999998E-5</c:v>
                </c:pt>
                <c:pt idx="35">
                  <c:v>3.6283932999999997E-5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8-4CCD-8641-90E88B469E89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All'!$T$4:$T$39</c:f>
              <c:numCache>
                <c:formatCode>General</c:formatCode>
                <c:ptCount val="36"/>
                <c:pt idx="0">
                  <c:v>2.8340249999999999E-4</c:v>
                </c:pt>
                <c:pt idx="1">
                  <c:v>3.7065851000000002E-4</c:v>
                </c:pt>
                <c:pt idx="2">
                  <c:v>3.3734900000000003E-4</c:v>
                </c:pt>
                <c:pt idx="3">
                  <c:v>5.5425752000000004E-4</c:v>
                </c:pt>
                <c:pt idx="4">
                  <c:v>8.3123257E-4</c:v>
                </c:pt>
                <c:pt idx="5">
                  <c:v>9.2916224999999996E-4</c:v>
                </c:pt>
                <c:pt idx="6">
                  <c:v>1.0871074000000001E-3</c:v>
                </c:pt>
                <c:pt idx="7">
                  <c:v>8.7293378000000003E-4</c:v>
                </c:pt>
                <c:pt idx="8">
                  <c:v>6.0416166000000005E-4</c:v>
                </c:pt>
                <c:pt idx="9">
                  <c:v>3.8446041999999999E-4</c:v>
                </c:pt>
                <c:pt idx="10">
                  <c:v>4.3683969999999998E-4</c:v>
                </c:pt>
                <c:pt idx="11">
                  <c:v>3.0921078E-4</c:v>
                </c:pt>
                <c:pt idx="12">
                  <c:v>4.0928889000000002E-4</c:v>
                </c:pt>
                <c:pt idx="13">
                  <c:v>2.9227265E-4</c:v>
                </c:pt>
                <c:pt idx="14">
                  <c:v>3.8964779000000001E-4</c:v>
                </c:pt>
                <c:pt idx="15">
                  <c:v>4.4413972999999998E-4</c:v>
                </c:pt>
                <c:pt idx="16">
                  <c:v>2.9545313000000001E-4</c:v>
                </c:pt>
                <c:pt idx="17">
                  <c:v>2.4788095000000002E-4</c:v>
                </c:pt>
                <c:pt idx="18">
                  <c:v>2.1197836000000001E-4</c:v>
                </c:pt>
                <c:pt idx="19">
                  <c:v>2.3624014000000001E-4</c:v>
                </c:pt>
                <c:pt idx="20">
                  <c:v>1.5816749000000001E-4</c:v>
                </c:pt>
                <c:pt idx="21">
                  <c:v>1.432525E-4</c:v>
                </c:pt>
                <c:pt idx="22">
                  <c:v>1.5993731000000001E-4</c:v>
                </c:pt>
                <c:pt idx="23">
                  <c:v>1.2214164E-4</c:v>
                </c:pt>
                <c:pt idx="24">
                  <c:v>9.7103555E-5</c:v>
                </c:pt>
                <c:pt idx="25">
                  <c:v>1.2004845E-4</c:v>
                </c:pt>
                <c:pt idx="26">
                  <c:v>9.9034173000000001E-5</c:v>
                </c:pt>
                <c:pt idx="27">
                  <c:v>9.4906373999999999E-5</c:v>
                </c:pt>
                <c:pt idx="28">
                  <c:v>6.1261402999999997E-5</c:v>
                </c:pt>
                <c:pt idx="29">
                  <c:v>2.4417473000000001E-5</c:v>
                </c:pt>
                <c:pt idx="30">
                  <c:v>5.9164961999999998E-6</c:v>
                </c:pt>
                <c:pt idx="31">
                  <c:v>2.8519204000000001E-6</c:v>
                </c:pt>
                <c:pt idx="32">
                  <c:v>3.8172068999999997E-6</c:v>
                </c:pt>
                <c:pt idx="33">
                  <c:v>3.2804531999999998E-6</c:v>
                </c:pt>
                <c:pt idx="34">
                  <c:v>5.5240697999999999E-6</c:v>
                </c:pt>
                <c:pt idx="35">
                  <c:v>1.2020583999999999E-5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8-4CCD-8641-90E88B469E89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All'!$AG$4:$AG$39</c:f>
              <c:numCache>
                <c:formatCode>General</c:formatCode>
                <c:ptCount val="36"/>
                <c:pt idx="0">
                  <c:v>2.5814472999999998E-4</c:v>
                </c:pt>
                <c:pt idx="1">
                  <c:v>3.4381210000000001E-4</c:v>
                </c:pt>
                <c:pt idx="2">
                  <c:v>5.2012746000000001E-4</c:v>
                </c:pt>
                <c:pt idx="3">
                  <c:v>5.2433772999999995E-4</c:v>
                </c:pt>
                <c:pt idx="4">
                  <c:v>9.0538098E-4</c:v>
                </c:pt>
                <c:pt idx="5">
                  <c:v>9.3775795E-4</c:v>
                </c:pt>
                <c:pt idx="6">
                  <c:v>1.0593531999999999E-3</c:v>
                </c:pt>
                <c:pt idx="7">
                  <c:v>1.2888404E-3</c:v>
                </c:pt>
                <c:pt idx="8">
                  <c:v>1.3102204000000001E-3</c:v>
                </c:pt>
                <c:pt idx="9">
                  <c:v>8.2712059000000001E-4</c:v>
                </c:pt>
                <c:pt idx="10">
                  <c:v>5.5802987999999999E-4</c:v>
                </c:pt>
                <c:pt idx="11">
                  <c:v>5.5793882999999995E-4</c:v>
                </c:pt>
                <c:pt idx="12">
                  <c:v>8.7220196999999999E-4</c:v>
                </c:pt>
                <c:pt idx="13">
                  <c:v>6.1815190999999999E-4</c:v>
                </c:pt>
                <c:pt idx="14">
                  <c:v>8.1216876000000005E-4</c:v>
                </c:pt>
                <c:pt idx="15">
                  <c:v>9.1966420999999997E-4</c:v>
                </c:pt>
                <c:pt idx="16">
                  <c:v>6.4382315999999998E-4</c:v>
                </c:pt>
                <c:pt idx="17">
                  <c:v>6.6369962999999999E-4</c:v>
                </c:pt>
                <c:pt idx="18">
                  <c:v>8.2017039000000002E-4</c:v>
                </c:pt>
                <c:pt idx="19">
                  <c:v>4.4877307000000001E-4</c:v>
                </c:pt>
                <c:pt idx="20">
                  <c:v>5.2989520999999998E-4</c:v>
                </c:pt>
                <c:pt idx="21">
                  <c:v>4.9615197000000004E-4</c:v>
                </c:pt>
                <c:pt idx="22">
                  <c:v>4.9352274999999997E-4</c:v>
                </c:pt>
                <c:pt idx="23">
                  <c:v>3.8305110000000001E-4</c:v>
                </c:pt>
                <c:pt idx="24">
                  <c:v>2.7961404999999999E-4</c:v>
                </c:pt>
                <c:pt idx="25">
                  <c:v>2.4951082000000002E-4</c:v>
                </c:pt>
                <c:pt idx="26">
                  <c:v>2.1425683999999999E-4</c:v>
                </c:pt>
                <c:pt idx="27">
                  <c:v>1.500316E-4</c:v>
                </c:pt>
                <c:pt idx="28">
                  <c:v>1.1922082E-4</c:v>
                </c:pt>
                <c:pt idx="29">
                  <c:v>4.7103084000000003E-5</c:v>
                </c:pt>
                <c:pt idx="30">
                  <c:v>1.4560263000000001E-5</c:v>
                </c:pt>
                <c:pt idx="31">
                  <c:v>3.4943016E-6</c:v>
                </c:pt>
                <c:pt idx="32">
                  <c:v>5.9391651999999998E-6</c:v>
                </c:pt>
                <c:pt idx="33">
                  <c:v>2.0419793E-6</c:v>
                </c:pt>
                <c:pt idx="34">
                  <c:v>5.1477886000000002E-6</c:v>
                </c:pt>
                <c:pt idx="35">
                  <c:v>7.9622460000000006E-6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98-4CCD-8641-90E88B46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52176"/>
        <c:axId val="1264840112"/>
      </c:scatterChart>
      <c:valAx>
        <c:axId val="1264852176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wavelength(nm)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840112"/>
        <c:crosses val="autoZero"/>
        <c:crossBetween val="midCat"/>
        <c:majorUnit val="20"/>
      </c:valAx>
      <c:valAx>
        <c:axId val="1264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Pathlength(cm)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85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Long Scalp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All'!$H$4:$H$39</c:f>
              <c:numCache>
                <c:formatCode>General</c:formatCode>
                <c:ptCount val="36"/>
                <c:pt idx="0">
                  <c:v>2.7352688999999999</c:v>
                </c:pt>
                <c:pt idx="1">
                  <c:v>2.7652912000000001</c:v>
                </c:pt>
                <c:pt idx="2">
                  <c:v>2.7906982999999999</c:v>
                </c:pt>
                <c:pt idx="3">
                  <c:v>2.8126101000000001</c:v>
                </c:pt>
                <c:pt idx="4">
                  <c:v>2.8370921</c:v>
                </c:pt>
                <c:pt idx="5">
                  <c:v>2.8539975000000002</c:v>
                </c:pt>
                <c:pt idx="6">
                  <c:v>2.8588056000000002</c:v>
                </c:pt>
                <c:pt idx="7">
                  <c:v>2.8581281000000001</c:v>
                </c:pt>
                <c:pt idx="8">
                  <c:v>2.8341259999999999</c:v>
                </c:pt>
                <c:pt idx="9">
                  <c:v>2.8047892000000001</c:v>
                </c:pt>
                <c:pt idx="10">
                  <c:v>2.7956905000000001</c:v>
                </c:pt>
                <c:pt idx="11">
                  <c:v>2.7715361999999999</c:v>
                </c:pt>
                <c:pt idx="12">
                  <c:v>2.7619408000000001</c:v>
                </c:pt>
                <c:pt idx="13">
                  <c:v>2.7500635999999998</c:v>
                </c:pt>
                <c:pt idx="14">
                  <c:v>2.7354699</c:v>
                </c:pt>
                <c:pt idx="15">
                  <c:v>2.7295034</c:v>
                </c:pt>
                <c:pt idx="16">
                  <c:v>2.6846282000000001</c:v>
                </c:pt>
                <c:pt idx="17">
                  <c:v>2.6907423000000001</c:v>
                </c:pt>
                <c:pt idx="18">
                  <c:v>2.6436386999999999</c:v>
                </c:pt>
                <c:pt idx="19">
                  <c:v>2.6199927999999999</c:v>
                </c:pt>
                <c:pt idx="20">
                  <c:v>2.6056070999999998</c:v>
                </c:pt>
                <c:pt idx="21">
                  <c:v>2.5762893</c:v>
                </c:pt>
                <c:pt idx="22">
                  <c:v>2.559107</c:v>
                </c:pt>
                <c:pt idx="23">
                  <c:v>2.5424220000000002</c:v>
                </c:pt>
                <c:pt idx="24">
                  <c:v>2.5157172999999999</c:v>
                </c:pt>
                <c:pt idx="25">
                  <c:v>2.5064234000000001</c:v>
                </c:pt>
                <c:pt idx="26">
                  <c:v>2.4913280000000002</c:v>
                </c:pt>
                <c:pt idx="27">
                  <c:v>2.4604751999999999</c:v>
                </c:pt>
                <c:pt idx="28">
                  <c:v>2.4193994000000001</c:v>
                </c:pt>
                <c:pt idx="29">
                  <c:v>2.3490285000000002</c:v>
                </c:pt>
                <c:pt idx="30">
                  <c:v>2.2729360000000001</c:v>
                </c:pt>
                <c:pt idx="31">
                  <c:v>2.1738428999999999</c:v>
                </c:pt>
                <c:pt idx="32">
                  <c:v>2.1558961999999999</c:v>
                </c:pt>
                <c:pt idx="33">
                  <c:v>2.1629282000000001</c:v>
                </c:pt>
                <c:pt idx="34">
                  <c:v>2.1846204999999999</c:v>
                </c:pt>
                <c:pt idx="35">
                  <c:v>2.2230354000000001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C-42E1-AB9C-91C381841914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All'!$U$4:$U$39</c:f>
              <c:numCache>
                <c:formatCode>General</c:formatCode>
                <c:ptCount val="36"/>
                <c:pt idx="0">
                  <c:v>5.4336951999999998</c:v>
                </c:pt>
                <c:pt idx="1">
                  <c:v>5.3824810999999997</c:v>
                </c:pt>
                <c:pt idx="2">
                  <c:v>5.3958636999999996</c:v>
                </c:pt>
                <c:pt idx="3">
                  <c:v>5.3773884000000001</c:v>
                </c:pt>
                <c:pt idx="4">
                  <c:v>5.4105277000000003</c:v>
                </c:pt>
                <c:pt idx="5">
                  <c:v>5.3849308000000002</c:v>
                </c:pt>
                <c:pt idx="6">
                  <c:v>5.4195465</c:v>
                </c:pt>
                <c:pt idx="7">
                  <c:v>5.3934138000000003</c:v>
                </c:pt>
                <c:pt idx="8">
                  <c:v>5.3896750000000004</c:v>
                </c:pt>
                <c:pt idx="9">
                  <c:v>5.3624242000000004</c:v>
                </c:pt>
                <c:pt idx="10">
                  <c:v>5.3162485000000004</c:v>
                </c:pt>
                <c:pt idx="11">
                  <c:v>5.3074130999999998</c:v>
                </c:pt>
                <c:pt idx="12">
                  <c:v>5.2861577000000004</c:v>
                </c:pt>
                <c:pt idx="13">
                  <c:v>5.2981435000000001</c:v>
                </c:pt>
                <c:pt idx="14">
                  <c:v>5.2698988</c:v>
                </c:pt>
                <c:pt idx="15">
                  <c:v>5.2467135999999996</c:v>
                </c:pt>
                <c:pt idx="16">
                  <c:v>5.2129102999999999</c:v>
                </c:pt>
                <c:pt idx="17">
                  <c:v>5.1604447999999996</c:v>
                </c:pt>
                <c:pt idx="18">
                  <c:v>5.1142671000000002</c:v>
                </c:pt>
                <c:pt idx="19">
                  <c:v>5.0504623999999998</c:v>
                </c:pt>
                <c:pt idx="20">
                  <c:v>5.0544479999999998</c:v>
                </c:pt>
                <c:pt idx="21">
                  <c:v>4.9805641999999999</c:v>
                </c:pt>
                <c:pt idx="22">
                  <c:v>4.9522320000000004</c:v>
                </c:pt>
                <c:pt idx="23">
                  <c:v>4.8877193999999999</c:v>
                </c:pt>
                <c:pt idx="24">
                  <c:v>4.8435043000000002</c:v>
                </c:pt>
                <c:pt idx="25">
                  <c:v>4.7766425999999997</c:v>
                </c:pt>
                <c:pt idx="26">
                  <c:v>4.7280401000000003</c:v>
                </c:pt>
                <c:pt idx="27">
                  <c:v>4.6785075999999997</c:v>
                </c:pt>
                <c:pt idx="28">
                  <c:v>4.6107912999999998</c:v>
                </c:pt>
                <c:pt idx="29">
                  <c:v>4.4201717</c:v>
                </c:pt>
                <c:pt idx="30">
                  <c:v>4.2490902000000004</c:v>
                </c:pt>
                <c:pt idx="31">
                  <c:v>4.0524474000000001</c:v>
                </c:pt>
                <c:pt idx="32">
                  <c:v>3.9734191999999999</c:v>
                </c:pt>
                <c:pt idx="33">
                  <c:v>3.9795300999999998</c:v>
                </c:pt>
                <c:pt idx="34">
                  <c:v>3.9928986000000002</c:v>
                </c:pt>
                <c:pt idx="35">
                  <c:v>4.0442885999999998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C-42E1-AB9C-91C381841914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All'!$AH$4:$AH$39</c:f>
              <c:numCache>
                <c:formatCode>General</c:formatCode>
                <c:ptCount val="36"/>
                <c:pt idx="0">
                  <c:v>5.3033777999999998</c:v>
                </c:pt>
                <c:pt idx="1">
                  <c:v>5.4061000999999997</c:v>
                </c:pt>
                <c:pt idx="2">
                  <c:v>5.4586740000000002</c:v>
                </c:pt>
                <c:pt idx="3">
                  <c:v>5.5267635999999998</c:v>
                </c:pt>
                <c:pt idx="4">
                  <c:v>5.5955833000000004</c:v>
                </c:pt>
                <c:pt idx="5">
                  <c:v>5.6757400999999996</c:v>
                </c:pt>
                <c:pt idx="6">
                  <c:v>5.7191644999999998</c:v>
                </c:pt>
                <c:pt idx="7">
                  <c:v>5.7474895000000004</c:v>
                </c:pt>
                <c:pt idx="8">
                  <c:v>5.7884314000000003</c:v>
                </c:pt>
                <c:pt idx="9">
                  <c:v>5.7750633999999996</c:v>
                </c:pt>
                <c:pt idx="10">
                  <c:v>5.8000654000000003</c:v>
                </c:pt>
                <c:pt idx="11">
                  <c:v>5.7902518000000001</c:v>
                </c:pt>
                <c:pt idx="12">
                  <c:v>5.8407397000000003</c:v>
                </c:pt>
                <c:pt idx="13">
                  <c:v>5.8487087999999998</c:v>
                </c:pt>
                <c:pt idx="14">
                  <c:v>5.8431886000000004</c:v>
                </c:pt>
                <c:pt idx="15">
                  <c:v>5.8746112999999998</c:v>
                </c:pt>
                <c:pt idx="16">
                  <c:v>5.8750983000000003</c:v>
                </c:pt>
                <c:pt idx="17">
                  <c:v>5.8429890000000002</c:v>
                </c:pt>
                <c:pt idx="18">
                  <c:v>5.8526100999999997</c:v>
                </c:pt>
                <c:pt idx="19">
                  <c:v>5.8767012000000003</c:v>
                </c:pt>
                <c:pt idx="20">
                  <c:v>5.8243897000000002</c:v>
                </c:pt>
                <c:pt idx="21">
                  <c:v>5.8431153</c:v>
                </c:pt>
                <c:pt idx="22">
                  <c:v>5.8063929999999999</c:v>
                </c:pt>
                <c:pt idx="23">
                  <c:v>5.7950381999999996</c:v>
                </c:pt>
                <c:pt idx="24">
                  <c:v>5.8213435999999996</c:v>
                </c:pt>
                <c:pt idx="25">
                  <c:v>5.7851840000000001</c:v>
                </c:pt>
                <c:pt idx="26">
                  <c:v>5.7936760999999999</c:v>
                </c:pt>
                <c:pt idx="27">
                  <c:v>5.7495244000000003</c:v>
                </c:pt>
                <c:pt idx="28">
                  <c:v>5.7483322000000001</c:v>
                </c:pt>
                <c:pt idx="29">
                  <c:v>5.6860071000000003</c:v>
                </c:pt>
                <c:pt idx="30">
                  <c:v>5.5959759</c:v>
                </c:pt>
                <c:pt idx="31">
                  <c:v>5.4871656</c:v>
                </c:pt>
                <c:pt idx="32">
                  <c:v>5.4527410999999999</c:v>
                </c:pt>
                <c:pt idx="33">
                  <c:v>5.4658175</c:v>
                </c:pt>
                <c:pt idx="34">
                  <c:v>5.5170598000000002</c:v>
                </c:pt>
                <c:pt idx="35">
                  <c:v>5.5572445000000004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C-42E1-AB9C-91C381841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48848"/>
        <c:axId val="1264828048"/>
      </c:scatterChart>
      <c:valAx>
        <c:axId val="1264848848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wavelength(nm)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828048"/>
        <c:crosses val="autoZero"/>
        <c:crossBetween val="midCat"/>
        <c:majorUnit val="20"/>
      </c:valAx>
      <c:valAx>
        <c:axId val="1264828048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Pathlength(cm)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8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Long Skull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All'!$I$4:$I$39</c:f>
              <c:numCache>
                <c:formatCode>General</c:formatCode>
                <c:ptCount val="36"/>
                <c:pt idx="0">
                  <c:v>2.2132635999999999</c:v>
                </c:pt>
                <c:pt idx="1">
                  <c:v>2.2844557999999999</c:v>
                </c:pt>
                <c:pt idx="2">
                  <c:v>2.4021346000000001</c:v>
                </c:pt>
                <c:pt idx="3">
                  <c:v>2.4964654999999998</c:v>
                </c:pt>
                <c:pt idx="4">
                  <c:v>2.6552101000000001</c:v>
                </c:pt>
                <c:pt idx="5">
                  <c:v>2.7382379000000001</c:v>
                </c:pt>
                <c:pt idx="6">
                  <c:v>2.7678815000000001</c:v>
                </c:pt>
                <c:pt idx="7">
                  <c:v>2.7728774999999999</c:v>
                </c:pt>
                <c:pt idx="8">
                  <c:v>2.7524370999999999</c:v>
                </c:pt>
                <c:pt idx="9">
                  <c:v>2.6243995999999998</c:v>
                </c:pt>
                <c:pt idx="10">
                  <c:v>2.5176047000000001</c:v>
                </c:pt>
                <c:pt idx="11">
                  <c:v>2.4418313999999999</c:v>
                </c:pt>
                <c:pt idx="12">
                  <c:v>2.4728599999999998</c:v>
                </c:pt>
                <c:pt idx="13">
                  <c:v>2.5083894999999998</c:v>
                </c:pt>
                <c:pt idx="14">
                  <c:v>2.5318312000000001</c:v>
                </c:pt>
                <c:pt idx="15">
                  <c:v>2.5008373000000002</c:v>
                </c:pt>
                <c:pt idx="16">
                  <c:v>2.4687369000000001</c:v>
                </c:pt>
                <c:pt idx="17">
                  <c:v>2.4170359000000001</c:v>
                </c:pt>
                <c:pt idx="18">
                  <c:v>2.3414022999999999</c:v>
                </c:pt>
                <c:pt idx="19">
                  <c:v>2.2776168000000001</c:v>
                </c:pt>
                <c:pt idx="20">
                  <c:v>2.2450323999999999</c:v>
                </c:pt>
                <c:pt idx="21">
                  <c:v>2.2021361000000002</c:v>
                </c:pt>
                <c:pt idx="22">
                  <c:v>2.1678980000000001</c:v>
                </c:pt>
                <c:pt idx="23">
                  <c:v>2.1330000999999998</c:v>
                </c:pt>
                <c:pt idx="24">
                  <c:v>2.0862210999999999</c:v>
                </c:pt>
                <c:pt idx="25">
                  <c:v>2.0573000000000001</c:v>
                </c:pt>
                <c:pt idx="26">
                  <c:v>2.0233417999999999</c:v>
                </c:pt>
                <c:pt idx="27">
                  <c:v>1.9998704</c:v>
                </c:pt>
                <c:pt idx="28">
                  <c:v>1.9334747000000001</c:v>
                </c:pt>
                <c:pt idx="29">
                  <c:v>1.8370154000000001</c:v>
                </c:pt>
                <c:pt idx="30">
                  <c:v>1.7073597</c:v>
                </c:pt>
                <c:pt idx="31">
                  <c:v>1.5902814999999999</c:v>
                </c:pt>
                <c:pt idx="32">
                  <c:v>1.5727936</c:v>
                </c:pt>
                <c:pt idx="33">
                  <c:v>1.6001217999999999</c:v>
                </c:pt>
                <c:pt idx="34">
                  <c:v>1.6442281999999999</c:v>
                </c:pt>
                <c:pt idx="35">
                  <c:v>1.719895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1-4D12-8158-EC493EE26FE6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All'!$V$4:$V$39</c:f>
              <c:numCache>
                <c:formatCode>General</c:formatCode>
                <c:ptCount val="36"/>
                <c:pt idx="0">
                  <c:v>5.1838405999999999</c:v>
                </c:pt>
                <c:pt idx="1">
                  <c:v>5.5762375000000004</c:v>
                </c:pt>
                <c:pt idx="2">
                  <c:v>5.7910595999999996</c:v>
                </c:pt>
                <c:pt idx="3">
                  <c:v>6.0599952000000004</c:v>
                </c:pt>
                <c:pt idx="4">
                  <c:v>6.2563522000000003</c:v>
                </c:pt>
                <c:pt idx="5">
                  <c:v>6.3638373000000001</c:v>
                </c:pt>
                <c:pt idx="6">
                  <c:v>6.2878284999999998</c:v>
                </c:pt>
                <c:pt idx="7">
                  <c:v>6.0998881999999996</c:v>
                </c:pt>
                <c:pt idx="8">
                  <c:v>5.7497221999999999</c:v>
                </c:pt>
                <c:pt idx="9">
                  <c:v>5.4036738</c:v>
                </c:pt>
                <c:pt idx="10">
                  <c:v>5.1561634999999999</c:v>
                </c:pt>
                <c:pt idx="11">
                  <c:v>4.9306919000000002</c:v>
                </c:pt>
                <c:pt idx="12">
                  <c:v>4.788246</c:v>
                </c:pt>
                <c:pt idx="13">
                  <c:v>4.7841690999999997</c:v>
                </c:pt>
                <c:pt idx="14">
                  <c:v>4.7097651000000003</c:v>
                </c:pt>
                <c:pt idx="15">
                  <c:v>4.5948935999999998</c:v>
                </c:pt>
                <c:pt idx="16">
                  <c:v>4.4442510000000004</c:v>
                </c:pt>
                <c:pt idx="17">
                  <c:v>4.3108224999999996</c:v>
                </c:pt>
                <c:pt idx="18">
                  <c:v>4.1075746999999998</c:v>
                </c:pt>
                <c:pt idx="19">
                  <c:v>4.0019667999999999</c:v>
                </c:pt>
                <c:pt idx="20">
                  <c:v>3.8510970000000002</c:v>
                </c:pt>
                <c:pt idx="21">
                  <c:v>3.7762061999999998</c:v>
                </c:pt>
                <c:pt idx="22">
                  <c:v>3.6795817</c:v>
                </c:pt>
                <c:pt idx="23">
                  <c:v>3.6266308999999999</c:v>
                </c:pt>
                <c:pt idx="24">
                  <c:v>3.5645240999999999</c:v>
                </c:pt>
                <c:pt idx="25">
                  <c:v>3.5049144999999999</c:v>
                </c:pt>
                <c:pt idx="26">
                  <c:v>3.4369649</c:v>
                </c:pt>
                <c:pt idx="27">
                  <c:v>3.3623148</c:v>
                </c:pt>
                <c:pt idx="28">
                  <c:v>3.2219772</c:v>
                </c:pt>
                <c:pt idx="29">
                  <c:v>3.0464796000000001</c:v>
                </c:pt>
                <c:pt idx="30">
                  <c:v>2.7662637999999999</c:v>
                </c:pt>
                <c:pt idx="31">
                  <c:v>2.5475631999999999</c:v>
                </c:pt>
                <c:pt idx="32">
                  <c:v>2.5225740999999999</c:v>
                </c:pt>
                <c:pt idx="33">
                  <c:v>2.5510209000000001</c:v>
                </c:pt>
                <c:pt idx="34">
                  <c:v>2.6259610000000002</c:v>
                </c:pt>
                <c:pt idx="35">
                  <c:v>2.7431619999999999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1-4D12-8158-EC493EE26FE6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All'!$AI$4:$AI$39</c:f>
              <c:numCache>
                <c:formatCode>General</c:formatCode>
                <c:ptCount val="36"/>
                <c:pt idx="0">
                  <c:v>7.5042835999999999</c:v>
                </c:pt>
                <c:pt idx="1">
                  <c:v>7.6882057000000001</c:v>
                </c:pt>
                <c:pt idx="2">
                  <c:v>7.8498568999999998</c:v>
                </c:pt>
                <c:pt idx="3">
                  <c:v>8.1351537999999994</c:v>
                </c:pt>
                <c:pt idx="4">
                  <c:v>8.4178446000000005</c:v>
                </c:pt>
                <c:pt idx="5">
                  <c:v>8.5735440000000001</c:v>
                </c:pt>
                <c:pt idx="6">
                  <c:v>8.6199752000000007</c:v>
                </c:pt>
                <c:pt idx="7">
                  <c:v>8.4462337999999999</c:v>
                </c:pt>
                <c:pt idx="8">
                  <c:v>8.1009107</c:v>
                </c:pt>
                <c:pt idx="9">
                  <c:v>7.5646909999999998</c:v>
                </c:pt>
                <c:pt idx="10">
                  <c:v>7.3911188000000001</c:v>
                </c:pt>
                <c:pt idx="11">
                  <c:v>7.1030028999999999</c:v>
                </c:pt>
                <c:pt idx="12">
                  <c:v>7.1857740999999997</c:v>
                </c:pt>
                <c:pt idx="13">
                  <c:v>7.3478623000000001</c:v>
                </c:pt>
                <c:pt idx="14">
                  <c:v>7.4378285999999996</c:v>
                </c:pt>
                <c:pt idx="15">
                  <c:v>7.4027172999999999</c:v>
                </c:pt>
                <c:pt idx="16">
                  <c:v>7.2826434000000004</c:v>
                </c:pt>
                <c:pt idx="17">
                  <c:v>7.1465259999999997</c:v>
                </c:pt>
                <c:pt idx="18">
                  <c:v>6.7465045000000003</c:v>
                </c:pt>
                <c:pt idx="19">
                  <c:v>6.4735277</c:v>
                </c:pt>
                <c:pt idx="20">
                  <c:v>6.3108716999999999</c:v>
                </c:pt>
                <c:pt idx="21">
                  <c:v>6.2167544000000001</c:v>
                </c:pt>
                <c:pt idx="22">
                  <c:v>6.0834061000000004</c:v>
                </c:pt>
                <c:pt idx="23">
                  <c:v>5.9725685999999998</c:v>
                </c:pt>
                <c:pt idx="24">
                  <c:v>5.7460490999999996</c:v>
                </c:pt>
                <c:pt idx="25">
                  <c:v>5.6321978000000001</c:v>
                </c:pt>
                <c:pt idx="26">
                  <c:v>5.4093692999999998</c:v>
                </c:pt>
                <c:pt idx="27">
                  <c:v>5.1311463000000002</c:v>
                </c:pt>
                <c:pt idx="28">
                  <c:v>4.5694673000000003</c:v>
                </c:pt>
                <c:pt idx="29">
                  <c:v>3.8684067</c:v>
                </c:pt>
                <c:pt idx="30">
                  <c:v>3.0222345000000002</c:v>
                </c:pt>
                <c:pt idx="31">
                  <c:v>2.2882877000000001</c:v>
                </c:pt>
                <c:pt idx="32">
                  <c:v>2.2064745000000001</c:v>
                </c:pt>
                <c:pt idx="33">
                  <c:v>2.2802669</c:v>
                </c:pt>
                <c:pt idx="34">
                  <c:v>2.4351181999999998</c:v>
                </c:pt>
                <c:pt idx="35">
                  <c:v>2.7200419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1-4D12-8158-EC493EE26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72160"/>
        <c:axId val="1158677568"/>
      </c:scatterChart>
      <c:valAx>
        <c:axId val="1158672160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wavelength(nm)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8677568"/>
        <c:crosses val="autoZero"/>
        <c:crossBetween val="midCat"/>
        <c:majorUnit val="20"/>
      </c:valAx>
      <c:valAx>
        <c:axId val="1158677568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Pathlength(cm)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86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Long CSF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All'!$J$4:$J$39</c:f>
              <c:numCache>
                <c:formatCode>General</c:formatCode>
                <c:ptCount val="36"/>
                <c:pt idx="0">
                  <c:v>0.38215292000000001</c:v>
                </c:pt>
                <c:pt idx="1">
                  <c:v>0.41898827</c:v>
                </c:pt>
                <c:pt idx="2">
                  <c:v>0.46370555000000002</c:v>
                </c:pt>
                <c:pt idx="3">
                  <c:v>0.51363210999999998</c:v>
                </c:pt>
                <c:pt idx="4">
                  <c:v>0.59971722000000005</c:v>
                </c:pt>
                <c:pt idx="5">
                  <c:v>0.64228278999999999</c:v>
                </c:pt>
                <c:pt idx="6">
                  <c:v>0.66174305</c:v>
                </c:pt>
                <c:pt idx="7">
                  <c:v>0.66557562999999997</c:v>
                </c:pt>
                <c:pt idx="8">
                  <c:v>0.65936510000000004</c:v>
                </c:pt>
                <c:pt idx="9">
                  <c:v>0.59863478999999997</c:v>
                </c:pt>
                <c:pt idx="10">
                  <c:v>0.54161471999999999</c:v>
                </c:pt>
                <c:pt idx="11">
                  <c:v>0.51497700000000002</c:v>
                </c:pt>
                <c:pt idx="12">
                  <c:v>0.53875748999999995</c:v>
                </c:pt>
                <c:pt idx="13">
                  <c:v>0.56859585999999995</c:v>
                </c:pt>
                <c:pt idx="14">
                  <c:v>0.59012511000000001</c:v>
                </c:pt>
                <c:pt idx="15">
                  <c:v>0.58398384999999997</c:v>
                </c:pt>
                <c:pt idx="16">
                  <c:v>0.58217759999999996</c:v>
                </c:pt>
                <c:pt idx="17">
                  <c:v>0.55421425999999996</c:v>
                </c:pt>
                <c:pt idx="18">
                  <c:v>0.51748406000000002</c:v>
                </c:pt>
                <c:pt idx="19">
                  <c:v>0.48285660000000002</c:v>
                </c:pt>
                <c:pt idx="20">
                  <c:v>0.46721924999999997</c:v>
                </c:pt>
                <c:pt idx="21">
                  <c:v>0.46100571000000001</c:v>
                </c:pt>
                <c:pt idx="22">
                  <c:v>0.43447110999999999</c:v>
                </c:pt>
                <c:pt idx="23">
                  <c:v>0.41940328999999998</c:v>
                </c:pt>
                <c:pt idx="24">
                  <c:v>0.39840967999999999</c:v>
                </c:pt>
                <c:pt idx="25">
                  <c:v>0.39208695999999998</c:v>
                </c:pt>
                <c:pt idx="26">
                  <c:v>0.37621981999999998</c:v>
                </c:pt>
                <c:pt idx="27">
                  <c:v>0.36033686999999998</c:v>
                </c:pt>
                <c:pt idx="28">
                  <c:v>0.31109944</c:v>
                </c:pt>
                <c:pt idx="29">
                  <c:v>0.24987598</c:v>
                </c:pt>
                <c:pt idx="30">
                  <c:v>0.18257687</c:v>
                </c:pt>
                <c:pt idx="31">
                  <c:v>0.12825263000000001</c:v>
                </c:pt>
                <c:pt idx="32">
                  <c:v>0.1226043</c:v>
                </c:pt>
                <c:pt idx="33">
                  <c:v>0.13099433999999999</c:v>
                </c:pt>
                <c:pt idx="34">
                  <c:v>0.14595352</c:v>
                </c:pt>
                <c:pt idx="35">
                  <c:v>0.172849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0-45C1-B121-0029AD82E551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All'!$W$4:$W$39</c:f>
              <c:numCache>
                <c:formatCode>General</c:formatCode>
                <c:ptCount val="36"/>
                <c:pt idx="0">
                  <c:v>0.87155695</c:v>
                </c:pt>
                <c:pt idx="1">
                  <c:v>1.0011265</c:v>
                </c:pt>
                <c:pt idx="2">
                  <c:v>1.0688449</c:v>
                </c:pt>
                <c:pt idx="3">
                  <c:v>1.1447223</c:v>
                </c:pt>
                <c:pt idx="4">
                  <c:v>1.2419108999999999</c:v>
                </c:pt>
                <c:pt idx="5">
                  <c:v>1.2871147000000001</c:v>
                </c:pt>
                <c:pt idx="6">
                  <c:v>1.2656590000000001</c:v>
                </c:pt>
                <c:pt idx="7">
                  <c:v>1.1934217</c:v>
                </c:pt>
                <c:pt idx="8">
                  <c:v>1.0763906999999999</c:v>
                </c:pt>
                <c:pt idx="9">
                  <c:v>0.9594975</c:v>
                </c:pt>
                <c:pt idx="10">
                  <c:v>0.90763163000000002</c:v>
                </c:pt>
                <c:pt idx="11">
                  <c:v>0.85318050999999995</c:v>
                </c:pt>
                <c:pt idx="12">
                  <c:v>0.82368202000000001</c:v>
                </c:pt>
                <c:pt idx="13">
                  <c:v>0.83579481</c:v>
                </c:pt>
                <c:pt idx="14">
                  <c:v>0.84609438999999997</c:v>
                </c:pt>
                <c:pt idx="15">
                  <c:v>0.82183991999999995</c:v>
                </c:pt>
                <c:pt idx="16">
                  <c:v>0.78163972000000004</c:v>
                </c:pt>
                <c:pt idx="17">
                  <c:v>0.75729502000000004</c:v>
                </c:pt>
                <c:pt idx="18">
                  <c:v>0.69632839000000002</c:v>
                </c:pt>
                <c:pt idx="19">
                  <c:v>0.67429501000000003</c:v>
                </c:pt>
                <c:pt idx="20">
                  <c:v>0.63187886000000004</c:v>
                </c:pt>
                <c:pt idx="21">
                  <c:v>0.62044060000000001</c:v>
                </c:pt>
                <c:pt idx="22">
                  <c:v>0.60245649000000001</c:v>
                </c:pt>
                <c:pt idx="23">
                  <c:v>0.59262271</c:v>
                </c:pt>
                <c:pt idx="24">
                  <c:v>0.57262687000000001</c:v>
                </c:pt>
                <c:pt idx="25">
                  <c:v>0.56565633000000004</c:v>
                </c:pt>
                <c:pt idx="26">
                  <c:v>0.55031297000000001</c:v>
                </c:pt>
                <c:pt idx="27">
                  <c:v>0.52133255999999994</c:v>
                </c:pt>
                <c:pt idx="28">
                  <c:v>0.46976242000000001</c:v>
                </c:pt>
                <c:pt idx="29">
                  <c:v>0.39944059999999998</c:v>
                </c:pt>
                <c:pt idx="30">
                  <c:v>0.30456931999999998</c:v>
                </c:pt>
                <c:pt idx="31">
                  <c:v>0.23487530000000001</c:v>
                </c:pt>
                <c:pt idx="32">
                  <c:v>0.22357092000000001</c:v>
                </c:pt>
                <c:pt idx="33">
                  <c:v>0.23906151</c:v>
                </c:pt>
                <c:pt idx="34">
                  <c:v>0.26016171999999999</c:v>
                </c:pt>
                <c:pt idx="35">
                  <c:v>0.29127646000000001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0-45C1-B121-0029AD82E551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All'!$AJ$4:$AJ$39</c:f>
              <c:numCache>
                <c:formatCode>General</c:formatCode>
                <c:ptCount val="36"/>
                <c:pt idx="0">
                  <c:v>0.85400018</c:v>
                </c:pt>
                <c:pt idx="1">
                  <c:v>0.92205143000000001</c:v>
                </c:pt>
                <c:pt idx="2">
                  <c:v>0.98354361999999995</c:v>
                </c:pt>
                <c:pt idx="3">
                  <c:v>1.0621167</c:v>
                </c:pt>
                <c:pt idx="4">
                  <c:v>1.174215</c:v>
                </c:pt>
                <c:pt idx="5">
                  <c:v>1.2265315000000001</c:v>
                </c:pt>
                <c:pt idx="6">
                  <c:v>1.2473738999999999</c:v>
                </c:pt>
                <c:pt idx="7">
                  <c:v>1.2347912000000001</c:v>
                </c:pt>
                <c:pt idx="8">
                  <c:v>1.1349198</c:v>
                </c:pt>
                <c:pt idx="9">
                  <c:v>0.9814541</c:v>
                </c:pt>
                <c:pt idx="10">
                  <c:v>0.93708245000000001</c:v>
                </c:pt>
                <c:pt idx="11">
                  <c:v>0.86702714000000003</c:v>
                </c:pt>
                <c:pt idx="12">
                  <c:v>0.90939718999999997</c:v>
                </c:pt>
                <c:pt idx="13">
                  <c:v>0.96947700999999997</c:v>
                </c:pt>
                <c:pt idx="14">
                  <c:v>1.0025588000000001</c:v>
                </c:pt>
                <c:pt idx="15">
                  <c:v>1.0052608000000001</c:v>
                </c:pt>
                <c:pt idx="16">
                  <c:v>0.98704130000000001</c:v>
                </c:pt>
                <c:pt idx="17">
                  <c:v>0.95054110000000003</c:v>
                </c:pt>
                <c:pt idx="18">
                  <c:v>0.85438619999999998</c:v>
                </c:pt>
                <c:pt idx="19">
                  <c:v>0.76950662000000003</c:v>
                </c:pt>
                <c:pt idx="20">
                  <c:v>0.75672021</c:v>
                </c:pt>
                <c:pt idx="21">
                  <c:v>0.71743416000000004</c:v>
                </c:pt>
                <c:pt idx="22">
                  <c:v>0.71199378000000002</c:v>
                </c:pt>
                <c:pt idx="23">
                  <c:v>0.67853030000000003</c:v>
                </c:pt>
                <c:pt idx="24">
                  <c:v>0.62006344999999996</c:v>
                </c:pt>
                <c:pt idx="25">
                  <c:v>0.59860685000000002</c:v>
                </c:pt>
                <c:pt idx="26">
                  <c:v>0.56334125999999995</c:v>
                </c:pt>
                <c:pt idx="27">
                  <c:v>0.50724228000000005</c:v>
                </c:pt>
                <c:pt idx="28">
                  <c:v>0.39199497999999999</c:v>
                </c:pt>
                <c:pt idx="29">
                  <c:v>0.27732277</c:v>
                </c:pt>
                <c:pt idx="30">
                  <c:v>0.15620862999999999</c:v>
                </c:pt>
                <c:pt idx="31">
                  <c:v>8.4556324000000002E-2</c:v>
                </c:pt>
                <c:pt idx="32">
                  <c:v>7.8050599999999998E-2</c:v>
                </c:pt>
                <c:pt idx="33">
                  <c:v>8.3235954000000001E-2</c:v>
                </c:pt>
                <c:pt idx="34">
                  <c:v>9.7888073000000006E-2</c:v>
                </c:pt>
                <c:pt idx="35">
                  <c:v>0.12194414000000001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C0-45C1-B121-0029AD82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45936"/>
        <c:axId val="1264840528"/>
      </c:scatterChart>
      <c:valAx>
        <c:axId val="1264845936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wavelength(nm)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840528"/>
        <c:crosses val="autoZero"/>
        <c:crossBetween val="midCat"/>
        <c:majorUnit val="20"/>
      </c:valAx>
      <c:valAx>
        <c:axId val="12648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Pathlength(cm)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84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Long Gray Matter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All'!$K$4:$K$39</c:f>
              <c:numCache>
                <c:formatCode>General</c:formatCode>
                <c:ptCount val="36"/>
                <c:pt idx="0">
                  <c:v>6.7312131999999997E-2</c:v>
                </c:pt>
                <c:pt idx="1">
                  <c:v>7.9819948000000002E-2</c:v>
                </c:pt>
                <c:pt idx="2">
                  <c:v>9.4756305999999998E-2</c:v>
                </c:pt>
                <c:pt idx="3">
                  <c:v>0.1148791</c:v>
                </c:pt>
                <c:pt idx="4">
                  <c:v>0.14916865000000001</c:v>
                </c:pt>
                <c:pt idx="5">
                  <c:v>0.17330376</c:v>
                </c:pt>
                <c:pt idx="6">
                  <c:v>0.18719606</c:v>
                </c:pt>
                <c:pt idx="7">
                  <c:v>0.19642534</c:v>
                </c:pt>
                <c:pt idx="8">
                  <c:v>0.19585559999999999</c:v>
                </c:pt>
                <c:pt idx="9">
                  <c:v>0.17702947999999999</c:v>
                </c:pt>
                <c:pt idx="10">
                  <c:v>0.14975121999999999</c:v>
                </c:pt>
                <c:pt idx="11">
                  <c:v>0.13861629</c:v>
                </c:pt>
                <c:pt idx="12">
                  <c:v>0.15075605</c:v>
                </c:pt>
                <c:pt idx="13">
                  <c:v>0.17069812000000001</c:v>
                </c:pt>
                <c:pt idx="14">
                  <c:v>0.18345702999999999</c:v>
                </c:pt>
                <c:pt idx="15">
                  <c:v>0.18532481000000001</c:v>
                </c:pt>
                <c:pt idx="16">
                  <c:v>0.18130966000000001</c:v>
                </c:pt>
                <c:pt idx="17">
                  <c:v>0.17074486999999999</c:v>
                </c:pt>
                <c:pt idx="18">
                  <c:v>0.15858979000000001</c:v>
                </c:pt>
                <c:pt idx="19">
                  <c:v>0.14492806</c:v>
                </c:pt>
                <c:pt idx="20">
                  <c:v>0.13918486999999999</c:v>
                </c:pt>
                <c:pt idx="21">
                  <c:v>0.13512966000000001</c:v>
                </c:pt>
                <c:pt idx="22">
                  <c:v>0.12888477000000001</c:v>
                </c:pt>
                <c:pt idx="23">
                  <c:v>0.12195441</c:v>
                </c:pt>
                <c:pt idx="24">
                  <c:v>0.11310031</c:v>
                </c:pt>
                <c:pt idx="25">
                  <c:v>0.1113426</c:v>
                </c:pt>
                <c:pt idx="26">
                  <c:v>0.10703942</c:v>
                </c:pt>
                <c:pt idx="27">
                  <c:v>0.10120437</c:v>
                </c:pt>
                <c:pt idx="28">
                  <c:v>8.7508647999999994E-2</c:v>
                </c:pt>
                <c:pt idx="29">
                  <c:v>6.8003947999999995E-2</c:v>
                </c:pt>
                <c:pt idx="30">
                  <c:v>4.7405374E-2</c:v>
                </c:pt>
                <c:pt idx="31">
                  <c:v>3.1259363999999998E-2</c:v>
                </c:pt>
                <c:pt idx="32">
                  <c:v>3.0149530000000001E-2</c:v>
                </c:pt>
                <c:pt idx="33">
                  <c:v>3.3187907000000003E-2</c:v>
                </c:pt>
                <c:pt idx="34">
                  <c:v>3.9130842999999998E-2</c:v>
                </c:pt>
                <c:pt idx="35">
                  <c:v>4.9090333E-2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3-4331-BB5D-876AF906C6CB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All'!$X$4:$X$39</c:f>
              <c:numCache>
                <c:formatCode>General</c:formatCode>
                <c:ptCount val="36"/>
                <c:pt idx="0">
                  <c:v>0.59169302999999995</c:v>
                </c:pt>
                <c:pt idx="1">
                  <c:v>0.70631312999999996</c:v>
                </c:pt>
                <c:pt idx="2">
                  <c:v>0.78480112999999996</c:v>
                </c:pt>
                <c:pt idx="3">
                  <c:v>0.89365130999999998</c:v>
                </c:pt>
                <c:pt idx="4">
                  <c:v>1.0032167999999999</c:v>
                </c:pt>
                <c:pt idx="5">
                  <c:v>1.0687897</c:v>
                </c:pt>
                <c:pt idx="6">
                  <c:v>1.0542041</c:v>
                </c:pt>
                <c:pt idx="7">
                  <c:v>0.98316311000000001</c:v>
                </c:pt>
                <c:pt idx="8">
                  <c:v>0.85183865999999997</c:v>
                </c:pt>
                <c:pt idx="9">
                  <c:v>0.69777016999999997</c:v>
                </c:pt>
                <c:pt idx="10">
                  <c:v>0.64059796000000002</c:v>
                </c:pt>
                <c:pt idx="11">
                  <c:v>0.57546872000000004</c:v>
                </c:pt>
                <c:pt idx="12">
                  <c:v>0.55452283000000002</c:v>
                </c:pt>
                <c:pt idx="13">
                  <c:v>0.56491051999999997</c:v>
                </c:pt>
                <c:pt idx="14">
                  <c:v>0.56251746000000002</c:v>
                </c:pt>
                <c:pt idx="15">
                  <c:v>0.54646892999999996</c:v>
                </c:pt>
                <c:pt idx="16">
                  <c:v>0.50275082000000004</c:v>
                </c:pt>
                <c:pt idx="17">
                  <c:v>0.47539819</c:v>
                </c:pt>
                <c:pt idx="18">
                  <c:v>0.41897045999999999</c:v>
                </c:pt>
                <c:pt idx="19">
                  <c:v>0.39509091000000002</c:v>
                </c:pt>
                <c:pt idx="20">
                  <c:v>0.36676171000000002</c:v>
                </c:pt>
                <c:pt idx="21">
                  <c:v>0.35001921000000003</c:v>
                </c:pt>
                <c:pt idx="22">
                  <c:v>0.33600936999999997</c:v>
                </c:pt>
                <c:pt idx="23">
                  <c:v>0.32808967</c:v>
                </c:pt>
                <c:pt idx="24">
                  <c:v>0.31194068000000003</c:v>
                </c:pt>
                <c:pt idx="25">
                  <c:v>0.30035824999999999</c:v>
                </c:pt>
                <c:pt idx="26">
                  <c:v>0.28586961999999999</c:v>
                </c:pt>
                <c:pt idx="27">
                  <c:v>0.26930156999999999</c:v>
                </c:pt>
                <c:pt idx="28">
                  <c:v>0.22985226</c:v>
                </c:pt>
                <c:pt idx="29">
                  <c:v>0.17691589999999999</c:v>
                </c:pt>
                <c:pt idx="30">
                  <c:v>0.12112565</c:v>
                </c:pt>
                <c:pt idx="31">
                  <c:v>8.4551530999999999E-2</c:v>
                </c:pt>
                <c:pt idx="32">
                  <c:v>7.7320289E-2</c:v>
                </c:pt>
                <c:pt idx="33">
                  <c:v>8.4530428000000005E-2</c:v>
                </c:pt>
                <c:pt idx="34">
                  <c:v>9.7082938999999993E-2</c:v>
                </c:pt>
                <c:pt idx="35">
                  <c:v>0.11634215000000001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3-4331-BB5D-876AF906C6CB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All'!$AK$4:$AK$39</c:f>
              <c:numCache>
                <c:formatCode>General</c:formatCode>
                <c:ptCount val="36"/>
                <c:pt idx="0">
                  <c:v>0.60334036000000002</c:v>
                </c:pt>
                <c:pt idx="1">
                  <c:v>0.69198930999999997</c:v>
                </c:pt>
                <c:pt idx="2">
                  <c:v>0.76638991000000001</c:v>
                </c:pt>
                <c:pt idx="3">
                  <c:v>0.89374401999999997</c:v>
                </c:pt>
                <c:pt idx="4">
                  <c:v>1.0593618</c:v>
                </c:pt>
                <c:pt idx="5">
                  <c:v>1.1640511</c:v>
                </c:pt>
                <c:pt idx="6">
                  <c:v>1.2175768</c:v>
                </c:pt>
                <c:pt idx="7">
                  <c:v>1.2046379</c:v>
                </c:pt>
                <c:pt idx="8">
                  <c:v>1.1015812</c:v>
                </c:pt>
                <c:pt idx="9">
                  <c:v>0.92641541999999999</c:v>
                </c:pt>
                <c:pt idx="10">
                  <c:v>0.84371341</c:v>
                </c:pt>
                <c:pt idx="11">
                  <c:v>0.75400162000000004</c:v>
                </c:pt>
                <c:pt idx="12">
                  <c:v>0.80553847999999995</c:v>
                </c:pt>
                <c:pt idx="13">
                  <c:v>0.89893778999999996</c:v>
                </c:pt>
                <c:pt idx="14">
                  <c:v>0.95845855999999996</c:v>
                </c:pt>
                <c:pt idx="15">
                  <c:v>0.95900856999999995</c:v>
                </c:pt>
                <c:pt idx="16">
                  <c:v>0.93722556999999995</c:v>
                </c:pt>
                <c:pt idx="17">
                  <c:v>0.89026472000000001</c:v>
                </c:pt>
                <c:pt idx="18">
                  <c:v>0.76554390000000005</c:v>
                </c:pt>
                <c:pt idx="19">
                  <c:v>0.67108920999999999</c:v>
                </c:pt>
                <c:pt idx="20">
                  <c:v>0.64497375999999995</c:v>
                </c:pt>
                <c:pt idx="21">
                  <c:v>0.61615765</c:v>
                </c:pt>
                <c:pt idx="22">
                  <c:v>0.60222439999999999</c:v>
                </c:pt>
                <c:pt idx="23">
                  <c:v>0.56552709000000001</c:v>
                </c:pt>
                <c:pt idx="24">
                  <c:v>0.50361933000000003</c:v>
                </c:pt>
                <c:pt idx="25">
                  <c:v>0.47860960000000002</c:v>
                </c:pt>
                <c:pt idx="26">
                  <c:v>0.44774649999999999</c:v>
                </c:pt>
                <c:pt idx="27">
                  <c:v>0.39448986000000003</c:v>
                </c:pt>
                <c:pt idx="28">
                  <c:v>0.29085006000000002</c:v>
                </c:pt>
                <c:pt idx="29">
                  <c:v>0.19114971</c:v>
                </c:pt>
                <c:pt idx="30">
                  <c:v>9.4178669000000007E-2</c:v>
                </c:pt>
                <c:pt idx="31">
                  <c:v>4.4289492999999999E-2</c:v>
                </c:pt>
                <c:pt idx="32">
                  <c:v>4.0526966999999997E-2</c:v>
                </c:pt>
                <c:pt idx="33">
                  <c:v>4.4553222000000003E-2</c:v>
                </c:pt>
                <c:pt idx="34">
                  <c:v>5.5705512999999998E-2</c:v>
                </c:pt>
                <c:pt idx="35">
                  <c:v>7.5727411999999994E-2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3-4331-BB5D-876AF906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75904"/>
        <c:axId val="1158667168"/>
      </c:scatterChart>
      <c:valAx>
        <c:axId val="1158675904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wavelength(nm)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8667168"/>
        <c:crosses val="autoZero"/>
        <c:crossBetween val="midCat"/>
        <c:majorUnit val="20"/>
      </c:valAx>
      <c:valAx>
        <c:axId val="11586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Pathlength(cm)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86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Long White</a:t>
            </a:r>
            <a:r>
              <a:rPr lang="en-US" altLang="zh-TW" baseline="0"/>
              <a:t> Matter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All'!$B$4:$B$39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All'!$L$4:$L$39</c:f>
              <c:numCache>
                <c:formatCode>General</c:formatCode>
                <c:ptCount val="36"/>
                <c:pt idx="0">
                  <c:v>1.7287008E-4</c:v>
                </c:pt>
                <c:pt idx="1">
                  <c:v>2.3731043000000001E-4</c:v>
                </c:pt>
                <c:pt idx="2">
                  <c:v>3.7647905E-4</c:v>
                </c:pt>
                <c:pt idx="3">
                  <c:v>6.8159852000000004E-4</c:v>
                </c:pt>
                <c:pt idx="4">
                  <c:v>1.2130053E-3</c:v>
                </c:pt>
                <c:pt idx="5">
                  <c:v>1.8111125999999999E-3</c:v>
                </c:pt>
                <c:pt idx="6">
                  <c:v>2.3554780999999999E-3</c:v>
                </c:pt>
                <c:pt idx="7">
                  <c:v>2.7006489999999998E-3</c:v>
                </c:pt>
                <c:pt idx="8">
                  <c:v>2.8786182E-3</c:v>
                </c:pt>
                <c:pt idx="9">
                  <c:v>2.3749906000000002E-3</c:v>
                </c:pt>
                <c:pt idx="10">
                  <c:v>1.6651636999999999E-3</c:v>
                </c:pt>
                <c:pt idx="11">
                  <c:v>1.3819695E-3</c:v>
                </c:pt>
                <c:pt idx="12">
                  <c:v>1.7622873000000001E-3</c:v>
                </c:pt>
                <c:pt idx="13">
                  <c:v>2.4233986E-3</c:v>
                </c:pt>
                <c:pt idx="14">
                  <c:v>3.1623225000000001E-3</c:v>
                </c:pt>
                <c:pt idx="15">
                  <c:v>3.1990177E-3</c:v>
                </c:pt>
                <c:pt idx="16">
                  <c:v>3.3327513999999998E-3</c:v>
                </c:pt>
                <c:pt idx="17">
                  <c:v>3.1213182000000002E-3</c:v>
                </c:pt>
                <c:pt idx="18">
                  <c:v>2.3946944999999999E-3</c:v>
                </c:pt>
                <c:pt idx="19">
                  <c:v>2.3119675E-3</c:v>
                </c:pt>
                <c:pt idx="20">
                  <c:v>2.0913150999999999E-3</c:v>
                </c:pt>
                <c:pt idx="21">
                  <c:v>1.8386708E-3</c:v>
                </c:pt>
                <c:pt idx="22">
                  <c:v>1.893711E-3</c:v>
                </c:pt>
                <c:pt idx="23">
                  <c:v>1.6590374000000001E-3</c:v>
                </c:pt>
                <c:pt idx="24">
                  <c:v>1.5111785999999999E-3</c:v>
                </c:pt>
                <c:pt idx="25">
                  <c:v>1.5407194E-3</c:v>
                </c:pt>
                <c:pt idx="26">
                  <c:v>1.3194312999999999E-3</c:v>
                </c:pt>
                <c:pt idx="27">
                  <c:v>1.3382553000000001E-3</c:v>
                </c:pt>
                <c:pt idx="28">
                  <c:v>1.0439186E-3</c:v>
                </c:pt>
                <c:pt idx="29">
                  <c:v>6.5475134999999998E-4</c:v>
                </c:pt>
                <c:pt idx="30">
                  <c:v>3.5430189999999999E-4</c:v>
                </c:pt>
                <c:pt idx="31">
                  <c:v>1.6910990000000001E-4</c:v>
                </c:pt>
                <c:pt idx="32">
                  <c:v>1.8361119E-4</c:v>
                </c:pt>
                <c:pt idx="33">
                  <c:v>1.8120469E-4</c:v>
                </c:pt>
                <c:pt idx="34">
                  <c:v>2.9296229E-4</c:v>
                </c:pt>
                <c:pt idx="35">
                  <c:v>4.3385062999999998E-4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E-4F2F-BD24-9405D5E3306A}"/>
            </c:ext>
          </c:extLst>
        </c:ser>
        <c:ser>
          <c:idx val="1"/>
          <c:order val="1"/>
          <c:tx>
            <c:v>Subject#2 - 1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All'!$O$4:$O$39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All'!$Y$4:$Y$39</c:f>
              <c:numCache>
                <c:formatCode>General</c:formatCode>
                <c:ptCount val="36"/>
                <c:pt idx="0">
                  <c:v>1.5577572E-2</c:v>
                </c:pt>
                <c:pt idx="1">
                  <c:v>1.9660642999999998E-2</c:v>
                </c:pt>
                <c:pt idx="2">
                  <c:v>2.5072319999999999E-2</c:v>
                </c:pt>
                <c:pt idx="3">
                  <c:v>3.2378698999999997E-2</c:v>
                </c:pt>
                <c:pt idx="4">
                  <c:v>3.9684513999999997E-2</c:v>
                </c:pt>
                <c:pt idx="5">
                  <c:v>4.3632619999999997E-2</c:v>
                </c:pt>
                <c:pt idx="6">
                  <c:v>4.1320158000000003E-2</c:v>
                </c:pt>
                <c:pt idx="7">
                  <c:v>3.8843013000000003E-2</c:v>
                </c:pt>
                <c:pt idx="8">
                  <c:v>2.9788802E-2</c:v>
                </c:pt>
                <c:pt idx="9">
                  <c:v>2.2091692999999999E-2</c:v>
                </c:pt>
                <c:pt idx="10">
                  <c:v>1.7841193000000002E-2</c:v>
                </c:pt>
                <c:pt idx="11">
                  <c:v>1.4662409E-2</c:v>
                </c:pt>
                <c:pt idx="12">
                  <c:v>1.3804373999999999E-2</c:v>
                </c:pt>
                <c:pt idx="13">
                  <c:v>1.4669456000000001E-2</c:v>
                </c:pt>
                <c:pt idx="14">
                  <c:v>1.4298066E-2</c:v>
                </c:pt>
                <c:pt idx="15">
                  <c:v>1.3550394E-2</c:v>
                </c:pt>
                <c:pt idx="16">
                  <c:v>1.1618165E-2</c:v>
                </c:pt>
                <c:pt idx="17">
                  <c:v>1.0330883000000001E-2</c:v>
                </c:pt>
                <c:pt idx="18">
                  <c:v>8.1735524000000007E-3</c:v>
                </c:pt>
                <c:pt idx="19">
                  <c:v>7.0081783999999996E-3</c:v>
                </c:pt>
                <c:pt idx="20">
                  <c:v>5.9456238999999996E-3</c:v>
                </c:pt>
                <c:pt idx="21">
                  <c:v>5.7560147999999997E-3</c:v>
                </c:pt>
                <c:pt idx="22">
                  <c:v>5.2153705999999998E-3</c:v>
                </c:pt>
                <c:pt idx="23">
                  <c:v>4.6963682999999999E-3</c:v>
                </c:pt>
                <c:pt idx="24">
                  <c:v>4.5480182000000001E-3</c:v>
                </c:pt>
                <c:pt idx="25">
                  <c:v>4.0126533999999998E-3</c:v>
                </c:pt>
                <c:pt idx="26">
                  <c:v>3.6552296000000001E-3</c:v>
                </c:pt>
                <c:pt idx="27">
                  <c:v>3.2414816999999999E-3</c:v>
                </c:pt>
                <c:pt idx="28">
                  <c:v>2.2163014000000001E-3</c:v>
                </c:pt>
                <c:pt idx="29">
                  <c:v>1.3493508000000001E-3</c:v>
                </c:pt>
                <c:pt idx="30">
                  <c:v>5.7534394999999997E-4</c:v>
                </c:pt>
                <c:pt idx="31">
                  <c:v>2.3779931E-4</c:v>
                </c:pt>
                <c:pt idx="32">
                  <c:v>2.3596184999999999E-4</c:v>
                </c:pt>
                <c:pt idx="33">
                  <c:v>2.5708582999999999E-4</c:v>
                </c:pt>
                <c:pt idx="34">
                  <c:v>3.3000564999999997E-4</c:v>
                </c:pt>
                <c:pt idx="35">
                  <c:v>4.8376933999999999E-4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E-4F2F-BD24-9405D5E3306A}"/>
            </c:ext>
          </c:extLst>
        </c:ser>
        <c:ser>
          <c:idx val="2"/>
          <c:order val="2"/>
          <c:tx>
            <c:v>Subject#2 - 2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'pathlength All'!$AB$4:$AB$39</c:f>
              <c:numCache>
                <c:formatCode>General</c:formatCode>
                <c:ptCount val="36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</c:numCache>
            </c:numRef>
          </c:xVal>
          <c:yVal>
            <c:numRef>
              <c:f>'pathlength All'!$AL$4:$AL$39</c:f>
              <c:numCache>
                <c:formatCode>General</c:formatCode>
                <c:ptCount val="36"/>
                <c:pt idx="0">
                  <c:v>2.1390053999999999E-2</c:v>
                </c:pt>
                <c:pt idx="1">
                  <c:v>2.7597539000000001E-2</c:v>
                </c:pt>
                <c:pt idx="2">
                  <c:v>3.4570271E-2</c:v>
                </c:pt>
                <c:pt idx="3">
                  <c:v>4.7039510999999999E-2</c:v>
                </c:pt>
                <c:pt idx="4">
                  <c:v>6.4659489000000001E-2</c:v>
                </c:pt>
                <c:pt idx="5">
                  <c:v>7.8469074E-2</c:v>
                </c:pt>
                <c:pt idx="6">
                  <c:v>8.7774514999999997E-2</c:v>
                </c:pt>
                <c:pt idx="7">
                  <c:v>8.6739630999999998E-2</c:v>
                </c:pt>
                <c:pt idx="8">
                  <c:v>7.5691643000000003E-2</c:v>
                </c:pt>
                <c:pt idx="9">
                  <c:v>5.8026703999999998E-2</c:v>
                </c:pt>
                <c:pt idx="10">
                  <c:v>4.7502672000000003E-2</c:v>
                </c:pt>
                <c:pt idx="11">
                  <c:v>4.0383649000000001E-2</c:v>
                </c:pt>
                <c:pt idx="12">
                  <c:v>4.6808686000000002E-2</c:v>
                </c:pt>
                <c:pt idx="13">
                  <c:v>5.6112428999999998E-2</c:v>
                </c:pt>
                <c:pt idx="14">
                  <c:v>6.1025930999999999E-2</c:v>
                </c:pt>
                <c:pt idx="15">
                  <c:v>6.3713804999999998E-2</c:v>
                </c:pt>
                <c:pt idx="16">
                  <c:v>5.9408611E-2</c:v>
                </c:pt>
                <c:pt idx="17">
                  <c:v>5.3955095000000002E-2</c:v>
                </c:pt>
                <c:pt idx="18">
                  <c:v>4.3910933999999999E-2</c:v>
                </c:pt>
                <c:pt idx="19">
                  <c:v>3.5674065999999997E-2</c:v>
                </c:pt>
                <c:pt idx="20">
                  <c:v>3.3615656000000001E-2</c:v>
                </c:pt>
                <c:pt idx="21">
                  <c:v>3.1442995000000001E-2</c:v>
                </c:pt>
                <c:pt idx="22">
                  <c:v>2.9340939E-2</c:v>
                </c:pt>
                <c:pt idx="23">
                  <c:v>2.7272981000000002E-2</c:v>
                </c:pt>
                <c:pt idx="24">
                  <c:v>2.2923991000000001E-2</c:v>
                </c:pt>
                <c:pt idx="25">
                  <c:v>2.0924017999999999E-2</c:v>
                </c:pt>
                <c:pt idx="26">
                  <c:v>1.9060922000000001E-2</c:v>
                </c:pt>
                <c:pt idx="27">
                  <c:v>1.551782E-2</c:v>
                </c:pt>
                <c:pt idx="28">
                  <c:v>9.8073002000000006E-3</c:v>
                </c:pt>
                <c:pt idx="29">
                  <c:v>5.1543772999999996E-3</c:v>
                </c:pt>
                <c:pt idx="30">
                  <c:v>1.8932676999999999E-3</c:v>
                </c:pt>
                <c:pt idx="31">
                  <c:v>5.8753511999999999E-4</c:v>
                </c:pt>
                <c:pt idx="32">
                  <c:v>6.1690940000000004E-4</c:v>
                </c:pt>
                <c:pt idx="33">
                  <c:v>6.8391244000000004E-4</c:v>
                </c:pt>
                <c:pt idx="34">
                  <c:v>9.2727366999999998E-4</c:v>
                </c:pt>
                <c:pt idx="35">
                  <c:v>1.5160347999999999E-3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E-4F2F-BD24-9405D5E3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52592"/>
        <c:axId val="1264853840"/>
      </c:scatterChart>
      <c:valAx>
        <c:axId val="1264852592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wavelength(nm)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853840"/>
        <c:crosses val="autoZero"/>
        <c:crossBetween val="midCat"/>
        <c:majorUnit val="20"/>
      </c:valAx>
      <c:valAx>
        <c:axId val="1264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Pathlength(cm)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85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 scalp/gray matter ratio</a:t>
            </a:r>
          </a:p>
          <a:p>
            <a:pPr>
              <a:defRPr/>
            </a:pPr>
            <a:r>
              <a:rPr lang="en-US"/>
              <a:t>long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scalp/gray matter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'TC2'!$S$9:$S$29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'TC2'!$R$9:$R$29</c:f>
              <c:numCache>
                <c:formatCode>General</c:formatCode>
                <c:ptCount val="21"/>
                <c:pt idx="0">
                  <c:v>5.0383445873402417</c:v>
                </c:pt>
                <c:pt idx="1">
                  <c:v>5.1408892262892927</c:v>
                </c:pt>
                <c:pt idx="2">
                  <c:v>5.4857772277481001</c:v>
                </c:pt>
                <c:pt idx="3">
                  <c:v>6.3271077647497247</c:v>
                </c:pt>
                <c:pt idx="4">
                  <c:v>7.6850866238664235</c:v>
                </c:pt>
                <c:pt idx="5">
                  <c:v>8.2988845296978475</c:v>
                </c:pt>
                <c:pt idx="6">
                  <c:v>9.2227655744694506</c:v>
                </c:pt>
                <c:pt idx="7">
                  <c:v>9.5328044473840698</c:v>
                </c:pt>
                <c:pt idx="8">
                  <c:v>9.3787304580555517</c:v>
                </c:pt>
                <c:pt idx="9">
                  <c:v>9.3684181820774057</c:v>
                </c:pt>
                <c:pt idx="10">
                  <c:v>9.6011196830531613</c:v>
                </c:pt>
                <c:pt idx="11">
                  <c:v>10.368775330888569</c:v>
                </c:pt>
                <c:pt idx="12">
                  <c:v>10.854994630921922</c:v>
                </c:pt>
                <c:pt idx="13">
                  <c:v>12.206748657172634</c:v>
                </c:pt>
                <c:pt idx="14">
                  <c:v>12.783038718860931</c:v>
                </c:pt>
                <c:pt idx="15">
                  <c:v>13.781285947216244</c:v>
                </c:pt>
                <c:pt idx="16">
                  <c:v>14.229402437654779</c:v>
                </c:pt>
                <c:pt idx="17">
                  <c:v>14.738374706633927</c:v>
                </c:pt>
                <c:pt idx="18">
                  <c:v>14.897510793314522</c:v>
                </c:pt>
                <c:pt idx="19">
                  <c:v>15.527004365060689</c:v>
                </c:pt>
                <c:pt idx="20">
                  <c:v>15.903150987196122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4-4A5B-A3C3-133B4347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82192"/>
        <c:axId val="502780272"/>
      </c:barChart>
      <c:catAx>
        <c:axId val="5027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780272"/>
        <c:crosses val="autoZero"/>
        <c:auto val="1"/>
        <c:lblAlgn val="ctr"/>
        <c:lblOffset val="100"/>
        <c:noMultiLvlLbl val="1"/>
      </c:catAx>
      <c:valAx>
        <c:axId val="502780272"/>
        <c:scaling>
          <c:orientation val="minMax"/>
          <c:max val="1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scalp/gray matter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782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scalp/gray matter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'TC1'!$Q$9:$Q$29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'TC1'!$P$9:$P$29</c:f>
              <c:numCache>
                <c:formatCode>General</c:formatCode>
                <c:ptCount val="21"/>
                <c:pt idx="0">
                  <c:v>4.8758513264580907</c:v>
                </c:pt>
                <c:pt idx="1">
                  <c:v>4.6971694105866666</c:v>
                </c:pt>
                <c:pt idx="2">
                  <c:v>4.7711345459079446</c:v>
                </c:pt>
                <c:pt idx="3">
                  <c:v>5.2546570329994742</c:v>
                </c:pt>
                <c:pt idx="4">
                  <c:v>6.2337729654802159</c:v>
                </c:pt>
                <c:pt idx="5">
                  <c:v>6.8744497020617468</c:v>
                </c:pt>
                <c:pt idx="6">
                  <c:v>7.6793625456666792</c:v>
                </c:pt>
                <c:pt idx="7">
                  <c:v>7.250727116102512</c:v>
                </c:pt>
                <c:pt idx="8">
                  <c:v>6.5062442196361552</c:v>
                </c:pt>
                <c:pt idx="9">
                  <c:v>6.0964436480175008</c:v>
                </c:pt>
                <c:pt idx="10">
                  <c:v>6.1257130371629529</c:v>
                </c:pt>
                <c:pt idx="11">
                  <c:v>6.2686064999272277</c:v>
                </c:pt>
                <c:pt idx="12">
                  <c:v>6.563204032166972</c:v>
                </c:pt>
                <c:pt idx="13">
                  <c:v>7.645035248795006</c:v>
                </c:pt>
                <c:pt idx="14">
                  <c:v>8.7569597490622755</c:v>
                </c:pt>
                <c:pt idx="15">
                  <c:v>9.0304289278373133</c:v>
                </c:pt>
                <c:pt idx="16">
                  <c:v>9.4831498075208511</c:v>
                </c:pt>
                <c:pt idx="17">
                  <c:v>9.64157712640006</c:v>
                </c:pt>
                <c:pt idx="18">
                  <c:v>10.247145189808679</c:v>
                </c:pt>
                <c:pt idx="19">
                  <c:v>11.55901541745826</c:v>
                </c:pt>
                <c:pt idx="20">
                  <c:v>12.087480067261501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4-471E-B982-13C2F8EC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33712"/>
        <c:axId val="502834032"/>
      </c:barChart>
      <c:catAx>
        <c:axId val="5028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834032"/>
        <c:crosses val="autoZero"/>
        <c:auto val="1"/>
        <c:lblAlgn val="ctr"/>
        <c:lblOffset val="100"/>
        <c:noMultiLvlLbl val="1"/>
      </c:catAx>
      <c:valAx>
        <c:axId val="50283403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scalp/gray matter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8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Subject#1  scalp/gray matter ratio</a:t>
            </a:r>
          </a:p>
          <a:p>
            <a:pPr>
              <a:defRPr/>
            </a:pPr>
            <a:r>
              <a:rPr lang="en-US"/>
              <a:t>long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scalp gray matter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KB!$V$9:$V$29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KB!$U$9:$U$29</c:f>
              <c:numCache>
                <c:formatCode>General</c:formatCode>
                <c:ptCount val="21"/>
                <c:pt idx="0">
                  <c:v>16.468179917158174</c:v>
                </c:pt>
                <c:pt idx="1">
                  <c:v>15.271718859894809</c:v>
                </c:pt>
                <c:pt idx="2">
                  <c:v>14.550709699675204</c:v>
                </c:pt>
                <c:pt idx="3">
                  <c:v>14.470487440747164</c:v>
                </c:pt>
                <c:pt idx="4">
                  <c:v>15.84362785226506</c:v>
                </c:pt>
                <c:pt idx="5">
                  <c:v>18.668899659047856</c:v>
                </c:pt>
                <c:pt idx="6">
                  <c:v>19.994303699803247</c:v>
                </c:pt>
                <c:pt idx="7">
                  <c:v>18.320596752170147</c:v>
                </c:pt>
                <c:pt idx="8">
                  <c:v>16.110684757395099</c:v>
                </c:pt>
                <c:pt idx="9">
                  <c:v>14.91068453468368</c:v>
                </c:pt>
                <c:pt idx="10">
                  <c:v>14.728213669826506</c:v>
                </c:pt>
                <c:pt idx="11">
                  <c:v>14.806867984860817</c:v>
                </c:pt>
                <c:pt idx="12">
                  <c:v>15.758847103283397</c:v>
                </c:pt>
                <c:pt idx="13">
                  <c:v>16.669665178319484</c:v>
                </c:pt>
                <c:pt idx="14">
                  <c:v>18.077884986523657</c:v>
                </c:pt>
                <c:pt idx="15">
                  <c:v>18.720476586284128</c:v>
                </c:pt>
                <c:pt idx="16">
                  <c:v>19.065313270232455</c:v>
                </c:pt>
                <c:pt idx="17">
                  <c:v>19.855775046190484</c:v>
                </c:pt>
                <c:pt idx="18">
                  <c:v>20.847314992545165</c:v>
                </c:pt>
                <c:pt idx="19">
                  <c:v>22.243239651597772</c:v>
                </c:pt>
                <c:pt idx="20">
                  <c:v>22.510911367257457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5BD-8478-5A8820B8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02608"/>
        <c:axId val="496601968"/>
      </c:barChart>
      <c:catAx>
        <c:axId val="4966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6601968"/>
        <c:crosses val="autoZero"/>
        <c:auto val="1"/>
        <c:lblAlgn val="ctr"/>
        <c:lblOffset val="100"/>
        <c:noMultiLvlLbl val="0"/>
      </c:catAx>
      <c:valAx>
        <c:axId val="49660196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scalp/gray matter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66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Subject#2  scalp/gray matter ratio</a:t>
            </a:r>
          </a:p>
          <a:p>
            <a:pPr>
              <a:defRPr/>
            </a:pPr>
            <a:r>
              <a:rPr lang="en-US"/>
              <a:t>long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scalp/gray matter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'TC2'!$S$9:$S$29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'TC2'!$R$9:$R$29</c:f>
              <c:numCache>
                <c:formatCode>General</c:formatCode>
                <c:ptCount val="21"/>
                <c:pt idx="0">
                  <c:v>5.0383445873402417</c:v>
                </c:pt>
                <c:pt idx="1">
                  <c:v>5.1408892262892927</c:v>
                </c:pt>
                <c:pt idx="2">
                  <c:v>5.4857772277481001</c:v>
                </c:pt>
                <c:pt idx="3">
                  <c:v>6.3271077647497247</c:v>
                </c:pt>
                <c:pt idx="4">
                  <c:v>7.6850866238664235</c:v>
                </c:pt>
                <c:pt idx="5">
                  <c:v>8.2988845296978475</c:v>
                </c:pt>
                <c:pt idx="6">
                  <c:v>9.2227655744694506</c:v>
                </c:pt>
                <c:pt idx="7">
                  <c:v>9.5328044473840698</c:v>
                </c:pt>
                <c:pt idx="8">
                  <c:v>9.3787304580555517</c:v>
                </c:pt>
                <c:pt idx="9">
                  <c:v>9.3684181820774057</c:v>
                </c:pt>
                <c:pt idx="10">
                  <c:v>9.6011196830531613</c:v>
                </c:pt>
                <c:pt idx="11">
                  <c:v>10.368775330888569</c:v>
                </c:pt>
                <c:pt idx="12">
                  <c:v>10.854994630921922</c:v>
                </c:pt>
                <c:pt idx="13">
                  <c:v>12.206748657172634</c:v>
                </c:pt>
                <c:pt idx="14">
                  <c:v>12.783038718860931</c:v>
                </c:pt>
                <c:pt idx="15">
                  <c:v>13.781285947216244</c:v>
                </c:pt>
                <c:pt idx="16">
                  <c:v>14.229402437654779</c:v>
                </c:pt>
                <c:pt idx="17">
                  <c:v>14.738374706633927</c:v>
                </c:pt>
                <c:pt idx="18">
                  <c:v>14.897510793314522</c:v>
                </c:pt>
                <c:pt idx="19">
                  <c:v>15.527004365060689</c:v>
                </c:pt>
                <c:pt idx="20">
                  <c:v>15.903150987196122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2-4DBD-AEC6-00589CCD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82192"/>
        <c:axId val="502780272"/>
      </c:barChart>
      <c:catAx>
        <c:axId val="5027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780272"/>
        <c:crosses val="autoZero"/>
        <c:auto val="1"/>
        <c:lblAlgn val="ctr"/>
        <c:lblOffset val="100"/>
        <c:noMultiLvlLbl val="0"/>
      </c:catAx>
      <c:valAx>
        <c:axId val="502780272"/>
        <c:scaling>
          <c:orientation val="minMax"/>
          <c:max val="1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scalp/gray matter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782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Subject#1</a:t>
            </a:r>
          </a:p>
          <a:p>
            <a:pPr>
              <a:defRPr/>
            </a:pPr>
            <a:r>
              <a:rPr lang="en-US"/>
              <a:t>long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scalp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百分比'!$T$9:$T$29</c:f>
              <c:numCache>
                <c:formatCode>General</c:formatCode>
                <c:ptCount val="21"/>
                <c:pt idx="0">
                  <c:v>44.526690874911118</c:v>
                </c:pt>
                <c:pt idx="1">
                  <c:v>44.131115795705369</c:v>
                </c:pt>
                <c:pt idx="2">
                  <c:v>44.000260535757377</c:v>
                </c:pt>
                <c:pt idx="3">
                  <c:v>43.976329807381504</c:v>
                </c:pt>
                <c:pt idx="4">
                  <c:v>45.185857078511866</c:v>
                </c:pt>
                <c:pt idx="5">
                  <c:v>46.545764559574572</c:v>
                </c:pt>
                <c:pt idx="6">
                  <c:v>47.228600413373648</c:v>
                </c:pt>
                <c:pt idx="7">
                  <c:v>46.606565755096845</c:v>
                </c:pt>
                <c:pt idx="8">
                  <c:v>45.83309107313336</c:v>
                </c:pt>
                <c:pt idx="9">
                  <c:v>45.258922549692485</c:v>
                </c:pt>
                <c:pt idx="10">
                  <c:v>45.470137312477199</c:v>
                </c:pt>
                <c:pt idx="11">
                  <c:v>45.347031376272987</c:v>
                </c:pt>
                <c:pt idx="12">
                  <c:v>46.107050602226749</c:v>
                </c:pt>
                <c:pt idx="13">
                  <c:v>46.678454043876641</c:v>
                </c:pt>
                <c:pt idx="14">
                  <c:v>47.3974681752387</c:v>
                </c:pt>
                <c:pt idx="15">
                  <c:v>47.729303836163012</c:v>
                </c:pt>
                <c:pt idx="16">
                  <c:v>47.918487611788244</c:v>
                </c:pt>
                <c:pt idx="17">
                  <c:v>48.355704662281617</c:v>
                </c:pt>
                <c:pt idx="18">
                  <c:v>48.719973141751325</c:v>
                </c:pt>
                <c:pt idx="19">
                  <c:v>49.183522689868866</c:v>
                </c:pt>
                <c:pt idx="20">
                  <c:v>49.449099877282265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4-4460-881D-123465082427}"/>
            </c:ext>
          </c:extLst>
        </c:ser>
        <c:ser>
          <c:idx val="1"/>
          <c:order val="1"/>
          <c:tx>
            <c:v>skull</c:v>
          </c:tx>
          <c:spPr>
            <a:solidFill>
              <a:schemeClr val="accent2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百分比'!$U$9:$U$29</c:f>
              <c:numCache>
                <c:formatCode>General</c:formatCode>
                <c:ptCount val="21"/>
                <c:pt idx="0">
                  <c:v>42.720665492967591</c:v>
                </c:pt>
                <c:pt idx="1">
                  <c:v>42.727528932114403</c:v>
                </c:pt>
                <c:pt idx="2">
                  <c:v>42.687846088402956</c:v>
                </c:pt>
                <c:pt idx="3">
                  <c:v>42.708786300846434</c:v>
                </c:pt>
                <c:pt idx="4">
                  <c:v>42.279735404893785</c:v>
                </c:pt>
                <c:pt idx="5">
                  <c:v>41.915882899154383</c:v>
                </c:pt>
                <c:pt idx="6">
                  <c:v>41.610237480365136</c:v>
                </c:pt>
                <c:pt idx="7">
                  <c:v>41.72845130972712</c:v>
                </c:pt>
                <c:pt idx="8">
                  <c:v>41.805303848387886</c:v>
                </c:pt>
                <c:pt idx="9">
                  <c:v>41.889677597876322</c:v>
                </c:pt>
                <c:pt idx="10">
                  <c:v>41.660844030150223</c:v>
                </c:pt>
                <c:pt idx="11">
                  <c:v>41.700332904222236</c:v>
                </c:pt>
                <c:pt idx="12">
                  <c:v>41.416971275435287</c:v>
                </c:pt>
                <c:pt idx="13">
                  <c:v>41.341897309483734</c:v>
                </c:pt>
                <c:pt idx="14">
                  <c:v>41.203651320487985</c:v>
                </c:pt>
                <c:pt idx="15">
                  <c:v>41.124325130074389</c:v>
                </c:pt>
                <c:pt idx="16">
                  <c:v>40.959309743405633</c:v>
                </c:pt>
                <c:pt idx="17">
                  <c:v>40.963599969032558</c:v>
                </c:pt>
                <c:pt idx="18">
                  <c:v>40.874295291400436</c:v>
                </c:pt>
                <c:pt idx="19">
                  <c:v>40.78665866309111</c:v>
                </c:pt>
                <c:pt idx="20">
                  <c:v>40.588367144007989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4-4460-881D-123465082427}"/>
            </c:ext>
          </c:extLst>
        </c:ser>
        <c:ser>
          <c:idx val="2"/>
          <c:order val="2"/>
          <c:tx>
            <c:v>csf</c:v>
          </c:tx>
          <c:spPr>
            <a:solidFill>
              <a:schemeClr val="accent3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百分比'!$V$9:$V$29</c:f>
              <c:numCache>
                <c:formatCode>General</c:formatCode>
                <c:ptCount val="21"/>
                <c:pt idx="0">
                  <c:v>10.020585948167597</c:v>
                </c:pt>
                <c:pt idx="1">
                  <c:v>10.215265832189935</c:v>
                </c:pt>
                <c:pt idx="2">
                  <c:v>10.246392079575037</c:v>
                </c:pt>
                <c:pt idx="3">
                  <c:v>10.231181359289279</c:v>
                </c:pt>
                <c:pt idx="4">
                  <c:v>9.644156524549139</c:v>
                </c:pt>
                <c:pt idx="5">
                  <c:v>9.0174041937474492</c:v>
                </c:pt>
                <c:pt idx="6">
                  <c:v>8.7755097534276931</c:v>
                </c:pt>
                <c:pt idx="7">
                  <c:v>9.0913014441641646</c:v>
                </c:pt>
                <c:pt idx="8">
                  <c:v>9.4763284147997826</c:v>
                </c:pt>
                <c:pt idx="9">
                  <c:v>9.7637435703894084</c:v>
                </c:pt>
                <c:pt idx="10">
                  <c:v>9.7284457853282333</c:v>
                </c:pt>
                <c:pt idx="11">
                  <c:v>9.8337735906086738</c:v>
                </c:pt>
                <c:pt idx="12">
                  <c:v>9.4967046566650595</c:v>
                </c:pt>
                <c:pt idx="13">
                  <c:v>9.1371623184169248</c:v>
                </c:pt>
                <c:pt idx="14">
                  <c:v>8.7352073378613717</c:v>
                </c:pt>
                <c:pt idx="15">
                  <c:v>8.5584850998272941</c:v>
                </c:pt>
                <c:pt idx="16">
                  <c:v>8.5746179218299137</c:v>
                </c:pt>
                <c:pt idx="17">
                  <c:v>8.2095655552713005</c:v>
                </c:pt>
                <c:pt idx="18">
                  <c:v>8.0369494223862681</c:v>
                </c:pt>
                <c:pt idx="19">
                  <c:v>7.7891071211154737</c:v>
                </c:pt>
                <c:pt idx="20">
                  <c:v>7.7354637072172148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4-4460-881D-123465082427}"/>
            </c:ext>
          </c:extLst>
        </c:ser>
        <c:ser>
          <c:idx val="3"/>
          <c:order val="3"/>
          <c:tx>
            <c:v>gray matter</c:v>
          </c:tx>
          <c:spPr>
            <a:solidFill>
              <a:schemeClr val="accent4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百分比'!$W$9:$W$29</c:f>
              <c:numCache>
                <c:formatCode>General</c:formatCode>
                <c:ptCount val="21"/>
                <c:pt idx="0">
                  <c:v>2.703801579706985</c:v>
                </c:pt>
                <c:pt idx="1">
                  <c:v>2.8897281439352884</c:v>
                </c:pt>
                <c:pt idx="2">
                  <c:v>3.0239253922260252</c:v>
                </c:pt>
                <c:pt idx="3">
                  <c:v>3.0390358298193476</c:v>
                </c:pt>
                <c:pt idx="4">
                  <c:v>2.8519892981487787</c:v>
                </c:pt>
                <c:pt idx="5">
                  <c:v>2.4932248504006624</c:v>
                </c:pt>
                <c:pt idx="6">
                  <c:v>2.3621027829960592</c:v>
                </c:pt>
                <c:pt idx="7">
                  <c:v>2.543943649083162</c:v>
                </c:pt>
                <c:pt idx="8">
                  <c:v>2.8448878345841337</c:v>
                </c:pt>
                <c:pt idx="9">
                  <c:v>3.0353349938036644</c:v>
                </c:pt>
                <c:pt idx="10">
                  <c:v>3.087281209508201</c:v>
                </c:pt>
                <c:pt idx="11">
                  <c:v>3.0625674128139559</c:v>
                </c:pt>
                <c:pt idx="12">
                  <c:v>2.9257883079924181</c:v>
                </c:pt>
                <c:pt idx="13">
                  <c:v>2.8002034560710007</c:v>
                </c:pt>
                <c:pt idx="14">
                  <c:v>2.6218480873493566</c:v>
                </c:pt>
                <c:pt idx="15">
                  <c:v>2.5495773900934067</c:v>
                </c:pt>
                <c:pt idx="16">
                  <c:v>2.5133857982079721</c:v>
                </c:pt>
                <c:pt idx="17">
                  <c:v>2.4353471244407112</c:v>
                </c:pt>
                <c:pt idx="18">
                  <c:v>2.3369903107029946</c:v>
                </c:pt>
                <c:pt idx="19">
                  <c:v>2.2111672337413282</c:v>
                </c:pt>
                <c:pt idx="20">
                  <c:v>2.1966724967522597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4-4460-881D-123465082427}"/>
            </c:ext>
          </c:extLst>
        </c:ser>
        <c:ser>
          <c:idx val="4"/>
          <c:order val="4"/>
          <c:tx>
            <c:v>white matter</c:v>
          </c:tx>
          <c:spPr>
            <a:solidFill>
              <a:schemeClr val="accent5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百分比'!$X$9:$X$29</c:f>
              <c:numCache>
                <c:formatCode>General</c:formatCode>
                <c:ptCount val="21"/>
                <c:pt idx="0">
                  <c:v>2.8256104246712387E-2</c:v>
                </c:pt>
                <c:pt idx="1">
                  <c:v>3.6361296055019636E-2</c:v>
                </c:pt>
                <c:pt idx="2">
                  <c:v>4.1575904038602264E-2</c:v>
                </c:pt>
                <c:pt idx="3">
                  <c:v>4.4666702663442234E-2</c:v>
                </c:pt>
                <c:pt idx="4">
                  <c:v>3.8261693896428702E-2</c:v>
                </c:pt>
                <c:pt idx="5">
                  <c:v>2.7723497122929042E-2</c:v>
                </c:pt>
                <c:pt idx="6">
                  <c:v>2.3549569837467674E-2</c:v>
                </c:pt>
                <c:pt idx="7">
                  <c:v>2.9737841928698137E-2</c:v>
                </c:pt>
                <c:pt idx="8">
                  <c:v>4.038882909482671E-2</c:v>
                </c:pt>
                <c:pt idx="9">
                  <c:v>5.2321288238137774E-2</c:v>
                </c:pt>
                <c:pt idx="10">
                  <c:v>5.3291662536139359E-2</c:v>
                </c:pt>
                <c:pt idx="11">
                  <c:v>5.6294716082144147E-2</c:v>
                </c:pt>
                <c:pt idx="12">
                  <c:v>5.3485157680485167E-2</c:v>
                </c:pt>
                <c:pt idx="13">
                  <c:v>4.2282872151695371E-2</c:v>
                </c:pt>
                <c:pt idx="14">
                  <c:v>4.1825079062597491E-2</c:v>
                </c:pt>
                <c:pt idx="15">
                  <c:v>3.8308543841876867E-2</c:v>
                </c:pt>
                <c:pt idx="16">
                  <c:v>3.4198924768253619E-2</c:v>
                </c:pt>
                <c:pt idx="17">
                  <c:v>3.5782688973815466E-2</c:v>
                </c:pt>
                <c:pt idx="18">
                  <c:v>3.1791833758975083E-2</c:v>
                </c:pt>
                <c:pt idx="19">
                  <c:v>2.9544292183205267E-2</c:v>
                </c:pt>
                <c:pt idx="20">
                  <c:v>3.0396774740239978E-2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74-4460-881D-12346508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772592"/>
        <c:axId val="502786992"/>
      </c:barChart>
      <c:catAx>
        <c:axId val="5027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786992"/>
        <c:crosses val="autoZero"/>
        <c:auto val="1"/>
        <c:lblAlgn val="ctr"/>
        <c:lblOffset val="100"/>
        <c:noMultiLvlLbl val="0"/>
      </c:catAx>
      <c:valAx>
        <c:axId val="50278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7725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Subject#1</a:t>
            </a:r>
          </a:p>
          <a:p>
            <a:pPr>
              <a:defRPr/>
            </a:pPr>
            <a:r>
              <a:rPr lang="en-US"/>
              <a:t>short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scalp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百分比'!$O$9:$O$29</c:f>
              <c:numCache>
                <c:formatCode>General</c:formatCode>
                <c:ptCount val="21"/>
                <c:pt idx="0">
                  <c:v>89.737371153815971</c:v>
                </c:pt>
                <c:pt idx="1">
                  <c:v>89.391097891008314</c:v>
                </c:pt>
                <c:pt idx="2">
                  <c:v>89.067830040052371</c:v>
                </c:pt>
                <c:pt idx="3">
                  <c:v>89.02418520483792</c:v>
                </c:pt>
                <c:pt idx="4">
                  <c:v>89.633230952141233</c:v>
                </c:pt>
                <c:pt idx="5">
                  <c:v>90.269578869628518</c:v>
                </c:pt>
                <c:pt idx="6">
                  <c:v>90.629451694272561</c:v>
                </c:pt>
                <c:pt idx="7">
                  <c:v>90.507076789858516</c:v>
                </c:pt>
                <c:pt idx="8">
                  <c:v>89.890159137532407</c:v>
                </c:pt>
                <c:pt idx="9">
                  <c:v>89.560292664121604</c:v>
                </c:pt>
                <c:pt idx="10">
                  <c:v>89.699828779048502</c:v>
                </c:pt>
                <c:pt idx="11">
                  <c:v>89.553338656796967</c:v>
                </c:pt>
                <c:pt idx="12">
                  <c:v>89.869008288816417</c:v>
                </c:pt>
                <c:pt idx="13">
                  <c:v>90.304731775747797</c:v>
                </c:pt>
                <c:pt idx="14">
                  <c:v>90.722326713370677</c:v>
                </c:pt>
                <c:pt idx="15">
                  <c:v>90.690151303249934</c:v>
                </c:pt>
                <c:pt idx="16">
                  <c:v>90.916822734035719</c:v>
                </c:pt>
                <c:pt idx="17">
                  <c:v>91.02156184847999</c:v>
                </c:pt>
                <c:pt idx="18">
                  <c:v>91.104446395268695</c:v>
                </c:pt>
                <c:pt idx="19">
                  <c:v>91.223734012009345</c:v>
                </c:pt>
                <c:pt idx="20">
                  <c:v>91.412671769545724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4167-9920-F63FC5B8657D}"/>
            </c:ext>
          </c:extLst>
        </c:ser>
        <c:ser>
          <c:idx val="1"/>
          <c:order val="1"/>
          <c:tx>
            <c:v>skull</c:v>
          </c:tx>
          <c:spPr>
            <a:solidFill>
              <a:schemeClr val="accent2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百分比'!$P$9:$P$29</c:f>
              <c:numCache>
                <c:formatCode>General</c:formatCode>
                <c:ptCount val="21"/>
                <c:pt idx="0">
                  <c:v>8.2591632484313546</c:v>
                </c:pt>
                <c:pt idx="1">
                  <c:v>8.4704533173944032</c:v>
                </c:pt>
                <c:pt idx="2">
                  <c:v>8.7698144770454203</c:v>
                </c:pt>
                <c:pt idx="3">
                  <c:v>8.8261015183344576</c:v>
                </c:pt>
                <c:pt idx="4">
                  <c:v>8.4510925980373663</c:v>
                </c:pt>
                <c:pt idx="5">
                  <c:v>8.0314203251228342</c:v>
                </c:pt>
                <c:pt idx="6">
                  <c:v>7.8000643448545572</c:v>
                </c:pt>
                <c:pt idx="7">
                  <c:v>7.8990895875857889</c:v>
                </c:pt>
                <c:pt idx="8">
                  <c:v>8.2850114210010073</c:v>
                </c:pt>
                <c:pt idx="9">
                  <c:v>8.4954542684296044</c:v>
                </c:pt>
                <c:pt idx="10">
                  <c:v>8.3781224205986504</c:v>
                </c:pt>
                <c:pt idx="11">
                  <c:v>8.4994810675265189</c:v>
                </c:pt>
                <c:pt idx="12">
                  <c:v>8.2850924749439301</c:v>
                </c:pt>
                <c:pt idx="13">
                  <c:v>8.046999168695109</c:v>
                </c:pt>
                <c:pt idx="14">
                  <c:v>7.793372639825864</c:v>
                </c:pt>
                <c:pt idx="15">
                  <c:v>7.7654282673846318</c:v>
                </c:pt>
                <c:pt idx="16">
                  <c:v>7.6537136663169179</c:v>
                </c:pt>
                <c:pt idx="17">
                  <c:v>7.6067224150663959</c:v>
                </c:pt>
                <c:pt idx="18">
                  <c:v>7.5600281713246131</c:v>
                </c:pt>
                <c:pt idx="19">
                  <c:v>7.486379217243214</c:v>
                </c:pt>
                <c:pt idx="20">
                  <c:v>7.363118808028017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D-4167-9920-F63FC5B8657D}"/>
            </c:ext>
          </c:extLst>
        </c:ser>
        <c:ser>
          <c:idx val="2"/>
          <c:order val="2"/>
          <c:tx>
            <c:v>csf</c:v>
          </c:tx>
          <c:spPr>
            <a:solidFill>
              <a:schemeClr val="accent3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百分比'!$Q$9:$Q$29</c:f>
              <c:numCache>
                <c:formatCode>General</c:formatCode>
                <c:ptCount val="21"/>
                <c:pt idx="0">
                  <c:v>1.4785215847384012</c:v>
                </c:pt>
                <c:pt idx="1">
                  <c:v>1.5642154047422629</c:v>
                </c:pt>
                <c:pt idx="2">
                  <c:v>1.5548287769901885</c:v>
                </c:pt>
                <c:pt idx="3">
                  <c:v>1.5604830260294369</c:v>
                </c:pt>
                <c:pt idx="4">
                  <c:v>1.3924908794038424</c:v>
                </c:pt>
                <c:pt idx="5">
                  <c:v>1.2470614304338201</c:v>
                </c:pt>
                <c:pt idx="6">
                  <c:v>1.1607677977659303</c:v>
                </c:pt>
                <c:pt idx="7">
                  <c:v>1.1669352968809856</c:v>
                </c:pt>
                <c:pt idx="8">
                  <c:v>1.2973589855173981</c:v>
                </c:pt>
                <c:pt idx="9">
                  <c:v>1.3898194503448236</c:v>
                </c:pt>
                <c:pt idx="10">
                  <c:v>1.3483429458005685</c:v>
                </c:pt>
                <c:pt idx="11">
                  <c:v>1.3750177176005649</c:v>
                </c:pt>
                <c:pt idx="12">
                  <c:v>1.3038073047643655</c:v>
                </c:pt>
                <c:pt idx="13">
                  <c:v>1.1654009011617645</c:v>
                </c:pt>
                <c:pt idx="14">
                  <c:v>1.0617666883333043</c:v>
                </c:pt>
                <c:pt idx="15">
                  <c:v>1.1065706700615725</c:v>
                </c:pt>
                <c:pt idx="16">
                  <c:v>1.0202877304246214</c:v>
                </c:pt>
                <c:pt idx="17">
                  <c:v>0.98090625400314313</c:v>
                </c:pt>
                <c:pt idx="18">
                  <c:v>0.95430792324912639</c:v>
                </c:pt>
                <c:pt idx="19">
                  <c:v>0.92651384426164196</c:v>
                </c:pt>
                <c:pt idx="20">
                  <c:v>0.88302609365150087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DD-4167-9920-F63FC5B8657D}"/>
            </c:ext>
          </c:extLst>
        </c:ser>
        <c:ser>
          <c:idx val="3"/>
          <c:order val="3"/>
          <c:tx>
            <c:v>gray matter</c:v>
          </c:tx>
          <c:spPr>
            <a:solidFill>
              <a:schemeClr val="accent4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百分比'!$R$9:$R$29</c:f>
              <c:numCache>
                <c:formatCode>General</c:formatCode>
                <c:ptCount val="21"/>
                <c:pt idx="0">
                  <c:v>0.51916835919190352</c:v>
                </c:pt>
                <c:pt idx="1">
                  <c:v>0.56501873035074279</c:v>
                </c:pt>
                <c:pt idx="2">
                  <c:v>0.59652643112339987</c:v>
                </c:pt>
                <c:pt idx="3">
                  <c:v>0.57976499728731867</c:v>
                </c:pt>
                <c:pt idx="4">
                  <c:v>0.51656513111562563</c:v>
                </c:pt>
                <c:pt idx="5">
                  <c:v>0.44663826304718646</c:v>
                </c:pt>
                <c:pt idx="6">
                  <c:v>0.40459414291722429</c:v>
                </c:pt>
                <c:pt idx="7">
                  <c:v>0.42017981476048899</c:v>
                </c:pt>
                <c:pt idx="8">
                  <c:v>0.51852263751695393</c:v>
                </c:pt>
                <c:pt idx="9">
                  <c:v>0.54379883277354613</c:v>
                </c:pt>
                <c:pt idx="10">
                  <c:v>0.56324736026220956</c:v>
                </c:pt>
                <c:pt idx="11">
                  <c:v>0.56252810359166106</c:v>
                </c:pt>
                <c:pt idx="12">
                  <c:v>0.53135054201226328</c:v>
                </c:pt>
                <c:pt idx="13">
                  <c:v>0.47300373829839493</c:v>
                </c:pt>
                <c:pt idx="14">
                  <c:v>0.41583741171656097</c:v>
                </c:pt>
                <c:pt idx="15">
                  <c:v>0.43177536287148283</c:v>
                </c:pt>
                <c:pt idx="16">
                  <c:v>0.40282636205069849</c:v>
                </c:pt>
                <c:pt idx="17">
                  <c:v>0.38451755415910971</c:v>
                </c:pt>
                <c:pt idx="18">
                  <c:v>0.37470943655908567</c:v>
                </c:pt>
                <c:pt idx="19">
                  <c:v>0.3587427765115852</c:v>
                </c:pt>
                <c:pt idx="20">
                  <c:v>0.33651618595129829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DD-4167-9920-F63FC5B8657D}"/>
            </c:ext>
          </c:extLst>
        </c:ser>
        <c:ser>
          <c:idx val="4"/>
          <c:order val="4"/>
          <c:tx>
            <c:v>white matter</c:v>
          </c:tx>
          <c:spPr>
            <a:solidFill>
              <a:schemeClr val="accent5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'KB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'KB 百分比'!$S$9:$S$29</c:f>
              <c:numCache>
                <c:formatCode>General</c:formatCode>
                <c:ptCount val="21"/>
                <c:pt idx="0">
                  <c:v>5.7756538223684593E-3</c:v>
                </c:pt>
                <c:pt idx="1">
                  <c:v>9.2146565042639864E-3</c:v>
                </c:pt>
                <c:pt idx="2">
                  <c:v>1.100027478859892E-2</c:v>
                </c:pt>
                <c:pt idx="3">
                  <c:v>9.4652535108713833E-3</c:v>
                </c:pt>
                <c:pt idx="4">
                  <c:v>6.6204393019460633E-3</c:v>
                </c:pt>
                <c:pt idx="5">
                  <c:v>5.3011117676437505E-3</c:v>
                </c:pt>
                <c:pt idx="6">
                  <c:v>5.1220201897113314E-3</c:v>
                </c:pt>
                <c:pt idx="7">
                  <c:v>6.7185109142155822E-3</c:v>
                </c:pt>
                <c:pt idx="8">
                  <c:v>8.9478184322469255E-3</c:v>
                </c:pt>
                <c:pt idx="9">
                  <c:v>1.0634784330416137E-2</c:v>
                </c:pt>
                <c:pt idx="10">
                  <c:v>1.0458494290093998E-2</c:v>
                </c:pt>
                <c:pt idx="11">
                  <c:v>9.6344544842912345E-3</c:v>
                </c:pt>
                <c:pt idx="12">
                  <c:v>1.0741389463033076E-2</c:v>
                </c:pt>
                <c:pt idx="13">
                  <c:v>9.8644160969507174E-3</c:v>
                </c:pt>
                <c:pt idx="14">
                  <c:v>6.6965467535736369E-3</c:v>
                </c:pt>
                <c:pt idx="15">
                  <c:v>6.0743964323736587E-3</c:v>
                </c:pt>
                <c:pt idx="16">
                  <c:v>6.3495071720391493E-3</c:v>
                </c:pt>
                <c:pt idx="17">
                  <c:v>6.2919282913594743E-3</c:v>
                </c:pt>
                <c:pt idx="18">
                  <c:v>6.5080735984890106E-3</c:v>
                </c:pt>
                <c:pt idx="19">
                  <c:v>4.6301499742179546E-3</c:v>
                </c:pt>
                <c:pt idx="20">
                  <c:v>4.6671428234519464E-3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DD-4167-9920-F63FC5B8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192112"/>
        <c:axId val="426192432"/>
      </c:barChart>
      <c:catAx>
        <c:axId val="426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192432"/>
        <c:crosses val="autoZero"/>
        <c:auto val="1"/>
        <c:lblAlgn val="ctr"/>
        <c:lblOffset val="100"/>
        <c:noMultiLvlLbl val="0"/>
      </c:catAx>
      <c:valAx>
        <c:axId val="426192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1921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Subject#2</a:t>
            </a:r>
          </a:p>
          <a:p>
            <a:pPr>
              <a:defRPr/>
            </a:pPr>
            <a:r>
              <a:rPr lang="en-US"/>
              <a:t>short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scalp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百分比'!$O$9:$O$29</c:f>
              <c:numCache>
                <c:formatCode>General</c:formatCode>
                <c:ptCount val="21"/>
                <c:pt idx="0">
                  <c:v>87.20270300364092</c:v>
                </c:pt>
                <c:pt idx="1">
                  <c:v>87.364972772871113</c:v>
                </c:pt>
                <c:pt idx="2">
                  <c:v>87.037311106472501</c:v>
                </c:pt>
                <c:pt idx="3">
                  <c:v>87.97473493659156</c:v>
                </c:pt>
                <c:pt idx="4">
                  <c:v>88.495883060692492</c:v>
                </c:pt>
                <c:pt idx="5">
                  <c:v>88.773434627674277</c:v>
                </c:pt>
                <c:pt idx="6">
                  <c:v>89.377817726340709</c:v>
                </c:pt>
                <c:pt idx="7">
                  <c:v>89.784813542340032</c:v>
                </c:pt>
                <c:pt idx="8">
                  <c:v>89.329625462539425</c:v>
                </c:pt>
                <c:pt idx="9">
                  <c:v>89.180839940442723</c:v>
                </c:pt>
                <c:pt idx="10">
                  <c:v>89.388177754054595</c:v>
                </c:pt>
                <c:pt idx="11">
                  <c:v>89.715754027164635</c:v>
                </c:pt>
                <c:pt idx="12">
                  <c:v>89.794977093203144</c:v>
                </c:pt>
                <c:pt idx="13">
                  <c:v>90.424434326470589</c:v>
                </c:pt>
                <c:pt idx="14">
                  <c:v>90.665001713413957</c:v>
                </c:pt>
                <c:pt idx="15">
                  <c:v>91.151966847879578</c:v>
                </c:pt>
                <c:pt idx="16">
                  <c:v>91.240604210558658</c:v>
                </c:pt>
                <c:pt idx="17">
                  <c:v>91.293033887567859</c:v>
                </c:pt>
                <c:pt idx="18">
                  <c:v>91.488004394099832</c:v>
                </c:pt>
                <c:pt idx="19">
                  <c:v>91.794752225785246</c:v>
                </c:pt>
                <c:pt idx="20">
                  <c:v>92.210640383029201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D-4028-8E90-98625E784BE8}"/>
            </c:ext>
          </c:extLst>
        </c:ser>
        <c:ser>
          <c:idx val="1"/>
          <c:order val="1"/>
          <c:tx>
            <c:v>skull</c:v>
          </c:tx>
          <c:spPr>
            <a:solidFill>
              <a:schemeClr val="accent2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百分比'!$P$9:$P$29</c:f>
              <c:numCache>
                <c:formatCode>General</c:formatCode>
                <c:ptCount val="21"/>
                <c:pt idx="0">
                  <c:v>10.871663762786882</c:v>
                </c:pt>
                <c:pt idx="1">
                  <c:v>10.925576356559825</c:v>
                </c:pt>
                <c:pt idx="2">
                  <c:v>10.983239280295393</c:v>
                </c:pt>
                <c:pt idx="3">
                  <c:v>10.358290723325466</c:v>
                </c:pt>
                <c:pt idx="4">
                  <c:v>10.107805196710727</c:v>
                </c:pt>
                <c:pt idx="5">
                  <c:v>9.9383336967447882</c:v>
                </c:pt>
                <c:pt idx="6">
                  <c:v>9.3787363446648122</c:v>
                </c:pt>
                <c:pt idx="7">
                  <c:v>8.9860583058551704</c:v>
                </c:pt>
                <c:pt idx="8">
                  <c:v>9.3491544069107011</c:v>
                </c:pt>
                <c:pt idx="9">
                  <c:v>9.4289309309006661</c:v>
                </c:pt>
                <c:pt idx="10">
                  <c:v>9.2054194973851722</c:v>
                </c:pt>
                <c:pt idx="11">
                  <c:v>8.9247452620467964</c:v>
                </c:pt>
                <c:pt idx="12">
                  <c:v>8.8940943755959925</c:v>
                </c:pt>
                <c:pt idx="13">
                  <c:v>8.4077812763926758</c:v>
                </c:pt>
                <c:pt idx="14">
                  <c:v>8.2128525929647012</c:v>
                </c:pt>
                <c:pt idx="15">
                  <c:v>7.8279934693601518</c:v>
                </c:pt>
                <c:pt idx="16">
                  <c:v>7.7277592067477157</c:v>
                </c:pt>
                <c:pt idx="17">
                  <c:v>7.6786837242024966</c:v>
                </c:pt>
                <c:pt idx="18">
                  <c:v>7.5521655136984469</c:v>
                </c:pt>
                <c:pt idx="19">
                  <c:v>7.2192361018562172</c:v>
                </c:pt>
                <c:pt idx="20">
                  <c:v>6.885014150829595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D-4028-8E90-98625E784BE8}"/>
            </c:ext>
          </c:extLst>
        </c:ser>
        <c:ser>
          <c:idx val="2"/>
          <c:order val="2"/>
          <c:tx>
            <c:v>csf</c:v>
          </c:tx>
          <c:spPr>
            <a:solidFill>
              <a:schemeClr val="accent3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百分比'!$Q$9:$Q$29</c:f>
              <c:numCache>
                <c:formatCode>General</c:formatCode>
                <c:ptCount val="21"/>
                <c:pt idx="0">
                  <c:v>1.1359346041989349</c:v>
                </c:pt>
                <c:pt idx="1">
                  <c:v>1.0231354322898245</c:v>
                </c:pt>
                <c:pt idx="2">
                  <c:v>1.1783234054532745</c:v>
                </c:pt>
                <c:pt idx="3">
                  <c:v>0.9984844654914351</c:v>
                </c:pt>
                <c:pt idx="4">
                  <c:v>0.88130068986858734</c:v>
                </c:pt>
                <c:pt idx="5">
                  <c:v>0.80905977780827487</c:v>
                </c:pt>
                <c:pt idx="6">
                  <c:v>0.77752336619433315</c:v>
                </c:pt>
                <c:pt idx="7">
                  <c:v>0.77652015519115125</c:v>
                </c:pt>
                <c:pt idx="8">
                  <c:v>0.82868850927591653</c:v>
                </c:pt>
                <c:pt idx="9">
                  <c:v>0.87604460602515155</c:v>
                </c:pt>
                <c:pt idx="10">
                  <c:v>0.85325191115974353</c:v>
                </c:pt>
                <c:pt idx="11">
                  <c:v>0.840042818890125</c:v>
                </c:pt>
                <c:pt idx="12">
                  <c:v>0.85014473793380996</c:v>
                </c:pt>
                <c:pt idx="13">
                  <c:v>0.7472400102818445</c:v>
                </c:pt>
                <c:pt idx="14">
                  <c:v>0.72909518037658672</c:v>
                </c:pt>
                <c:pt idx="15">
                  <c:v>0.68120090449869952</c:v>
                </c:pt>
                <c:pt idx="16">
                  <c:v>0.68773431324156453</c:v>
                </c:pt>
                <c:pt idx="17">
                  <c:v>0.68847352815351925</c:v>
                </c:pt>
                <c:pt idx="18">
                  <c:v>0.64007753527452194</c:v>
                </c:pt>
                <c:pt idx="19">
                  <c:v>0.66375207845065409</c:v>
                </c:pt>
                <c:pt idx="20">
                  <c:v>0.61164023431634296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D-4028-8E90-98625E784BE8}"/>
            </c:ext>
          </c:extLst>
        </c:ser>
        <c:ser>
          <c:idx val="3"/>
          <c:order val="3"/>
          <c:tx>
            <c:v>gray matter</c:v>
          </c:tx>
          <c:spPr>
            <a:solidFill>
              <a:schemeClr val="accent4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百分比'!$R$9:$R$29</c:f>
              <c:numCache>
                <c:formatCode>General</c:formatCode>
                <c:ptCount val="21"/>
                <c:pt idx="0">
                  <c:v>0.75922487004448458</c:v>
                </c:pt>
                <c:pt idx="1">
                  <c:v>0.65090858410831509</c:v>
                </c:pt>
                <c:pt idx="2">
                  <c:v>0.7725592834164362</c:v>
                </c:pt>
                <c:pt idx="3">
                  <c:v>0.6484570583427629</c:v>
                </c:pt>
                <c:pt idx="4">
                  <c:v>0.50216841295063297</c:v>
                </c:pt>
                <c:pt idx="5">
                  <c:v>0.46439585468322964</c:v>
                </c:pt>
                <c:pt idx="6">
                  <c:v>0.4553210462069992</c:v>
                </c:pt>
                <c:pt idx="7">
                  <c:v>0.43843967553082036</c:v>
                </c:pt>
                <c:pt idx="8">
                  <c:v>0.48256788329455363</c:v>
                </c:pt>
                <c:pt idx="9">
                  <c:v>0.50081425595377205</c:v>
                </c:pt>
                <c:pt idx="10">
                  <c:v>0.53790379010611578</c:v>
                </c:pt>
                <c:pt idx="11">
                  <c:v>0.50922181019452095</c:v>
                </c:pt>
                <c:pt idx="12">
                  <c:v>0.45218804792663853</c:v>
                </c:pt>
                <c:pt idx="13">
                  <c:v>0.41300634253044738</c:v>
                </c:pt>
                <c:pt idx="14">
                  <c:v>0.38456094710156175</c:v>
                </c:pt>
                <c:pt idx="15">
                  <c:v>0.33312812167551686</c:v>
                </c:pt>
                <c:pt idx="16">
                  <c:v>0.33865612754122448</c:v>
                </c:pt>
                <c:pt idx="17">
                  <c:v>0.33393161300838686</c:v>
                </c:pt>
                <c:pt idx="18">
                  <c:v>0.31524237425149315</c:v>
                </c:pt>
                <c:pt idx="19">
                  <c:v>0.31861830719709949</c:v>
                </c:pt>
                <c:pt idx="20">
                  <c:v>0.2881887337202873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D-4028-8E90-98625E784BE8}"/>
            </c:ext>
          </c:extLst>
        </c:ser>
        <c:ser>
          <c:idx val="4"/>
          <c:order val="4"/>
          <c:tx>
            <c:v>white matter</c:v>
          </c:tx>
          <c:spPr>
            <a:solidFill>
              <a:schemeClr val="accent5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百分比'!$S$9:$S$29</c:f>
              <c:numCache>
                <c:formatCode>General</c:formatCode>
                <c:ptCount val="21"/>
                <c:pt idx="0">
                  <c:v>3.0473759328789311E-2</c:v>
                </c:pt>
                <c:pt idx="1">
                  <c:v>3.540685417093261E-2</c:v>
                </c:pt>
                <c:pt idx="2">
                  <c:v>2.8566924362397043E-2</c:v>
                </c:pt>
                <c:pt idx="3">
                  <c:v>2.0032816248785345E-2</c:v>
                </c:pt>
                <c:pt idx="4">
                  <c:v>1.2842639777560168E-2</c:v>
                </c:pt>
                <c:pt idx="5">
                  <c:v>1.4776043089433959E-2</c:v>
                </c:pt>
                <c:pt idx="6">
                  <c:v>1.0601516593139787E-2</c:v>
                </c:pt>
                <c:pt idx="7">
                  <c:v>1.4168321082834383E-2</c:v>
                </c:pt>
                <c:pt idx="8">
                  <c:v>9.9637379794093664E-3</c:v>
                </c:pt>
                <c:pt idx="9">
                  <c:v>1.3370266677662206E-2</c:v>
                </c:pt>
                <c:pt idx="10">
                  <c:v>1.5247047294370007E-2</c:v>
                </c:pt>
                <c:pt idx="11">
                  <c:v>1.0236081703923615E-2</c:v>
                </c:pt>
                <c:pt idx="12">
                  <c:v>8.5957453404221212E-3</c:v>
                </c:pt>
                <c:pt idx="13">
                  <c:v>7.5380443244383779E-3</c:v>
                </c:pt>
                <c:pt idx="14">
                  <c:v>8.4895661431755691E-3</c:v>
                </c:pt>
                <c:pt idx="15">
                  <c:v>5.7106565860589797E-3</c:v>
                </c:pt>
                <c:pt idx="16">
                  <c:v>5.2461419108460168E-3</c:v>
                </c:pt>
                <c:pt idx="17">
                  <c:v>5.8772470677352926E-3</c:v>
                </c:pt>
                <c:pt idx="18">
                  <c:v>4.5101826757092452E-3</c:v>
                </c:pt>
                <c:pt idx="19">
                  <c:v>3.6412867107725564E-3</c:v>
                </c:pt>
                <c:pt idx="20">
                  <c:v>4.5164981045733655E-3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CD-4028-8E90-98625E78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127472"/>
        <c:axId val="426123952"/>
      </c:barChart>
      <c:catAx>
        <c:axId val="4261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123952"/>
        <c:crosses val="autoZero"/>
        <c:auto val="1"/>
        <c:lblAlgn val="ctr"/>
        <c:lblOffset val="100"/>
        <c:noMultiLvlLbl val="0"/>
      </c:catAx>
      <c:valAx>
        <c:axId val="42612395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1274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Subject#2</a:t>
            </a:r>
          </a:p>
          <a:p>
            <a:pPr>
              <a:defRPr/>
            </a:pPr>
            <a:r>
              <a:rPr lang="en-US"/>
              <a:t>long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scalp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百分比'!$T$9:$T$29</c:f>
              <c:numCache>
                <c:formatCode>General</c:formatCode>
                <c:ptCount val="21"/>
                <c:pt idx="0">
                  <c:v>38.060606937207474</c:v>
                </c:pt>
                <c:pt idx="1">
                  <c:v>38.522401518422889</c:v>
                </c:pt>
                <c:pt idx="2">
                  <c:v>39.342914111204749</c:v>
                </c:pt>
                <c:pt idx="3">
                  <c:v>41.150676305473652</c:v>
                </c:pt>
                <c:pt idx="4">
                  <c:v>43.087401640556337</c:v>
                </c:pt>
                <c:pt idx="5">
                  <c:v>44.160452740002057</c:v>
                </c:pt>
                <c:pt idx="6">
                  <c:v>45.434669989258651</c:v>
                </c:pt>
                <c:pt idx="7">
                  <c:v>46.101232661312103</c:v>
                </c:pt>
                <c:pt idx="8">
                  <c:v>46.080079603235788</c:v>
                </c:pt>
                <c:pt idx="9">
                  <c:v>46.216747946900547</c:v>
                </c:pt>
                <c:pt idx="10">
                  <c:v>46.747710488365769</c:v>
                </c:pt>
                <c:pt idx="11">
                  <c:v>47.592708755733412</c:v>
                </c:pt>
                <c:pt idx="12">
                  <c:v>48.164125939037724</c:v>
                </c:pt>
                <c:pt idx="13">
                  <c:v>49.435589871340454</c:v>
                </c:pt>
                <c:pt idx="14">
                  <c:v>49.862281641321523</c:v>
                </c:pt>
                <c:pt idx="15">
                  <c:v>51.002836401511743</c:v>
                </c:pt>
                <c:pt idx="16">
                  <c:v>51.172005024617647</c:v>
                </c:pt>
                <c:pt idx="17">
                  <c:v>51.717765357217871</c:v>
                </c:pt>
                <c:pt idx="18">
                  <c:v>51.778010169446276</c:v>
                </c:pt>
                <c:pt idx="19">
                  <c:v>52.096690301524305</c:v>
                </c:pt>
                <c:pt idx="20">
                  <c:v>52.194706686654982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E-4CF3-B257-7948A27FD7D7}"/>
            </c:ext>
          </c:extLst>
        </c:ser>
        <c:ser>
          <c:idx val="1"/>
          <c:order val="1"/>
          <c:tx>
            <c:v>skull</c:v>
          </c:tx>
          <c:spPr>
            <a:solidFill>
              <a:schemeClr val="accent2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百分比'!$U$9:$U$29</c:f>
              <c:numCache>
                <c:formatCode>General</c:formatCode>
                <c:ptCount val="21"/>
                <c:pt idx="0">
                  <c:v>44.979502816942365</c:v>
                </c:pt>
                <c:pt idx="1">
                  <c:v>44.694192430304405</c:v>
                </c:pt>
                <c:pt idx="2">
                  <c:v>44.496377700622809</c:v>
                </c:pt>
                <c:pt idx="3">
                  <c:v>43.899670592122128</c:v>
                </c:pt>
                <c:pt idx="4">
                  <c:v>43.418844662671638</c:v>
                </c:pt>
                <c:pt idx="5">
                  <c:v>42.830675533973555</c:v>
                </c:pt>
                <c:pt idx="6">
                  <c:v>42.20970839733782</c:v>
                </c:pt>
                <c:pt idx="7">
                  <c:v>41.758883373002099</c:v>
                </c:pt>
                <c:pt idx="8">
                  <c:v>41.609838042956163</c:v>
                </c:pt>
                <c:pt idx="9">
                  <c:v>41.304403514505609</c:v>
                </c:pt>
                <c:pt idx="10">
                  <c:v>40.940057360410286</c:v>
                </c:pt>
                <c:pt idx="11">
                  <c:v>40.575020728896291</c:v>
                </c:pt>
                <c:pt idx="12">
                  <c:v>40.234322008606206</c:v>
                </c:pt>
                <c:pt idx="13">
                  <c:v>39.704687742080246</c:v>
                </c:pt>
                <c:pt idx="14">
                  <c:v>39.510678408539043</c:v>
                </c:pt>
                <c:pt idx="15">
                  <c:v>38.860201995816887</c:v>
                </c:pt>
                <c:pt idx="16">
                  <c:v>38.798022649801872</c:v>
                </c:pt>
                <c:pt idx="17">
                  <c:v>38.427065406732325</c:v>
                </c:pt>
                <c:pt idx="18">
                  <c:v>38.418680831192582</c:v>
                </c:pt>
                <c:pt idx="19">
                  <c:v>38.339990347488616</c:v>
                </c:pt>
                <c:pt idx="20">
                  <c:v>38.298445081343118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E-4CF3-B257-7948A27FD7D7}"/>
            </c:ext>
          </c:extLst>
        </c:ser>
        <c:ser>
          <c:idx val="2"/>
          <c:order val="2"/>
          <c:tx>
            <c:v>csf</c:v>
          </c:tx>
          <c:spPr>
            <a:solidFill>
              <a:schemeClr val="accent3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百分比'!$V$9:$V$29</c:f>
              <c:numCache>
                <c:formatCode>General</c:formatCode>
                <c:ptCount val="21"/>
                <c:pt idx="0">
                  <c:v>9.0973066320186913</c:v>
                </c:pt>
                <c:pt idx="1">
                  <c:v>8.9963660581942779</c:v>
                </c:pt>
                <c:pt idx="2">
                  <c:v>8.7055600001520297</c:v>
                </c:pt>
                <c:pt idx="3">
                  <c:v>8.2183443851293791</c:v>
                </c:pt>
                <c:pt idx="4">
                  <c:v>7.7096202414590209</c:v>
                </c:pt>
                <c:pt idx="5">
                  <c:v>7.5394187653090405</c:v>
                </c:pt>
                <c:pt idx="6">
                  <c:v>7.3037418009005917</c:v>
                </c:pt>
                <c:pt idx="7">
                  <c:v>7.1834323904032464</c:v>
                </c:pt>
                <c:pt idx="8">
                  <c:v>7.2692427784886036</c:v>
                </c:pt>
                <c:pt idx="9">
                  <c:v>7.4202053295438182</c:v>
                </c:pt>
                <c:pt idx="10">
                  <c:v>7.322514163521654</c:v>
                </c:pt>
                <c:pt idx="11">
                  <c:v>7.1361963672908422</c:v>
                </c:pt>
                <c:pt idx="12">
                  <c:v>7.0680831071550463</c:v>
                </c:pt>
                <c:pt idx="13">
                  <c:v>6.7308578200404909</c:v>
                </c:pt>
                <c:pt idx="14">
                  <c:v>6.6571899828335948</c:v>
                </c:pt>
                <c:pt idx="15">
                  <c:v>6.3760897574084732</c:v>
                </c:pt>
                <c:pt idx="16">
                  <c:v>6.3746170565729869</c:v>
                </c:pt>
                <c:pt idx="17">
                  <c:v>6.2916485713417858</c:v>
                </c:pt>
                <c:pt idx="18">
                  <c:v>6.2779431865554347</c:v>
                </c:pt>
                <c:pt idx="19">
                  <c:v>6.1591696542359253</c:v>
                </c:pt>
                <c:pt idx="20">
                  <c:v>6.1809661517903223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E-4CF3-B257-7948A27FD7D7}"/>
            </c:ext>
          </c:extLst>
        </c:ser>
        <c:ser>
          <c:idx val="3"/>
          <c:order val="3"/>
          <c:tx>
            <c:v>gray matter</c:v>
          </c:tx>
          <c:spPr>
            <a:solidFill>
              <a:schemeClr val="accent4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百分比'!$W$9:$W$29</c:f>
              <c:numCache>
                <c:formatCode>General</c:formatCode>
                <c:ptCount val="21"/>
                <c:pt idx="0">
                  <c:v>7.5541889359536238</c:v>
                </c:pt>
                <c:pt idx="1">
                  <c:v>7.4933342896066373</c:v>
                </c:pt>
                <c:pt idx="2">
                  <c:v>7.1718030969615096</c:v>
                </c:pt>
                <c:pt idx="3">
                  <c:v>6.5038684080484295</c:v>
                </c:pt>
                <c:pt idx="4">
                  <c:v>5.6066253705906499</c:v>
                </c:pt>
                <c:pt idx="5">
                  <c:v>5.3212516190546264</c:v>
                </c:pt>
                <c:pt idx="6">
                  <c:v>4.9263607127813538</c:v>
                </c:pt>
                <c:pt idx="7">
                  <c:v>4.8360619286555186</c:v>
                </c:pt>
                <c:pt idx="8">
                  <c:v>4.9132534311887399</c:v>
                </c:pt>
                <c:pt idx="9">
                  <c:v>4.9332498879391604</c:v>
                </c:pt>
                <c:pt idx="10">
                  <c:v>4.8689852883387843</c:v>
                </c:pt>
                <c:pt idx="11">
                  <c:v>4.5900028920440379</c:v>
                </c:pt>
                <c:pt idx="12">
                  <c:v>4.437047421639039</c:v>
                </c:pt>
                <c:pt idx="13">
                  <c:v>4.0498572764740528</c:v>
                </c:pt>
                <c:pt idx="14">
                  <c:v>3.9006595175020045</c:v>
                </c:pt>
                <c:pt idx="15">
                  <c:v>3.7008764346707483</c:v>
                </c:pt>
                <c:pt idx="16">
                  <c:v>3.5962160216372081</c:v>
                </c:pt>
                <c:pt idx="17">
                  <c:v>3.5090548575847418</c:v>
                </c:pt>
                <c:pt idx="18">
                  <c:v>3.4756148787408443</c:v>
                </c:pt>
                <c:pt idx="19">
                  <c:v>3.3552312523820604</c:v>
                </c:pt>
                <c:pt idx="20">
                  <c:v>3.2820355367736718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3E-4CF3-B257-7948A27FD7D7}"/>
            </c:ext>
          </c:extLst>
        </c:ser>
        <c:ser>
          <c:idx val="4"/>
          <c:order val="4"/>
          <c:tx>
            <c:v>white matter</c:v>
          </c:tx>
          <c:spPr>
            <a:solidFill>
              <a:schemeClr val="accent5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'TC2 百分比'!$N$9:$N$29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cat>
          <c:val>
            <c:numRef>
              <c:f>'TC2 百分比'!$X$9:$X$29</c:f>
              <c:numCache>
                <c:formatCode>General</c:formatCode>
                <c:ptCount val="21"/>
                <c:pt idx="0">
                  <c:v>0.30839467787785452</c:v>
                </c:pt>
                <c:pt idx="1">
                  <c:v>0.2937057034718078</c:v>
                </c:pt>
                <c:pt idx="2">
                  <c:v>0.28334509105891514</c:v>
                </c:pt>
                <c:pt idx="3">
                  <c:v>0.22744030922640901</c:v>
                </c:pt>
                <c:pt idx="4">
                  <c:v>0.17750808472236621</c:v>
                </c:pt>
                <c:pt idx="5">
                  <c:v>0.1482013416607135</c:v>
                </c:pt>
                <c:pt idx="6">
                  <c:v>0.12551909972158301</c:v>
                </c:pt>
                <c:pt idx="7">
                  <c:v>0.12038964662703262</c:v>
                </c:pt>
                <c:pt idx="8">
                  <c:v>0.12758614413070635</c:v>
                </c:pt>
                <c:pt idx="9">
                  <c:v>0.12539332111086243</c:v>
                </c:pt>
                <c:pt idx="10">
                  <c:v>0.12073269936351942</c:v>
                </c:pt>
                <c:pt idx="11">
                  <c:v>0.10607125603543484</c:v>
                </c:pt>
                <c:pt idx="12">
                  <c:v>9.6421523561973574E-2</c:v>
                </c:pt>
                <c:pt idx="13">
                  <c:v>7.9007290064750518E-2</c:v>
                </c:pt>
                <c:pt idx="14">
                  <c:v>6.9190449803848864E-2</c:v>
                </c:pt>
                <c:pt idx="15">
                  <c:v>5.9995410592139468E-2</c:v>
                </c:pt>
                <c:pt idx="16">
                  <c:v>5.9139247370282581E-2</c:v>
                </c:pt>
                <c:pt idx="17">
                  <c:v>5.4465807123279475E-2</c:v>
                </c:pt>
                <c:pt idx="18">
                  <c:v>4.9750934064845286E-2</c:v>
                </c:pt>
                <c:pt idx="19">
                  <c:v>4.8918444369110192E-2</c:v>
                </c:pt>
                <c:pt idx="20">
                  <c:v>4.3846543437896915E-2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3E-4CF3-B257-7948A27FD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142192"/>
        <c:axId val="426142512"/>
      </c:barChart>
      <c:catAx>
        <c:axId val="4261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142512"/>
        <c:crosses val="autoZero"/>
        <c:auto val="1"/>
        <c:lblAlgn val="ctr"/>
        <c:lblOffset val="100"/>
        <c:noMultiLvlLbl val="0"/>
      </c:catAx>
      <c:valAx>
        <c:axId val="426142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1421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219075</xdr:colOff>
      <xdr:row>5</xdr:row>
      <xdr:rowOff>161925</xdr:rowOff>
    </xdr:from>
    <xdr:to>
      <xdr:col>36</xdr:col>
      <xdr:colOff>528637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7608C-B58E-434D-9920-82703F9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7</xdr:row>
      <xdr:rowOff>28575</xdr:rowOff>
    </xdr:from>
    <xdr:to>
      <xdr:col>27</xdr:col>
      <xdr:colOff>214312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50E78-83DF-4D3C-A467-29F50BB4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319086</xdr:colOff>
      <xdr:row>6</xdr:row>
      <xdr:rowOff>47625</xdr:rowOff>
    </xdr:from>
    <xdr:to>
      <xdr:col>29</xdr:col>
      <xdr:colOff>552449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75FCD-079B-4E07-A065-19BA0864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95F94-A45A-4375-852E-B4FE662CE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19051</xdr:rowOff>
    </xdr:from>
    <xdr:to>
      <xdr:col>12</xdr:col>
      <xdr:colOff>0</xdr:colOff>
      <xdr:row>34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B1A5E-75F8-4DD0-9528-853BB5776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4762</xdr:colOff>
      <xdr:row>2</xdr:row>
      <xdr:rowOff>190501</xdr:rowOff>
    </xdr:from>
    <xdr:to>
      <xdr:col>47</xdr:col>
      <xdr:colOff>666750</xdr:colOff>
      <xdr:row>27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B081CA-9883-46CC-9652-0197F84B5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9525</xdr:colOff>
      <xdr:row>2</xdr:row>
      <xdr:rowOff>200024</xdr:rowOff>
    </xdr:from>
    <xdr:to>
      <xdr:col>36</xdr:col>
      <xdr:colOff>0</xdr:colOff>
      <xdr:row>27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D7E7AA-4B86-49EC-B813-CDFB5BA57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</xdr:colOff>
      <xdr:row>2</xdr:row>
      <xdr:rowOff>200024</xdr:rowOff>
    </xdr:from>
    <xdr:to>
      <xdr:col>36</xdr:col>
      <xdr:colOff>19050</xdr:colOff>
      <xdr:row>27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37C15-3635-4D26-A46F-37AB56C2E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23811</xdr:colOff>
      <xdr:row>2</xdr:row>
      <xdr:rowOff>200024</xdr:rowOff>
    </xdr:from>
    <xdr:to>
      <xdr:col>48</xdr:col>
      <xdr:colOff>19050</xdr:colOff>
      <xdr:row>27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BB8AB-D640-4D3B-B2EA-F654B37C5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109537</xdr:rowOff>
    </xdr:from>
    <xdr:to>
      <xdr:col>6</xdr:col>
      <xdr:colOff>457200</xdr:colOff>
      <xdr:row>54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461962</xdr:colOff>
      <xdr:row>41</xdr:row>
      <xdr:rowOff>109537</xdr:rowOff>
    </xdr:from>
    <xdr:to>
      <xdr:col>13</xdr:col>
      <xdr:colOff>233362</xdr:colOff>
      <xdr:row>54</xdr:row>
      <xdr:rowOff>128587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223837</xdr:colOff>
      <xdr:row>41</xdr:row>
      <xdr:rowOff>109537</xdr:rowOff>
    </xdr:from>
    <xdr:to>
      <xdr:col>19</xdr:col>
      <xdr:colOff>681037</xdr:colOff>
      <xdr:row>54</xdr:row>
      <xdr:rowOff>128587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119062</xdr:rowOff>
    </xdr:from>
    <xdr:to>
      <xdr:col>6</xdr:col>
      <xdr:colOff>457200</xdr:colOff>
      <xdr:row>67</xdr:row>
      <xdr:rowOff>138112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461962</xdr:colOff>
      <xdr:row>54</xdr:row>
      <xdr:rowOff>119062</xdr:rowOff>
    </xdr:from>
    <xdr:to>
      <xdr:col>13</xdr:col>
      <xdr:colOff>233362</xdr:colOff>
      <xdr:row>67</xdr:row>
      <xdr:rowOff>138112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72</xdr:row>
      <xdr:rowOff>14287</xdr:rowOff>
    </xdr:from>
    <xdr:to>
      <xdr:col>6</xdr:col>
      <xdr:colOff>457200</xdr:colOff>
      <xdr:row>85</xdr:row>
      <xdr:rowOff>33337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461962</xdr:colOff>
      <xdr:row>72</xdr:row>
      <xdr:rowOff>4762</xdr:rowOff>
    </xdr:from>
    <xdr:to>
      <xdr:col>13</xdr:col>
      <xdr:colOff>233362</xdr:colOff>
      <xdr:row>85</xdr:row>
      <xdr:rowOff>23812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223837</xdr:colOff>
      <xdr:row>71</xdr:row>
      <xdr:rowOff>204787</xdr:rowOff>
    </xdr:from>
    <xdr:to>
      <xdr:col>19</xdr:col>
      <xdr:colOff>681037</xdr:colOff>
      <xdr:row>85</xdr:row>
      <xdr:rowOff>14287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85</xdr:row>
      <xdr:rowOff>23812</xdr:rowOff>
    </xdr:from>
    <xdr:to>
      <xdr:col>6</xdr:col>
      <xdr:colOff>457200</xdr:colOff>
      <xdr:row>98</xdr:row>
      <xdr:rowOff>42862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461962</xdr:colOff>
      <xdr:row>85</xdr:row>
      <xdr:rowOff>14287</xdr:rowOff>
    </xdr:from>
    <xdr:to>
      <xdr:col>13</xdr:col>
      <xdr:colOff>233362</xdr:colOff>
      <xdr:row>98</xdr:row>
      <xdr:rowOff>33337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05FE-9A7E-466E-953C-F77B862DD9AA}">
  <dimension ref="A1:S40"/>
  <sheetViews>
    <sheetView tabSelected="1" workbookViewId="0">
      <selection activeCell="B4" sqref="B4"/>
    </sheetView>
  </sheetViews>
  <sheetFormatPr defaultRowHeight="16.5" x14ac:dyDescent="0.25"/>
  <sheetData>
    <row r="1" spans="1:19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t="s">
        <v>18</v>
      </c>
    </row>
    <row r="2" spans="1:19" x14ac:dyDescent="0.25">
      <c r="A2" t="s">
        <v>1</v>
      </c>
      <c r="B2" s="7" t="s">
        <v>8</v>
      </c>
      <c r="C2" s="7"/>
      <c r="D2" s="7"/>
      <c r="E2" s="7"/>
      <c r="F2" s="7"/>
      <c r="G2" s="7" t="s">
        <v>2</v>
      </c>
      <c r="H2" s="7"/>
      <c r="I2" s="7"/>
      <c r="J2" s="7"/>
      <c r="K2" s="7"/>
      <c r="L2" t="s">
        <v>16</v>
      </c>
      <c r="M2" t="s">
        <v>17</v>
      </c>
    </row>
    <row r="3" spans="1:19" x14ac:dyDescent="0.25"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S3" s="6"/>
    </row>
    <row r="4" spans="1:19" x14ac:dyDescent="0.25">
      <c r="A4" s="2">
        <v>650</v>
      </c>
      <c r="B4">
        <f>AVERAGE(KB!B4,'TC2'!B4,'TC1'!B4)</f>
        <v>2.4497601333333332</v>
      </c>
      <c r="C4">
        <f>AVERAGE(KB!C4,'TC2'!C4,'TC1'!C4)</f>
        <v>0.22497898333333333</v>
      </c>
      <c r="D4">
        <f>AVERAGE(KB!D4,'TC2'!D4,'TC1'!D4)</f>
        <v>1.4718523000000002E-2</v>
      </c>
      <c r="E4">
        <f>AVERAGE(KB!E4,'TC2'!E4,'TC1'!E4)</f>
        <v>6.3308805000000003E-3</v>
      </c>
      <c r="F4">
        <f>AVERAGE(KB!F4,'TC2'!F4,'TC1'!F4)</f>
        <v>1.8445312700000001E-4</v>
      </c>
      <c r="G4">
        <f>AVERAGE(KB!G4,'TC2'!G4,'TC1'!G4)</f>
        <v>4.4907806333333333</v>
      </c>
      <c r="H4">
        <f>AVERAGE(KB!H4,'TC2'!H4,'TC1'!H4)</f>
        <v>4.9671292666666664</v>
      </c>
      <c r="I4">
        <f>AVERAGE(KB!I4,'TC2'!I4,'TC1'!I4)</f>
        <v>0.70257001666666674</v>
      </c>
      <c r="J4">
        <f>AVERAGE(KB!J4,'TC2'!J4,'TC1'!J4)</f>
        <v>0.42078184066666663</v>
      </c>
      <c r="K4">
        <f>AVERAGE(KB!K4,'TC2'!K4,'TC1'!K4)</f>
        <v>1.2380165360000001E-2</v>
      </c>
      <c r="L4">
        <f>AVERAGE(KB!L4,'TC2'!L4,'TC1'!L4)</f>
        <v>2.6959729732936659</v>
      </c>
      <c r="M4">
        <f>AVERAGE(KB!M4,'TC2'!M4,'TC1'!M4)</f>
        <v>10.593641922693331</v>
      </c>
    </row>
    <row r="5" spans="1:19" x14ac:dyDescent="0.25">
      <c r="A5" s="2">
        <v>660</v>
      </c>
      <c r="B5">
        <f>AVERAGE(KB!B5,'TC2'!B5,'TC1'!B5)</f>
        <v>2.4819627</v>
      </c>
      <c r="C5">
        <f>AVERAGE(KB!C5,'TC2'!C5,'TC1'!C5)</f>
        <v>0.24034741999999998</v>
      </c>
      <c r="D5">
        <f>AVERAGE(KB!D5,'TC2'!D5,'TC1'!D5)</f>
        <v>1.5680776666666663E-2</v>
      </c>
      <c r="E5">
        <f>AVERAGE(KB!E5,'TC2'!E5,'TC1'!E5)</f>
        <v>7.1094757999999999E-3</v>
      </c>
      <c r="F5">
        <f>AVERAGE(KB!F5,'TC2'!F5,'TC1'!F5)</f>
        <v>2.42378214E-4</v>
      </c>
      <c r="G5">
        <f>AVERAGE(KB!G5,'TC2'!G5,'TC1'!G5)</f>
        <v>4.5179574666666662</v>
      </c>
      <c r="H5">
        <f>AVERAGE(KB!H5,'TC2'!H5,'TC1'!H5)</f>
        <v>5.1829663333333338</v>
      </c>
      <c r="I5">
        <f>AVERAGE(KB!I5,'TC2'!I5,'TC1'!I5)</f>
        <v>0.78072206666666677</v>
      </c>
      <c r="J5">
        <f>AVERAGE(KB!J5,'TC2'!J5,'TC1'!J5)</f>
        <v>0.49270746266666671</v>
      </c>
      <c r="K5">
        <f>AVERAGE(KB!K5,'TC2'!K5,'TC1'!K5)</f>
        <v>1.5831830809999999E-2</v>
      </c>
      <c r="L5">
        <f>AVERAGE(KB!L5,'TC2'!L5,'TC1'!L5)</f>
        <v>2.7453427506806669</v>
      </c>
      <c r="M5">
        <f>AVERAGE(KB!M5,'TC2'!M5,'TC1'!M5)</f>
        <v>10.990185160143334</v>
      </c>
    </row>
    <row r="6" spans="1:19" x14ac:dyDescent="0.25">
      <c r="A6" s="2">
        <v>670</v>
      </c>
      <c r="B6">
        <f>AVERAGE(KB!B6,'TC2'!B6,'TC1'!B6)</f>
        <v>2.5056671333333331</v>
      </c>
      <c r="C6">
        <f>AVERAGE(KB!C6,'TC2'!C6,'TC1'!C6)</f>
        <v>0.26067219999999997</v>
      </c>
      <c r="D6">
        <f>AVERAGE(KB!D6,'TC2'!D6,'TC1'!D6)</f>
        <v>1.9596775666666667E-2</v>
      </c>
      <c r="E6">
        <f>AVERAGE(KB!E6,'TC2'!E6,'TC1'!E6)</f>
        <v>9.5450380333333331E-3</v>
      </c>
      <c r="F6">
        <f>AVERAGE(KB!F6,'TC2'!F6,'TC1'!F6)</f>
        <v>2.9611018633333335E-4</v>
      </c>
      <c r="G6">
        <f>AVERAGE(KB!G6,'TC2'!G6,'TC1'!G6)</f>
        <v>4.5484119999999999</v>
      </c>
      <c r="H6">
        <f>AVERAGE(KB!H6,'TC2'!H6,'TC1'!H6)</f>
        <v>5.3476837000000002</v>
      </c>
      <c r="I6">
        <f>AVERAGE(KB!I6,'TC2'!I6,'TC1'!I6)</f>
        <v>0.83869802333333332</v>
      </c>
      <c r="J6">
        <f>AVERAGE(KB!J6,'TC2'!J6,'TC1'!J6)</f>
        <v>0.54864911533333327</v>
      </c>
      <c r="K6">
        <f>AVERAGE(KB!K6,'TC2'!K6,'TC1'!K6)</f>
        <v>2.0006356683333334E-2</v>
      </c>
      <c r="L6">
        <f>AVERAGE(KB!L6,'TC2'!L6,'TC1'!L6)</f>
        <v>2.7957772572196671</v>
      </c>
      <c r="M6">
        <f>AVERAGE(KB!M6,'TC2'!M6,'TC1'!M6)</f>
        <v>11.30344919535</v>
      </c>
    </row>
    <row r="7" spans="1:19" x14ac:dyDescent="0.25">
      <c r="A7" s="2">
        <v>680</v>
      </c>
      <c r="B7">
        <f>AVERAGE(KB!B7,'TC2'!B7,'TC1'!B7)</f>
        <v>2.5225401666666669</v>
      </c>
      <c r="C7">
        <f>AVERAGE(KB!C7,'TC2'!C7,'TC1'!C7)</f>
        <v>0.27724019</v>
      </c>
      <c r="D7">
        <f>AVERAGE(KB!D7,'TC2'!D7,'TC1'!D7)</f>
        <v>2.3877288999999999E-2</v>
      </c>
      <c r="E7">
        <f>AVERAGE(KB!E7,'TC2'!E7,'TC1'!E7)</f>
        <v>1.2089719766666666E-2</v>
      </c>
      <c r="F7">
        <f>AVERAGE(KB!F7,'TC2'!F7,'TC1'!F7)</f>
        <v>3.7616931266666668E-4</v>
      </c>
      <c r="G7">
        <f>AVERAGE(KB!G7,'TC2'!G7,'TC1'!G7)</f>
        <v>4.5722540333333335</v>
      </c>
      <c r="H7">
        <f>AVERAGE(KB!H7,'TC2'!H7,'TC1'!H7)</f>
        <v>5.5638715000000003</v>
      </c>
      <c r="I7">
        <f>AVERAGE(KB!I7,'TC2'!I7,'TC1'!I7)</f>
        <v>0.9068237033333334</v>
      </c>
      <c r="J7">
        <f>AVERAGE(KB!J7,'TC2'!J7,'TC1'!J7)</f>
        <v>0.63409147666666665</v>
      </c>
      <c r="K7">
        <f>AVERAGE(KB!K7,'TC2'!K7,'TC1'!K7)</f>
        <v>2.6699936173333331E-2</v>
      </c>
      <c r="L7">
        <f>AVERAGE(KB!L7,'TC2'!L7,'TC1'!L7)</f>
        <v>2.8361235347460005</v>
      </c>
      <c r="M7">
        <f>AVERAGE(KB!M7,'TC2'!M7,'TC1'!M7)</f>
        <v>11.703740649506665</v>
      </c>
    </row>
    <row r="8" spans="1:19" x14ac:dyDescent="0.25">
      <c r="A8" s="2">
        <v>690</v>
      </c>
      <c r="B8">
        <f>AVERAGE(KB!B8,'TC2'!B8,'TC1'!B8)</f>
        <v>2.5579579999999997</v>
      </c>
      <c r="C8">
        <f>AVERAGE(KB!C8,'TC2'!C8,'TC1'!C8)</f>
        <v>0.30568816999999998</v>
      </c>
      <c r="D8">
        <f>AVERAGE(KB!D8,'TC2'!D8,'TC1'!D8)</f>
        <v>2.8878068000000003E-2</v>
      </c>
      <c r="E8">
        <f>AVERAGE(KB!E8,'TC2'!E8,'TC1'!E8)</f>
        <v>1.5104748666666667E-2</v>
      </c>
      <c r="F8">
        <f>AVERAGE(KB!F8,'TC2'!F8,'TC1'!F8)</f>
        <v>6.0991677166666672E-4</v>
      </c>
      <c r="G8">
        <f>AVERAGE(KB!G8,'TC2'!G8,'TC1'!G8)</f>
        <v>4.6144010333333334</v>
      </c>
      <c r="H8">
        <f>AVERAGE(KB!H8,'TC2'!H8,'TC1'!H8)</f>
        <v>5.7764689666666671</v>
      </c>
      <c r="I8">
        <f>AVERAGE(KB!I8,'TC2'!I8,'TC1'!I8)</f>
        <v>1.0052810400000001</v>
      </c>
      <c r="J8">
        <f>AVERAGE(KB!J8,'TC2'!J8,'TC1'!J8)</f>
        <v>0.73724908333333339</v>
      </c>
      <c r="K8">
        <f>AVERAGE(KB!K8,'TC2'!K8,'TC1'!K8)</f>
        <v>3.5185669433333337E-2</v>
      </c>
      <c r="L8">
        <f>AVERAGE(KB!L8,'TC2'!L8,'TC1'!L8)</f>
        <v>2.9082389034383334</v>
      </c>
      <c r="M8">
        <f>AVERAGE(KB!M8,'TC2'!M8,'TC1'!M8)</f>
        <v>12.168585792766669</v>
      </c>
    </row>
    <row r="9" spans="1:19" x14ac:dyDescent="0.25">
      <c r="A9" s="2">
        <v>700</v>
      </c>
      <c r="B9">
        <f>AVERAGE(KB!B9,'TC2'!B9,'TC1'!B9)</f>
        <v>2.5690827999999999</v>
      </c>
      <c r="C9">
        <f>AVERAGE(KB!C9,'TC2'!C9,'TC1'!C9)</f>
        <v>0.31538145333333328</v>
      </c>
      <c r="D9">
        <f>AVERAGE(KB!D9,'TC2'!D9,'TC1'!D9)</f>
        <v>3.2826159666666667E-2</v>
      </c>
      <c r="E9">
        <f>AVERAGE(KB!E9,'TC2'!E9,'TC1'!E9)</f>
        <v>1.7764502666666664E-2</v>
      </c>
      <c r="F9">
        <f>AVERAGE(KB!F9,'TC2'!F9,'TC1'!F9)</f>
        <v>6.7225988333333327E-4</v>
      </c>
      <c r="G9">
        <f>AVERAGE(KB!G9,'TC2'!G9,'TC1'!G9)</f>
        <v>4.6382228000000003</v>
      </c>
      <c r="H9">
        <f>AVERAGE(KB!H9,'TC2'!H9,'TC1'!H9)</f>
        <v>5.8918730666666663</v>
      </c>
      <c r="I9">
        <f>AVERAGE(KB!I9,'TC2'!I9,'TC1'!I9)</f>
        <v>1.05197633</v>
      </c>
      <c r="J9">
        <f>AVERAGE(KB!J9,'TC2'!J9,'TC1'!J9)</f>
        <v>0.80204818666666666</v>
      </c>
      <c r="K9">
        <f>AVERAGE(KB!K9,'TC2'!K9,'TC1'!K9)</f>
        <v>4.1304268866666667E-2</v>
      </c>
      <c r="L9">
        <f>AVERAGE(KB!L9,'TC2'!L9,'TC1'!L9)</f>
        <v>2.9357271755499998</v>
      </c>
      <c r="M9">
        <f>AVERAGE(KB!M9,'TC2'!M9,'TC1'!M9)</f>
        <v>12.4254246522</v>
      </c>
    </row>
    <row r="10" spans="1:19" x14ac:dyDescent="0.25">
      <c r="A10" s="2">
        <v>710</v>
      </c>
      <c r="B10">
        <f>AVERAGE(KB!B10,'TC2'!B10,'TC1'!B10)</f>
        <v>2.5785665</v>
      </c>
      <c r="C10">
        <f>AVERAGE(KB!C10,'TC2'!C10,'TC1'!C10)</f>
        <v>0.31820405333333329</v>
      </c>
      <c r="D10">
        <f>AVERAGE(KB!D10,'TC2'!D10,'TC1'!D10)</f>
        <v>3.1842925333333334E-2</v>
      </c>
      <c r="E10">
        <f>AVERAGE(KB!E10,'TC2'!E10,'TC1'!E10)</f>
        <v>1.7176753000000003E-2</v>
      </c>
      <c r="F10">
        <f>AVERAGE(KB!F10,'TC2'!F10,'TC1'!F10)</f>
        <v>7.9513816333333332E-4</v>
      </c>
      <c r="G10">
        <f>AVERAGE(KB!G10,'TC2'!G10,'TC1'!G10)</f>
        <v>4.6658388666666664</v>
      </c>
      <c r="H10">
        <f>AVERAGE(KB!H10,'TC2'!H10,'TC1'!H10)</f>
        <v>5.8918950666666667</v>
      </c>
      <c r="I10">
        <f>AVERAGE(KB!I10,'TC2'!I10,'TC1'!I10)</f>
        <v>1.05825865</v>
      </c>
      <c r="J10">
        <f>AVERAGE(KB!J10,'TC2'!J10,'TC1'!J10)</f>
        <v>0.8196589866666667</v>
      </c>
      <c r="K10">
        <f>AVERAGE(KB!K10,'TC2'!K10,'TC1'!K10)</f>
        <v>4.3816717033333334E-2</v>
      </c>
      <c r="L10">
        <f>AVERAGE(KB!L10,'TC2'!L10,'TC1'!L10)</f>
        <v>2.9465853698300002</v>
      </c>
      <c r="M10">
        <f>AVERAGE(KB!M10,'TC2'!M10,'TC1'!M10)</f>
        <v>12.479468287033333</v>
      </c>
    </row>
    <row r="11" spans="1:19" x14ac:dyDescent="0.25">
      <c r="A11" s="2">
        <v>720</v>
      </c>
      <c r="B11">
        <f>AVERAGE(KB!B11,'TC2'!B11,'TC1'!B11)</f>
        <v>2.579178366666667</v>
      </c>
      <c r="C11">
        <f>AVERAGE(KB!C11,'TC2'!C11,'TC1'!C11)</f>
        <v>0.32865172999999998</v>
      </c>
      <c r="D11">
        <f>AVERAGE(KB!D11,'TC2'!D11,'TC1'!D11)</f>
        <v>3.3823906333333334E-2</v>
      </c>
      <c r="E11">
        <f>AVERAGE(KB!E11,'TC2'!E11,'TC1'!E11)</f>
        <v>1.9536305E-2</v>
      </c>
      <c r="F11">
        <f>AVERAGE(KB!F11,'TC2'!F11,'TC1'!F11)</f>
        <v>8.1584326999999991E-4</v>
      </c>
      <c r="G11">
        <f>AVERAGE(KB!G11,'TC2'!G11,'TC1'!G11)</f>
        <v>4.6663437999999999</v>
      </c>
      <c r="H11">
        <f>AVERAGE(KB!H11,'TC2'!H11,'TC1'!H11)</f>
        <v>5.7729998333333326</v>
      </c>
      <c r="I11">
        <f>AVERAGE(KB!I11,'TC2'!I11,'TC1'!I11)</f>
        <v>1.0312628433333335</v>
      </c>
      <c r="J11">
        <f>AVERAGE(KB!J11,'TC2'!J11,'TC1'!J11)</f>
        <v>0.79474211666666672</v>
      </c>
      <c r="K11">
        <f>AVERAGE(KB!K11,'TC2'!K11,'TC1'!K11)</f>
        <v>4.2761097666666664E-2</v>
      </c>
      <c r="L11">
        <f>AVERAGE(KB!L11,'TC2'!L11,'TC1'!L11)</f>
        <v>2.9620061512699998</v>
      </c>
      <c r="M11">
        <f>AVERAGE(KB!M11,'TC2'!M11,'TC1'!M11)</f>
        <v>12.308109690999999</v>
      </c>
    </row>
    <row r="12" spans="1:19" x14ac:dyDescent="0.25">
      <c r="A12" s="2">
        <v>730</v>
      </c>
      <c r="B12">
        <f>AVERAGE(KB!B12,'TC2'!B12,'TC1'!B12)</f>
        <v>2.5656312666666667</v>
      </c>
      <c r="C12">
        <f>AVERAGE(KB!C12,'TC2'!C12,'TC1'!C12)</f>
        <v>0.31468447333333333</v>
      </c>
      <c r="D12">
        <f>AVERAGE(KB!D12,'TC2'!D12,'TC1'!D12)</f>
        <v>3.1169855333333333E-2</v>
      </c>
      <c r="E12">
        <f>AVERAGE(KB!E12,'TC2'!E12,'TC1'!E12)</f>
        <v>1.7202945333333334E-2</v>
      </c>
      <c r="F12">
        <f>AVERAGE(KB!F12,'TC2'!F12,'TC1'!F12)</f>
        <v>7.1971132000000007E-4</v>
      </c>
      <c r="G12">
        <f>AVERAGE(KB!G12,'TC2'!G12,'TC1'!G12)</f>
        <v>4.6707441333333337</v>
      </c>
      <c r="H12">
        <f>AVERAGE(KB!H12,'TC2'!H12,'TC1'!H12)</f>
        <v>5.5343566666666666</v>
      </c>
      <c r="I12">
        <f>AVERAGE(KB!I12,'TC2'!I12,'TC1'!I12)</f>
        <v>0.9568918666666667</v>
      </c>
      <c r="J12">
        <f>AVERAGE(KB!J12,'TC2'!J12,'TC1'!J12)</f>
        <v>0.71642515333333334</v>
      </c>
      <c r="K12">
        <f>AVERAGE(KB!K12,'TC2'!K12,'TC1'!K12)</f>
        <v>3.6119687733333329E-2</v>
      </c>
      <c r="L12">
        <f>AVERAGE(KB!L12,'TC2'!L12,'TC1'!L12)</f>
        <v>2.9294082519866667</v>
      </c>
      <c r="M12">
        <f>AVERAGE(KB!M12,'TC2'!M12,'TC1'!M12)</f>
        <v>11.914537507733334</v>
      </c>
    </row>
    <row r="13" spans="1:19" x14ac:dyDescent="0.25">
      <c r="A13" s="2">
        <v>740</v>
      </c>
      <c r="B13">
        <f>AVERAGE(KB!B13,'TC2'!B13,'TC1'!B13)</f>
        <v>2.5522625333333333</v>
      </c>
      <c r="C13">
        <f>AVERAGE(KB!C13,'TC2'!C13,'TC1'!C13)</f>
        <v>0.29926986666666666</v>
      </c>
      <c r="D13">
        <f>AVERAGE(KB!D13,'TC2'!D13,'TC1'!D13)</f>
        <v>2.7570892E-2</v>
      </c>
      <c r="E13">
        <f>AVERAGE(KB!E13,'TC2'!E13,'TC1'!E13)</f>
        <v>1.4172001333333335E-2</v>
      </c>
      <c r="F13">
        <f>AVERAGE(KB!F13,'TC2'!F13,'TC1'!F13)</f>
        <v>4.6008613000000004E-4</v>
      </c>
      <c r="G13">
        <f>AVERAGE(KB!G13,'TC2'!G13,'TC1'!G13)</f>
        <v>4.6474256000000009</v>
      </c>
      <c r="H13">
        <f>AVERAGE(KB!H13,'TC2'!H13,'TC1'!H13)</f>
        <v>5.1975881333333334</v>
      </c>
      <c r="I13">
        <f>AVERAGE(KB!I13,'TC2'!I13,'TC1'!I13)</f>
        <v>0.84652879666666669</v>
      </c>
      <c r="J13">
        <f>AVERAGE(KB!J13,'TC2'!J13,'TC1'!J13)</f>
        <v>0.60040502333333334</v>
      </c>
      <c r="K13">
        <f>AVERAGE(KB!K13,'TC2'!K13,'TC1'!K13)</f>
        <v>2.7497795866666664E-2</v>
      </c>
      <c r="L13">
        <f>AVERAGE(KB!L13,'TC2'!L13,'TC1'!L13)</f>
        <v>2.8937353794633331</v>
      </c>
      <c r="M13">
        <f>AVERAGE(KB!M13,'TC2'!M13,'TC1'!M13)</f>
        <v>11.3194453492</v>
      </c>
    </row>
    <row r="14" spans="1:19" x14ac:dyDescent="0.25">
      <c r="A14" s="2">
        <v>750</v>
      </c>
      <c r="B14">
        <f>AVERAGE(KB!B14,'TC2'!B14,'TC1'!B14)</f>
        <v>2.537065933333333</v>
      </c>
      <c r="C14">
        <f>AVERAGE(KB!C14,'TC2'!C14,'TC1'!C14)</f>
        <v>0.29019645999999999</v>
      </c>
      <c r="D14">
        <f>AVERAGE(KB!D14,'TC2'!D14,'TC1'!D14)</f>
        <v>2.4588361333333333E-2</v>
      </c>
      <c r="E14">
        <f>AVERAGE(KB!E14,'TC2'!E14,'TC1'!E14)</f>
        <v>1.2610056333333333E-2</v>
      </c>
      <c r="F14">
        <f>AVERAGE(KB!F14,'TC2'!F14,'TC1'!F14)</f>
        <v>3.7600668999999997E-4</v>
      </c>
      <c r="G14">
        <f>AVERAGE(KB!G14,'TC2'!G14,'TC1'!G14)</f>
        <v>4.6373348000000005</v>
      </c>
      <c r="H14">
        <f>AVERAGE(KB!H14,'TC2'!H14,'TC1'!H14)</f>
        <v>5.0216289999999999</v>
      </c>
      <c r="I14">
        <f>AVERAGE(KB!I14,'TC2'!I14,'TC1'!I14)</f>
        <v>0.79544293333333338</v>
      </c>
      <c r="J14">
        <f>AVERAGE(KB!J14,'TC2'!J14,'TC1'!J14)</f>
        <v>0.54468753000000003</v>
      </c>
      <c r="K14">
        <f>AVERAGE(KB!K14,'TC2'!K14,'TC1'!K14)</f>
        <v>2.23363429E-2</v>
      </c>
      <c r="L14">
        <f>AVERAGE(KB!L14,'TC2'!L14,'TC1'!L14)</f>
        <v>2.8648368176900001</v>
      </c>
      <c r="M14">
        <f>AVERAGE(KB!M14,'TC2'!M14,'TC1'!M14)</f>
        <v>11.021430606233332</v>
      </c>
    </row>
    <row r="15" spans="1:19" x14ac:dyDescent="0.25">
      <c r="A15" s="2">
        <v>760</v>
      </c>
      <c r="B15">
        <f>AVERAGE(KB!B15,'TC2'!B15,'TC1'!B15)</f>
        <v>2.5230074333333334</v>
      </c>
      <c r="C15">
        <f>AVERAGE(KB!C15,'TC2'!C15,'TC1'!C15)</f>
        <v>0.27804296000000001</v>
      </c>
      <c r="D15">
        <f>AVERAGE(KB!D15,'TC2'!D15,'TC1'!D15)</f>
        <v>2.2991910000000001E-2</v>
      </c>
      <c r="E15">
        <f>AVERAGE(KB!E15,'TC2'!E15,'TC1'!E15)</f>
        <v>1.1837078666666667E-2</v>
      </c>
      <c r="F15">
        <f>AVERAGE(KB!F15,'TC2'!F15,'TC1'!F15)</f>
        <v>3.3156426999999996E-4</v>
      </c>
      <c r="G15">
        <f>AVERAGE(KB!G15,'TC2'!G15,'TC1'!G15)</f>
        <v>4.6230670333333332</v>
      </c>
      <c r="H15">
        <f>AVERAGE(KB!H15,'TC2'!H15,'TC1'!H15)</f>
        <v>4.8251754</v>
      </c>
      <c r="I15">
        <f>AVERAGE(KB!I15,'TC2'!I15,'TC1'!I15)</f>
        <v>0.74506154999999996</v>
      </c>
      <c r="J15">
        <f>AVERAGE(KB!J15,'TC2'!J15,'TC1'!J15)</f>
        <v>0.48936221000000008</v>
      </c>
      <c r="K15">
        <f>AVERAGE(KB!K15,'TC2'!K15,'TC1'!K15)</f>
        <v>1.8809342499999999E-2</v>
      </c>
      <c r="L15">
        <f>AVERAGE(KB!L15,'TC2'!L15,'TC1'!L15)</f>
        <v>2.8362109462700005</v>
      </c>
      <c r="M15">
        <f>AVERAGE(KB!M15,'TC2'!M15,'TC1'!M15)</f>
        <v>10.701475535833334</v>
      </c>
    </row>
    <row r="16" spans="1:19" x14ac:dyDescent="0.25">
      <c r="A16" s="2">
        <v>770</v>
      </c>
      <c r="B16">
        <f>AVERAGE(KB!B16,'TC2'!B16,'TC1'!B16)</f>
        <v>2.5228233000000002</v>
      </c>
      <c r="C16">
        <f>AVERAGE(KB!C16,'TC2'!C16,'TC1'!C16)</f>
        <v>0.27613220333333333</v>
      </c>
      <c r="D16">
        <f>AVERAGE(KB!D16,'TC2'!D16,'TC1'!D16)</f>
        <v>2.3143218000000004E-2</v>
      </c>
      <c r="E16">
        <f>AVERAGE(KB!E16,'TC2'!E16,'TC1'!E16)</f>
        <v>1.2191824000000002E-2</v>
      </c>
      <c r="F16">
        <f>AVERAGE(KB!F16,'TC2'!F16,'TC1'!F16)</f>
        <v>4.8280906333333337E-4</v>
      </c>
      <c r="G16">
        <f>AVERAGE(KB!G16,'TC2'!G16,'TC1'!G16)</f>
        <v>4.6296127333333335</v>
      </c>
      <c r="H16">
        <f>AVERAGE(KB!H16,'TC2'!H16,'TC1'!H16)</f>
        <v>4.8156267000000001</v>
      </c>
      <c r="I16">
        <f>AVERAGE(KB!I16,'TC2'!I16,'TC1'!I16)</f>
        <v>0.75727889999999987</v>
      </c>
      <c r="J16">
        <f>AVERAGE(KB!J16,'TC2'!J16,'TC1'!J16)</f>
        <v>0.50360578666666667</v>
      </c>
      <c r="K16">
        <f>AVERAGE(KB!K16,'TC2'!K16,'TC1'!K16)</f>
        <v>2.0791782433333333E-2</v>
      </c>
      <c r="L16">
        <f>AVERAGE(KB!L16,'TC2'!L16,'TC1'!L16)</f>
        <v>2.8347733543966669</v>
      </c>
      <c r="M16">
        <f>AVERAGE(KB!M16,'TC2'!M16,'TC1'!M16)</f>
        <v>10.726915902433333</v>
      </c>
    </row>
    <row r="17" spans="1:13" x14ac:dyDescent="0.25">
      <c r="A17" s="2">
        <v>780</v>
      </c>
      <c r="B17">
        <f>AVERAGE(KB!B17,'TC2'!B17,'TC1'!B17)</f>
        <v>2.5351912666666667</v>
      </c>
      <c r="C17">
        <f>AVERAGE(KB!C17,'TC2'!C17,'TC1'!C17)</f>
        <v>0.28378693666666671</v>
      </c>
      <c r="D17">
        <f>AVERAGE(KB!D17,'TC2'!D17,'TC1'!D17)</f>
        <v>2.5029330333333332E-2</v>
      </c>
      <c r="E17">
        <f>AVERAGE(KB!E17,'TC2'!E17,'TC1'!E17)</f>
        <v>1.3442528666666667E-2</v>
      </c>
      <c r="F17">
        <f>AVERAGE(KB!F17,'TC2'!F17,'TC1'!F17)</f>
        <v>3.7782519999999994E-4</v>
      </c>
      <c r="G17">
        <f>AVERAGE(KB!G17,'TC2'!G17,'TC1'!G17)</f>
        <v>4.6323052999999996</v>
      </c>
      <c r="H17">
        <f>AVERAGE(KB!H17,'TC2'!H17,'TC1'!H17)</f>
        <v>4.8801402999999999</v>
      </c>
      <c r="I17">
        <f>AVERAGE(KB!I17,'TC2'!I17,'TC1'!I17)</f>
        <v>0.79128922666666668</v>
      </c>
      <c r="J17">
        <f>AVERAGE(KB!J17,'TC2'!J17,'TC1'!J17)</f>
        <v>0.54484880999999996</v>
      </c>
      <c r="K17">
        <f>AVERAGE(KB!K17,'TC2'!K17,'TC1'!K17)</f>
        <v>2.44017612E-2</v>
      </c>
      <c r="L17">
        <f>AVERAGE(KB!L17,'TC2'!L17,'TC1'!L17)</f>
        <v>2.8578278875333325</v>
      </c>
      <c r="M17">
        <f>AVERAGE(KB!M17,'TC2'!M17,'TC1'!M17)</f>
        <v>10.872985397866666</v>
      </c>
    </row>
    <row r="18" spans="1:13" x14ac:dyDescent="0.25">
      <c r="A18" s="2">
        <v>790</v>
      </c>
      <c r="B18">
        <f>AVERAGE(KB!B18,'TC2'!B18,'TC1'!B18)</f>
        <v>2.5323893000000002</v>
      </c>
      <c r="C18">
        <f>AVERAGE(KB!C18,'TC2'!C18,'TC1'!C18)</f>
        <v>0.29425352666666665</v>
      </c>
      <c r="D18">
        <f>AVERAGE(KB!D18,'TC2'!D18,'TC1'!D18)</f>
        <v>2.6941626333333329E-2</v>
      </c>
      <c r="E18">
        <f>AVERAGE(KB!E18,'TC2'!E18,'TC1'!E18)</f>
        <v>1.4482954999999999E-2</v>
      </c>
      <c r="F18">
        <f>AVERAGE(KB!F18,'TC2'!F18,'TC1'!F18)</f>
        <v>4.890253333333334E-4</v>
      </c>
      <c r="G18">
        <f>AVERAGE(KB!G18,'TC2'!G18,'TC1'!G18)</f>
        <v>4.6161857666666668</v>
      </c>
      <c r="H18">
        <f>AVERAGE(KB!H18,'TC2'!H18,'TC1'!H18)</f>
        <v>4.8931416333333333</v>
      </c>
      <c r="I18">
        <f>AVERAGE(KB!I18,'TC2'!I18,'TC1'!I18)</f>
        <v>0.81292609999999998</v>
      </c>
      <c r="J18">
        <f>AVERAGE(KB!J18,'TC2'!J18,'TC1'!J18)</f>
        <v>0.56814434999999996</v>
      </c>
      <c r="K18">
        <f>AVERAGE(KB!K18,'TC2'!K18,'TC1'!K18)</f>
        <v>2.6162106500000001E-2</v>
      </c>
      <c r="L18">
        <f>AVERAGE(KB!L18,'TC2'!L18,'TC1'!L18)</f>
        <v>2.8685564333333335</v>
      </c>
      <c r="M18">
        <f>AVERAGE(KB!M18,'TC2'!M18,'TC1'!M18)</f>
        <v>10.9165599565</v>
      </c>
    </row>
    <row r="19" spans="1:13" x14ac:dyDescent="0.25">
      <c r="A19" s="2">
        <v>800</v>
      </c>
      <c r="B19">
        <f>AVERAGE(KB!B19,'TC2'!B19,'TC1'!B19)</f>
        <v>2.5197650999999999</v>
      </c>
      <c r="C19">
        <f>AVERAGE(KB!C19,'TC2'!C19,'TC1'!C19)</f>
        <v>0.28602302000000002</v>
      </c>
      <c r="D19">
        <f>AVERAGE(KB!D19,'TC2'!D19,'TC1'!D19)</f>
        <v>2.5756073666666671E-2</v>
      </c>
      <c r="E19">
        <f>AVERAGE(KB!E19,'TC2'!E19,'TC1'!E19)</f>
        <v>1.4665727333333335E-2</v>
      </c>
      <c r="F19">
        <f>AVERAGE(KB!F19,'TC2'!F19,'TC1'!F19)</f>
        <v>5.4069831333333328E-4</v>
      </c>
      <c r="G19">
        <f>AVERAGE(KB!G19,'TC2'!G19,'TC1'!G19)</f>
        <v>4.6169427666666669</v>
      </c>
      <c r="H19">
        <f>AVERAGE(KB!H19,'TC2'!H19,'TC1'!H19)</f>
        <v>4.8328160666666662</v>
      </c>
      <c r="I19">
        <f>AVERAGE(KB!I19,'TC2'!I19,'TC1'!I19)</f>
        <v>0.80369485666666662</v>
      </c>
      <c r="J19">
        <f>AVERAGE(KB!J19,'TC2'!J19,'TC1'!J19)</f>
        <v>0.56360076999999997</v>
      </c>
      <c r="K19">
        <f>AVERAGE(KB!K19,'TC2'!K19,'TC1'!K19)</f>
        <v>2.6821072233333337E-2</v>
      </c>
      <c r="L19">
        <f>AVERAGE(KB!L19,'TC2'!L19,'TC1'!L19)</f>
        <v>2.8467506193133332</v>
      </c>
      <c r="M19">
        <f>AVERAGE(KB!M19,'TC2'!M19,'TC1'!M19)</f>
        <v>10.843875532233334</v>
      </c>
    </row>
    <row r="20" spans="1:13" x14ac:dyDescent="0.25">
      <c r="A20" s="2">
        <v>810</v>
      </c>
      <c r="B20">
        <f>AVERAGE(KB!B20,'TC2'!B20,'TC1'!B20)</f>
        <v>2.5175972666666664</v>
      </c>
      <c r="C20">
        <f>AVERAGE(KB!C20,'TC2'!C20,'TC1'!C20)</f>
        <v>0.28209835999999999</v>
      </c>
      <c r="D20">
        <f>AVERAGE(KB!D20,'TC2'!D20,'TC1'!D20)</f>
        <v>2.5605925000000002E-2</v>
      </c>
      <c r="E20">
        <f>AVERAGE(KB!E20,'TC2'!E20,'TC1'!E20)</f>
        <v>1.4358910333333334E-2</v>
      </c>
      <c r="F20">
        <f>AVERAGE(KB!F20,'TC2'!F20,'TC1'!F20)</f>
        <v>3.9226970000000002E-4</v>
      </c>
      <c r="G20">
        <f>AVERAGE(KB!G20,'TC2'!G20,'TC1'!G20)</f>
        <v>4.5908789333333333</v>
      </c>
      <c r="H20">
        <f>AVERAGE(KB!H20,'TC2'!H20,'TC1'!H20)</f>
        <v>4.7318771000000011</v>
      </c>
      <c r="I20">
        <f>AVERAGE(KB!I20,'TC2'!I20,'TC1'!I20)</f>
        <v>0.78361954</v>
      </c>
      <c r="J20">
        <f>AVERAGE(KB!J20,'TC2'!J20,'TC1'!J20)</f>
        <v>0.54042868333333338</v>
      </c>
      <c r="K20">
        <f>AVERAGE(KB!K20,'TC2'!K20,'TC1'!K20)</f>
        <v>2.4786509133333332E-2</v>
      </c>
      <c r="L20">
        <f>AVERAGE(KB!L20,'TC2'!L20,'TC1'!L20)</f>
        <v>2.8400527316999997</v>
      </c>
      <c r="M20">
        <f>AVERAGE(KB!M20,'TC2'!M20,'TC1'!M20)</f>
        <v>10.6715907658</v>
      </c>
    </row>
    <row r="21" spans="1:13" x14ac:dyDescent="0.25">
      <c r="A21" s="2">
        <v>820</v>
      </c>
      <c r="B21">
        <f>AVERAGE(KB!B21,'TC2'!B21,'TC1'!B21)</f>
        <v>2.5033895999999998</v>
      </c>
      <c r="C21">
        <f>AVERAGE(KB!C21,'TC2'!C21,'TC1'!C21)</f>
        <v>0.27750155333333332</v>
      </c>
      <c r="D21">
        <f>AVERAGE(KB!D21,'TC2'!D21,'TC1'!D21)</f>
        <v>2.5072697000000001E-2</v>
      </c>
      <c r="E21">
        <f>AVERAGE(KB!E21,'TC2'!E21,'TC1'!E21)</f>
        <v>1.3403897999999999E-2</v>
      </c>
      <c r="F21">
        <f>AVERAGE(KB!F21,'TC2'!F21,'TC1'!F21)</f>
        <v>3.9101067999999995E-4</v>
      </c>
      <c r="G21">
        <f>AVERAGE(KB!G21,'TC2'!G21,'TC1'!G21)</f>
        <v>4.564725366666667</v>
      </c>
      <c r="H21">
        <f>AVERAGE(KB!H21,'TC2'!H21,'TC1'!H21)</f>
        <v>4.6247948000000001</v>
      </c>
      <c r="I21">
        <f>AVERAGE(KB!I21,'TC2'!I21,'TC1'!I21)</f>
        <v>0.75401679333333338</v>
      </c>
      <c r="J21">
        <f>AVERAGE(KB!J21,'TC2'!J21,'TC1'!J21)</f>
        <v>0.51213592666666663</v>
      </c>
      <c r="K21">
        <f>AVERAGE(KB!K21,'TC2'!K21,'TC1'!K21)</f>
        <v>2.2469098733333335E-2</v>
      </c>
      <c r="L21">
        <f>AVERAGE(KB!L21,'TC2'!L21,'TC1'!L21)</f>
        <v>2.8197587590133337</v>
      </c>
      <c r="M21">
        <f>AVERAGE(KB!M21,'TC2'!M21,'TC1'!M21)</f>
        <v>10.478141985399999</v>
      </c>
    </row>
    <row r="22" spans="1:13" x14ac:dyDescent="0.25">
      <c r="A22" s="2">
        <v>830</v>
      </c>
      <c r="B22">
        <f>AVERAGE(KB!B22,'TC2'!B22,'TC1'!B22)</f>
        <v>2.4752368333333332</v>
      </c>
      <c r="C22">
        <f>AVERAGE(KB!C22,'TC2'!C22,'TC1'!C22)</f>
        <v>0.26188536000000001</v>
      </c>
      <c r="D22">
        <f>AVERAGE(KB!D22,'TC2'!D22,'TC1'!D22)</f>
        <v>2.2108784000000003E-2</v>
      </c>
      <c r="E22">
        <f>AVERAGE(KB!E22,'TC2'!E22,'TC1'!E22)</f>
        <v>1.1626021E-2</v>
      </c>
      <c r="F22">
        <f>AVERAGE(KB!F22,'TC2'!F22,'TC1'!F22)</f>
        <v>4.2309297666666667E-4</v>
      </c>
      <c r="G22">
        <f>AVERAGE(KB!G22,'TC2'!G22,'TC1'!G22)</f>
        <v>4.5368386333333328</v>
      </c>
      <c r="H22">
        <f>AVERAGE(KB!H22,'TC2'!H22,'TC1'!H22)</f>
        <v>4.3984938333333332</v>
      </c>
      <c r="I22">
        <f>AVERAGE(KB!I22,'TC2'!I22,'TC1'!I22)</f>
        <v>0.68939955000000008</v>
      </c>
      <c r="J22">
        <f>AVERAGE(KB!J22,'TC2'!J22,'TC1'!J22)</f>
        <v>0.44770138333333337</v>
      </c>
      <c r="K22">
        <f>AVERAGE(KB!K22,'TC2'!K22,'TC1'!K22)</f>
        <v>1.8159726966666668E-2</v>
      </c>
      <c r="L22">
        <f>AVERAGE(KB!L22,'TC2'!L22,'TC1'!L22)</f>
        <v>2.77128009131</v>
      </c>
      <c r="M22">
        <f>AVERAGE(KB!M22,'TC2'!M22,'TC1'!M22)</f>
        <v>10.090593126966667</v>
      </c>
    </row>
    <row r="23" spans="1:13" x14ac:dyDescent="0.25">
      <c r="A23" s="2">
        <v>840</v>
      </c>
      <c r="B23">
        <f>AVERAGE(KB!B23,'TC2'!B23,'TC1'!B23)</f>
        <v>2.4548597666666665</v>
      </c>
      <c r="C23">
        <f>AVERAGE(KB!C23,'TC2'!C23,'TC1'!C23)</f>
        <v>0.25366197000000001</v>
      </c>
      <c r="D23">
        <f>AVERAGE(KB!D23,'TC2'!D23,'TC1'!D23)</f>
        <v>2.0343693666666666E-2</v>
      </c>
      <c r="E23">
        <f>AVERAGE(KB!E23,'TC2'!E23,'TC1'!E23)</f>
        <v>1.0201322633333334E-2</v>
      </c>
      <c r="F23">
        <f>AVERAGE(KB!F23,'TC2'!F23,'TC1'!F23)</f>
        <v>2.8138148333333335E-4</v>
      </c>
      <c r="G23">
        <f>AVERAGE(KB!G23,'TC2'!G23,'TC1'!G23)</f>
        <v>4.5157187999999993</v>
      </c>
      <c r="H23">
        <f>AVERAGE(KB!H23,'TC2'!H23,'TC1'!H23)</f>
        <v>4.2510371000000005</v>
      </c>
      <c r="I23">
        <f>AVERAGE(KB!I23,'TC2'!I23,'TC1'!I23)</f>
        <v>0.64221941000000005</v>
      </c>
      <c r="J23">
        <f>AVERAGE(KB!J23,'TC2'!J23,'TC1'!J23)</f>
        <v>0.40370272666666668</v>
      </c>
      <c r="K23">
        <f>AVERAGE(KB!K23,'TC2'!K23,'TC1'!K23)</f>
        <v>1.4998070633333332E-2</v>
      </c>
      <c r="L23">
        <f>AVERAGE(KB!L23,'TC2'!L23,'TC1'!L23)</f>
        <v>2.7393481344499997</v>
      </c>
      <c r="M23">
        <f>AVERAGE(KB!M23,'TC2'!M23,'TC1'!M23)</f>
        <v>9.8276761073000003</v>
      </c>
    </row>
    <row r="24" spans="1:13" x14ac:dyDescent="0.25">
      <c r="A24" s="2">
        <v>850</v>
      </c>
      <c r="B24">
        <f>AVERAGE(KB!B24,'TC2'!B24,'TC1'!B24)</f>
        <v>2.4556996666666664</v>
      </c>
      <c r="C24">
        <f>AVERAGE(KB!C24,'TC2'!C24,'TC1'!C24)</f>
        <v>0.24434701333333333</v>
      </c>
      <c r="D24">
        <f>AVERAGE(KB!D24,'TC2'!D24,'TC1'!D24)</f>
        <v>1.9630424E-2</v>
      </c>
      <c r="E24">
        <f>AVERAGE(KB!E24,'TC2'!E24,'TC1'!E24)</f>
        <v>9.5177118000000002E-3</v>
      </c>
      <c r="F24">
        <f>AVERAGE(KB!F24,'TC2'!F24,'TC1'!F24)</f>
        <v>2.7721049999999996E-4</v>
      </c>
      <c r="G24">
        <f>AVERAGE(KB!G24,'TC2'!G24,'TC1'!G24)</f>
        <v>4.4948149333333332</v>
      </c>
      <c r="H24">
        <f>AVERAGE(KB!H24,'TC2'!H24,'TC1'!H24)</f>
        <v>4.1356670333333332</v>
      </c>
      <c r="I24">
        <f>AVERAGE(KB!I24,'TC2'!I24,'TC1'!I24)</f>
        <v>0.61860610666666671</v>
      </c>
      <c r="J24">
        <f>AVERAGE(KB!J24,'TC2'!J24,'TC1'!J24)</f>
        <v>0.38364011333333331</v>
      </c>
      <c r="K24">
        <f>AVERAGE(KB!K24,'TC2'!K24,'TC1'!K24)</f>
        <v>1.3884198333333334E-2</v>
      </c>
      <c r="L24">
        <f>AVERAGE(KB!L24,'TC2'!L24,'TC1'!L24)</f>
        <v>2.7294720263000003</v>
      </c>
      <c r="M24">
        <f>AVERAGE(KB!M24,'TC2'!M24,'TC1'!M24)</f>
        <v>9.646612385000001</v>
      </c>
    </row>
    <row r="25" spans="1:13" x14ac:dyDescent="0.25">
      <c r="A25" s="2">
        <v>860</v>
      </c>
      <c r="B25">
        <f>AVERAGE(KB!B25,'TC2'!B25,'TC1'!B25)</f>
        <v>2.4314320000000005</v>
      </c>
      <c r="C25">
        <f>AVERAGE(KB!C25,'TC2'!C25,'TC1'!C25)</f>
        <v>0.23965188333333334</v>
      </c>
      <c r="D25">
        <f>AVERAGE(KB!D25,'TC2'!D25,'TC1'!D25)</f>
        <v>1.8679621999999996E-2</v>
      </c>
      <c r="E25">
        <f>AVERAGE(KB!E25,'TC2'!E25,'TC1'!E25)</f>
        <v>9.423324999999998E-3</v>
      </c>
      <c r="F25">
        <f>AVERAGE(KB!F25,'TC2'!F25,'TC1'!F25)</f>
        <v>2.6278940666666668E-4</v>
      </c>
      <c r="G25">
        <f>AVERAGE(KB!G25,'TC2'!G25,'TC1'!G25)</f>
        <v>4.4666562666666669</v>
      </c>
      <c r="H25">
        <f>AVERAGE(KB!H25,'TC2'!H25,'TC1'!H25)</f>
        <v>4.0650322333333335</v>
      </c>
      <c r="I25">
        <f>AVERAGE(KB!I25,'TC2'!I25,'TC1'!I25)</f>
        <v>0.59962682333333339</v>
      </c>
      <c r="J25">
        <f>AVERAGE(KB!J25,'TC2'!J25,'TC1'!J25)</f>
        <v>0.36710217333333334</v>
      </c>
      <c r="K25">
        <f>AVERAGE(KB!K25,'TC2'!K25,'TC1'!K25)</f>
        <v>1.30125602E-2</v>
      </c>
      <c r="L25">
        <f>AVERAGE(KB!L25,'TC2'!L25,'TC1'!L25)</f>
        <v>2.6994496197399998</v>
      </c>
      <c r="M25">
        <f>AVERAGE(KB!M25,'TC2'!M25,'TC1'!M25)</f>
        <v>9.5114300568666668</v>
      </c>
    </row>
    <row r="26" spans="1:13" x14ac:dyDescent="0.25">
      <c r="A26" s="2">
        <v>870</v>
      </c>
      <c r="B26">
        <f>AVERAGE(KB!B26,'TC2'!B26,'TC1'!B26)</f>
        <v>2.4252303666666664</v>
      </c>
      <c r="C26">
        <f>AVERAGE(KB!C26,'TC2'!C26,'TC1'!C26)</f>
        <v>0.23737281333333335</v>
      </c>
      <c r="D26">
        <f>AVERAGE(KB!D26,'TC2'!D26,'TC1'!D26)</f>
        <v>1.8395640000000001E-2</v>
      </c>
      <c r="E26">
        <f>AVERAGE(KB!E26,'TC2'!E26,'TC1'!E26)</f>
        <v>8.9572873666666653E-3</v>
      </c>
      <c r="F26">
        <f>AVERAGE(KB!F26,'TC2'!F26,'TC1'!F26)</f>
        <v>2.6660868333333332E-4</v>
      </c>
      <c r="G26">
        <f>AVERAGE(KB!G26,'TC2'!G26,'TC1'!G26)</f>
        <v>4.4392439999999995</v>
      </c>
      <c r="H26">
        <f>AVERAGE(KB!H26,'TC2'!H26,'TC1'!H26)</f>
        <v>3.9769619333333335</v>
      </c>
      <c r="I26">
        <f>AVERAGE(KB!I26,'TC2'!I26,'TC1'!I26)</f>
        <v>0.58297379333333332</v>
      </c>
      <c r="J26">
        <f>AVERAGE(KB!J26,'TC2'!J26,'TC1'!J26)</f>
        <v>0.35570618000000004</v>
      </c>
      <c r="K26">
        <f>AVERAGE(KB!K26,'TC2'!K26,'TC1'!K26)</f>
        <v>1.2150006866666667E-2</v>
      </c>
      <c r="L26">
        <f>AVERAGE(KB!L26,'TC2'!L26,'TC1'!L26)</f>
        <v>2.6902227160500001</v>
      </c>
      <c r="M26">
        <f>AVERAGE(KB!M26,'TC2'!M26,'TC1'!M26)</f>
        <v>9.3670359135333339</v>
      </c>
    </row>
    <row r="27" spans="1:13" x14ac:dyDescent="0.25">
      <c r="A27" s="2">
        <v>880</v>
      </c>
      <c r="B27">
        <f>AVERAGE(KB!B27,'TC2'!B27,'TC1'!B27)</f>
        <v>2.4162774333333332</v>
      </c>
      <c r="C27">
        <f>AVERAGE(KB!C27,'TC2'!C27,'TC1'!C27)</f>
        <v>0.23540416333333333</v>
      </c>
      <c r="D27">
        <f>AVERAGE(KB!D27,'TC2'!D27,'TC1'!D27)</f>
        <v>1.7438754999999997E-2</v>
      </c>
      <c r="E27">
        <f>AVERAGE(KB!E27,'TC2'!E27,'TC1'!E27)</f>
        <v>8.3716769999999992E-3</v>
      </c>
      <c r="F27">
        <f>AVERAGE(KB!F27,'TC2'!F27,'TC1'!F27)</f>
        <v>2.1844150666666665E-4</v>
      </c>
      <c r="G27">
        <f>AVERAGE(KB!G27,'TC2'!G27,'TC1'!G27)</f>
        <v>4.4083931999999999</v>
      </c>
      <c r="H27">
        <f>AVERAGE(KB!H27,'TC2'!H27,'TC1'!H27)</f>
        <v>3.9107331999999997</v>
      </c>
      <c r="I27">
        <f>AVERAGE(KB!I27,'TC2'!I27,'TC1'!I27)</f>
        <v>0.56351876666666667</v>
      </c>
      <c r="J27">
        <f>AVERAGE(KB!J27,'TC2'!J27,'TC1'!J27)</f>
        <v>0.33852372333333336</v>
      </c>
      <c r="K27">
        <f>AVERAGE(KB!K27,'TC2'!K27,'TC1'!K27)</f>
        <v>1.1209462233333333E-2</v>
      </c>
      <c r="L27">
        <f>AVERAGE(KB!L27,'TC2'!L27,'TC1'!L27)</f>
        <v>2.677710470173333</v>
      </c>
      <c r="M27">
        <f>AVERAGE(KB!M27,'TC2'!M27,'TC1'!M27)</f>
        <v>9.2323783522333329</v>
      </c>
    </row>
    <row r="28" spans="1:13" x14ac:dyDescent="0.25">
      <c r="A28" s="2">
        <v>890</v>
      </c>
      <c r="B28">
        <f>AVERAGE(KB!B28,'TC2'!B28,'TC1'!B28)</f>
        <v>2.3919657333333335</v>
      </c>
      <c r="C28">
        <f>AVERAGE(KB!C28,'TC2'!C28,'TC1'!C28)</f>
        <v>0.22615713999999998</v>
      </c>
      <c r="D28">
        <f>AVERAGE(KB!D28,'TC2'!D28,'TC1'!D28)</f>
        <v>1.6923520666666667E-2</v>
      </c>
      <c r="E28">
        <f>AVERAGE(KB!E28,'TC2'!E28,'TC1'!E28)</f>
        <v>7.9505918999999998E-3</v>
      </c>
      <c r="F28">
        <f>AVERAGE(KB!F28,'TC2'!F28,'TC1'!F28)</f>
        <v>1.6093147833333332E-4</v>
      </c>
      <c r="G28">
        <f>AVERAGE(KB!G28,'TC2'!G28,'TC1'!G28)</f>
        <v>4.3935217333333334</v>
      </c>
      <c r="H28">
        <f>AVERAGE(KB!H28,'TC2'!H28,'TC1'!H28)</f>
        <v>3.7989314333333333</v>
      </c>
      <c r="I28">
        <f>AVERAGE(KB!I28,'TC2'!I28,'TC1'!I28)</f>
        <v>0.53036666666666665</v>
      </c>
      <c r="J28">
        <f>AVERAGE(KB!J28,'TC2'!J28,'TC1'!J28)</f>
        <v>0.30955344000000001</v>
      </c>
      <c r="K28">
        <f>AVERAGE(KB!K28,'TC2'!K28,'TC1'!K28)</f>
        <v>9.6610626000000008E-3</v>
      </c>
      <c r="L28">
        <f>AVERAGE(KB!L28,'TC2'!L28,'TC1'!L28)</f>
        <v>2.6431579173783333</v>
      </c>
      <c r="M28">
        <f>AVERAGE(KB!M28,'TC2'!M28,'TC1'!M28)</f>
        <v>9.0420343359333319</v>
      </c>
    </row>
    <row r="29" spans="1:13" x14ac:dyDescent="0.25">
      <c r="A29" s="2">
        <v>900</v>
      </c>
      <c r="B29">
        <f>AVERAGE(KB!B29,'TC2'!B29,'TC1'!B29)</f>
        <v>2.3871669</v>
      </c>
      <c r="C29">
        <f>AVERAGE(KB!C29,'TC2'!C29,'TC1'!C29)</f>
        <v>0.21821421999999999</v>
      </c>
      <c r="D29">
        <f>AVERAGE(KB!D29,'TC2'!D29,'TC1'!D29)</f>
        <v>1.5523510666666669E-2</v>
      </c>
      <c r="E29">
        <f>AVERAGE(KB!E29,'TC2'!E29,'TC1'!E29)</f>
        <v>7.2431536000000006E-3</v>
      </c>
      <c r="F29">
        <f>AVERAGE(KB!F29,'TC2'!F29,'TC1'!F29)</f>
        <v>1.5857916333333335E-4</v>
      </c>
      <c r="G29">
        <f>AVERAGE(KB!G29,'TC2'!G29,'TC1'!G29)</f>
        <v>4.3560833333333333</v>
      </c>
      <c r="H29">
        <f>AVERAGE(KB!H29,'TC2'!H29,'TC1'!H29)</f>
        <v>3.7314707666666664</v>
      </c>
      <c r="I29">
        <f>AVERAGE(KB!I29,'TC2'!I29,'TC1'!I29)</f>
        <v>0.51878338000000002</v>
      </c>
      <c r="J29">
        <f>AVERAGE(KB!J29,'TC2'!J29,'TC1'!J29)</f>
        <v>0.29677015000000001</v>
      </c>
      <c r="K29">
        <f>AVERAGE(KB!K29,'TC2'!K29,'TC1'!K29)</f>
        <v>8.8257969333333328E-3</v>
      </c>
      <c r="L29">
        <f>AVERAGE(KB!L29,'TC2'!L29,'TC1'!L29)</f>
        <v>2.6283063634299997</v>
      </c>
      <c r="M29">
        <f>AVERAGE(KB!M29,'TC2'!M29,'TC1'!M29)</f>
        <v>8.9119334269333343</v>
      </c>
    </row>
    <row r="30" spans="1:13" x14ac:dyDescent="0.25">
      <c r="A30" s="2">
        <v>910</v>
      </c>
      <c r="B30">
        <f>AVERAGE(KB!B30,'TC2'!B30,'TC1'!B30)</f>
        <v>2.3804729666666664</v>
      </c>
      <c r="C30">
        <f>AVERAGE(KB!C30,'TC2'!C30,'TC1'!C30)</f>
        <v>0.21410809333333333</v>
      </c>
      <c r="D30">
        <f>AVERAGE(KB!D30,'TC2'!D30,'TC1'!D30)</f>
        <v>1.5212541666666664E-2</v>
      </c>
      <c r="E30">
        <f>AVERAGE(KB!E30,'TC2'!E30,'TC1'!E30)</f>
        <v>7.1375442999999997E-3</v>
      </c>
      <c r="F30">
        <f>AVERAGE(KB!F30,'TC2'!F30,'TC1'!F30)</f>
        <v>1.4083852099999999E-4</v>
      </c>
      <c r="G30">
        <f>AVERAGE(KB!G30,'TC2'!G30,'TC1'!G30)</f>
        <v>4.3376814000000001</v>
      </c>
      <c r="H30">
        <f>AVERAGE(KB!H30,'TC2'!H30,'TC1'!H30)</f>
        <v>3.6232253333333335</v>
      </c>
      <c r="I30">
        <f>AVERAGE(KB!I30,'TC2'!I30,'TC1'!I30)</f>
        <v>0.49662468333333337</v>
      </c>
      <c r="J30">
        <f>AVERAGE(KB!J30,'TC2'!J30,'TC1'!J30)</f>
        <v>0.28021851333333331</v>
      </c>
      <c r="K30">
        <f>AVERAGE(KB!K30,'TC2'!K30,'TC1'!K30)</f>
        <v>8.0118609666666677E-3</v>
      </c>
      <c r="L30">
        <f>AVERAGE(KB!L30,'TC2'!L30,'TC1'!L30)</f>
        <v>2.6170719844876662</v>
      </c>
      <c r="M30">
        <f>AVERAGE(KB!M30,'TC2'!M30,'TC1'!M30)</f>
        <v>8.7457617909666663</v>
      </c>
    </row>
    <row r="31" spans="1:13" x14ac:dyDescent="0.25">
      <c r="A31" s="2">
        <v>920</v>
      </c>
      <c r="B31">
        <f>AVERAGE(KB!B31,'TC2'!B31,'TC1'!B31)</f>
        <v>2.3608695666666666</v>
      </c>
      <c r="C31">
        <f>AVERAGE(KB!C31,'TC2'!C31,'TC1'!C31)</f>
        <v>0.20499473666666668</v>
      </c>
      <c r="D31">
        <f>AVERAGE(KB!D31,'TC2'!D31,'TC1'!D31)</f>
        <v>1.4521101433333334E-2</v>
      </c>
      <c r="E31">
        <f>AVERAGE(KB!E31,'TC2'!E31,'TC1'!E31)</f>
        <v>6.6560054666666667E-3</v>
      </c>
      <c r="F31">
        <f>AVERAGE(KB!F31,'TC2'!F31,'TC1'!F31)</f>
        <v>1.1432007399999999E-4</v>
      </c>
      <c r="G31">
        <f>AVERAGE(KB!G31,'TC2'!G31,'TC1'!G31)</f>
        <v>4.2961690666666668</v>
      </c>
      <c r="H31">
        <f>AVERAGE(KB!H31,'TC2'!H31,'TC1'!H31)</f>
        <v>3.4977771666666668</v>
      </c>
      <c r="I31">
        <f>AVERAGE(KB!I31,'TC2'!I31,'TC1'!I31)</f>
        <v>0.46297056999999997</v>
      </c>
      <c r="J31">
        <f>AVERAGE(KB!J31,'TC2'!J31,'TC1'!J31)</f>
        <v>0.25499860000000002</v>
      </c>
      <c r="K31">
        <f>AVERAGE(KB!K31,'TC2'!K31,'TC1'!K31)</f>
        <v>6.699185666666667E-3</v>
      </c>
      <c r="L31">
        <f>AVERAGE(KB!L31,'TC2'!L31,'TC1'!L31)</f>
        <v>2.5871557303073334</v>
      </c>
      <c r="M31">
        <f>AVERAGE(KB!M31,'TC2'!M31,'TC1'!M31)</f>
        <v>8.5186145890000002</v>
      </c>
    </row>
    <row r="32" spans="1:13" x14ac:dyDescent="0.25">
      <c r="A32" s="2">
        <v>930</v>
      </c>
      <c r="B32">
        <f>AVERAGE(KB!B32,'TC2'!B32,'TC1'!B32)</f>
        <v>2.3167256333333337</v>
      </c>
      <c r="C32">
        <f>AVERAGE(KB!C32,'TC2'!C32,'TC1'!C32)</f>
        <v>0.18667610666666667</v>
      </c>
      <c r="D32">
        <f>AVERAGE(KB!D32,'TC2'!D32,'TC1'!D32)</f>
        <v>1.1277581266666665E-2</v>
      </c>
      <c r="E32">
        <f>AVERAGE(KB!E32,'TC2'!E32,'TC1'!E32)</f>
        <v>5.3238630333333333E-3</v>
      </c>
      <c r="F32">
        <f>AVERAGE(KB!F32,'TC2'!F32,'TC1'!F32)</f>
        <v>9.365900433333334E-5</v>
      </c>
      <c r="G32">
        <f>AVERAGE(KB!G32,'TC2'!G32,'TC1'!G32)</f>
        <v>4.2595076333333335</v>
      </c>
      <c r="H32">
        <f>AVERAGE(KB!H32,'TC2'!H32,'TC1'!H32)</f>
        <v>3.2416397333333333</v>
      </c>
      <c r="I32">
        <f>AVERAGE(KB!I32,'TC2'!I32,'TC1'!I32)</f>
        <v>0.39095228000000004</v>
      </c>
      <c r="J32">
        <f>AVERAGE(KB!J32,'TC2'!J32,'TC1'!J32)</f>
        <v>0.20273698933333337</v>
      </c>
      <c r="K32">
        <f>AVERAGE(KB!K32,'TC2'!K32,'TC1'!K32)</f>
        <v>4.3558400666666676E-3</v>
      </c>
      <c r="L32">
        <f>AVERAGE(KB!L32,'TC2'!L32,'TC1'!L32)</f>
        <v>2.5200968433043331</v>
      </c>
      <c r="M32">
        <f>AVERAGE(KB!M32,'TC2'!M32,'TC1'!M32)</f>
        <v>8.0991924760666674</v>
      </c>
    </row>
    <row r="33" spans="1:13" x14ac:dyDescent="0.25">
      <c r="A33" s="2">
        <v>940</v>
      </c>
      <c r="B33">
        <f>AVERAGE(KB!B33,'TC2'!B33,'TC1'!B33)</f>
        <v>2.2650066333333334</v>
      </c>
      <c r="C33">
        <f>AVERAGE(KB!C33,'TC2'!C33,'TC1'!C33)</f>
        <v>0.16186947333333332</v>
      </c>
      <c r="D33">
        <f>AVERAGE(KB!D33,'TC2'!D33,'TC1'!D33)</f>
        <v>8.8675215666666665E-3</v>
      </c>
      <c r="E33">
        <f>AVERAGE(KB!E33,'TC2'!E33,'TC1'!E33)</f>
        <v>3.7147669666666664E-3</v>
      </c>
      <c r="F33">
        <f>AVERAGE(KB!F33,'TC2'!F33,'TC1'!F33)</f>
        <v>4.2904538666666666E-5</v>
      </c>
      <c r="G33">
        <f>AVERAGE(KB!G33,'TC2'!G33,'TC1'!G33)</f>
        <v>4.1517357666666674</v>
      </c>
      <c r="H33">
        <f>AVERAGE(KB!H33,'TC2'!H33,'TC1'!H33)</f>
        <v>2.9173005666666665</v>
      </c>
      <c r="I33">
        <f>AVERAGE(KB!I33,'TC2'!I33,'TC1'!I33)</f>
        <v>0.30887978333333338</v>
      </c>
      <c r="J33">
        <f>AVERAGE(KB!J33,'TC2'!J33,'TC1'!J33)</f>
        <v>0.14535651933333335</v>
      </c>
      <c r="K33">
        <f>AVERAGE(KB!K33,'TC2'!K33,'TC1'!K33)</f>
        <v>2.3861598166666667E-3</v>
      </c>
      <c r="L33">
        <f>AVERAGE(KB!L33,'TC2'!L33,'TC1'!L33)</f>
        <v>2.4395012997386671</v>
      </c>
      <c r="M33">
        <f>AVERAGE(KB!M33,'TC2'!M33,'TC1'!M33)</f>
        <v>7.5256587958166667</v>
      </c>
    </row>
    <row r="34" spans="1:13" x14ac:dyDescent="0.25">
      <c r="A34" s="2">
        <v>950</v>
      </c>
      <c r="B34">
        <f>AVERAGE(KB!B34,'TC2'!B34,'TC1'!B34)</f>
        <v>2.1806489</v>
      </c>
      <c r="C34">
        <f>AVERAGE(KB!C34,'TC2'!C34,'TC1'!C34)</f>
        <v>0.13040388666666666</v>
      </c>
      <c r="D34">
        <f>AVERAGE(KB!D34,'TC2'!D34,'TC1'!D34)</f>
        <v>5.2212065666666667E-3</v>
      </c>
      <c r="E34">
        <f>AVERAGE(KB!E34,'TC2'!E34,'TC1'!E34)</f>
        <v>2.0910546500000002E-3</v>
      </c>
      <c r="F34">
        <f>AVERAGE(KB!F34,'TC2'!F34,'TC1'!F34)</f>
        <v>1.5511199733333335E-5</v>
      </c>
      <c r="G34">
        <f>AVERAGE(KB!G34,'TC2'!G34,'TC1'!G34)</f>
        <v>4.0393340333333336</v>
      </c>
      <c r="H34">
        <f>AVERAGE(KB!H34,'TC2'!H34,'TC1'!H34)</f>
        <v>2.4986193333333335</v>
      </c>
      <c r="I34">
        <f>AVERAGE(KB!I34,'TC2'!I34,'TC1'!I34)</f>
        <v>0.21445160666666666</v>
      </c>
      <c r="J34">
        <f>AVERAGE(KB!J34,'TC2'!J34,'TC1'!J34)</f>
        <v>8.7569897666666674E-2</v>
      </c>
      <c r="K34">
        <f>AVERAGE(KB!K34,'TC2'!K34,'TC1'!K34)</f>
        <v>9.409711833333333E-4</v>
      </c>
      <c r="L34">
        <f>AVERAGE(KB!L34,'TC2'!L34,'TC1'!L34)</f>
        <v>2.3183805590830668</v>
      </c>
      <c r="M34">
        <f>AVERAGE(KB!M34,'TC2'!M34,'TC1'!M34)</f>
        <v>6.8409158421833327</v>
      </c>
    </row>
    <row r="35" spans="1:13" x14ac:dyDescent="0.25">
      <c r="A35" s="2">
        <v>960</v>
      </c>
      <c r="B35">
        <f>AVERAGE(KB!B35,'TC2'!B35,'TC1'!B35)</f>
        <v>2.1026649333333336</v>
      </c>
      <c r="C35">
        <f>AVERAGE(KB!C35,'TC2'!C35,'TC1'!C35)</f>
        <v>0.10649721499999999</v>
      </c>
      <c r="D35">
        <f>AVERAGE(KB!D35,'TC2'!D35,'TC1'!D35)</f>
        <v>3.4230668633333339E-3</v>
      </c>
      <c r="E35">
        <f>AVERAGE(KB!E35,'TC2'!E35,'TC1'!E35)</f>
        <v>1.2436715066666668E-3</v>
      </c>
      <c r="F35">
        <f>AVERAGE(KB!F35,'TC2'!F35,'TC1'!F35)</f>
        <v>6.7034346666666668E-6</v>
      </c>
      <c r="G35">
        <f>AVERAGE(KB!G35,'TC2'!G35,'TC1'!G35)</f>
        <v>3.9044852999999997</v>
      </c>
      <c r="H35">
        <f>AVERAGE(KB!H35,'TC2'!H35,'TC1'!H35)</f>
        <v>2.1420441333333335</v>
      </c>
      <c r="I35">
        <f>AVERAGE(KB!I35,'TC2'!I35,'TC1'!I35)</f>
        <v>0.14922808466666668</v>
      </c>
      <c r="J35">
        <f>AVERAGE(KB!J35,'TC2'!J35,'TC1'!J35)</f>
        <v>5.3366795999999994E-2</v>
      </c>
      <c r="K35">
        <f>AVERAGE(KB!K35,'TC2'!K35,'TC1'!K35)</f>
        <v>3.3148144333333338E-4</v>
      </c>
      <c r="L35">
        <f>AVERAGE(KB!L35,'TC2'!L35,'TC1'!L35)</f>
        <v>2.2138355901379998</v>
      </c>
      <c r="M35">
        <f>AVERAGE(KB!M35,'TC2'!M35,'TC1'!M35)</f>
        <v>6.2494557954433327</v>
      </c>
    </row>
    <row r="36" spans="1:13" x14ac:dyDescent="0.25">
      <c r="A36" s="2">
        <v>970</v>
      </c>
      <c r="B36">
        <f>AVERAGE(KB!B36,'TC2'!B36,'TC1'!B36)</f>
        <v>2.0839597333333333</v>
      </c>
      <c r="C36">
        <f>AVERAGE(KB!C36,'TC2'!C36,'TC1'!C36)</f>
        <v>0.10269834066666667</v>
      </c>
      <c r="D36">
        <f>AVERAGE(KB!D36,'TC2'!D36,'TC1'!D36)</f>
        <v>3.259262546666667E-3</v>
      </c>
      <c r="E36">
        <f>AVERAGE(KB!E36,'TC2'!E36,'TC1'!E36)</f>
        <v>1.0930271433333334E-3</v>
      </c>
      <c r="F36">
        <f>AVERAGE(KB!F36,'TC2'!F36,'TC1'!F36)</f>
        <v>6.0124835333333336E-6</v>
      </c>
      <c r="G36">
        <f>AVERAGE(KB!G36,'TC2'!G36,'TC1'!G36)</f>
        <v>3.8606855000000002</v>
      </c>
      <c r="H36">
        <f>AVERAGE(KB!H36,'TC2'!H36,'TC1'!H36)</f>
        <v>2.1006140666666666</v>
      </c>
      <c r="I36">
        <f>AVERAGE(KB!I36,'TC2'!I36,'TC1'!I36)</f>
        <v>0.14140860666666666</v>
      </c>
      <c r="J36">
        <f>AVERAGE(KB!J36,'TC2'!J36,'TC1'!J36)</f>
        <v>4.9332261999999995E-2</v>
      </c>
      <c r="K36">
        <f>AVERAGE(KB!K36,'TC2'!K36,'TC1'!K36)</f>
        <v>3.4549414666666667E-4</v>
      </c>
      <c r="L36">
        <f>AVERAGE(KB!L36,'TC2'!L36,'TC1'!L36)</f>
        <v>2.1910163761735331</v>
      </c>
      <c r="M36">
        <f>AVERAGE(KB!M36,'TC2'!M36,'TC1'!M36)</f>
        <v>6.1523859294800003</v>
      </c>
    </row>
    <row r="37" spans="1:13" x14ac:dyDescent="0.25">
      <c r="A37" s="2">
        <v>980</v>
      </c>
      <c r="B37">
        <f>AVERAGE(KB!B37,'TC2'!B37,'TC1'!B37)</f>
        <v>2.1001801333333332</v>
      </c>
      <c r="C37">
        <f>AVERAGE(KB!C37,'TC2'!C37,'TC1'!C37)</f>
        <v>0.10556927633333334</v>
      </c>
      <c r="D37">
        <f>AVERAGE(KB!D37,'TC2'!D37,'TC1'!D37)</f>
        <v>3.4595772933333335E-3</v>
      </c>
      <c r="E37">
        <f>AVERAGE(KB!E37,'TC2'!E37,'TC1'!E37)</f>
        <v>1.27377262E-3</v>
      </c>
      <c r="F37">
        <f>AVERAGE(KB!F37,'TC2'!F37,'TC1'!F37)</f>
        <v>7.8977255000000004E-6</v>
      </c>
      <c r="G37">
        <f>AVERAGE(KB!G37,'TC2'!G37,'TC1'!G37)</f>
        <v>3.8694252666666666</v>
      </c>
      <c r="H37">
        <f>AVERAGE(KB!H37,'TC2'!H37,'TC1'!H37)</f>
        <v>2.1438032000000002</v>
      </c>
      <c r="I37">
        <f>AVERAGE(KB!I37,'TC2'!I37,'TC1'!I37)</f>
        <v>0.15109726799999998</v>
      </c>
      <c r="J37">
        <f>AVERAGE(KB!J37,'TC2'!J37,'TC1'!J37)</f>
        <v>5.4090519000000004E-2</v>
      </c>
      <c r="K37">
        <f>AVERAGE(KB!K37,'TC2'!K37,'TC1'!K37)</f>
        <v>3.7406765333333341E-4</v>
      </c>
      <c r="L37">
        <f>AVERAGE(KB!L37,'TC2'!L37,'TC1'!L37)</f>
        <v>2.2104906573054994</v>
      </c>
      <c r="M37">
        <f>AVERAGE(KB!M37,'TC2'!M37,'TC1'!M37)</f>
        <v>6.2187903213200002</v>
      </c>
    </row>
    <row r="38" spans="1:13" x14ac:dyDescent="0.25">
      <c r="A38" s="2">
        <v>990</v>
      </c>
      <c r="B38">
        <f>AVERAGE(KB!B38,'TC2'!B38,'TC1'!B38)</f>
        <v>2.1168224333333332</v>
      </c>
      <c r="C38">
        <f>AVERAGE(KB!C38,'TC2'!C38,'TC1'!C38)</f>
        <v>0.11312642866666667</v>
      </c>
      <c r="D38">
        <f>AVERAGE(KB!D38,'TC2'!D38,'TC1'!D38)</f>
        <v>4.1383203266666668E-3</v>
      </c>
      <c r="E38">
        <f>AVERAGE(KB!E38,'TC2'!E38,'TC1'!E38)</f>
        <v>1.6802973833333335E-3</v>
      </c>
      <c r="F38">
        <f>AVERAGE(KB!F38,'TC2'!F38,'TC1'!F38)</f>
        <v>1.2138869133333333E-5</v>
      </c>
      <c r="G38">
        <f>AVERAGE(KB!G38,'TC2'!G38,'TC1'!G38)</f>
        <v>3.8981929666666666</v>
      </c>
      <c r="H38">
        <f>AVERAGE(KB!H38,'TC2'!H38,'TC1'!H38)</f>
        <v>2.2351024666666666</v>
      </c>
      <c r="I38">
        <f>AVERAGE(KB!I38,'TC2'!I38,'TC1'!I38)</f>
        <v>0.16800110433333335</v>
      </c>
      <c r="J38">
        <f>AVERAGE(KB!J38,'TC2'!J38,'TC1'!J38)</f>
        <v>6.3973098333333325E-2</v>
      </c>
      <c r="K38">
        <f>AVERAGE(KB!K38,'TC2'!K38,'TC1'!K38)</f>
        <v>5.1674720333333337E-4</v>
      </c>
      <c r="L38">
        <f>AVERAGE(KB!L38,'TC2'!L38,'TC1'!L38)</f>
        <v>2.2357796185791332</v>
      </c>
      <c r="M38">
        <f>AVERAGE(KB!M38,'TC2'!M38,'TC1'!M38)</f>
        <v>6.365786383203333</v>
      </c>
    </row>
    <row r="39" spans="1:13" x14ac:dyDescent="0.25">
      <c r="A39" s="2">
        <v>1000</v>
      </c>
      <c r="B39">
        <f>AVERAGE(KB!B39,'TC2'!B39,'TC1'!B39)</f>
        <v>2.1531723</v>
      </c>
      <c r="C39">
        <f>AVERAGE(KB!C39,'TC2'!C39,'TC1'!C39)</f>
        <v>0.1284602</v>
      </c>
      <c r="D39">
        <f>AVERAGE(KB!D39,'TC2'!D39,'TC1'!D39)</f>
        <v>5.5616015E-3</v>
      </c>
      <c r="E39">
        <f>AVERAGE(KB!E39,'TC2'!E39,'TC1'!E39)</f>
        <v>2.269016496666667E-3</v>
      </c>
      <c r="F39">
        <f>AVERAGE(KB!F39,'TC2'!F39,'TC1'!F39)</f>
        <v>1.8755587666666668E-5</v>
      </c>
      <c r="G39">
        <f>AVERAGE(KB!G39,'TC2'!G39,'TC1'!G39)</f>
        <v>3.9415228333333339</v>
      </c>
      <c r="H39">
        <f>AVERAGE(KB!H39,'TC2'!H39,'TC1'!H39)</f>
        <v>2.3943663000000002</v>
      </c>
      <c r="I39">
        <f>AVERAGE(KB!I39,'TC2'!I39,'TC1'!I39)</f>
        <v>0.19535653333333333</v>
      </c>
      <c r="J39">
        <f>AVERAGE(KB!J39,'TC2'!J39,'TC1'!J39)</f>
        <v>8.0386631666666666E-2</v>
      </c>
      <c r="K39">
        <f>AVERAGE(KB!K39,'TC2'!K39,'TC1'!K39)</f>
        <v>8.112182566666666E-4</v>
      </c>
      <c r="L39">
        <f>AVERAGE(KB!L39,'TC2'!L39,'TC1'!L39)</f>
        <v>2.2894818735843336</v>
      </c>
      <c r="M39">
        <f>AVERAGE(KB!M39,'TC2'!M39,'TC1'!M39)</f>
        <v>6.6124435165900008</v>
      </c>
    </row>
    <row r="40" spans="1:13" x14ac:dyDescent="0.25">
      <c r="A40" s="2"/>
    </row>
  </sheetData>
  <mergeCells count="3">
    <mergeCell ref="A1:K1"/>
    <mergeCell ref="B2:F2"/>
    <mergeCell ref="G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workbookViewId="0">
      <selection activeCell="A3" sqref="A3:XFD3"/>
    </sheetView>
  </sheetViews>
  <sheetFormatPr defaultRowHeight="16.5" x14ac:dyDescent="0.25"/>
  <cols>
    <col min="17" max="17" width="25.125" customWidth="1"/>
    <col min="18" max="18" width="51.25" customWidth="1"/>
    <col min="19" max="19" width="37.625" customWidth="1"/>
    <col min="21" max="21" width="11.25" customWidth="1"/>
  </cols>
  <sheetData>
    <row r="1" spans="1:22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t="s">
        <v>18</v>
      </c>
      <c r="S1" t="s">
        <v>9</v>
      </c>
    </row>
    <row r="2" spans="1:22" x14ac:dyDescent="0.25">
      <c r="A2" t="s">
        <v>1</v>
      </c>
      <c r="B2" s="7" t="s">
        <v>8</v>
      </c>
      <c r="C2" s="7"/>
      <c r="D2" s="7"/>
      <c r="E2" s="7"/>
      <c r="F2" s="7"/>
      <c r="G2" s="7" t="s">
        <v>2</v>
      </c>
      <c r="H2" s="7"/>
      <c r="I2" s="7"/>
      <c r="J2" s="7"/>
      <c r="K2" s="7"/>
      <c r="L2" t="s">
        <v>16</v>
      </c>
      <c r="M2" t="s">
        <v>17</v>
      </c>
      <c r="N2" t="s">
        <v>19</v>
      </c>
      <c r="O2" t="s">
        <v>20</v>
      </c>
      <c r="Q2" t="s">
        <v>21</v>
      </c>
      <c r="R2" t="s">
        <v>22</v>
      </c>
      <c r="U2" t="s">
        <v>11</v>
      </c>
    </row>
    <row r="3" spans="1:22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S3" s="1"/>
      <c r="V3" t="s">
        <v>10</v>
      </c>
    </row>
    <row r="4" spans="1:22" x14ac:dyDescent="0.25">
      <c r="A4" s="2">
        <v>650</v>
      </c>
      <c r="B4" s="2">
        <v>2.2892242</v>
      </c>
      <c r="C4" s="2">
        <v>0.14150799</v>
      </c>
      <c r="D4" s="2">
        <v>1.7268707000000001E-2</v>
      </c>
      <c r="E4" s="2">
        <v>4.3389320999999998E-3</v>
      </c>
      <c r="F4" s="2">
        <v>1.1812150999999999E-5</v>
      </c>
      <c r="G4" s="2">
        <v>2.7352688999999999</v>
      </c>
      <c r="H4" s="2">
        <v>2.2132635999999999</v>
      </c>
      <c r="I4" s="2">
        <v>0.38215292000000001</v>
      </c>
      <c r="J4" s="2">
        <v>6.7312131999999997E-2</v>
      </c>
      <c r="K4" s="2">
        <v>1.7287008E-4</v>
      </c>
      <c r="L4" s="2">
        <f>B4+C4+D4+E4+F4</f>
        <v>2.452351641251</v>
      </c>
      <c r="M4">
        <f>G4+H4+I4+J4+K4</f>
        <v>5.3981704220799998</v>
      </c>
      <c r="N4">
        <f>L4/1</f>
        <v>2.452351641251</v>
      </c>
      <c r="O4">
        <f>M4/3</f>
        <v>1.7993901406933333</v>
      </c>
      <c r="Q4">
        <f>B4+C4+D4+E4+F4</f>
        <v>2.452351641251</v>
      </c>
      <c r="R4">
        <f>G4+H4+I4+J4+K4</f>
        <v>5.3981704220799998</v>
      </c>
      <c r="S4">
        <f>(G4+H4)/(G4+H4+J4)</f>
        <v>0.98658010027452547</v>
      </c>
      <c r="U4">
        <f>G4/J4</f>
        <v>40.635600429354994</v>
      </c>
      <c r="V4" s="2">
        <v>650</v>
      </c>
    </row>
    <row r="5" spans="1:22" x14ac:dyDescent="0.25">
      <c r="A5" s="2">
        <v>660</v>
      </c>
      <c r="B5" s="2">
        <v>2.2960072999999999</v>
      </c>
      <c r="C5" s="2">
        <v>0.15612767</v>
      </c>
      <c r="D5" s="2">
        <v>1.9282291E-2</v>
      </c>
      <c r="E5" s="2">
        <v>5.0341902999999997E-3</v>
      </c>
      <c r="F5" s="2">
        <v>1.2664032E-5</v>
      </c>
      <c r="G5" s="2">
        <v>2.7652912000000001</v>
      </c>
      <c r="H5" s="2">
        <v>2.2844557999999999</v>
      </c>
      <c r="I5" s="2">
        <v>0.41898827</v>
      </c>
      <c r="J5" s="2">
        <v>7.9819948000000002E-2</v>
      </c>
      <c r="K5" s="2">
        <v>2.3731043000000001E-4</v>
      </c>
      <c r="L5" s="2">
        <f t="shared" ref="L5:L39" si="0">B5+C5+D5+E5+F5</f>
        <v>2.4764641153319999</v>
      </c>
      <c r="M5">
        <f t="shared" ref="M5:M39" si="1">G5+H5+I5+J5+K5</f>
        <v>5.5487925284299999</v>
      </c>
      <c r="N5">
        <f t="shared" ref="N5:N39" si="2">L5/1</f>
        <v>2.4764641153319999</v>
      </c>
      <c r="O5">
        <f t="shared" ref="O5:O39" si="3">M5/3</f>
        <v>1.8495975094766666</v>
      </c>
      <c r="Q5">
        <f t="shared" ref="Q5:Q39" si="4">B5+C5+D5+E5+F5</f>
        <v>2.4764641153319999</v>
      </c>
      <c r="R5">
        <f t="shared" ref="R5:R39" si="5">G5+H5+I5+J5+K5</f>
        <v>5.5487925284299999</v>
      </c>
      <c r="S5">
        <f>(G5+H5)/(G5+H5+J5)</f>
        <v>0.98443924237481262</v>
      </c>
      <c r="U5">
        <f t="shared" ref="U5:U39" si="6">G5/J5</f>
        <v>34.644111770155497</v>
      </c>
      <c r="V5" s="2">
        <v>660</v>
      </c>
    </row>
    <row r="6" spans="1:22" x14ac:dyDescent="0.25">
      <c r="A6" s="2">
        <v>670</v>
      </c>
      <c r="B6" s="2">
        <v>2.3077683000000002</v>
      </c>
      <c r="C6" s="2">
        <v>0.16800524</v>
      </c>
      <c r="D6" s="2">
        <v>2.2276331999999999E-2</v>
      </c>
      <c r="E6" s="2">
        <v>6.3322131000000002E-3</v>
      </c>
      <c r="F6" s="2">
        <v>3.0854098999999997E-5</v>
      </c>
      <c r="G6" s="2">
        <v>2.7906982999999999</v>
      </c>
      <c r="H6" s="2">
        <v>2.4021346000000001</v>
      </c>
      <c r="I6" s="2">
        <v>0.46370555000000002</v>
      </c>
      <c r="J6" s="2">
        <v>9.4756305999999998E-2</v>
      </c>
      <c r="K6" s="2">
        <v>3.7647905E-4</v>
      </c>
      <c r="L6" s="2">
        <f t="shared" si="0"/>
        <v>2.5044129391990002</v>
      </c>
      <c r="M6">
        <f t="shared" si="1"/>
        <v>5.7516712350499999</v>
      </c>
      <c r="N6">
        <f t="shared" si="2"/>
        <v>2.5044129391990002</v>
      </c>
      <c r="O6">
        <f t="shared" si="3"/>
        <v>1.9172237450166667</v>
      </c>
      <c r="Q6">
        <f t="shared" si="4"/>
        <v>2.5044129391990002</v>
      </c>
      <c r="R6">
        <f t="shared" si="5"/>
        <v>5.7516712350499999</v>
      </c>
      <c r="S6">
        <f>(G6+H6)/(G6+H6+J6)</f>
        <v>0.98207948796542732</v>
      </c>
      <c r="U6">
        <f t="shared" si="6"/>
        <v>29.451320105281436</v>
      </c>
      <c r="V6" s="2">
        <v>670</v>
      </c>
    </row>
    <row r="7" spans="1:22" x14ac:dyDescent="0.25">
      <c r="A7" s="2">
        <v>680</v>
      </c>
      <c r="B7" s="2">
        <v>2.3120137000000001</v>
      </c>
      <c r="C7" s="2">
        <v>0.17965929</v>
      </c>
      <c r="D7" s="2">
        <v>2.6696105000000001E-2</v>
      </c>
      <c r="E7" s="2">
        <v>7.9421852999999997E-3</v>
      </c>
      <c r="F7" s="2">
        <v>4.9912688000000001E-5</v>
      </c>
      <c r="G7" s="2">
        <v>2.8126101000000001</v>
      </c>
      <c r="H7" s="2">
        <v>2.4964654999999998</v>
      </c>
      <c r="I7" s="2">
        <v>0.51363210999999998</v>
      </c>
      <c r="J7" s="2">
        <v>0.1148791</v>
      </c>
      <c r="K7" s="2">
        <v>6.8159852000000004E-4</v>
      </c>
      <c r="L7" s="2">
        <f t="shared" si="0"/>
        <v>2.5263611929880003</v>
      </c>
      <c r="M7">
        <f t="shared" si="1"/>
        <v>5.938268408519999</v>
      </c>
      <c r="N7">
        <f t="shared" si="2"/>
        <v>2.5263611929880003</v>
      </c>
      <c r="O7">
        <f t="shared" si="3"/>
        <v>1.9794228028399996</v>
      </c>
      <c r="Q7">
        <f>B7+C7+D7+E7+F7</f>
        <v>2.5263611929880003</v>
      </c>
      <c r="R7">
        <f t="shared" si="5"/>
        <v>5.938268408519999</v>
      </c>
      <c r="S7">
        <f t="shared" ref="S7:S39" si="7">(G7+H7)/(G7+H7+J7)</f>
        <v>0.97882004803616818</v>
      </c>
      <c r="U7">
        <f t="shared" si="6"/>
        <v>24.483218444434193</v>
      </c>
      <c r="V7" s="2">
        <v>680</v>
      </c>
    </row>
    <row r="8" spans="1:22" x14ac:dyDescent="0.25">
      <c r="A8" s="2">
        <v>690</v>
      </c>
      <c r="B8" s="2">
        <v>2.3252209000000001</v>
      </c>
      <c r="C8" s="2">
        <v>0.20012088</v>
      </c>
      <c r="D8" s="2">
        <v>3.4667769000000001E-2</v>
      </c>
      <c r="E8" s="2">
        <v>1.1167313E-2</v>
      </c>
      <c r="F8" s="2">
        <v>9.3136765000000003E-5</v>
      </c>
      <c r="G8" s="2">
        <v>2.8370921</v>
      </c>
      <c r="H8" s="2">
        <v>2.6552101000000001</v>
      </c>
      <c r="I8" s="2">
        <v>0.59971722000000005</v>
      </c>
      <c r="J8" s="2">
        <v>0.14916865000000001</v>
      </c>
      <c r="K8" s="2">
        <v>1.2130053E-3</v>
      </c>
      <c r="L8" s="2">
        <f t="shared" si="0"/>
        <v>2.5712699987650001</v>
      </c>
      <c r="M8">
        <f t="shared" si="1"/>
        <v>6.2424010753000001</v>
      </c>
      <c r="N8">
        <f t="shared" si="2"/>
        <v>2.5712699987650001</v>
      </c>
      <c r="O8">
        <f t="shared" si="3"/>
        <v>2.0808003584333332</v>
      </c>
      <c r="Q8">
        <f t="shared" si="4"/>
        <v>2.5712699987650001</v>
      </c>
      <c r="R8">
        <f t="shared" si="5"/>
        <v>6.2424010753000001</v>
      </c>
      <c r="S8">
        <f>(G8+H8)/(G8+H8+J8)</f>
        <v>0.97355855344001285</v>
      </c>
      <c r="U8">
        <f t="shared" si="6"/>
        <v>19.019358960478623</v>
      </c>
      <c r="V8" s="2">
        <v>690</v>
      </c>
    </row>
    <row r="9" spans="1:22" x14ac:dyDescent="0.25">
      <c r="A9" s="2">
        <v>700</v>
      </c>
      <c r="B9" s="2">
        <v>2.3283931999999998</v>
      </c>
      <c r="C9" s="2">
        <v>0.21429845</v>
      </c>
      <c r="D9" s="2">
        <v>3.8362831E-2</v>
      </c>
      <c r="E9" s="2">
        <v>1.3470731999999999E-2</v>
      </c>
      <c r="F9" s="2">
        <v>1.4985945000000001E-4</v>
      </c>
      <c r="G9" s="2">
        <v>2.8539975000000002</v>
      </c>
      <c r="H9" s="2">
        <v>2.7382379000000001</v>
      </c>
      <c r="I9" s="2">
        <v>0.64228278999999999</v>
      </c>
      <c r="J9" s="2">
        <v>0.17330376</v>
      </c>
      <c r="K9" s="2">
        <v>1.8111125999999999E-3</v>
      </c>
      <c r="L9" s="2">
        <f t="shared" si="0"/>
        <v>2.5946750724499998</v>
      </c>
      <c r="M9">
        <f t="shared" si="1"/>
        <v>6.4096330626000002</v>
      </c>
      <c r="N9">
        <f t="shared" si="2"/>
        <v>2.5946750724499998</v>
      </c>
      <c r="O9">
        <f t="shared" si="3"/>
        <v>2.1365443542000002</v>
      </c>
      <c r="Q9">
        <f t="shared" si="4"/>
        <v>2.5946750724499998</v>
      </c>
      <c r="R9">
        <f t="shared" si="5"/>
        <v>6.4096330626000002</v>
      </c>
      <c r="S9">
        <f t="shared" si="7"/>
        <v>0.96994144776565883</v>
      </c>
      <c r="U9">
        <f t="shared" si="6"/>
        <v>16.468179917158174</v>
      </c>
      <c r="V9" s="2">
        <v>700</v>
      </c>
    </row>
    <row r="10" spans="1:22" x14ac:dyDescent="0.25">
      <c r="A10" s="2">
        <v>710</v>
      </c>
      <c r="B10" s="2">
        <v>2.3180843000000002</v>
      </c>
      <c r="C10" s="2">
        <v>0.21965525999999999</v>
      </c>
      <c r="D10" s="2">
        <v>4.0563135E-2</v>
      </c>
      <c r="E10" s="2">
        <v>1.465203E-2</v>
      </c>
      <c r="F10" s="2">
        <v>2.3895389E-4</v>
      </c>
      <c r="G10" s="2">
        <v>2.8588056000000002</v>
      </c>
      <c r="H10" s="2">
        <v>2.7678815000000001</v>
      </c>
      <c r="I10" s="2">
        <v>0.66174305</v>
      </c>
      <c r="J10" s="2">
        <v>0.18719606</v>
      </c>
      <c r="K10" s="2">
        <v>2.3554780999999999E-3</v>
      </c>
      <c r="L10" s="2">
        <f t="shared" si="0"/>
        <v>2.5931936788900005</v>
      </c>
      <c r="M10">
        <f t="shared" si="1"/>
        <v>6.4779816880999999</v>
      </c>
      <c r="N10">
        <f t="shared" si="2"/>
        <v>2.5931936788900005</v>
      </c>
      <c r="O10">
        <f t="shared" si="3"/>
        <v>2.1593272293666668</v>
      </c>
      <c r="Q10">
        <f t="shared" si="4"/>
        <v>2.5931936788900005</v>
      </c>
      <c r="R10">
        <f t="shared" si="5"/>
        <v>6.4779816880999999</v>
      </c>
      <c r="S10">
        <f t="shared" si="7"/>
        <v>0.96780188819618451</v>
      </c>
      <c r="U10">
        <f>G10/J10</f>
        <v>15.271718859894809</v>
      </c>
      <c r="V10" s="2">
        <v>710</v>
      </c>
    </row>
    <row r="11" spans="1:22" x14ac:dyDescent="0.25">
      <c r="A11" s="2">
        <v>720</v>
      </c>
      <c r="B11" s="2">
        <v>2.3137270999999999</v>
      </c>
      <c r="C11" s="2">
        <v>0.22781466</v>
      </c>
      <c r="D11" s="2">
        <v>4.0389998000000003E-2</v>
      </c>
      <c r="E11" s="2">
        <v>1.5496048E-2</v>
      </c>
      <c r="F11" s="2">
        <v>2.8575562999999998E-4</v>
      </c>
      <c r="G11" s="2">
        <v>2.8581281000000001</v>
      </c>
      <c r="H11" s="2">
        <v>2.7728774999999999</v>
      </c>
      <c r="I11" s="2">
        <v>0.66557562999999997</v>
      </c>
      <c r="J11" s="2">
        <v>0.19642534</v>
      </c>
      <c r="K11" s="2">
        <v>2.7006489999999998E-3</v>
      </c>
      <c r="L11" s="2">
        <f t="shared" si="0"/>
        <v>2.5977135616300004</v>
      </c>
      <c r="M11">
        <f t="shared" si="1"/>
        <v>6.4957072190000007</v>
      </c>
      <c r="N11">
        <f t="shared" si="2"/>
        <v>2.5977135616300004</v>
      </c>
      <c r="O11">
        <f t="shared" si="3"/>
        <v>2.165235739666667</v>
      </c>
      <c r="Q11">
        <f t="shared" si="4"/>
        <v>2.5977135616300004</v>
      </c>
      <c r="R11">
        <f t="shared" si="5"/>
        <v>6.4957072190000007</v>
      </c>
      <c r="S11">
        <f>(G11+H11)/(G11+H11+J11)</f>
        <v>0.96629297849731355</v>
      </c>
      <c r="U11">
        <f t="shared" si="6"/>
        <v>14.550709699675204</v>
      </c>
      <c r="V11" s="2">
        <v>720</v>
      </c>
    </row>
    <row r="12" spans="1:22" x14ac:dyDescent="0.25">
      <c r="A12" s="2">
        <v>730</v>
      </c>
      <c r="B12" s="2">
        <v>2.3019815000000001</v>
      </c>
      <c r="C12" s="2">
        <v>0.22822475</v>
      </c>
      <c r="D12" s="2">
        <v>4.0350866999999999E-2</v>
      </c>
      <c r="E12" s="2">
        <v>1.4991525E-2</v>
      </c>
      <c r="F12" s="2">
        <v>2.4475190000000001E-4</v>
      </c>
      <c r="G12" s="2">
        <v>2.8341259999999999</v>
      </c>
      <c r="H12" s="2">
        <v>2.7524370999999999</v>
      </c>
      <c r="I12" s="2">
        <v>0.65936510000000004</v>
      </c>
      <c r="J12" s="2">
        <v>0.19585559999999999</v>
      </c>
      <c r="K12" s="2">
        <v>2.8786182E-3</v>
      </c>
      <c r="L12" s="2">
        <f t="shared" si="0"/>
        <v>2.5857933939</v>
      </c>
      <c r="M12">
        <f t="shared" si="1"/>
        <v>6.4446624181999992</v>
      </c>
      <c r="N12">
        <f t="shared" si="2"/>
        <v>2.5857933939</v>
      </c>
      <c r="O12">
        <f t="shared" si="3"/>
        <v>2.1482208060666665</v>
      </c>
      <c r="Q12">
        <f t="shared" si="4"/>
        <v>2.5857933939</v>
      </c>
      <c r="R12">
        <f t="shared" si="5"/>
        <v>6.4446624181999992</v>
      </c>
      <c r="S12">
        <f t="shared" si="7"/>
        <v>0.96612912171164644</v>
      </c>
      <c r="U12">
        <f t="shared" si="6"/>
        <v>14.470487440747164</v>
      </c>
      <c r="V12" s="2">
        <v>730</v>
      </c>
    </row>
    <row r="13" spans="1:22" x14ac:dyDescent="0.25">
      <c r="A13" s="2">
        <v>740</v>
      </c>
      <c r="B13" s="2">
        <v>2.2837002000000002</v>
      </c>
      <c r="C13" s="2">
        <v>0.21531927000000001</v>
      </c>
      <c r="D13" s="2">
        <v>3.5478267000000001E-2</v>
      </c>
      <c r="E13" s="2">
        <v>1.3161189E-2</v>
      </c>
      <c r="F13" s="2">
        <v>1.6867738E-4</v>
      </c>
      <c r="G13" s="2">
        <v>2.8047892000000001</v>
      </c>
      <c r="H13" s="2">
        <v>2.6243995999999998</v>
      </c>
      <c r="I13" s="2">
        <v>0.59863478999999997</v>
      </c>
      <c r="J13" s="2">
        <v>0.17702947999999999</v>
      </c>
      <c r="K13" s="2">
        <v>2.3749906000000002E-3</v>
      </c>
      <c r="L13" s="2">
        <f t="shared" si="0"/>
        <v>2.54782760338</v>
      </c>
      <c r="M13">
        <f>G13+H13+I13+J13+K13</f>
        <v>6.2072280606000003</v>
      </c>
      <c r="N13">
        <f t="shared" si="2"/>
        <v>2.54782760338</v>
      </c>
      <c r="O13">
        <f t="shared" si="3"/>
        <v>2.0690760202000003</v>
      </c>
      <c r="Q13">
        <f t="shared" si="4"/>
        <v>2.54782760338</v>
      </c>
      <c r="R13">
        <f t="shared" si="5"/>
        <v>6.2072280606000003</v>
      </c>
      <c r="S13">
        <f t="shared" si="7"/>
        <v>0.96842265656484572</v>
      </c>
      <c r="U13">
        <f t="shared" si="6"/>
        <v>15.84362785226506</v>
      </c>
      <c r="V13" s="2">
        <v>740</v>
      </c>
    </row>
    <row r="14" spans="1:22" x14ac:dyDescent="0.25">
      <c r="A14" s="2">
        <v>750</v>
      </c>
      <c r="B14" s="2">
        <v>2.2673429999999999</v>
      </c>
      <c r="C14" s="2">
        <v>0.20172892000000001</v>
      </c>
      <c r="D14" s="2">
        <v>3.1323021999999999E-2</v>
      </c>
      <c r="E14" s="2">
        <v>1.1218420999999999E-2</v>
      </c>
      <c r="F14" s="2">
        <v>1.3315049E-4</v>
      </c>
      <c r="G14" s="2">
        <v>2.7956905000000001</v>
      </c>
      <c r="H14" s="2">
        <v>2.5176047000000001</v>
      </c>
      <c r="I14" s="2">
        <v>0.54161471999999999</v>
      </c>
      <c r="J14" s="2">
        <v>0.14975121999999999</v>
      </c>
      <c r="K14" s="2">
        <v>1.6651636999999999E-3</v>
      </c>
      <c r="L14" s="2">
        <f t="shared" si="0"/>
        <v>2.5117465134899999</v>
      </c>
      <c r="M14">
        <f t="shared" si="1"/>
        <v>6.0063263037000008</v>
      </c>
      <c r="N14">
        <f t="shared" si="2"/>
        <v>2.5117465134899999</v>
      </c>
      <c r="O14">
        <f t="shared" si="3"/>
        <v>2.0021087679000003</v>
      </c>
      <c r="Q14">
        <f t="shared" si="4"/>
        <v>2.5117465134899999</v>
      </c>
      <c r="R14">
        <f t="shared" si="5"/>
        <v>6.0063263037000008</v>
      </c>
      <c r="S14">
        <f t="shared" si="7"/>
        <v>0.97258833103600106</v>
      </c>
      <c r="U14">
        <f t="shared" si="6"/>
        <v>18.668899659047856</v>
      </c>
      <c r="V14" s="2">
        <v>750</v>
      </c>
    </row>
    <row r="15" spans="1:22" x14ac:dyDescent="0.25">
      <c r="A15" s="2">
        <v>760</v>
      </c>
      <c r="B15" s="2">
        <v>2.2567599999999999</v>
      </c>
      <c r="C15" s="2">
        <v>0.19422906000000001</v>
      </c>
      <c r="D15" s="2">
        <v>2.8904228000000001E-2</v>
      </c>
      <c r="E15" s="2">
        <v>1.0074781E-2</v>
      </c>
      <c r="F15" s="2">
        <v>1.275432E-4</v>
      </c>
      <c r="G15" s="2">
        <v>2.7715361999999999</v>
      </c>
      <c r="H15" s="2">
        <v>2.4418313999999999</v>
      </c>
      <c r="I15" s="2">
        <v>0.51497700000000002</v>
      </c>
      <c r="J15" s="2">
        <v>0.13861629</v>
      </c>
      <c r="K15" s="2">
        <v>1.3819695E-3</v>
      </c>
      <c r="L15" s="2">
        <f t="shared" si="0"/>
        <v>2.4900956122000002</v>
      </c>
      <c r="M15">
        <f t="shared" si="1"/>
        <v>5.8683428594999993</v>
      </c>
      <c r="N15">
        <f t="shared" si="2"/>
        <v>2.4900956122000002</v>
      </c>
      <c r="O15">
        <f t="shared" si="3"/>
        <v>1.9561142864999999</v>
      </c>
      <c r="Q15">
        <f t="shared" si="4"/>
        <v>2.4900956122000002</v>
      </c>
      <c r="R15">
        <f t="shared" si="5"/>
        <v>5.8683428594999993</v>
      </c>
      <c r="S15">
        <f t="shared" si="7"/>
        <v>0.97410001733020912</v>
      </c>
      <c r="U15">
        <f t="shared" si="6"/>
        <v>19.994303699803247</v>
      </c>
      <c r="V15" s="2">
        <v>760</v>
      </c>
    </row>
    <row r="16" spans="1:22" x14ac:dyDescent="0.25">
      <c r="A16" s="2">
        <v>770</v>
      </c>
      <c r="B16" s="2">
        <v>2.2488494000000001</v>
      </c>
      <c r="C16" s="2">
        <v>0.19627043</v>
      </c>
      <c r="D16" s="2">
        <v>2.8995099999999999E-2</v>
      </c>
      <c r="E16" s="2">
        <v>1.0440301000000001E-2</v>
      </c>
      <c r="F16" s="2">
        <v>1.6693633E-4</v>
      </c>
      <c r="G16" s="2">
        <v>2.7619408000000001</v>
      </c>
      <c r="H16" s="2">
        <v>2.4728599999999998</v>
      </c>
      <c r="I16" s="2">
        <v>0.53875748999999995</v>
      </c>
      <c r="J16" s="2">
        <v>0.15075605</v>
      </c>
      <c r="K16" s="2">
        <v>1.7622873000000001E-3</v>
      </c>
      <c r="L16" s="2">
        <f t="shared" si="0"/>
        <v>2.4847221673300002</v>
      </c>
      <c r="M16">
        <f t="shared" si="1"/>
        <v>5.9260766273000005</v>
      </c>
      <c r="N16">
        <f t="shared" si="2"/>
        <v>2.4847221673300002</v>
      </c>
      <c r="O16">
        <f t="shared" si="3"/>
        <v>1.9753588757666669</v>
      </c>
      <c r="Q16">
        <f t="shared" si="4"/>
        <v>2.4847221673300002</v>
      </c>
      <c r="R16">
        <f t="shared" si="5"/>
        <v>5.9260766273000005</v>
      </c>
      <c r="S16">
        <f t="shared" si="7"/>
        <v>0.97200734219340756</v>
      </c>
      <c r="U16">
        <f t="shared" si="6"/>
        <v>18.320596752170147</v>
      </c>
      <c r="V16" s="2">
        <v>770</v>
      </c>
    </row>
    <row r="17" spans="1:22" x14ac:dyDescent="0.25">
      <c r="A17" s="2">
        <v>780</v>
      </c>
      <c r="B17" s="2">
        <v>2.2407800999999998</v>
      </c>
      <c r="C17" s="2">
        <v>0.20652860000000001</v>
      </c>
      <c r="D17" s="2">
        <v>3.2340539000000001E-2</v>
      </c>
      <c r="E17" s="2">
        <v>1.2925722000000001E-2</v>
      </c>
      <c r="F17" s="2">
        <v>2.2305103999999999E-4</v>
      </c>
      <c r="G17" s="2">
        <v>2.7500635999999998</v>
      </c>
      <c r="H17" s="2">
        <v>2.5083894999999998</v>
      </c>
      <c r="I17" s="2">
        <v>0.56859585999999995</v>
      </c>
      <c r="J17" s="2">
        <v>0.17069812000000001</v>
      </c>
      <c r="K17" s="2">
        <v>2.4233986E-3</v>
      </c>
      <c r="L17" s="2">
        <f t="shared" si="0"/>
        <v>2.4927980120399993</v>
      </c>
      <c r="M17">
        <f t="shared" si="1"/>
        <v>6.0001704786000003</v>
      </c>
      <c r="N17">
        <f t="shared" si="2"/>
        <v>2.4927980120399993</v>
      </c>
      <c r="O17">
        <f t="shared" si="3"/>
        <v>2.0000568262000002</v>
      </c>
      <c r="Q17">
        <f t="shared" si="4"/>
        <v>2.4927980120399993</v>
      </c>
      <c r="R17">
        <f t="shared" si="5"/>
        <v>6.0001704786000003</v>
      </c>
      <c r="S17">
        <f t="shared" si="7"/>
        <v>0.96855896749179149</v>
      </c>
      <c r="U17">
        <f>G17/J17</f>
        <v>16.110684757395099</v>
      </c>
      <c r="V17" s="2">
        <v>780</v>
      </c>
    </row>
    <row r="18" spans="1:22" x14ac:dyDescent="0.25">
      <c r="A18" s="2">
        <v>790</v>
      </c>
      <c r="B18" s="2">
        <v>2.2338689</v>
      </c>
      <c r="C18" s="2">
        <v>0.21189894000000001</v>
      </c>
      <c r="D18" s="2">
        <v>3.4665746999999997E-2</v>
      </c>
      <c r="E18" s="2">
        <v>1.3563771000000001E-2</v>
      </c>
      <c r="F18" s="2">
        <v>2.6525944999999999E-4</v>
      </c>
      <c r="G18" s="2">
        <v>2.7354699</v>
      </c>
      <c r="H18" s="2">
        <v>2.5318312000000001</v>
      </c>
      <c r="I18" s="2">
        <v>0.59012511000000001</v>
      </c>
      <c r="J18" s="2">
        <v>0.18345702999999999</v>
      </c>
      <c r="K18" s="2">
        <v>3.1623225000000001E-3</v>
      </c>
      <c r="L18" s="2">
        <f t="shared" si="0"/>
        <v>2.49426261745</v>
      </c>
      <c r="M18">
        <f t="shared" si="1"/>
        <v>6.0440455624999991</v>
      </c>
      <c r="N18">
        <f t="shared" si="2"/>
        <v>2.49426261745</v>
      </c>
      <c r="O18">
        <f t="shared" si="3"/>
        <v>2.0146818541666662</v>
      </c>
      <c r="Q18">
        <f t="shared" si="4"/>
        <v>2.49426261745</v>
      </c>
      <c r="R18">
        <f t="shared" si="5"/>
        <v>6.0440455624999991</v>
      </c>
      <c r="S18">
        <f t="shared" si="7"/>
        <v>0.96634284155991346</v>
      </c>
      <c r="U18">
        <f t="shared" si="6"/>
        <v>14.91068453468368</v>
      </c>
      <c r="V18" s="2">
        <v>790</v>
      </c>
    </row>
    <row r="19" spans="1:22" x14ac:dyDescent="0.25">
      <c r="A19" s="2">
        <v>800</v>
      </c>
      <c r="B19" s="2">
        <v>2.2152957999999998</v>
      </c>
      <c r="C19" s="2">
        <v>0.20691254000000001</v>
      </c>
      <c r="D19" s="2">
        <v>3.3299712000000002E-2</v>
      </c>
      <c r="E19" s="2">
        <v>1.3910389E-2</v>
      </c>
      <c r="F19" s="2">
        <v>2.5829100000000001E-4</v>
      </c>
      <c r="G19" s="2">
        <v>2.7295034</v>
      </c>
      <c r="H19" s="2">
        <v>2.5008373000000002</v>
      </c>
      <c r="I19" s="2">
        <v>0.58398384999999997</v>
      </c>
      <c r="J19" s="2">
        <v>0.18532481000000001</v>
      </c>
      <c r="K19" s="2">
        <v>3.1990177E-3</v>
      </c>
      <c r="L19" s="2">
        <f t="shared" si="0"/>
        <v>2.4696767319999995</v>
      </c>
      <c r="M19">
        <f t="shared" si="1"/>
        <v>6.0028483777000003</v>
      </c>
      <c r="N19">
        <f t="shared" si="2"/>
        <v>2.4696767319999995</v>
      </c>
      <c r="O19">
        <f t="shared" si="3"/>
        <v>2.0009494592333334</v>
      </c>
      <c r="Q19">
        <f t="shared" si="4"/>
        <v>2.4696767319999995</v>
      </c>
      <c r="R19">
        <f t="shared" si="5"/>
        <v>6.0028483777000003</v>
      </c>
      <c r="S19">
        <f t="shared" si="7"/>
        <v>0.96577986405220217</v>
      </c>
      <c r="U19">
        <f t="shared" si="6"/>
        <v>14.728213669826506</v>
      </c>
      <c r="V19" s="2">
        <v>800</v>
      </c>
    </row>
    <row r="20" spans="1:22" x14ac:dyDescent="0.25">
      <c r="A20" s="2">
        <v>810</v>
      </c>
      <c r="B20" s="2">
        <v>2.2078942000000001</v>
      </c>
      <c r="C20" s="2">
        <v>0.20955059000000001</v>
      </c>
      <c r="D20" s="2">
        <v>3.3900395999999999E-2</v>
      </c>
      <c r="E20" s="2">
        <v>1.3868858E-2</v>
      </c>
      <c r="F20" s="2">
        <v>2.3753281E-4</v>
      </c>
      <c r="G20" s="2">
        <v>2.6846282000000001</v>
      </c>
      <c r="H20" s="2">
        <v>2.4687369000000001</v>
      </c>
      <c r="I20" s="2">
        <v>0.58217759999999996</v>
      </c>
      <c r="J20" s="2">
        <v>0.18130966000000001</v>
      </c>
      <c r="K20" s="2">
        <v>3.3327513999999998E-3</v>
      </c>
      <c r="L20" s="2">
        <f t="shared" si="0"/>
        <v>2.46545157681</v>
      </c>
      <c r="M20">
        <f t="shared" si="1"/>
        <v>5.9201851114000004</v>
      </c>
      <c r="N20">
        <f t="shared" si="2"/>
        <v>2.46545157681</v>
      </c>
      <c r="O20">
        <f t="shared" si="3"/>
        <v>1.9733950371333335</v>
      </c>
      <c r="Q20">
        <f t="shared" si="4"/>
        <v>2.46545157681</v>
      </c>
      <c r="R20">
        <f t="shared" si="5"/>
        <v>5.9201851114000004</v>
      </c>
      <c r="S20">
        <f t="shared" si="7"/>
        <v>0.96601298707852246</v>
      </c>
      <c r="U20">
        <f t="shared" si="6"/>
        <v>14.806867984860817</v>
      </c>
      <c r="V20" s="2">
        <v>810</v>
      </c>
    </row>
    <row r="21" spans="1:22" x14ac:dyDescent="0.25">
      <c r="A21" s="2">
        <v>820</v>
      </c>
      <c r="B21" s="2">
        <v>2.1874622000000001</v>
      </c>
      <c r="C21" s="2">
        <v>0.20166381</v>
      </c>
      <c r="D21" s="2">
        <v>3.1735403000000002E-2</v>
      </c>
      <c r="E21" s="2">
        <v>1.2933371000000001E-2</v>
      </c>
      <c r="F21" s="2">
        <v>2.6145146000000001E-4</v>
      </c>
      <c r="G21" s="2">
        <v>2.6907423000000001</v>
      </c>
      <c r="H21" s="2">
        <v>2.4170359000000001</v>
      </c>
      <c r="I21" s="2">
        <v>0.55421425999999996</v>
      </c>
      <c r="J21" s="2">
        <v>0.17074486999999999</v>
      </c>
      <c r="K21" s="2">
        <v>3.1213182000000002E-3</v>
      </c>
      <c r="L21" s="2">
        <f t="shared" si="0"/>
        <v>2.4340562354599999</v>
      </c>
      <c r="M21">
        <f t="shared" si="1"/>
        <v>5.8358586482000003</v>
      </c>
      <c r="N21">
        <f t="shared" si="2"/>
        <v>2.4340562354599999</v>
      </c>
      <c r="O21">
        <f t="shared" si="3"/>
        <v>1.9452862160666669</v>
      </c>
      <c r="Q21">
        <f t="shared" si="4"/>
        <v>2.4340562354599999</v>
      </c>
      <c r="R21">
        <f t="shared" si="5"/>
        <v>5.8358586482000003</v>
      </c>
      <c r="S21">
        <f t="shared" si="7"/>
        <v>0.96765290825943095</v>
      </c>
      <c r="U21">
        <f t="shared" si="6"/>
        <v>15.758847103283397</v>
      </c>
      <c r="V21" s="2">
        <v>820</v>
      </c>
    </row>
    <row r="22" spans="1:22" x14ac:dyDescent="0.25">
      <c r="A22" s="2">
        <v>830</v>
      </c>
      <c r="B22" s="2">
        <v>2.1708306999999998</v>
      </c>
      <c r="C22" s="2">
        <v>0.19344138999999999</v>
      </c>
      <c r="D22" s="2">
        <v>2.8015010999999999E-2</v>
      </c>
      <c r="E22" s="2">
        <v>1.1370511999999999E-2</v>
      </c>
      <c r="F22" s="2">
        <v>2.3713017999999999E-4</v>
      </c>
      <c r="G22" s="2">
        <v>2.6436386999999999</v>
      </c>
      <c r="H22" s="2">
        <v>2.3414022999999999</v>
      </c>
      <c r="I22" s="2">
        <v>0.51748406000000002</v>
      </c>
      <c r="J22" s="2">
        <v>0.15858979000000001</v>
      </c>
      <c r="K22" s="2">
        <v>2.3946944999999999E-3</v>
      </c>
      <c r="L22" s="2">
        <f t="shared" si="0"/>
        <v>2.4038947431799995</v>
      </c>
      <c r="M22">
        <f t="shared" si="1"/>
        <v>5.6635095445000001</v>
      </c>
      <c r="N22">
        <f t="shared" si="2"/>
        <v>2.4038947431799995</v>
      </c>
      <c r="O22">
        <f t="shared" si="3"/>
        <v>1.8878365148333334</v>
      </c>
      <c r="Q22">
        <f t="shared" si="4"/>
        <v>2.4038947431799995</v>
      </c>
      <c r="R22">
        <f t="shared" si="5"/>
        <v>5.6635095445000001</v>
      </c>
      <c r="S22">
        <f t="shared" si="7"/>
        <v>0.9691677345294063</v>
      </c>
      <c r="U22">
        <f t="shared" si="6"/>
        <v>16.669665178319484</v>
      </c>
      <c r="V22" s="2">
        <v>830</v>
      </c>
    </row>
    <row r="23" spans="1:22" x14ac:dyDescent="0.25">
      <c r="A23" s="2">
        <v>840</v>
      </c>
      <c r="B23" s="2">
        <v>2.1558508999999999</v>
      </c>
      <c r="C23" s="2">
        <v>0.18519531</v>
      </c>
      <c r="D23" s="2">
        <v>2.5230952000000001E-2</v>
      </c>
      <c r="E23" s="2">
        <v>9.8816188999999999E-3</v>
      </c>
      <c r="F23" s="2">
        <v>1.5913124000000001E-4</v>
      </c>
      <c r="G23" s="2">
        <v>2.6199927999999999</v>
      </c>
      <c r="H23" s="2">
        <v>2.2776168000000001</v>
      </c>
      <c r="I23" s="2">
        <v>0.48285660000000002</v>
      </c>
      <c r="J23" s="2">
        <v>0.14492806</v>
      </c>
      <c r="K23" s="2">
        <v>2.3119675E-3</v>
      </c>
      <c r="L23" s="2">
        <f t="shared" si="0"/>
        <v>2.3763179121400002</v>
      </c>
      <c r="M23">
        <f t="shared" si="1"/>
        <v>5.5277062274999995</v>
      </c>
      <c r="N23">
        <f t="shared" si="2"/>
        <v>2.3763179121400002</v>
      </c>
      <c r="O23">
        <f t="shared" si="3"/>
        <v>1.8425687424999999</v>
      </c>
      <c r="Q23">
        <f t="shared" si="4"/>
        <v>2.3763179121400002</v>
      </c>
      <c r="R23">
        <f t="shared" si="5"/>
        <v>5.5277062274999995</v>
      </c>
      <c r="S23">
        <f t="shared" si="7"/>
        <v>0.97125890379567348</v>
      </c>
      <c r="U23">
        <f t="shared" si="6"/>
        <v>18.077884986523657</v>
      </c>
      <c r="V23" s="2">
        <v>840</v>
      </c>
    </row>
    <row r="24" spans="1:22" x14ac:dyDescent="0.25">
      <c r="A24" s="2">
        <v>850</v>
      </c>
      <c r="B24" s="2">
        <v>2.1434682999999999</v>
      </c>
      <c r="C24" s="2">
        <v>0.18353646000000001</v>
      </c>
      <c r="D24" s="2">
        <v>2.6153877999999998E-2</v>
      </c>
      <c r="E24" s="2">
        <v>1.0205041999999999E-2</v>
      </c>
      <c r="F24" s="2">
        <v>1.4356880000000001E-4</v>
      </c>
      <c r="G24" s="2">
        <v>2.6056070999999998</v>
      </c>
      <c r="H24" s="2">
        <v>2.2450323999999999</v>
      </c>
      <c r="I24" s="2">
        <v>0.46721924999999997</v>
      </c>
      <c r="J24" s="2">
        <v>0.13918486999999999</v>
      </c>
      <c r="K24" s="2">
        <v>2.0913150999999999E-3</v>
      </c>
      <c r="L24" s="2">
        <f t="shared" si="0"/>
        <v>2.3635072488</v>
      </c>
      <c r="M24">
        <f t="shared" si="1"/>
        <v>5.4591349351000007</v>
      </c>
      <c r="N24">
        <f t="shared" si="2"/>
        <v>2.3635072488</v>
      </c>
      <c r="O24">
        <f t="shared" si="3"/>
        <v>1.8197116450333335</v>
      </c>
      <c r="Q24">
        <f t="shared" si="4"/>
        <v>2.3635072488</v>
      </c>
      <c r="R24">
        <f t="shared" si="5"/>
        <v>5.4591349351000007</v>
      </c>
      <c r="S24">
        <f t="shared" si="7"/>
        <v>0.97210625872188761</v>
      </c>
      <c r="U24">
        <f t="shared" si="6"/>
        <v>18.720476586284128</v>
      </c>
      <c r="V24" s="2">
        <v>850</v>
      </c>
    </row>
    <row r="25" spans="1:22" x14ac:dyDescent="0.25">
      <c r="A25" s="2">
        <v>860</v>
      </c>
      <c r="B25" s="2">
        <v>2.1329704</v>
      </c>
      <c r="C25" s="2">
        <v>0.17956132</v>
      </c>
      <c r="D25" s="2">
        <v>2.3936643000000001E-2</v>
      </c>
      <c r="E25" s="2">
        <v>9.4505800000000001E-3</v>
      </c>
      <c r="F25" s="2">
        <v>1.4896374999999999E-4</v>
      </c>
      <c r="G25" s="2">
        <v>2.5762893</v>
      </c>
      <c r="H25" s="2">
        <v>2.2021361000000002</v>
      </c>
      <c r="I25" s="2">
        <v>0.46100571000000001</v>
      </c>
      <c r="J25" s="2">
        <v>0.13512966000000001</v>
      </c>
      <c r="K25" s="2">
        <v>1.8386708E-3</v>
      </c>
      <c r="L25" s="2">
        <f t="shared" si="0"/>
        <v>2.3460679067500001</v>
      </c>
      <c r="M25">
        <f t="shared" si="1"/>
        <v>5.3763994407999993</v>
      </c>
      <c r="N25">
        <f t="shared" si="2"/>
        <v>2.3460679067500001</v>
      </c>
      <c r="O25">
        <f t="shared" si="3"/>
        <v>1.792133146933333</v>
      </c>
      <c r="Q25">
        <f t="shared" si="4"/>
        <v>2.3460679067500001</v>
      </c>
      <c r="R25">
        <f t="shared" si="5"/>
        <v>5.3763994407999993</v>
      </c>
      <c r="S25">
        <f t="shared" si="7"/>
        <v>0.97249859656604731</v>
      </c>
      <c r="U25">
        <f t="shared" si="6"/>
        <v>19.065313270232455</v>
      </c>
      <c r="V25" s="2">
        <v>860</v>
      </c>
    </row>
    <row r="26" spans="1:22" x14ac:dyDescent="0.25">
      <c r="A26" s="2">
        <v>870</v>
      </c>
      <c r="B26" s="2">
        <v>2.1173891999999999</v>
      </c>
      <c r="C26" s="2">
        <v>0.17695138999999999</v>
      </c>
      <c r="D26" s="2">
        <v>2.2818333E-2</v>
      </c>
      <c r="E26" s="2">
        <v>8.9448401000000004E-3</v>
      </c>
      <c r="F26" s="2">
        <v>1.4636599E-4</v>
      </c>
      <c r="G26" s="2">
        <v>2.559107</v>
      </c>
      <c r="H26" s="2">
        <v>2.1678980000000001</v>
      </c>
      <c r="I26" s="2">
        <v>0.43447110999999999</v>
      </c>
      <c r="J26" s="2">
        <v>0.12888477000000001</v>
      </c>
      <c r="K26" s="2">
        <v>1.893711E-3</v>
      </c>
      <c r="L26" s="2">
        <f t="shared" si="0"/>
        <v>2.32625012909</v>
      </c>
      <c r="M26">
        <f t="shared" si="1"/>
        <v>5.2922545909999998</v>
      </c>
      <c r="N26">
        <f t="shared" si="2"/>
        <v>2.32625012909</v>
      </c>
      <c r="O26">
        <f t="shared" si="3"/>
        <v>1.7640848636666666</v>
      </c>
      <c r="Q26">
        <f t="shared" si="4"/>
        <v>2.32625012909</v>
      </c>
      <c r="R26">
        <f t="shared" si="5"/>
        <v>5.2922545909999998</v>
      </c>
      <c r="S26">
        <f t="shared" si="7"/>
        <v>0.97345805277618569</v>
      </c>
      <c r="U26">
        <f t="shared" si="6"/>
        <v>19.855775046190484</v>
      </c>
      <c r="V26" s="2">
        <v>870</v>
      </c>
    </row>
    <row r="27" spans="1:22" x14ac:dyDescent="0.25">
      <c r="A27" s="2">
        <v>880</v>
      </c>
      <c r="B27" s="2">
        <v>2.1016469</v>
      </c>
      <c r="C27" s="2">
        <v>0.17439884</v>
      </c>
      <c r="D27" s="2">
        <v>2.2014493999999999E-2</v>
      </c>
      <c r="E27" s="2">
        <v>8.6440010000000001E-3</v>
      </c>
      <c r="F27" s="2">
        <v>1.5013177999999999E-4</v>
      </c>
      <c r="G27" s="2">
        <v>2.5424220000000002</v>
      </c>
      <c r="H27" s="2">
        <v>2.1330000999999998</v>
      </c>
      <c r="I27" s="2">
        <v>0.41940328999999998</v>
      </c>
      <c r="J27" s="2">
        <v>0.12195441</v>
      </c>
      <c r="K27" s="2">
        <v>1.6590374000000001E-3</v>
      </c>
      <c r="L27" s="2">
        <f t="shared" si="0"/>
        <v>2.3068543667799997</v>
      </c>
      <c r="M27">
        <f t="shared" si="1"/>
        <v>5.2184388373999999</v>
      </c>
      <c r="N27">
        <f t="shared" si="2"/>
        <v>2.3068543667799997</v>
      </c>
      <c r="O27">
        <f t="shared" si="3"/>
        <v>1.7394796124666667</v>
      </c>
      <c r="Q27">
        <f t="shared" si="4"/>
        <v>2.3068543667799997</v>
      </c>
      <c r="R27">
        <f t="shared" si="5"/>
        <v>5.2184388373999999</v>
      </c>
      <c r="S27">
        <f t="shared" si="7"/>
        <v>0.97457893710327104</v>
      </c>
      <c r="U27">
        <f t="shared" si="6"/>
        <v>20.847314992545165</v>
      </c>
      <c r="V27" s="2">
        <v>880</v>
      </c>
    </row>
    <row r="28" spans="1:22" x14ac:dyDescent="0.25">
      <c r="A28" s="2">
        <v>890</v>
      </c>
      <c r="B28" s="2">
        <v>2.0899375999999998</v>
      </c>
      <c r="C28" s="2">
        <v>0.1715131</v>
      </c>
      <c r="D28" s="2">
        <v>2.1226451E-2</v>
      </c>
      <c r="E28" s="2">
        <v>8.2188043000000002E-3</v>
      </c>
      <c r="F28" s="2">
        <v>1.0607683E-4</v>
      </c>
      <c r="G28" s="2">
        <v>2.5157172999999999</v>
      </c>
      <c r="H28" s="2">
        <v>2.0862210999999999</v>
      </c>
      <c r="I28" s="2">
        <v>0.39840967999999999</v>
      </c>
      <c r="J28" s="2">
        <v>0.11310031</v>
      </c>
      <c r="K28" s="2">
        <v>1.5111785999999999E-3</v>
      </c>
      <c r="L28" s="2">
        <f t="shared" si="0"/>
        <v>2.2910020321299998</v>
      </c>
      <c r="M28">
        <f t="shared" si="1"/>
        <v>5.1149595686000007</v>
      </c>
      <c r="N28">
        <f t="shared" si="2"/>
        <v>2.2910020321299998</v>
      </c>
      <c r="O28">
        <f t="shared" si="3"/>
        <v>1.704986522866667</v>
      </c>
      <c r="Q28">
        <f t="shared" si="4"/>
        <v>2.2910020321299998</v>
      </c>
      <c r="R28">
        <f t="shared" si="5"/>
        <v>5.1149595686000007</v>
      </c>
      <c r="S28">
        <f t="shared" si="7"/>
        <v>0.97601285653071546</v>
      </c>
      <c r="U28">
        <f t="shared" si="6"/>
        <v>22.243239651597772</v>
      </c>
      <c r="V28" s="2">
        <v>890</v>
      </c>
    </row>
    <row r="29" spans="1:22" x14ac:dyDescent="0.25">
      <c r="A29" s="2">
        <v>900</v>
      </c>
      <c r="B29" s="2">
        <v>2.0796524000000001</v>
      </c>
      <c r="C29" s="2">
        <v>0.16751209</v>
      </c>
      <c r="D29" s="2">
        <v>2.0088979999999999E-2</v>
      </c>
      <c r="E29" s="2">
        <v>7.6557952E-3</v>
      </c>
      <c r="F29" s="2">
        <v>1.0617822E-4</v>
      </c>
      <c r="G29" s="2">
        <v>2.5064234000000001</v>
      </c>
      <c r="H29" s="2">
        <v>2.0573000000000001</v>
      </c>
      <c r="I29" s="2">
        <v>0.39208695999999998</v>
      </c>
      <c r="J29" s="2">
        <v>0.1113426</v>
      </c>
      <c r="K29" s="2">
        <v>1.5407194E-3</v>
      </c>
      <c r="L29" s="2">
        <f t="shared" si="0"/>
        <v>2.2750154434200001</v>
      </c>
      <c r="M29">
        <f t="shared" si="1"/>
        <v>5.0686936794000017</v>
      </c>
      <c r="N29">
        <f t="shared" si="2"/>
        <v>2.2750154434200001</v>
      </c>
      <c r="O29">
        <f t="shared" si="3"/>
        <v>1.6895645598000006</v>
      </c>
      <c r="Q29">
        <f t="shared" si="4"/>
        <v>2.2750154434200001</v>
      </c>
      <c r="R29">
        <f t="shared" si="5"/>
        <v>5.0686936794000017</v>
      </c>
      <c r="S29">
        <f t="shared" si="7"/>
        <v>0.97618373729910968</v>
      </c>
      <c r="U29">
        <f t="shared" si="6"/>
        <v>22.510911367257457</v>
      </c>
      <c r="V29" s="2">
        <v>900</v>
      </c>
    </row>
    <row r="30" spans="1:22" x14ac:dyDescent="0.25">
      <c r="A30" s="2">
        <v>910</v>
      </c>
      <c r="B30" s="2">
        <v>2.0713165999999998</v>
      </c>
      <c r="C30" s="2">
        <v>0.16584718000000001</v>
      </c>
      <c r="D30" s="2">
        <v>1.9301447999999999E-2</v>
      </c>
      <c r="E30" s="2">
        <v>7.5521401000000002E-3</v>
      </c>
      <c r="F30" s="2">
        <v>1.0922454999999999E-4</v>
      </c>
      <c r="G30" s="2">
        <v>2.4913280000000002</v>
      </c>
      <c r="H30" s="2">
        <v>2.0233417999999999</v>
      </c>
      <c r="I30" s="2">
        <v>0.37621981999999998</v>
      </c>
      <c r="J30" s="2">
        <v>0.10703942</v>
      </c>
      <c r="K30" s="2">
        <v>1.3194312999999999E-3</v>
      </c>
      <c r="L30" s="2">
        <f t="shared" si="0"/>
        <v>2.2641265926499998</v>
      </c>
      <c r="M30">
        <f t="shared" si="1"/>
        <v>4.9992484713000005</v>
      </c>
      <c r="N30">
        <f t="shared" si="2"/>
        <v>2.2641265926499998</v>
      </c>
      <c r="O30">
        <f t="shared" si="3"/>
        <v>1.6664161571000002</v>
      </c>
      <c r="Q30">
        <f t="shared" si="4"/>
        <v>2.2641265926499998</v>
      </c>
      <c r="R30">
        <f t="shared" si="5"/>
        <v>4.9992484713000005</v>
      </c>
      <c r="S30">
        <f t="shared" si="7"/>
        <v>0.97683986272074474</v>
      </c>
      <c r="U30">
        <f t="shared" si="6"/>
        <v>23.274864531216632</v>
      </c>
      <c r="V30" s="2">
        <v>910</v>
      </c>
    </row>
    <row r="31" spans="1:22" x14ac:dyDescent="0.25">
      <c r="A31" s="2">
        <v>920</v>
      </c>
      <c r="B31" s="2">
        <v>2.0579733</v>
      </c>
      <c r="C31" s="2">
        <v>0.16189740999999999</v>
      </c>
      <c r="D31" s="2">
        <v>1.8465840000000001E-2</v>
      </c>
      <c r="E31" s="2">
        <v>7.3078518E-3</v>
      </c>
      <c r="F31" s="2">
        <v>9.8022248000000003E-5</v>
      </c>
      <c r="G31" s="2">
        <v>2.4604751999999999</v>
      </c>
      <c r="H31" s="2">
        <v>1.9998704</v>
      </c>
      <c r="I31" s="2">
        <v>0.36033686999999998</v>
      </c>
      <c r="J31" s="2">
        <v>0.10120437</v>
      </c>
      <c r="K31" s="2">
        <v>1.3382553000000001E-3</v>
      </c>
      <c r="L31" s="2">
        <f t="shared" si="0"/>
        <v>2.2457424240479997</v>
      </c>
      <c r="M31">
        <f t="shared" si="1"/>
        <v>4.9232250953000003</v>
      </c>
      <c r="N31">
        <f t="shared" si="2"/>
        <v>2.2457424240479997</v>
      </c>
      <c r="O31">
        <f t="shared" si="3"/>
        <v>1.6410750317666667</v>
      </c>
      <c r="Q31">
        <f t="shared" si="4"/>
        <v>2.2457424240479997</v>
      </c>
      <c r="R31">
        <f t="shared" si="5"/>
        <v>4.9232250953000003</v>
      </c>
      <c r="S31">
        <f t="shared" si="7"/>
        <v>0.97781360049421984</v>
      </c>
      <c r="U31">
        <f t="shared" si="6"/>
        <v>24.311946213389795</v>
      </c>
      <c r="V31" s="2">
        <v>920</v>
      </c>
    </row>
    <row r="32" spans="1:22" x14ac:dyDescent="0.25">
      <c r="A32" s="2">
        <v>930</v>
      </c>
      <c r="B32" s="2">
        <v>2.0346991000000001</v>
      </c>
      <c r="C32" s="2">
        <v>0.15467254</v>
      </c>
      <c r="D32" s="2">
        <v>1.4855779E-2</v>
      </c>
      <c r="E32" s="2">
        <v>5.9387040000000004E-3</v>
      </c>
      <c r="F32" s="2">
        <v>1.0049479E-4</v>
      </c>
      <c r="G32" s="2">
        <v>2.4193994000000001</v>
      </c>
      <c r="H32" s="2">
        <v>1.9334747000000001</v>
      </c>
      <c r="I32" s="2">
        <v>0.31109944</v>
      </c>
      <c r="J32" s="2">
        <v>8.7508647999999994E-2</v>
      </c>
      <c r="K32" s="2">
        <v>1.0439186E-3</v>
      </c>
      <c r="L32" s="2">
        <f t="shared" si="0"/>
        <v>2.2102666177899999</v>
      </c>
      <c r="M32">
        <f t="shared" si="1"/>
        <v>4.7525261066000004</v>
      </c>
      <c r="N32">
        <f t="shared" si="2"/>
        <v>2.2102666177899999</v>
      </c>
      <c r="O32">
        <f t="shared" si="3"/>
        <v>1.5841753688666669</v>
      </c>
      <c r="Q32">
        <f t="shared" si="4"/>
        <v>2.2102666177899999</v>
      </c>
      <c r="R32">
        <f t="shared" si="5"/>
        <v>4.7525261066000004</v>
      </c>
      <c r="S32">
        <f t="shared" si="7"/>
        <v>0.98029254391653176</v>
      </c>
      <c r="U32">
        <f t="shared" si="6"/>
        <v>27.647546331649419</v>
      </c>
      <c r="V32" s="2">
        <v>930</v>
      </c>
    </row>
    <row r="33" spans="1:22" x14ac:dyDescent="0.25">
      <c r="A33" s="2">
        <v>940</v>
      </c>
      <c r="B33" s="2">
        <v>2.0054224999999999</v>
      </c>
      <c r="C33" s="2">
        <v>0.14437121</v>
      </c>
      <c r="D33" s="2">
        <v>1.2408406E-2</v>
      </c>
      <c r="E33" s="2">
        <v>4.7287034E-3</v>
      </c>
      <c r="F33" s="2">
        <v>5.7193059000000001E-5</v>
      </c>
      <c r="G33" s="2">
        <v>2.3490285000000002</v>
      </c>
      <c r="H33" s="2">
        <v>1.8370154000000001</v>
      </c>
      <c r="I33" s="2">
        <v>0.24987598</v>
      </c>
      <c r="J33" s="2">
        <v>6.8003947999999995E-2</v>
      </c>
      <c r="K33" s="2">
        <v>6.5475134999999998E-4</v>
      </c>
      <c r="L33" s="2">
        <f t="shared" si="0"/>
        <v>2.166988012459</v>
      </c>
      <c r="M33">
        <f t="shared" si="1"/>
        <v>4.5045785793500004</v>
      </c>
      <c r="N33">
        <f t="shared" si="2"/>
        <v>2.166988012459</v>
      </c>
      <c r="O33">
        <f t="shared" si="3"/>
        <v>1.5015261931166668</v>
      </c>
      <c r="Q33">
        <f t="shared" si="4"/>
        <v>2.166988012459</v>
      </c>
      <c r="R33">
        <f t="shared" si="5"/>
        <v>4.5045785793500004</v>
      </c>
      <c r="S33">
        <f t="shared" si="7"/>
        <v>0.98401429639961113</v>
      </c>
      <c r="U33">
        <f t="shared" si="6"/>
        <v>34.542531265978859</v>
      </c>
      <c r="V33" s="2">
        <v>940</v>
      </c>
    </row>
    <row r="34" spans="1:22" x14ac:dyDescent="0.25">
      <c r="A34" s="2">
        <v>950</v>
      </c>
      <c r="B34" s="2">
        <v>1.9509854</v>
      </c>
      <c r="C34" s="2">
        <v>0.12683322</v>
      </c>
      <c r="D34" s="2">
        <v>8.7032420999999995E-3</v>
      </c>
      <c r="E34" s="2">
        <v>3.2735478000000002E-3</v>
      </c>
      <c r="F34" s="2">
        <v>2.605684E-5</v>
      </c>
      <c r="G34" s="2">
        <v>2.2729360000000001</v>
      </c>
      <c r="H34" s="2">
        <v>1.7073597</v>
      </c>
      <c r="I34" s="2">
        <v>0.18257687</v>
      </c>
      <c r="J34" s="2">
        <v>4.7405374E-2</v>
      </c>
      <c r="K34" s="2">
        <v>3.5430189999999999E-4</v>
      </c>
      <c r="L34" s="2">
        <f t="shared" si="0"/>
        <v>2.0898214667400001</v>
      </c>
      <c r="M34">
        <f t="shared" si="1"/>
        <v>4.2106322459000003</v>
      </c>
      <c r="N34">
        <f t="shared" si="2"/>
        <v>2.0898214667400001</v>
      </c>
      <c r="O34">
        <f t="shared" si="3"/>
        <v>1.4035440819666667</v>
      </c>
      <c r="Q34">
        <f t="shared" si="4"/>
        <v>2.0898214667400001</v>
      </c>
      <c r="R34">
        <f t="shared" si="5"/>
        <v>4.2106322459000003</v>
      </c>
      <c r="S34">
        <f t="shared" si="7"/>
        <v>0.9882301657622965</v>
      </c>
      <c r="U34">
        <f t="shared" si="6"/>
        <v>47.9468002931482</v>
      </c>
      <c r="V34" s="2">
        <v>950</v>
      </c>
    </row>
    <row r="35" spans="1:22" x14ac:dyDescent="0.25">
      <c r="A35" s="2">
        <v>960</v>
      </c>
      <c r="B35" s="2">
        <v>1.9051785999999999</v>
      </c>
      <c r="C35" s="2">
        <v>0.10993064</v>
      </c>
      <c r="D35" s="2">
        <v>5.7934693000000004E-3</v>
      </c>
      <c r="E35" s="2">
        <v>2.0959311000000001E-3</v>
      </c>
      <c r="F35" s="2">
        <v>1.3764082E-5</v>
      </c>
      <c r="G35" s="2">
        <v>2.1738428999999999</v>
      </c>
      <c r="H35" s="2">
        <v>1.5902814999999999</v>
      </c>
      <c r="I35" s="2">
        <v>0.12825263000000001</v>
      </c>
      <c r="J35" s="2">
        <v>3.1259363999999998E-2</v>
      </c>
      <c r="K35" s="2">
        <v>1.6910990000000001E-4</v>
      </c>
      <c r="L35" s="2">
        <f t="shared" si="0"/>
        <v>2.0230124044819999</v>
      </c>
      <c r="M35">
        <f t="shared" si="1"/>
        <v>3.9238055038999997</v>
      </c>
      <c r="N35">
        <f t="shared" si="2"/>
        <v>2.0230124044819999</v>
      </c>
      <c r="O35">
        <f t="shared" si="3"/>
        <v>1.3079351679666666</v>
      </c>
      <c r="Q35">
        <f t="shared" si="4"/>
        <v>2.0230124044819999</v>
      </c>
      <c r="R35">
        <f t="shared" si="5"/>
        <v>3.9238055038999997</v>
      </c>
      <c r="S35">
        <f t="shared" si="7"/>
        <v>0.9917638463081121</v>
      </c>
      <c r="U35">
        <f t="shared" si="6"/>
        <v>69.542134638439862</v>
      </c>
      <c r="V35" s="2">
        <v>960</v>
      </c>
    </row>
    <row r="36" spans="1:22" x14ac:dyDescent="0.25">
      <c r="A36" s="2">
        <v>970</v>
      </c>
      <c r="B36" s="2">
        <v>1.8917805000000001</v>
      </c>
      <c r="C36" s="2">
        <v>0.11112101000000001</v>
      </c>
      <c r="D36" s="2">
        <v>5.5254830999999999E-3</v>
      </c>
      <c r="E36" s="2">
        <v>1.8858884E-3</v>
      </c>
      <c r="F36" s="2">
        <v>8.2810785000000006E-6</v>
      </c>
      <c r="G36" s="2">
        <v>2.1558961999999999</v>
      </c>
      <c r="H36" s="2">
        <v>1.5727936</v>
      </c>
      <c r="I36" s="2">
        <v>0.1226043</v>
      </c>
      <c r="J36" s="2">
        <v>3.0149530000000001E-2</v>
      </c>
      <c r="K36" s="2">
        <v>1.8361119E-4</v>
      </c>
      <c r="L36" s="2">
        <f t="shared" si="0"/>
        <v>2.0103211625784998</v>
      </c>
      <c r="M36">
        <f t="shared" si="1"/>
        <v>3.8816272411899999</v>
      </c>
      <c r="N36">
        <f t="shared" si="2"/>
        <v>2.0103211625784998</v>
      </c>
      <c r="O36">
        <f>M36/3</f>
        <v>1.2938757470633333</v>
      </c>
      <c r="Q36">
        <f t="shared" si="4"/>
        <v>2.0103211625784998</v>
      </c>
      <c r="R36">
        <f t="shared" si="5"/>
        <v>3.8816272411899999</v>
      </c>
      <c r="S36">
        <f t="shared" si="7"/>
        <v>0.99197903199549631</v>
      </c>
      <c r="U36">
        <f t="shared" si="6"/>
        <v>71.506792974882188</v>
      </c>
      <c r="V36" s="2">
        <v>970</v>
      </c>
    </row>
    <row r="37" spans="1:22" x14ac:dyDescent="0.25">
      <c r="A37" s="2">
        <v>980</v>
      </c>
      <c r="B37" s="2">
        <v>1.8975610000000001</v>
      </c>
      <c r="C37" s="2">
        <v>0.11524549000000001</v>
      </c>
      <c r="D37" s="2">
        <v>5.9201161999999996E-3</v>
      </c>
      <c r="E37" s="2">
        <v>2.2727009999999998E-3</v>
      </c>
      <c r="F37" s="2">
        <v>1.8370744000000001E-5</v>
      </c>
      <c r="G37" s="2">
        <v>2.1629282000000001</v>
      </c>
      <c r="H37" s="2">
        <v>1.6001217999999999</v>
      </c>
      <c r="I37" s="2">
        <v>0.13099433999999999</v>
      </c>
      <c r="J37" s="2">
        <v>3.3187907000000003E-2</v>
      </c>
      <c r="K37" s="2">
        <v>1.8120469E-4</v>
      </c>
      <c r="L37" s="2">
        <f t="shared" si="0"/>
        <v>2.0210176779439997</v>
      </c>
      <c r="M37">
        <f t="shared" si="1"/>
        <v>3.9274134516899997</v>
      </c>
      <c r="N37">
        <f t="shared" si="2"/>
        <v>2.0210176779439997</v>
      </c>
      <c r="O37">
        <f t="shared" si="3"/>
        <v>1.3091378172299999</v>
      </c>
      <c r="Q37">
        <f t="shared" si="4"/>
        <v>2.0210176779439997</v>
      </c>
      <c r="R37">
        <f t="shared" si="5"/>
        <v>3.9274134516899997</v>
      </c>
      <c r="S37">
        <f t="shared" si="7"/>
        <v>0.99125768515750723</v>
      </c>
      <c r="U37">
        <f t="shared" si="6"/>
        <v>65.172178528763496</v>
      </c>
      <c r="V37" s="2">
        <v>980</v>
      </c>
    </row>
    <row r="38" spans="1:22" x14ac:dyDescent="0.25">
      <c r="A38" s="2">
        <v>990</v>
      </c>
      <c r="B38" s="2">
        <v>1.9042256</v>
      </c>
      <c r="C38" s="2">
        <v>0.12220617</v>
      </c>
      <c r="D38" s="2">
        <v>7.0324888000000002E-3</v>
      </c>
      <c r="E38" s="2">
        <v>2.7653066000000001E-3</v>
      </c>
      <c r="F38" s="2">
        <v>2.5744748999999998E-5</v>
      </c>
      <c r="G38" s="2">
        <v>2.1846204999999999</v>
      </c>
      <c r="H38" s="2">
        <v>1.6442281999999999</v>
      </c>
      <c r="I38" s="2">
        <v>0.14595352</v>
      </c>
      <c r="J38" s="2">
        <v>3.9130842999999998E-2</v>
      </c>
      <c r="K38" s="2">
        <v>2.9296229E-4</v>
      </c>
      <c r="L38" s="2">
        <f t="shared" si="0"/>
        <v>2.0362553101490004</v>
      </c>
      <c r="M38">
        <f t="shared" si="1"/>
        <v>4.0142260252899993</v>
      </c>
      <c r="N38">
        <f t="shared" si="2"/>
        <v>2.0362553101490004</v>
      </c>
      <c r="O38">
        <f t="shared" si="3"/>
        <v>1.3380753417633331</v>
      </c>
      <c r="Q38">
        <f t="shared" si="4"/>
        <v>2.0362553101490004</v>
      </c>
      <c r="R38">
        <f t="shared" si="5"/>
        <v>4.0142260252899993</v>
      </c>
      <c r="S38">
        <f t="shared" si="7"/>
        <v>0.98988338936000408</v>
      </c>
      <c r="U38">
        <f t="shared" si="6"/>
        <v>55.828608139109086</v>
      </c>
      <c r="V38" s="2">
        <v>990</v>
      </c>
    </row>
    <row r="39" spans="1:22" x14ac:dyDescent="0.25">
      <c r="A39" s="2">
        <v>1000</v>
      </c>
      <c r="B39" s="2">
        <v>1.9251803999999999</v>
      </c>
      <c r="C39" s="2">
        <v>0.13492339</v>
      </c>
      <c r="D39" s="2">
        <v>9.1651218999999999E-3</v>
      </c>
      <c r="E39" s="2">
        <v>3.7594874999999999E-3</v>
      </c>
      <c r="F39" s="2">
        <v>3.6283932999999997E-5</v>
      </c>
      <c r="G39" s="2">
        <v>2.2230354000000001</v>
      </c>
      <c r="H39" s="2">
        <v>1.719895</v>
      </c>
      <c r="I39" s="2">
        <v>0.172849</v>
      </c>
      <c r="J39" s="2">
        <v>4.9090333E-2</v>
      </c>
      <c r="K39" s="2">
        <v>4.3385062999999998E-4</v>
      </c>
      <c r="L39" s="2">
        <f t="shared" si="0"/>
        <v>2.073064683333</v>
      </c>
      <c r="M39">
        <f t="shared" si="1"/>
        <v>4.1653035836300001</v>
      </c>
      <c r="N39">
        <f t="shared" si="2"/>
        <v>2.073064683333</v>
      </c>
      <c r="O39">
        <f t="shared" si="3"/>
        <v>1.3884345278766668</v>
      </c>
      <c r="Q39">
        <f t="shared" si="4"/>
        <v>2.073064683333</v>
      </c>
      <c r="R39">
        <f t="shared" si="5"/>
        <v>4.1653035836300001</v>
      </c>
      <c r="S39">
        <f t="shared" si="7"/>
        <v>0.98770288626153779</v>
      </c>
      <c r="U39">
        <f t="shared" si="6"/>
        <v>45.284585867445635</v>
      </c>
      <c r="V39" s="2">
        <v>1000</v>
      </c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mergeCells count="3">
    <mergeCell ref="A1:K1"/>
    <mergeCell ref="B2:F2"/>
    <mergeCell ref="G2:K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"/>
  <sheetViews>
    <sheetView workbookViewId="0">
      <selection activeCell="M4" sqref="M4"/>
    </sheetView>
  </sheetViews>
  <sheetFormatPr defaultRowHeight="16.5" x14ac:dyDescent="0.25"/>
  <cols>
    <col min="16" max="16" width="37.625" customWidth="1"/>
  </cols>
  <sheetData>
    <row r="1" spans="1:19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t="s">
        <v>18</v>
      </c>
      <c r="P1" t="s">
        <v>9</v>
      </c>
    </row>
    <row r="2" spans="1:19" x14ac:dyDescent="0.25">
      <c r="A2" t="s">
        <v>1</v>
      </c>
      <c r="B2" s="7" t="s">
        <v>8</v>
      </c>
      <c r="C2" s="7"/>
      <c r="D2" s="7"/>
      <c r="E2" s="7"/>
      <c r="F2" s="7"/>
      <c r="G2" s="7" t="s">
        <v>2</v>
      </c>
      <c r="H2" s="7"/>
      <c r="I2" s="7"/>
      <c r="J2" s="7"/>
      <c r="K2" s="7"/>
      <c r="L2" t="s">
        <v>16</v>
      </c>
      <c r="M2" t="s">
        <v>17</v>
      </c>
      <c r="R2" t="s">
        <v>11</v>
      </c>
    </row>
    <row r="3" spans="1:19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P3" s="3"/>
      <c r="S3" t="s">
        <v>10</v>
      </c>
    </row>
    <row r="4" spans="1:19" x14ac:dyDescent="0.25">
      <c r="A4" s="2">
        <v>650</v>
      </c>
      <c r="B4" s="2">
        <v>2.5406849999999999</v>
      </c>
      <c r="C4" s="2">
        <v>0.23717219</v>
      </c>
      <c r="D4" s="2">
        <v>1.5586716E-2</v>
      </c>
      <c r="E4" s="2">
        <v>8.2842485000000007E-3</v>
      </c>
      <c r="F4" s="2">
        <v>2.8340249999999999E-4</v>
      </c>
      <c r="G4" s="2">
        <v>5.4336951999999998</v>
      </c>
      <c r="H4" s="2">
        <v>5.1838405999999999</v>
      </c>
      <c r="I4" s="2">
        <v>0.87155695</v>
      </c>
      <c r="J4" s="2">
        <v>0.59169302999999995</v>
      </c>
      <c r="K4" s="2">
        <v>1.5577572E-2</v>
      </c>
      <c r="L4" s="2">
        <f>B4+C4+D4+E4+F4</f>
        <v>2.8020115569999997</v>
      </c>
      <c r="M4">
        <f>G4+H4+I4+J4+K4</f>
        <v>12.096363351999999</v>
      </c>
      <c r="P4">
        <f>(G4+H4)/(G4+H4+J4)</f>
        <v>0.94721376118075018</v>
      </c>
      <c r="R4">
        <f>G4/J4</f>
        <v>9.1833010099848575</v>
      </c>
      <c r="S4" s="2">
        <v>650</v>
      </c>
    </row>
    <row r="5" spans="1:19" x14ac:dyDescent="0.25">
      <c r="A5" s="2">
        <v>660</v>
      </c>
      <c r="B5" s="2">
        <v>2.5808753000000002</v>
      </c>
      <c r="C5" s="2">
        <v>0.25866781999999999</v>
      </c>
      <c r="D5" s="2">
        <v>1.539192E-2</v>
      </c>
      <c r="E5" s="2">
        <v>8.5372898000000003E-3</v>
      </c>
      <c r="F5" s="2">
        <v>3.7065851000000002E-4</v>
      </c>
      <c r="G5" s="2">
        <v>5.3824810999999997</v>
      </c>
      <c r="H5" s="2">
        <v>5.5762375000000004</v>
      </c>
      <c r="I5" s="2">
        <v>1.0011265</v>
      </c>
      <c r="J5" s="2">
        <v>0.70631312999999996</v>
      </c>
      <c r="K5" s="2">
        <v>1.9660642999999998E-2</v>
      </c>
      <c r="L5" s="2">
        <f>B5+C5+D5+E5+F5</f>
        <v>2.8638429883100001</v>
      </c>
      <c r="M5">
        <f t="shared" ref="M5:M39" si="0">G5+H5+I5+J5+K5</f>
        <v>12.685818873000001</v>
      </c>
      <c r="P5">
        <f>(G5+H5)/(G5+H5+J5)</f>
        <v>0.93945038930468472</v>
      </c>
      <c r="R5">
        <f t="shared" ref="R5:R39" si="1">G5/J5</f>
        <v>7.6205309959337724</v>
      </c>
      <c r="S5" s="2">
        <v>660</v>
      </c>
    </row>
    <row r="6" spans="1:19" x14ac:dyDescent="0.25">
      <c r="A6" s="2">
        <v>670</v>
      </c>
      <c r="B6" s="2">
        <v>2.5990624000000002</v>
      </c>
      <c r="C6" s="2">
        <v>0.27616025</v>
      </c>
      <c r="D6" s="2">
        <v>1.9767004000000001E-2</v>
      </c>
      <c r="E6" s="2">
        <v>1.193312E-2</v>
      </c>
      <c r="F6" s="2">
        <v>3.3734900000000003E-4</v>
      </c>
      <c r="G6" s="2">
        <v>5.3958636999999996</v>
      </c>
      <c r="H6" s="2">
        <v>5.7910595999999996</v>
      </c>
      <c r="I6" s="2">
        <v>1.0688449</v>
      </c>
      <c r="J6" s="2">
        <v>0.78480112999999996</v>
      </c>
      <c r="K6" s="2">
        <v>2.5072319999999999E-2</v>
      </c>
      <c r="L6" s="2">
        <f t="shared" ref="L6:L39" si="2">B6+C6+D6+E6+F6</f>
        <v>2.9072601230000008</v>
      </c>
      <c r="M6">
        <f t="shared" si="0"/>
        <v>13.06564165</v>
      </c>
      <c r="P6">
        <f>(G6+H6)/(G6+H6+J6)</f>
        <v>0.9344454397869898</v>
      </c>
      <c r="R6">
        <f t="shared" si="1"/>
        <v>6.8754535305014146</v>
      </c>
      <c r="S6" s="2">
        <v>670</v>
      </c>
    </row>
    <row r="7" spans="1:19" x14ac:dyDescent="0.25">
      <c r="A7" s="2">
        <v>680</v>
      </c>
      <c r="B7" s="2">
        <v>2.6029439000000001</v>
      </c>
      <c r="C7" s="2">
        <v>0.28674536</v>
      </c>
      <c r="D7" s="2">
        <v>2.6645835999999999E-2</v>
      </c>
      <c r="E7" s="2">
        <v>1.6352419999999999E-2</v>
      </c>
      <c r="F7" s="2">
        <v>5.5425752000000004E-4</v>
      </c>
      <c r="G7" s="2">
        <v>5.3773884000000001</v>
      </c>
      <c r="H7" s="2">
        <v>6.0599952000000004</v>
      </c>
      <c r="I7" s="2">
        <v>1.1447223</v>
      </c>
      <c r="J7" s="2">
        <v>0.89365130999999998</v>
      </c>
      <c r="K7" s="2">
        <v>3.2378698999999997E-2</v>
      </c>
      <c r="L7" s="2">
        <f t="shared" si="2"/>
        <v>2.9332417735200003</v>
      </c>
      <c r="M7">
        <f t="shared" si="0"/>
        <v>13.508135909</v>
      </c>
      <c r="P7">
        <f t="shared" ref="P7:P39" si="3">(G7+H7)/(G7+H7+J7)</f>
        <v>0.92752827994386078</v>
      </c>
      <c r="R7">
        <f t="shared" si="1"/>
        <v>6.017322796740487</v>
      </c>
      <c r="S7" s="2">
        <v>680</v>
      </c>
    </row>
    <row r="8" spans="1:19" x14ac:dyDescent="0.25">
      <c r="A8" s="2">
        <v>690</v>
      </c>
      <c r="B8" s="2">
        <v>2.6559879</v>
      </c>
      <c r="C8" s="2">
        <v>0.32412702999999998</v>
      </c>
      <c r="D8" s="2">
        <v>3.0814957E-2</v>
      </c>
      <c r="E8" s="2">
        <v>1.9959003999999999E-2</v>
      </c>
      <c r="F8" s="2">
        <v>8.3123257E-4</v>
      </c>
      <c r="G8" s="2">
        <v>5.4105277000000003</v>
      </c>
      <c r="H8" s="2">
        <v>6.2563522000000003</v>
      </c>
      <c r="I8" s="2">
        <v>1.2419108999999999</v>
      </c>
      <c r="J8" s="2">
        <v>1.0032167999999999</v>
      </c>
      <c r="K8" s="2">
        <v>3.9684513999999997E-2</v>
      </c>
      <c r="L8" s="2">
        <f t="shared" si="2"/>
        <v>3.03172012357</v>
      </c>
      <c r="M8">
        <f t="shared" si="0"/>
        <v>13.951692114000002</v>
      </c>
      <c r="P8">
        <f>(G8+H8)/(G8+H8+J8)</f>
        <v>0.92082011497197169</v>
      </c>
      <c r="R8">
        <f t="shared" si="1"/>
        <v>5.3931789220435711</v>
      </c>
      <c r="S8" s="2">
        <v>690</v>
      </c>
    </row>
    <row r="9" spans="1:19" x14ac:dyDescent="0.25">
      <c r="A9" s="2">
        <v>700</v>
      </c>
      <c r="B9" s="2">
        <v>2.6588599999999998</v>
      </c>
      <c r="C9" s="2">
        <v>0.33148320999999997</v>
      </c>
      <c r="D9" s="2">
        <v>3.4635291999999998E-2</v>
      </c>
      <c r="E9" s="2">
        <v>2.3149197999999999E-2</v>
      </c>
      <c r="F9" s="2">
        <v>9.2916224999999996E-4</v>
      </c>
      <c r="G9" s="2">
        <v>5.3849308000000002</v>
      </c>
      <c r="H9" s="2">
        <v>6.3638373000000001</v>
      </c>
      <c r="I9" s="2">
        <v>1.2871147000000001</v>
      </c>
      <c r="J9" s="2">
        <v>1.0687897</v>
      </c>
      <c r="K9" s="2">
        <v>4.3632619999999997E-2</v>
      </c>
      <c r="L9" s="2">
        <f t="shared" si="2"/>
        <v>3.0490568622499996</v>
      </c>
      <c r="M9">
        <f t="shared" si="0"/>
        <v>14.14830512</v>
      </c>
      <c r="P9">
        <f t="shared" si="3"/>
        <v>0.91661518390032148</v>
      </c>
      <c r="R9">
        <f t="shared" si="1"/>
        <v>5.0383445873402417</v>
      </c>
      <c r="S9" s="2">
        <v>700</v>
      </c>
    </row>
    <row r="10" spans="1:19" x14ac:dyDescent="0.25">
      <c r="A10" s="2">
        <v>710</v>
      </c>
      <c r="B10" s="2">
        <v>2.6823933000000002</v>
      </c>
      <c r="C10" s="2">
        <v>0.33545129000000001</v>
      </c>
      <c r="D10" s="2">
        <v>3.1413638000000001E-2</v>
      </c>
      <c r="E10" s="2">
        <v>1.9985044E-2</v>
      </c>
      <c r="F10" s="2">
        <v>1.0871074000000001E-3</v>
      </c>
      <c r="G10" s="2">
        <v>5.4195465</v>
      </c>
      <c r="H10" s="2">
        <v>6.2878284999999998</v>
      </c>
      <c r="I10" s="2">
        <v>1.2656590000000001</v>
      </c>
      <c r="J10" s="2">
        <v>1.0542041</v>
      </c>
      <c r="K10" s="2">
        <v>4.1320158000000003E-2</v>
      </c>
      <c r="L10" s="2">
        <f t="shared" si="2"/>
        <v>3.0703303794000001</v>
      </c>
      <c r="M10">
        <f t="shared" si="0"/>
        <v>14.068558257999998</v>
      </c>
      <c r="P10">
        <f t="shared" si="3"/>
        <v>0.91739234684522708</v>
      </c>
      <c r="R10">
        <f t="shared" si="1"/>
        <v>5.1408892262892927</v>
      </c>
      <c r="S10" s="2">
        <v>710</v>
      </c>
    </row>
    <row r="11" spans="1:19" x14ac:dyDescent="0.25">
      <c r="A11" s="2">
        <v>720</v>
      </c>
      <c r="B11" s="2">
        <v>2.6596426000000002</v>
      </c>
      <c r="C11" s="2">
        <v>0.33562033000000002</v>
      </c>
      <c r="D11" s="2">
        <v>3.6006616999999998E-2</v>
      </c>
      <c r="E11" s="2">
        <v>2.360748E-2</v>
      </c>
      <c r="F11" s="2">
        <v>8.7293378000000003E-4</v>
      </c>
      <c r="G11" s="2">
        <v>5.3934138000000003</v>
      </c>
      <c r="H11" s="2">
        <v>6.0998881999999996</v>
      </c>
      <c r="I11" s="2">
        <v>1.1934217</v>
      </c>
      <c r="J11" s="2">
        <v>0.98316311000000001</v>
      </c>
      <c r="K11" s="2">
        <v>3.8843013000000003E-2</v>
      </c>
      <c r="L11" s="2">
        <f t="shared" si="2"/>
        <v>3.0557499607800001</v>
      </c>
      <c r="M11">
        <f t="shared" si="0"/>
        <v>13.708729822999999</v>
      </c>
      <c r="P11">
        <f>(G11+H11)/(G11+H11+J11)</f>
        <v>0.92119858458851578</v>
      </c>
      <c r="R11">
        <f t="shared" si="1"/>
        <v>5.4857772277481001</v>
      </c>
      <c r="S11" s="2">
        <v>720</v>
      </c>
    </row>
    <row r="12" spans="1:19" x14ac:dyDescent="0.25">
      <c r="A12" s="2">
        <v>730</v>
      </c>
      <c r="B12" s="2">
        <v>2.6531946999999998</v>
      </c>
      <c r="C12" s="2">
        <v>0.31239152999999997</v>
      </c>
      <c r="D12" s="2">
        <v>3.0112891999999999E-2</v>
      </c>
      <c r="E12" s="2">
        <v>1.9556555999999999E-2</v>
      </c>
      <c r="F12" s="2">
        <v>6.0416166000000005E-4</v>
      </c>
      <c r="G12" s="2">
        <v>5.3896750000000004</v>
      </c>
      <c r="H12" s="2">
        <v>5.7497221999999999</v>
      </c>
      <c r="I12" s="2">
        <v>1.0763906999999999</v>
      </c>
      <c r="J12" s="2">
        <v>0.85183865999999997</v>
      </c>
      <c r="K12" s="2">
        <v>2.9788802E-2</v>
      </c>
      <c r="L12" s="2">
        <f t="shared" si="2"/>
        <v>3.0158598396599996</v>
      </c>
      <c r="M12">
        <f t="shared" si="0"/>
        <v>13.097415362000001</v>
      </c>
      <c r="P12">
        <f t="shared" si="3"/>
        <v>0.92896156243231465</v>
      </c>
      <c r="R12">
        <f t="shared" si="1"/>
        <v>6.3271077647497247</v>
      </c>
      <c r="S12" s="2">
        <v>730</v>
      </c>
    </row>
    <row r="13" spans="1:19" x14ac:dyDescent="0.25">
      <c r="A13" s="2">
        <v>740</v>
      </c>
      <c r="B13" s="2">
        <v>2.6492344999999999</v>
      </c>
      <c r="C13" s="2">
        <v>0.30258974</v>
      </c>
      <c r="D13" s="2">
        <v>2.6382834000000001E-2</v>
      </c>
      <c r="E13" s="2">
        <v>1.5033037000000001E-2</v>
      </c>
      <c r="F13" s="2">
        <v>3.8446041999999999E-4</v>
      </c>
      <c r="G13" s="2">
        <v>5.3624242000000004</v>
      </c>
      <c r="H13" s="2">
        <v>5.4036738</v>
      </c>
      <c r="I13" s="2">
        <v>0.9594975</v>
      </c>
      <c r="J13" s="2">
        <v>0.69777016999999997</v>
      </c>
      <c r="K13" s="2">
        <v>2.2091692999999999E-2</v>
      </c>
      <c r="L13" s="2">
        <f t="shared" si="2"/>
        <v>2.9936245714199998</v>
      </c>
      <c r="M13">
        <f>G13+H13+I13+J13+K13</f>
        <v>12.445457362999999</v>
      </c>
      <c r="P13">
        <f t="shared" si="3"/>
        <v>0.93913309542183965</v>
      </c>
      <c r="R13">
        <f t="shared" si="1"/>
        <v>7.6850866238664235</v>
      </c>
      <c r="S13" s="2">
        <v>740</v>
      </c>
    </row>
    <row r="14" spans="1:19" x14ac:dyDescent="0.25">
      <c r="A14" s="2">
        <v>750</v>
      </c>
      <c r="B14" s="2">
        <v>2.6245023999999999</v>
      </c>
      <c r="C14" s="2">
        <v>0.29381741</v>
      </c>
      <c r="D14" s="2">
        <v>2.3919085E-2</v>
      </c>
      <c r="E14" s="2">
        <v>1.3729422999999999E-2</v>
      </c>
      <c r="F14" s="2">
        <v>4.3683969999999998E-4</v>
      </c>
      <c r="G14" s="2">
        <v>5.3162485000000004</v>
      </c>
      <c r="H14" s="2">
        <v>5.1561634999999999</v>
      </c>
      <c r="I14" s="2">
        <v>0.90763163000000002</v>
      </c>
      <c r="J14" s="2">
        <v>0.64059796000000002</v>
      </c>
      <c r="K14" s="2">
        <v>1.7841193000000002E-2</v>
      </c>
      <c r="L14" s="2">
        <f t="shared" si="2"/>
        <v>2.9564051576999999</v>
      </c>
      <c r="M14">
        <f t="shared" si="0"/>
        <v>12.038482783000001</v>
      </c>
      <c r="P14">
        <f t="shared" si="3"/>
        <v>0.94235603474614371</v>
      </c>
      <c r="R14">
        <f t="shared" si="1"/>
        <v>8.2988845296978475</v>
      </c>
      <c r="S14" s="2">
        <v>750</v>
      </c>
    </row>
    <row r="15" spans="1:19" x14ac:dyDescent="0.25">
      <c r="A15" s="2">
        <v>760</v>
      </c>
      <c r="B15" s="2">
        <v>2.6068519999999999</v>
      </c>
      <c r="C15" s="2">
        <v>0.27354636999999998</v>
      </c>
      <c r="D15" s="2">
        <v>2.2677756E-2</v>
      </c>
      <c r="E15" s="2">
        <v>1.3280192E-2</v>
      </c>
      <c r="F15" s="2">
        <v>3.0921078E-4</v>
      </c>
      <c r="G15" s="2">
        <v>5.3074130999999998</v>
      </c>
      <c r="H15" s="2">
        <v>4.9306919000000002</v>
      </c>
      <c r="I15" s="2">
        <v>0.85318050999999995</v>
      </c>
      <c r="J15" s="2">
        <v>0.57546872000000004</v>
      </c>
      <c r="K15" s="2">
        <v>1.4662409E-2</v>
      </c>
      <c r="L15" s="2">
        <f t="shared" si="2"/>
        <v>2.9166655287799998</v>
      </c>
      <c r="M15">
        <f t="shared" si="0"/>
        <v>11.681416639</v>
      </c>
      <c r="P15">
        <f t="shared" si="3"/>
        <v>0.94678274408619834</v>
      </c>
      <c r="R15">
        <f t="shared" si="1"/>
        <v>9.2227655744694506</v>
      </c>
      <c r="S15" s="2">
        <v>760</v>
      </c>
    </row>
    <row r="16" spans="1:19" x14ac:dyDescent="0.25">
      <c r="A16" s="2">
        <v>770</v>
      </c>
      <c r="B16" s="2">
        <v>2.5936683999999999</v>
      </c>
      <c r="C16" s="2">
        <v>0.25958572000000002</v>
      </c>
      <c r="D16" s="2">
        <v>2.2431809E-2</v>
      </c>
      <c r="E16" s="2">
        <v>1.2665473E-2</v>
      </c>
      <c r="F16" s="2">
        <v>4.0928889000000002E-4</v>
      </c>
      <c r="G16" s="2">
        <v>5.2861577000000004</v>
      </c>
      <c r="H16" s="2">
        <v>4.788246</v>
      </c>
      <c r="I16" s="2">
        <v>0.82368202000000001</v>
      </c>
      <c r="J16" s="2">
        <v>0.55452283000000002</v>
      </c>
      <c r="K16" s="2">
        <v>1.3804373999999999E-2</v>
      </c>
      <c r="L16" s="2">
        <f t="shared" si="2"/>
        <v>2.8887606908899999</v>
      </c>
      <c r="M16">
        <f t="shared" si="0"/>
        <v>11.466412924</v>
      </c>
      <c r="P16">
        <f t="shared" si="3"/>
        <v>0.94782889613218546</v>
      </c>
      <c r="R16">
        <f t="shared" si="1"/>
        <v>9.5328044473840698</v>
      </c>
      <c r="S16" s="2">
        <v>770</v>
      </c>
    </row>
    <row r="17" spans="1:19" x14ac:dyDescent="0.25">
      <c r="A17" s="2">
        <v>780</v>
      </c>
      <c r="B17" s="2">
        <v>2.6203626</v>
      </c>
      <c r="C17" s="2">
        <v>0.27424468000000002</v>
      </c>
      <c r="D17" s="2">
        <v>2.4308446000000001E-2</v>
      </c>
      <c r="E17" s="2">
        <v>1.415547E-2</v>
      </c>
      <c r="F17" s="2">
        <v>2.9227265E-4</v>
      </c>
      <c r="G17" s="2">
        <v>5.2981435000000001</v>
      </c>
      <c r="H17" s="2">
        <v>4.7841690999999997</v>
      </c>
      <c r="I17" s="2">
        <v>0.83579481</v>
      </c>
      <c r="J17" s="2">
        <v>0.56491051999999997</v>
      </c>
      <c r="K17" s="2">
        <v>1.4669456000000001E-2</v>
      </c>
      <c r="L17" s="2">
        <f t="shared" si="2"/>
        <v>2.9333634686499996</v>
      </c>
      <c r="M17">
        <f t="shared" si="0"/>
        <v>11.497687385999999</v>
      </c>
      <c r="P17">
        <f t="shared" si="3"/>
        <v>0.94694292458858509</v>
      </c>
      <c r="R17">
        <f t="shared" si="1"/>
        <v>9.3787304580555517</v>
      </c>
      <c r="S17" s="2">
        <v>780</v>
      </c>
    </row>
    <row r="18" spans="1:19" x14ac:dyDescent="0.25">
      <c r="A18" s="2">
        <v>790</v>
      </c>
      <c r="B18" s="2">
        <v>2.5989846000000001</v>
      </c>
      <c r="C18" s="2">
        <v>0.27478599999999997</v>
      </c>
      <c r="D18" s="2">
        <v>2.5530443999999999E-2</v>
      </c>
      <c r="E18" s="2">
        <v>1.4595159E-2</v>
      </c>
      <c r="F18" s="2">
        <v>3.8964779000000001E-4</v>
      </c>
      <c r="G18" s="2">
        <v>5.2698988</v>
      </c>
      <c r="H18" s="2">
        <v>4.7097651000000003</v>
      </c>
      <c r="I18" s="2">
        <v>0.84609438999999997</v>
      </c>
      <c r="J18" s="2">
        <v>0.56251746000000002</v>
      </c>
      <c r="K18" s="2">
        <v>1.4298066E-2</v>
      </c>
      <c r="L18" s="2">
        <f t="shared" si="2"/>
        <v>2.9142858507900007</v>
      </c>
      <c r="M18">
        <f t="shared" si="0"/>
        <v>11.402573816</v>
      </c>
      <c r="P18">
        <f t="shared" si="3"/>
        <v>0.94664126514325109</v>
      </c>
      <c r="R18">
        <f t="shared" si="1"/>
        <v>9.3684181820774057</v>
      </c>
      <c r="S18" s="2">
        <v>790</v>
      </c>
    </row>
    <row r="19" spans="1:19" x14ac:dyDescent="0.25">
      <c r="A19" s="2">
        <v>800</v>
      </c>
      <c r="B19" s="2">
        <v>2.6038380000000001</v>
      </c>
      <c r="C19" s="2">
        <v>0.26814979</v>
      </c>
      <c r="D19" s="2">
        <v>2.4854850000000001E-2</v>
      </c>
      <c r="E19" s="2">
        <v>1.5668899E-2</v>
      </c>
      <c r="F19" s="2">
        <v>4.4413972999999998E-4</v>
      </c>
      <c r="G19" s="2">
        <v>5.2467135999999996</v>
      </c>
      <c r="H19" s="2">
        <v>4.5948935999999998</v>
      </c>
      <c r="I19" s="2">
        <v>0.82183991999999995</v>
      </c>
      <c r="J19" s="2">
        <v>0.54646892999999996</v>
      </c>
      <c r="K19" s="2">
        <v>1.3550394E-2</v>
      </c>
      <c r="L19" s="2">
        <f t="shared" si="2"/>
        <v>2.9129556787299999</v>
      </c>
      <c r="M19">
        <f t="shared" si="0"/>
        <v>11.223466443999998</v>
      </c>
      <c r="P19">
        <f t="shared" si="3"/>
        <v>0.9473945971168003</v>
      </c>
      <c r="R19">
        <f t="shared" si="1"/>
        <v>9.6011196830531613</v>
      </c>
      <c r="S19" s="2">
        <v>800</v>
      </c>
    </row>
    <row r="20" spans="1:19" x14ac:dyDescent="0.25">
      <c r="A20" s="2">
        <v>810</v>
      </c>
      <c r="B20" s="2">
        <v>2.5895456000000001</v>
      </c>
      <c r="C20" s="2">
        <v>0.25760285999999999</v>
      </c>
      <c r="D20" s="2">
        <v>2.4246903E-2</v>
      </c>
      <c r="E20" s="2">
        <v>1.4698121999999999E-2</v>
      </c>
      <c r="F20" s="2">
        <v>2.9545313000000001E-4</v>
      </c>
      <c r="G20" s="2">
        <v>5.2129102999999999</v>
      </c>
      <c r="H20" s="2">
        <v>4.4442510000000004</v>
      </c>
      <c r="I20" s="2">
        <v>0.78163972000000004</v>
      </c>
      <c r="J20" s="2">
        <v>0.50275082000000004</v>
      </c>
      <c r="K20" s="2">
        <v>1.1618165E-2</v>
      </c>
      <c r="L20" s="2">
        <f t="shared" si="2"/>
        <v>2.8863889381300001</v>
      </c>
      <c r="M20">
        <f t="shared" si="0"/>
        <v>10.953170004999999</v>
      </c>
      <c r="P20">
        <f t="shared" si="3"/>
        <v>0.95051622355961884</v>
      </c>
      <c r="R20">
        <f t="shared" si="1"/>
        <v>10.368775330888569</v>
      </c>
      <c r="S20" s="2">
        <v>810</v>
      </c>
    </row>
    <row r="21" spans="1:19" x14ac:dyDescent="0.25">
      <c r="A21" s="2">
        <v>820</v>
      </c>
      <c r="B21" s="2">
        <v>2.5894746</v>
      </c>
      <c r="C21" s="2">
        <v>0.25648462999999999</v>
      </c>
      <c r="D21" s="2">
        <v>2.4516162000000001E-2</v>
      </c>
      <c r="E21" s="2">
        <v>1.3040032999999999E-2</v>
      </c>
      <c r="F21" s="2">
        <v>2.4788095000000002E-4</v>
      </c>
      <c r="G21" s="2">
        <v>5.1604447999999996</v>
      </c>
      <c r="H21" s="2">
        <v>4.3108224999999996</v>
      </c>
      <c r="I21" s="2">
        <v>0.75729502000000004</v>
      </c>
      <c r="J21" s="2">
        <v>0.47539819</v>
      </c>
      <c r="K21" s="2">
        <v>1.0330883000000001E-2</v>
      </c>
      <c r="L21" s="2">
        <f t="shared" si="2"/>
        <v>2.8837633059499996</v>
      </c>
      <c r="M21">
        <f t="shared" si="0"/>
        <v>10.714291393</v>
      </c>
      <c r="P21">
        <f t="shared" si="3"/>
        <v>0.95220527015028833</v>
      </c>
      <c r="R21">
        <f t="shared" si="1"/>
        <v>10.854994630921922</v>
      </c>
      <c r="S21" s="2">
        <v>820</v>
      </c>
    </row>
    <row r="22" spans="1:19" x14ac:dyDescent="0.25">
      <c r="A22" s="2">
        <v>830</v>
      </c>
      <c r="B22" s="2">
        <v>2.5428377000000002</v>
      </c>
      <c r="C22" s="2">
        <v>0.23643634999999999</v>
      </c>
      <c r="D22" s="2">
        <v>2.1013237000000001E-2</v>
      </c>
      <c r="E22" s="2">
        <v>1.1614207E-2</v>
      </c>
      <c r="F22" s="2">
        <v>2.1197836000000001E-4</v>
      </c>
      <c r="G22" s="2">
        <v>5.1142671000000002</v>
      </c>
      <c r="H22" s="2">
        <v>4.1075746999999998</v>
      </c>
      <c r="I22" s="2">
        <v>0.69632839000000002</v>
      </c>
      <c r="J22" s="2">
        <v>0.41897045999999999</v>
      </c>
      <c r="K22" s="2">
        <v>8.1735524000000007E-3</v>
      </c>
      <c r="L22" s="2">
        <f t="shared" si="2"/>
        <v>2.8121134723600001</v>
      </c>
      <c r="M22">
        <f t="shared" si="0"/>
        <v>10.345314202400001</v>
      </c>
      <c r="P22">
        <f t="shared" si="3"/>
        <v>0.956541995767481</v>
      </c>
      <c r="R22">
        <f t="shared" si="1"/>
        <v>12.206748657172634</v>
      </c>
      <c r="S22" s="2">
        <v>830</v>
      </c>
    </row>
    <row r="23" spans="1:19" x14ac:dyDescent="0.25">
      <c r="A23" s="2">
        <v>840</v>
      </c>
      <c r="B23" s="2">
        <v>2.5229455000000001</v>
      </c>
      <c r="C23" s="2">
        <v>0.22853999999999999</v>
      </c>
      <c r="D23" s="2">
        <v>2.0288615999999999E-2</v>
      </c>
      <c r="E23" s="2">
        <v>1.0701222E-2</v>
      </c>
      <c r="F23" s="2">
        <v>2.3624014000000001E-4</v>
      </c>
      <c r="G23" s="2">
        <v>5.0504623999999998</v>
      </c>
      <c r="H23" s="2">
        <v>4.0019667999999999</v>
      </c>
      <c r="I23" s="2">
        <v>0.67429501000000003</v>
      </c>
      <c r="J23" s="2">
        <v>0.39509091000000002</v>
      </c>
      <c r="K23" s="2">
        <v>7.0081783999999996E-3</v>
      </c>
      <c r="L23" s="2">
        <f t="shared" si="2"/>
        <v>2.7827115781400003</v>
      </c>
      <c r="M23">
        <f t="shared" si="0"/>
        <v>10.128823298399999</v>
      </c>
      <c r="P23">
        <f t="shared" si="3"/>
        <v>0.95818046371959509</v>
      </c>
      <c r="R23">
        <f t="shared" si="1"/>
        <v>12.783038718860931</v>
      </c>
      <c r="S23" s="2">
        <v>840</v>
      </c>
    </row>
    <row r="24" spans="1:19" x14ac:dyDescent="0.25">
      <c r="A24" s="2">
        <v>850</v>
      </c>
      <c r="B24" s="2">
        <v>2.5246270000000002</v>
      </c>
      <c r="C24" s="2">
        <v>0.21681116</v>
      </c>
      <c r="D24" s="2">
        <v>1.8867154000000001E-2</v>
      </c>
      <c r="E24" s="2">
        <v>9.2266165999999993E-3</v>
      </c>
      <c r="F24" s="2">
        <v>1.5816749000000001E-4</v>
      </c>
      <c r="G24" s="2">
        <v>5.0544479999999998</v>
      </c>
      <c r="H24" s="2">
        <v>3.8510970000000002</v>
      </c>
      <c r="I24" s="2">
        <v>0.63187886000000004</v>
      </c>
      <c r="J24" s="2">
        <v>0.36676171000000002</v>
      </c>
      <c r="K24" s="2">
        <v>5.9456238999999996E-3</v>
      </c>
      <c r="L24" s="2">
        <f t="shared" si="2"/>
        <v>2.7696900980900003</v>
      </c>
      <c r="M24">
        <f t="shared" si="0"/>
        <v>9.9101311939000016</v>
      </c>
      <c r="P24">
        <f t="shared" si="3"/>
        <v>0.96044547258079205</v>
      </c>
      <c r="R24">
        <f t="shared" si="1"/>
        <v>13.781285947216244</v>
      </c>
      <c r="S24" s="2">
        <v>850</v>
      </c>
    </row>
    <row r="25" spans="1:19" x14ac:dyDescent="0.25">
      <c r="A25" s="2">
        <v>860</v>
      </c>
      <c r="B25" s="2">
        <v>2.4914394</v>
      </c>
      <c r="C25" s="2">
        <v>0.21101618</v>
      </c>
      <c r="D25" s="2">
        <v>1.877945E-2</v>
      </c>
      <c r="E25" s="2">
        <v>9.2474312999999992E-3</v>
      </c>
      <c r="F25" s="2">
        <v>1.432525E-4</v>
      </c>
      <c r="G25" s="2">
        <v>4.9805641999999999</v>
      </c>
      <c r="H25" s="2">
        <v>3.7762061999999998</v>
      </c>
      <c r="I25" s="2">
        <v>0.62044060000000001</v>
      </c>
      <c r="J25" s="2">
        <v>0.35001921000000003</v>
      </c>
      <c r="K25" s="2">
        <v>5.7560147999999997E-3</v>
      </c>
      <c r="L25" s="2">
        <f t="shared" si="2"/>
        <v>2.7306257137999999</v>
      </c>
      <c r="M25">
        <f t="shared" si="0"/>
        <v>9.7329862247999994</v>
      </c>
      <c r="P25">
        <f t="shared" si="3"/>
        <v>0.96156502730494076</v>
      </c>
      <c r="R25">
        <f t="shared" si="1"/>
        <v>14.229402437654779</v>
      </c>
      <c r="S25" s="2">
        <v>860</v>
      </c>
    </row>
    <row r="26" spans="1:19" x14ac:dyDescent="0.25">
      <c r="A26" s="2">
        <v>870</v>
      </c>
      <c r="B26" s="2">
        <v>2.4843540000000002</v>
      </c>
      <c r="C26" s="2">
        <v>0.20895974</v>
      </c>
      <c r="D26" s="2">
        <v>1.8735405E-2</v>
      </c>
      <c r="E26" s="2">
        <v>9.0872687999999993E-3</v>
      </c>
      <c r="F26" s="2">
        <v>1.5993731000000001E-4</v>
      </c>
      <c r="G26" s="2">
        <v>4.9522320000000004</v>
      </c>
      <c r="H26" s="2">
        <v>3.6795817</v>
      </c>
      <c r="I26" s="2">
        <v>0.60245649000000001</v>
      </c>
      <c r="J26" s="2">
        <v>0.33600936999999997</v>
      </c>
      <c r="K26" s="2">
        <v>5.2153705999999998E-3</v>
      </c>
      <c r="L26" s="2">
        <f t="shared" si="2"/>
        <v>2.7212963511100003</v>
      </c>
      <c r="M26">
        <f t="shared" si="0"/>
        <v>9.5754949305999997</v>
      </c>
      <c r="P26">
        <f t="shared" si="3"/>
        <v>0.96253166823461878</v>
      </c>
      <c r="R26">
        <f t="shared" si="1"/>
        <v>14.738374706633927</v>
      </c>
      <c r="S26" s="2">
        <v>870</v>
      </c>
    </row>
    <row r="27" spans="1:19" x14ac:dyDescent="0.25">
      <c r="A27" s="2">
        <v>880</v>
      </c>
      <c r="B27" s="2">
        <v>2.4776147000000002</v>
      </c>
      <c r="C27" s="2">
        <v>0.20452250999999999</v>
      </c>
      <c r="D27" s="2">
        <v>1.7334136E-2</v>
      </c>
      <c r="E27" s="2">
        <v>8.5371753999999994E-3</v>
      </c>
      <c r="F27" s="2">
        <v>1.2214164E-4</v>
      </c>
      <c r="G27" s="2">
        <v>4.8877193999999999</v>
      </c>
      <c r="H27" s="2">
        <v>3.6266308999999999</v>
      </c>
      <c r="I27" s="2">
        <v>0.59262271</v>
      </c>
      <c r="J27" s="2">
        <v>0.32808967</v>
      </c>
      <c r="K27" s="2">
        <v>4.6963682999999999E-3</v>
      </c>
      <c r="L27" s="2">
        <f t="shared" si="2"/>
        <v>2.7081306630399999</v>
      </c>
      <c r="M27">
        <f t="shared" si="0"/>
        <v>9.4397590483000009</v>
      </c>
      <c r="P27">
        <f t="shared" si="3"/>
        <v>0.96289602517934869</v>
      </c>
      <c r="R27">
        <f t="shared" si="1"/>
        <v>14.897510793314522</v>
      </c>
      <c r="S27" s="2">
        <v>880</v>
      </c>
    </row>
    <row r="28" spans="1:19" x14ac:dyDescent="0.25">
      <c r="A28" s="2">
        <v>890</v>
      </c>
      <c r="B28" s="2">
        <v>2.4479250000000001</v>
      </c>
      <c r="C28" s="2">
        <v>0.19251807000000001</v>
      </c>
      <c r="D28" s="2">
        <v>1.7700525000000002E-2</v>
      </c>
      <c r="E28" s="2">
        <v>8.4967136000000006E-3</v>
      </c>
      <c r="F28" s="2">
        <v>9.7103555E-5</v>
      </c>
      <c r="G28" s="2">
        <v>4.8435043000000002</v>
      </c>
      <c r="H28" s="2">
        <v>3.5645240999999999</v>
      </c>
      <c r="I28" s="2">
        <v>0.57262687000000001</v>
      </c>
      <c r="J28" s="2">
        <v>0.31194068000000003</v>
      </c>
      <c r="K28" s="2">
        <v>4.5480182000000001E-3</v>
      </c>
      <c r="L28" s="2">
        <f t="shared" si="2"/>
        <v>2.6667374121550003</v>
      </c>
      <c r="M28">
        <f t="shared" si="0"/>
        <v>9.2971439681999986</v>
      </c>
      <c r="P28">
        <f t="shared" si="3"/>
        <v>0.96422685939157027</v>
      </c>
      <c r="R28">
        <f t="shared" si="1"/>
        <v>15.527004365060689</v>
      </c>
      <c r="S28" s="2">
        <v>890</v>
      </c>
    </row>
    <row r="29" spans="1:19" x14ac:dyDescent="0.25">
      <c r="A29" s="2">
        <v>900</v>
      </c>
      <c r="B29" s="2">
        <v>2.4509574000000001</v>
      </c>
      <c r="C29" s="2">
        <v>0.18300357</v>
      </c>
      <c r="D29" s="2">
        <v>1.6257388000000001E-2</v>
      </c>
      <c r="E29" s="2">
        <v>7.6600521000000001E-3</v>
      </c>
      <c r="F29" s="2">
        <v>1.2004845E-4</v>
      </c>
      <c r="G29" s="2">
        <v>4.7766425999999997</v>
      </c>
      <c r="H29" s="2">
        <v>3.5049144999999999</v>
      </c>
      <c r="I29" s="2">
        <v>0.56565633000000004</v>
      </c>
      <c r="J29" s="2">
        <v>0.30035824999999999</v>
      </c>
      <c r="K29" s="2">
        <v>4.0126533999999998E-3</v>
      </c>
      <c r="L29" s="2">
        <f t="shared" si="2"/>
        <v>2.6579984585499998</v>
      </c>
      <c r="M29">
        <f t="shared" si="0"/>
        <v>9.1515843334000007</v>
      </c>
      <c r="P29">
        <f t="shared" si="3"/>
        <v>0.96500102392643616</v>
      </c>
      <c r="R29">
        <f t="shared" si="1"/>
        <v>15.903150987196122</v>
      </c>
      <c r="S29" s="2">
        <v>900</v>
      </c>
    </row>
    <row r="30" spans="1:19" x14ac:dyDescent="0.25">
      <c r="A30" s="2">
        <v>910</v>
      </c>
      <c r="B30" s="2">
        <v>2.4361513000000001</v>
      </c>
      <c r="C30" s="2">
        <v>0.18112833</v>
      </c>
      <c r="D30" s="2">
        <v>1.5561360999999999E-2</v>
      </c>
      <c r="E30" s="2">
        <v>7.4220937999999997E-3</v>
      </c>
      <c r="F30" s="2">
        <v>9.9034173000000001E-5</v>
      </c>
      <c r="G30" s="2">
        <v>4.7280401000000003</v>
      </c>
      <c r="H30" s="2">
        <v>3.4369649</v>
      </c>
      <c r="I30" s="2">
        <v>0.55031297000000001</v>
      </c>
      <c r="J30" s="2">
        <v>0.28586961999999999</v>
      </c>
      <c r="K30" s="2">
        <v>3.6552296000000001E-3</v>
      </c>
      <c r="L30" s="2">
        <f t="shared" si="2"/>
        <v>2.640362118973</v>
      </c>
      <c r="M30">
        <f t="shared" si="0"/>
        <v>9.0048428196000003</v>
      </c>
      <c r="P30">
        <f t="shared" si="3"/>
        <v>0.96617277703736659</v>
      </c>
      <c r="R30">
        <f t="shared" si="1"/>
        <v>16.539148511128957</v>
      </c>
      <c r="S30" s="2">
        <v>910</v>
      </c>
    </row>
    <row r="31" spans="1:19" x14ac:dyDescent="0.25">
      <c r="A31" s="2">
        <v>920</v>
      </c>
      <c r="B31" s="2">
        <v>2.4170820000000002</v>
      </c>
      <c r="C31" s="2">
        <v>0.16880118</v>
      </c>
      <c r="D31" s="2">
        <v>1.5439642999999999E-2</v>
      </c>
      <c r="E31" s="2">
        <v>7.1755672E-3</v>
      </c>
      <c r="F31" s="2">
        <v>9.4906373999999999E-5</v>
      </c>
      <c r="G31" s="2">
        <v>4.6785075999999997</v>
      </c>
      <c r="H31" s="2">
        <v>3.3623148</v>
      </c>
      <c r="I31" s="2">
        <v>0.52133255999999994</v>
      </c>
      <c r="J31" s="2">
        <v>0.26930156999999999</v>
      </c>
      <c r="K31" s="2">
        <v>3.2414816999999999E-3</v>
      </c>
      <c r="L31" s="2">
        <f t="shared" si="2"/>
        <v>2.6085932965740004</v>
      </c>
      <c r="M31">
        <f t="shared" si="0"/>
        <v>8.8346980116999987</v>
      </c>
      <c r="P31">
        <f t="shared" si="3"/>
        <v>0.96759355564704053</v>
      </c>
      <c r="R31">
        <f t="shared" si="1"/>
        <v>17.372745357555843</v>
      </c>
      <c r="S31" s="2">
        <v>920</v>
      </c>
    </row>
    <row r="32" spans="1:19" x14ac:dyDescent="0.25">
      <c r="A32" s="2">
        <v>930</v>
      </c>
      <c r="B32" s="2">
        <v>2.3714737000000001</v>
      </c>
      <c r="C32" s="2">
        <v>0.15708348</v>
      </c>
      <c r="D32" s="2">
        <v>1.2879181999999999E-2</v>
      </c>
      <c r="E32" s="2">
        <v>6.0699372000000001E-3</v>
      </c>
      <c r="F32" s="2">
        <v>6.1261402999999997E-5</v>
      </c>
      <c r="G32" s="2">
        <v>4.6107912999999998</v>
      </c>
      <c r="H32" s="2">
        <v>3.2219772</v>
      </c>
      <c r="I32" s="2">
        <v>0.46976242000000001</v>
      </c>
      <c r="J32" s="2">
        <v>0.22985226</v>
      </c>
      <c r="K32" s="2">
        <v>2.2163014000000001E-3</v>
      </c>
      <c r="L32" s="2">
        <f t="shared" si="2"/>
        <v>2.5475675606029995</v>
      </c>
      <c r="M32">
        <f t="shared" si="0"/>
        <v>8.5345994814000008</v>
      </c>
      <c r="P32">
        <f t="shared" si="3"/>
        <v>0.97149161955621988</v>
      </c>
      <c r="R32">
        <f t="shared" si="1"/>
        <v>20.059804067186459</v>
      </c>
      <c r="S32" s="2">
        <v>930</v>
      </c>
    </row>
    <row r="33" spans="1:19" x14ac:dyDescent="0.25">
      <c r="A33" s="2">
        <v>940</v>
      </c>
      <c r="B33" s="2">
        <v>2.3040329000000002</v>
      </c>
      <c r="C33" s="2">
        <v>0.13274063999999999</v>
      </c>
      <c r="D33" s="2">
        <v>1.0347883E-2</v>
      </c>
      <c r="E33" s="2">
        <v>4.3170062999999996E-3</v>
      </c>
      <c r="F33" s="2">
        <v>2.4417473000000001E-5</v>
      </c>
      <c r="G33" s="2">
        <v>4.4201717</v>
      </c>
      <c r="H33" s="2">
        <v>3.0464796000000001</v>
      </c>
      <c r="I33" s="2">
        <v>0.39944059999999998</v>
      </c>
      <c r="J33" s="2">
        <v>0.17691589999999999</v>
      </c>
      <c r="K33" s="2">
        <v>1.3493508000000001E-3</v>
      </c>
      <c r="L33" s="2">
        <f t="shared" si="2"/>
        <v>2.4514628467730004</v>
      </c>
      <c r="M33">
        <f t="shared" si="0"/>
        <v>8.0443571507999998</v>
      </c>
      <c r="P33">
        <f t="shared" si="3"/>
        <v>0.97685427557960114</v>
      </c>
      <c r="R33">
        <f t="shared" si="1"/>
        <v>24.984592679346516</v>
      </c>
      <c r="S33" s="2">
        <v>940</v>
      </c>
    </row>
    <row r="34" spans="1:19" x14ac:dyDescent="0.25">
      <c r="A34" s="2">
        <v>950</v>
      </c>
      <c r="B34" s="2">
        <v>2.2208481999999998</v>
      </c>
      <c r="C34" s="2">
        <v>0.10627322</v>
      </c>
      <c r="D34" s="2">
        <v>5.2935205000000001E-3</v>
      </c>
      <c r="E34" s="2">
        <v>2.1598253999999999E-3</v>
      </c>
      <c r="F34" s="2">
        <v>5.9164961999999998E-6</v>
      </c>
      <c r="G34" s="2">
        <v>4.2490902000000004</v>
      </c>
      <c r="H34" s="2">
        <v>2.7662637999999999</v>
      </c>
      <c r="I34" s="2">
        <v>0.30456931999999998</v>
      </c>
      <c r="J34" s="2">
        <v>0.12112565</v>
      </c>
      <c r="K34" s="2">
        <v>5.7534394999999997E-4</v>
      </c>
      <c r="L34" s="2">
        <f t="shared" si="2"/>
        <v>2.3345806823961999</v>
      </c>
      <c r="M34">
        <f t="shared" si="0"/>
        <v>7.4416243139499993</v>
      </c>
      <c r="P34">
        <f t="shared" si="3"/>
        <v>0.98302725490151155</v>
      </c>
      <c r="R34">
        <f t="shared" si="1"/>
        <v>35.080019797623379</v>
      </c>
      <c r="S34" s="2">
        <v>950</v>
      </c>
    </row>
    <row r="35" spans="1:19" x14ac:dyDescent="0.25">
      <c r="A35" s="2">
        <v>960</v>
      </c>
      <c r="B35" s="2">
        <v>2.1391295000000001</v>
      </c>
      <c r="C35" s="2">
        <v>8.7015684999999995E-2</v>
      </c>
      <c r="D35" s="2">
        <v>3.8073628000000002E-3</v>
      </c>
      <c r="E35" s="2">
        <v>1.3714765999999999E-3</v>
      </c>
      <c r="F35" s="2">
        <v>2.8519204000000001E-6</v>
      </c>
      <c r="G35" s="2">
        <v>4.0524474000000001</v>
      </c>
      <c r="H35" s="2">
        <v>2.5475631999999999</v>
      </c>
      <c r="I35" s="2">
        <v>0.23487530000000001</v>
      </c>
      <c r="J35" s="2">
        <v>8.4551530999999999E-2</v>
      </c>
      <c r="K35" s="2">
        <v>2.3779931E-4</v>
      </c>
      <c r="L35" s="2">
        <f t="shared" si="2"/>
        <v>2.2313268763203999</v>
      </c>
      <c r="M35">
        <f t="shared" si="0"/>
        <v>6.9196752303099993</v>
      </c>
      <c r="P35">
        <f t="shared" si="3"/>
        <v>0.98735122370874706</v>
      </c>
      <c r="R35">
        <f t="shared" si="1"/>
        <v>47.928728812728423</v>
      </c>
      <c r="S35" s="2">
        <v>960</v>
      </c>
    </row>
    <row r="36" spans="1:19" x14ac:dyDescent="0.25">
      <c r="A36" s="2">
        <v>970</v>
      </c>
      <c r="B36" s="2">
        <v>2.1132086999999999</v>
      </c>
      <c r="C36" s="2">
        <v>8.2143971999999996E-2</v>
      </c>
      <c r="D36" s="2">
        <v>3.5948515999999998E-3</v>
      </c>
      <c r="E36" s="2">
        <v>1.1325647E-3</v>
      </c>
      <c r="F36" s="2">
        <v>3.8172068999999997E-6</v>
      </c>
      <c r="G36" s="2">
        <v>3.9734191999999999</v>
      </c>
      <c r="H36" s="2">
        <v>2.5225740999999999</v>
      </c>
      <c r="I36" s="2">
        <v>0.22357092000000001</v>
      </c>
      <c r="J36" s="2">
        <v>7.7320289E-2</v>
      </c>
      <c r="K36" s="2">
        <v>2.3596184999999999E-4</v>
      </c>
      <c r="L36" s="2">
        <f t="shared" si="2"/>
        <v>2.2000839055068995</v>
      </c>
      <c r="M36">
        <f t="shared" si="0"/>
        <v>6.7971204708500004</v>
      </c>
      <c r="P36">
        <f t="shared" si="3"/>
        <v>0.98823724321788164</v>
      </c>
      <c r="R36">
        <f t="shared" si="1"/>
        <v>51.389088832815922</v>
      </c>
      <c r="S36" s="2">
        <v>970</v>
      </c>
    </row>
    <row r="37" spans="1:19" x14ac:dyDescent="0.25">
      <c r="A37" s="2">
        <v>980</v>
      </c>
      <c r="B37" s="2">
        <v>2.1417047</v>
      </c>
      <c r="C37" s="2">
        <v>8.4318598999999994E-2</v>
      </c>
      <c r="D37" s="2">
        <v>3.6515587999999999E-3</v>
      </c>
      <c r="E37" s="2">
        <v>1.2033269999999999E-3</v>
      </c>
      <c r="F37" s="2">
        <v>3.2804531999999998E-6</v>
      </c>
      <c r="G37" s="2">
        <v>3.9795300999999998</v>
      </c>
      <c r="H37" s="2">
        <v>2.5510209000000001</v>
      </c>
      <c r="I37" s="2">
        <v>0.23906151</v>
      </c>
      <c r="J37" s="2">
        <v>8.4530428000000005E-2</v>
      </c>
      <c r="K37" s="2">
        <v>2.5708582999999999E-4</v>
      </c>
      <c r="L37" s="2">
        <f t="shared" si="2"/>
        <v>2.2308814652532001</v>
      </c>
      <c r="M37">
        <f t="shared" si="0"/>
        <v>6.8544000238300002</v>
      </c>
      <c r="P37">
        <f t="shared" si="3"/>
        <v>0.98722155896037744</v>
      </c>
      <c r="R37">
        <f t="shared" si="1"/>
        <v>47.078078203981171</v>
      </c>
      <c r="S37" s="2">
        <v>980</v>
      </c>
    </row>
    <row r="38" spans="1:19" x14ac:dyDescent="0.25">
      <c r="A38" s="2">
        <v>990</v>
      </c>
      <c r="B38" s="2">
        <v>2.1542176</v>
      </c>
      <c r="C38" s="2">
        <v>9.0246995999999996E-2</v>
      </c>
      <c r="D38" s="2">
        <v>4.4323080000000003E-3</v>
      </c>
      <c r="E38" s="2">
        <v>1.8633999E-3</v>
      </c>
      <c r="F38" s="2">
        <v>5.5240697999999999E-6</v>
      </c>
      <c r="G38" s="2">
        <v>3.9928986000000002</v>
      </c>
      <c r="H38" s="2">
        <v>2.6259610000000002</v>
      </c>
      <c r="I38" s="2">
        <v>0.26016171999999999</v>
      </c>
      <c r="J38" s="2">
        <v>9.7082938999999993E-2</v>
      </c>
      <c r="K38" s="2">
        <v>3.3000564999999997E-4</v>
      </c>
      <c r="L38" s="2">
        <f t="shared" si="2"/>
        <v>2.2507658279697997</v>
      </c>
      <c r="M38">
        <f t="shared" si="0"/>
        <v>6.9764342646500008</v>
      </c>
      <c r="P38">
        <f t="shared" si="3"/>
        <v>0.98554440595102899</v>
      </c>
      <c r="R38">
        <f t="shared" si="1"/>
        <v>41.128736327193394</v>
      </c>
      <c r="S38" s="2">
        <v>990</v>
      </c>
    </row>
    <row r="39" spans="1:19" x14ac:dyDescent="0.25">
      <c r="A39" s="2">
        <v>1000</v>
      </c>
      <c r="B39" s="2">
        <v>2.1958357999999998</v>
      </c>
      <c r="C39" s="2">
        <v>0.10437376</v>
      </c>
      <c r="D39" s="2">
        <v>6.2059252000000002E-3</v>
      </c>
      <c r="E39" s="2">
        <v>2.3998505E-3</v>
      </c>
      <c r="F39" s="2">
        <v>1.2020583999999999E-5</v>
      </c>
      <c r="G39" s="2">
        <v>4.0442885999999998</v>
      </c>
      <c r="H39" s="2">
        <v>2.7431619999999999</v>
      </c>
      <c r="I39" s="2">
        <v>0.29127646000000001</v>
      </c>
      <c r="J39" s="2">
        <v>0.11634215000000001</v>
      </c>
      <c r="K39" s="2">
        <v>4.8376933999999999E-4</v>
      </c>
      <c r="L39" s="2">
        <f t="shared" si="2"/>
        <v>2.308827356284</v>
      </c>
      <c r="M39">
        <f t="shared" si="0"/>
        <v>7.1955529793399995</v>
      </c>
      <c r="P39">
        <f t="shared" si="3"/>
        <v>0.98314808190034375</v>
      </c>
      <c r="R39">
        <f t="shared" si="1"/>
        <v>34.762023909649251</v>
      </c>
      <c r="S39" s="2">
        <v>1000</v>
      </c>
    </row>
    <row r="40" spans="1:1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mergeCells count="3">
    <mergeCell ref="A1:K1"/>
    <mergeCell ref="B2:F2"/>
    <mergeCell ref="G2:K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L1" sqref="L1"/>
    </sheetView>
  </sheetViews>
  <sheetFormatPr defaultRowHeight="16.5" x14ac:dyDescent="0.25"/>
  <sheetData>
    <row r="1" spans="1:17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t="s">
        <v>18</v>
      </c>
    </row>
    <row r="2" spans="1:17" x14ac:dyDescent="0.25">
      <c r="A2" t="s">
        <v>1</v>
      </c>
      <c r="B2" s="7" t="s">
        <v>8</v>
      </c>
      <c r="C2" s="7"/>
      <c r="D2" s="7"/>
      <c r="E2" s="7"/>
      <c r="F2" s="7"/>
      <c r="G2" s="7" t="s">
        <v>2</v>
      </c>
      <c r="H2" s="7"/>
      <c r="I2" s="7"/>
      <c r="J2" s="7"/>
      <c r="K2" s="7"/>
      <c r="L2" t="s">
        <v>16</v>
      </c>
      <c r="M2" t="s">
        <v>17</v>
      </c>
      <c r="P2" t="s">
        <v>11</v>
      </c>
    </row>
    <row r="3" spans="1:17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Q3" t="s">
        <v>10</v>
      </c>
    </row>
    <row r="4" spans="1:17" x14ac:dyDescent="0.25">
      <c r="A4" s="2">
        <v>650</v>
      </c>
      <c r="B4" s="2">
        <v>2.5193712000000001</v>
      </c>
      <c r="C4" s="2">
        <v>0.29625677</v>
      </c>
      <c r="D4" s="2">
        <v>1.1300146E-2</v>
      </c>
      <c r="E4" s="2">
        <v>6.3694609000000003E-3</v>
      </c>
      <c r="F4" s="2">
        <v>2.5814472999999998E-4</v>
      </c>
      <c r="G4" s="2">
        <v>5.3033777999999998</v>
      </c>
      <c r="H4" s="2">
        <v>7.5042835999999999</v>
      </c>
      <c r="I4" s="2">
        <v>0.85400018</v>
      </c>
      <c r="J4" s="2">
        <v>0.60334036000000002</v>
      </c>
      <c r="K4" s="2">
        <v>2.1390053999999999E-2</v>
      </c>
      <c r="L4" s="2">
        <f>B4+C4+D4+E4+F4</f>
        <v>2.8335557216299998</v>
      </c>
      <c r="M4">
        <f>G4+H4+I4+J4+K4</f>
        <v>14.286391994000001</v>
      </c>
      <c r="P4">
        <f>G4/J4</f>
        <v>8.790026578033002</v>
      </c>
      <c r="Q4" s="2">
        <v>650</v>
      </c>
    </row>
    <row r="5" spans="1:17" x14ac:dyDescent="0.25">
      <c r="A5" s="2">
        <v>660</v>
      </c>
      <c r="B5" s="2">
        <v>2.5690054999999998</v>
      </c>
      <c r="C5" s="2">
        <v>0.30624677</v>
      </c>
      <c r="D5" s="2">
        <v>1.2368119E-2</v>
      </c>
      <c r="E5" s="2">
        <v>7.7569472999999998E-3</v>
      </c>
      <c r="F5" s="2">
        <v>3.4381210000000001E-4</v>
      </c>
      <c r="G5" s="2">
        <v>5.4061000999999997</v>
      </c>
      <c r="H5" s="2">
        <v>7.6882057000000001</v>
      </c>
      <c r="I5" s="2">
        <v>0.92205143000000001</v>
      </c>
      <c r="J5" s="2">
        <v>0.69198930999999997</v>
      </c>
      <c r="K5" s="2">
        <v>2.7597539000000001E-2</v>
      </c>
      <c r="L5" s="2">
        <f>B5+C5+D5+E5+F5</f>
        <v>2.8957211483999998</v>
      </c>
      <c r="M5">
        <f>G5+H5+I5+J5+K5</f>
        <v>14.735944079000001</v>
      </c>
      <c r="P5">
        <f t="shared" ref="P5:P39" si="0">G5/J5</f>
        <v>7.8124040673402888</v>
      </c>
      <c r="Q5" s="2">
        <v>660</v>
      </c>
    </row>
    <row r="6" spans="1:17" x14ac:dyDescent="0.25">
      <c r="A6" s="2">
        <v>670</v>
      </c>
      <c r="B6" s="2">
        <v>2.6101706999999998</v>
      </c>
      <c r="C6" s="2">
        <v>0.33785111000000001</v>
      </c>
      <c r="D6" s="2">
        <v>1.6746990999999999E-2</v>
      </c>
      <c r="E6" s="2">
        <v>1.0369781E-2</v>
      </c>
      <c r="F6" s="2">
        <v>5.2012746000000001E-4</v>
      </c>
      <c r="G6" s="2">
        <v>5.4586740000000002</v>
      </c>
      <c r="H6" s="2">
        <v>7.8498568999999998</v>
      </c>
      <c r="I6" s="2">
        <v>0.98354361999999995</v>
      </c>
      <c r="J6" s="2">
        <v>0.76638991000000001</v>
      </c>
      <c r="K6" s="2">
        <v>3.4570271E-2</v>
      </c>
      <c r="L6" s="2">
        <f t="shared" ref="L6:L39" si="1">B6+C6+D6+E6+F6</f>
        <v>2.9756587094600002</v>
      </c>
      <c r="M6">
        <f t="shared" ref="M6:M39" si="2">G6+H6+I6+J6+K6</f>
        <v>15.093034701000001</v>
      </c>
      <c r="P6">
        <f t="shared" si="0"/>
        <v>7.1225807239555126</v>
      </c>
      <c r="Q6" s="2">
        <v>670</v>
      </c>
    </row>
    <row r="7" spans="1:17" x14ac:dyDescent="0.25">
      <c r="A7" s="2">
        <v>680</v>
      </c>
      <c r="B7" s="2">
        <v>2.6526629000000002</v>
      </c>
      <c r="C7" s="2">
        <v>0.36531592000000002</v>
      </c>
      <c r="D7" s="2">
        <v>1.8289926000000001E-2</v>
      </c>
      <c r="E7" s="2">
        <v>1.1974554E-2</v>
      </c>
      <c r="F7" s="2">
        <v>5.2433772999999995E-4</v>
      </c>
      <c r="G7" s="2">
        <v>5.5267635999999998</v>
      </c>
      <c r="H7" s="2">
        <v>8.1351537999999994</v>
      </c>
      <c r="I7" s="2">
        <v>1.0621167</v>
      </c>
      <c r="J7" s="2">
        <v>0.89374401999999997</v>
      </c>
      <c r="K7" s="2">
        <v>4.7039510999999999E-2</v>
      </c>
      <c r="L7" s="2">
        <f t="shared" si="1"/>
        <v>3.0487676377300001</v>
      </c>
      <c r="M7">
        <f t="shared" si="2"/>
        <v>15.664817631</v>
      </c>
      <c r="P7">
        <f t="shared" si="0"/>
        <v>6.1838328160226457</v>
      </c>
      <c r="Q7" s="2">
        <v>680</v>
      </c>
    </row>
    <row r="8" spans="1:17" x14ac:dyDescent="0.25">
      <c r="A8" s="2">
        <v>690</v>
      </c>
      <c r="B8" s="2">
        <v>2.6926652</v>
      </c>
      <c r="C8" s="2">
        <v>0.39281660000000002</v>
      </c>
      <c r="D8" s="2">
        <v>2.1151478000000001E-2</v>
      </c>
      <c r="E8" s="2">
        <v>1.4187929E-2</v>
      </c>
      <c r="F8" s="2">
        <v>9.0538098E-4</v>
      </c>
      <c r="G8" s="2">
        <v>5.5955833000000004</v>
      </c>
      <c r="H8" s="2">
        <v>8.4178446000000005</v>
      </c>
      <c r="I8" s="2">
        <v>1.174215</v>
      </c>
      <c r="J8" s="2">
        <v>1.0593618</v>
      </c>
      <c r="K8" s="2">
        <v>6.4659489000000001E-2</v>
      </c>
      <c r="L8" s="2">
        <f t="shared" si="1"/>
        <v>3.1217265879800005</v>
      </c>
      <c r="M8">
        <f t="shared" si="2"/>
        <v>16.311664189000002</v>
      </c>
      <c r="P8">
        <f t="shared" si="0"/>
        <v>5.282032351931135</v>
      </c>
      <c r="Q8" s="2">
        <v>690</v>
      </c>
    </row>
    <row r="9" spans="1:17" x14ac:dyDescent="0.25">
      <c r="A9" s="2">
        <v>700</v>
      </c>
      <c r="B9" s="2">
        <v>2.7199952000000001</v>
      </c>
      <c r="C9" s="2">
        <v>0.40036270000000002</v>
      </c>
      <c r="D9" s="2">
        <v>2.5480355999999999E-2</v>
      </c>
      <c r="E9" s="2">
        <v>1.6673578000000001E-2</v>
      </c>
      <c r="F9" s="2">
        <v>9.3775795E-4</v>
      </c>
      <c r="G9" s="2">
        <v>5.6757400999999996</v>
      </c>
      <c r="H9" s="2">
        <v>8.5735440000000001</v>
      </c>
      <c r="I9" s="2">
        <v>1.2265315000000001</v>
      </c>
      <c r="J9" s="2">
        <v>1.1640511</v>
      </c>
      <c r="K9" s="2">
        <v>7.8469074E-2</v>
      </c>
      <c r="L9" s="2">
        <f t="shared" si="1"/>
        <v>3.1634495919500001</v>
      </c>
      <c r="M9">
        <f t="shared" si="2"/>
        <v>16.718335774</v>
      </c>
      <c r="P9">
        <f t="shared" si="0"/>
        <v>4.8758513264580907</v>
      </c>
      <c r="Q9" s="2">
        <v>700</v>
      </c>
    </row>
    <row r="10" spans="1:17" x14ac:dyDescent="0.25">
      <c r="A10" s="2">
        <v>710</v>
      </c>
      <c r="B10" s="2">
        <v>2.7352219</v>
      </c>
      <c r="C10" s="2">
        <v>0.39950561000000001</v>
      </c>
      <c r="D10" s="2">
        <v>2.3552002999999998E-2</v>
      </c>
      <c r="E10" s="2">
        <v>1.6893185000000002E-2</v>
      </c>
      <c r="F10" s="2">
        <v>1.0593531999999999E-3</v>
      </c>
      <c r="G10" s="2">
        <v>5.7191644999999998</v>
      </c>
      <c r="H10" s="2">
        <v>8.6199752000000007</v>
      </c>
      <c r="I10" s="2">
        <v>1.2473738999999999</v>
      </c>
      <c r="J10" s="2">
        <v>1.2175768</v>
      </c>
      <c r="K10" s="2">
        <v>8.7774514999999997E-2</v>
      </c>
      <c r="L10" s="2">
        <f t="shared" si="1"/>
        <v>3.1762320511999995</v>
      </c>
      <c r="M10">
        <f t="shared" si="2"/>
        <v>16.891864914999999</v>
      </c>
      <c r="P10">
        <f t="shared" si="0"/>
        <v>4.6971694105866666</v>
      </c>
      <c r="Q10" s="2">
        <v>710</v>
      </c>
    </row>
    <row r="11" spans="1:17" x14ac:dyDescent="0.25">
      <c r="A11" s="2">
        <v>720</v>
      </c>
      <c r="B11" s="2">
        <v>2.7641654</v>
      </c>
      <c r="C11" s="2">
        <v>0.42252020000000001</v>
      </c>
      <c r="D11" s="2">
        <v>2.5075104000000001E-2</v>
      </c>
      <c r="E11" s="2">
        <v>1.9505386999999999E-2</v>
      </c>
      <c r="F11" s="2">
        <v>1.2888404E-3</v>
      </c>
      <c r="G11" s="2">
        <v>5.7474895000000004</v>
      </c>
      <c r="H11" s="2">
        <v>8.4462337999999999</v>
      </c>
      <c r="I11" s="2">
        <v>1.2347912000000001</v>
      </c>
      <c r="J11" s="2">
        <v>1.2046379</v>
      </c>
      <c r="K11" s="2">
        <v>8.6739630999999998E-2</v>
      </c>
      <c r="L11" s="2">
        <f t="shared" si="1"/>
        <v>3.2325549314000002</v>
      </c>
      <c r="M11">
        <f t="shared" si="2"/>
        <v>16.719892031000001</v>
      </c>
      <c r="P11">
        <f t="shared" si="0"/>
        <v>4.7711345459079446</v>
      </c>
      <c r="Q11" s="2">
        <v>720</v>
      </c>
    </row>
    <row r="12" spans="1:17" x14ac:dyDescent="0.25">
      <c r="A12" s="2">
        <v>730</v>
      </c>
      <c r="B12" s="2">
        <v>2.7417175999999999</v>
      </c>
      <c r="C12" s="2">
        <v>0.40343714000000003</v>
      </c>
      <c r="D12" s="2">
        <v>2.3045807000000001E-2</v>
      </c>
      <c r="E12" s="2">
        <v>1.7060755E-2</v>
      </c>
      <c r="F12" s="2">
        <v>1.3102204000000001E-3</v>
      </c>
      <c r="G12" s="2">
        <v>5.7884314000000003</v>
      </c>
      <c r="H12" s="2">
        <v>8.1009107</v>
      </c>
      <c r="I12" s="2">
        <v>1.1349198</v>
      </c>
      <c r="J12" s="2">
        <v>1.1015812</v>
      </c>
      <c r="K12" s="2">
        <v>7.5691643000000003E-2</v>
      </c>
      <c r="L12" s="2">
        <f t="shared" si="1"/>
        <v>3.1865715224</v>
      </c>
      <c r="M12">
        <f t="shared" si="2"/>
        <v>16.201534743</v>
      </c>
      <c r="P12">
        <f t="shared" si="0"/>
        <v>5.2546570329994742</v>
      </c>
      <c r="Q12" s="2">
        <v>730</v>
      </c>
    </row>
    <row r="13" spans="1:17" x14ac:dyDescent="0.25">
      <c r="A13" s="2">
        <v>740</v>
      </c>
      <c r="B13" s="2">
        <v>2.7238528999999998</v>
      </c>
      <c r="C13" s="2">
        <v>0.37990058999999998</v>
      </c>
      <c r="D13" s="2">
        <v>2.0851575000000001E-2</v>
      </c>
      <c r="E13" s="2">
        <v>1.4321778E-2</v>
      </c>
      <c r="F13" s="2">
        <v>8.2712059000000001E-4</v>
      </c>
      <c r="G13" s="2">
        <v>5.7750633999999996</v>
      </c>
      <c r="H13" s="2">
        <v>7.5646909999999998</v>
      </c>
      <c r="I13" s="2">
        <v>0.9814541</v>
      </c>
      <c r="J13" s="2">
        <v>0.92641541999999999</v>
      </c>
      <c r="K13" s="2">
        <v>5.8026703999999998E-2</v>
      </c>
      <c r="L13" s="2">
        <f t="shared" si="1"/>
        <v>3.1397539635899996</v>
      </c>
      <c r="M13">
        <f>G13+H13+I13+J13+K13</f>
        <v>15.305650624</v>
      </c>
      <c r="P13">
        <f t="shared" si="0"/>
        <v>6.2337729654802159</v>
      </c>
      <c r="Q13" s="2">
        <v>740</v>
      </c>
    </row>
    <row r="14" spans="1:17" x14ac:dyDescent="0.25">
      <c r="A14" s="2">
        <v>750</v>
      </c>
      <c r="B14" s="2">
        <v>2.7193524</v>
      </c>
      <c r="C14" s="2">
        <v>0.37504304999999999</v>
      </c>
      <c r="D14" s="2">
        <v>1.8522976999999999E-2</v>
      </c>
      <c r="E14" s="2">
        <v>1.2882325E-2</v>
      </c>
      <c r="F14" s="2">
        <v>5.5802987999999999E-4</v>
      </c>
      <c r="G14" s="2">
        <v>5.8000654000000003</v>
      </c>
      <c r="H14" s="2">
        <v>7.3911188000000001</v>
      </c>
      <c r="I14" s="2">
        <v>0.93708245000000001</v>
      </c>
      <c r="J14" s="2">
        <v>0.84371341</v>
      </c>
      <c r="K14" s="2">
        <v>4.7502672000000003E-2</v>
      </c>
      <c r="L14" s="2">
        <f t="shared" si="1"/>
        <v>3.12635878188</v>
      </c>
      <c r="M14">
        <f t="shared" si="2"/>
        <v>15.019482732</v>
      </c>
      <c r="P14">
        <f>G14/J14</f>
        <v>6.8744497020617468</v>
      </c>
      <c r="Q14" s="2">
        <v>750</v>
      </c>
    </row>
    <row r="15" spans="1:17" x14ac:dyDescent="0.25">
      <c r="A15" s="2">
        <v>760</v>
      </c>
      <c r="B15" s="2">
        <v>2.7054103</v>
      </c>
      <c r="C15" s="2">
        <v>0.36635345000000002</v>
      </c>
      <c r="D15" s="2">
        <v>1.7393746000000002E-2</v>
      </c>
      <c r="E15" s="2">
        <v>1.2156263E-2</v>
      </c>
      <c r="F15" s="2">
        <v>5.5793882999999995E-4</v>
      </c>
      <c r="G15" s="2">
        <v>5.7902518000000001</v>
      </c>
      <c r="H15" s="2">
        <v>7.1030028999999999</v>
      </c>
      <c r="I15" s="2">
        <v>0.86702714000000003</v>
      </c>
      <c r="J15" s="2">
        <v>0.75400162000000004</v>
      </c>
      <c r="K15" s="2">
        <v>4.0383649000000001E-2</v>
      </c>
      <c r="L15" s="2">
        <f t="shared" si="1"/>
        <v>3.1018716978300005</v>
      </c>
      <c r="M15">
        <f t="shared" si="2"/>
        <v>14.554667109</v>
      </c>
      <c r="P15">
        <f t="shared" si="0"/>
        <v>7.6793625456666792</v>
      </c>
      <c r="Q15" s="2">
        <v>760</v>
      </c>
    </row>
    <row r="16" spans="1:17" x14ac:dyDescent="0.25">
      <c r="A16" s="2">
        <v>770</v>
      </c>
      <c r="B16" s="2">
        <v>2.7259521000000002</v>
      </c>
      <c r="C16" s="2">
        <v>0.37254046000000002</v>
      </c>
      <c r="D16" s="2">
        <v>1.8002745000000001E-2</v>
      </c>
      <c r="E16" s="2">
        <v>1.3469698E-2</v>
      </c>
      <c r="F16" s="2">
        <v>8.7220196999999999E-4</v>
      </c>
      <c r="G16" s="2">
        <v>5.8407397000000003</v>
      </c>
      <c r="H16" s="2">
        <v>7.1857740999999997</v>
      </c>
      <c r="I16" s="2">
        <v>0.90939718999999997</v>
      </c>
      <c r="J16" s="2">
        <v>0.80553847999999995</v>
      </c>
      <c r="K16" s="2">
        <v>4.6808686000000002E-2</v>
      </c>
      <c r="L16" s="2">
        <f t="shared" si="1"/>
        <v>3.1308372049700006</v>
      </c>
      <c r="M16">
        <f t="shared" si="2"/>
        <v>14.788258155999999</v>
      </c>
      <c r="P16">
        <f t="shared" si="0"/>
        <v>7.250727116102512</v>
      </c>
      <c r="Q16" s="2">
        <v>770</v>
      </c>
    </row>
    <row r="17" spans="1:17" x14ac:dyDescent="0.25">
      <c r="A17" s="2">
        <v>780</v>
      </c>
      <c r="B17" s="2">
        <v>2.7444310999999999</v>
      </c>
      <c r="C17" s="2">
        <v>0.37058753</v>
      </c>
      <c r="D17" s="2">
        <v>1.8439006000000001E-2</v>
      </c>
      <c r="E17" s="2">
        <v>1.3246394E-2</v>
      </c>
      <c r="F17" s="2">
        <v>6.1815190999999999E-4</v>
      </c>
      <c r="G17" s="2">
        <v>5.8487087999999998</v>
      </c>
      <c r="H17" s="2">
        <v>7.3478623000000001</v>
      </c>
      <c r="I17" s="2">
        <v>0.96947700999999997</v>
      </c>
      <c r="J17" s="2">
        <v>0.89893778999999996</v>
      </c>
      <c r="K17" s="2">
        <v>5.6112428999999998E-2</v>
      </c>
      <c r="L17" s="2">
        <f t="shared" si="1"/>
        <v>3.1473221819099995</v>
      </c>
      <c r="M17">
        <f t="shared" si="2"/>
        <v>15.121098329000001</v>
      </c>
      <c r="P17">
        <f t="shared" si="0"/>
        <v>6.5062442196361552</v>
      </c>
      <c r="Q17" s="2">
        <v>780</v>
      </c>
    </row>
    <row r="18" spans="1:17" x14ac:dyDescent="0.25">
      <c r="A18" s="2">
        <v>790</v>
      </c>
      <c r="B18" s="2">
        <v>2.7643143999999999</v>
      </c>
      <c r="C18" s="2">
        <v>0.39607564000000001</v>
      </c>
      <c r="D18" s="2">
        <v>2.0628687999999999E-2</v>
      </c>
      <c r="E18" s="2">
        <v>1.5289934999999999E-2</v>
      </c>
      <c r="F18" s="2">
        <v>8.1216876000000005E-4</v>
      </c>
      <c r="G18" s="2">
        <v>5.8431886000000004</v>
      </c>
      <c r="H18" s="2">
        <v>7.4378285999999996</v>
      </c>
      <c r="I18" s="2">
        <v>1.0025588000000001</v>
      </c>
      <c r="J18" s="2">
        <v>0.95845855999999996</v>
      </c>
      <c r="K18" s="2">
        <v>6.1025930999999999E-2</v>
      </c>
      <c r="L18" s="2">
        <f t="shared" si="1"/>
        <v>3.1971208317599999</v>
      </c>
      <c r="M18">
        <f t="shared" si="2"/>
        <v>15.303060491</v>
      </c>
      <c r="P18">
        <f t="shared" si="0"/>
        <v>6.0964436480175008</v>
      </c>
      <c r="Q18" s="2">
        <v>790</v>
      </c>
    </row>
    <row r="19" spans="1:17" x14ac:dyDescent="0.25">
      <c r="A19" s="2">
        <v>800</v>
      </c>
      <c r="B19" s="2">
        <v>2.7401615000000001</v>
      </c>
      <c r="C19" s="2">
        <v>0.38300673000000002</v>
      </c>
      <c r="D19" s="2">
        <v>1.9113659000000002E-2</v>
      </c>
      <c r="E19" s="2">
        <v>1.4417894000000001E-2</v>
      </c>
      <c r="F19" s="2">
        <v>9.1966420999999997E-4</v>
      </c>
      <c r="G19" s="2">
        <v>5.8746112999999998</v>
      </c>
      <c r="H19" s="2">
        <v>7.4027172999999999</v>
      </c>
      <c r="I19" s="2">
        <v>1.0052608000000001</v>
      </c>
      <c r="J19" s="2">
        <v>0.95900856999999995</v>
      </c>
      <c r="K19" s="2">
        <v>6.3713804999999998E-2</v>
      </c>
      <c r="L19" s="2">
        <f t="shared" si="1"/>
        <v>3.1576194472100001</v>
      </c>
      <c r="M19">
        <f t="shared" si="2"/>
        <v>15.305311775000002</v>
      </c>
      <c r="P19">
        <f t="shared" si="0"/>
        <v>6.1257130371629529</v>
      </c>
      <c r="Q19" s="2">
        <v>800</v>
      </c>
    </row>
    <row r="20" spans="1:17" x14ac:dyDescent="0.25">
      <c r="A20" s="2">
        <v>810</v>
      </c>
      <c r="B20" s="2">
        <v>2.7553519999999998</v>
      </c>
      <c r="C20" s="2">
        <v>0.37914163000000001</v>
      </c>
      <c r="D20" s="2">
        <v>1.8670475999999998E-2</v>
      </c>
      <c r="E20" s="2">
        <v>1.4509751E-2</v>
      </c>
      <c r="F20" s="2">
        <v>6.4382315999999998E-4</v>
      </c>
      <c r="G20" s="2">
        <v>5.8750983000000003</v>
      </c>
      <c r="H20" s="2">
        <v>7.2826434000000004</v>
      </c>
      <c r="I20" s="2">
        <v>0.98704130000000001</v>
      </c>
      <c r="J20" s="2">
        <v>0.93722556999999995</v>
      </c>
      <c r="K20" s="2">
        <v>5.9408611E-2</v>
      </c>
      <c r="L20" s="2">
        <f t="shared" si="1"/>
        <v>3.1683176801599995</v>
      </c>
      <c r="M20">
        <f t="shared" si="2"/>
        <v>15.141417181000001</v>
      </c>
      <c r="P20">
        <f t="shared" si="0"/>
        <v>6.2686064999272277</v>
      </c>
      <c r="Q20" s="2">
        <v>810</v>
      </c>
    </row>
    <row r="21" spans="1:17" x14ac:dyDescent="0.25">
      <c r="A21" s="2">
        <v>820</v>
      </c>
      <c r="B21" s="2">
        <v>2.7332320000000001</v>
      </c>
      <c r="C21" s="2">
        <v>0.37435622000000002</v>
      </c>
      <c r="D21" s="2">
        <v>1.8966526000000001E-2</v>
      </c>
      <c r="E21" s="2">
        <v>1.4238290000000001E-2</v>
      </c>
      <c r="F21" s="2">
        <v>6.6369962999999999E-4</v>
      </c>
      <c r="G21" s="2">
        <v>5.8429890000000002</v>
      </c>
      <c r="H21" s="2">
        <v>7.1465259999999997</v>
      </c>
      <c r="I21" s="2">
        <v>0.95054110000000003</v>
      </c>
      <c r="J21" s="2">
        <v>0.89026472000000001</v>
      </c>
      <c r="K21" s="2">
        <v>5.3955095000000002E-2</v>
      </c>
      <c r="L21" s="2">
        <f t="shared" si="1"/>
        <v>3.1414567356300003</v>
      </c>
      <c r="M21">
        <f t="shared" si="2"/>
        <v>14.884275915</v>
      </c>
      <c r="P21">
        <f t="shared" si="0"/>
        <v>6.563204032166972</v>
      </c>
      <c r="Q21" s="2">
        <v>820</v>
      </c>
    </row>
    <row r="22" spans="1:17" x14ac:dyDescent="0.25">
      <c r="A22" s="2">
        <v>830</v>
      </c>
      <c r="B22" s="2">
        <v>2.7120421000000001</v>
      </c>
      <c r="C22" s="2">
        <v>0.35577834000000003</v>
      </c>
      <c r="D22" s="2">
        <v>1.7298104000000002E-2</v>
      </c>
      <c r="E22" s="2">
        <v>1.1893344E-2</v>
      </c>
      <c r="F22" s="2">
        <v>8.2017039000000002E-4</v>
      </c>
      <c r="G22" s="2">
        <v>5.8526100999999997</v>
      </c>
      <c r="H22" s="2">
        <v>6.7465045000000003</v>
      </c>
      <c r="I22" s="2">
        <v>0.85438619999999998</v>
      </c>
      <c r="J22" s="2">
        <v>0.76554390000000005</v>
      </c>
      <c r="K22" s="2">
        <v>4.3910933999999999E-2</v>
      </c>
      <c r="L22" s="2">
        <f t="shared" si="1"/>
        <v>3.0978320583900003</v>
      </c>
      <c r="M22">
        <f t="shared" si="2"/>
        <v>14.262955634000001</v>
      </c>
      <c r="P22">
        <f t="shared" si="0"/>
        <v>7.645035248795006</v>
      </c>
      <c r="Q22" s="2">
        <v>830</v>
      </c>
    </row>
    <row r="23" spans="1:17" x14ac:dyDescent="0.25">
      <c r="A23" s="2">
        <v>840</v>
      </c>
      <c r="B23" s="2">
        <v>2.6857829</v>
      </c>
      <c r="C23" s="2">
        <v>0.34725060000000002</v>
      </c>
      <c r="D23" s="2">
        <v>1.5511512999999999E-2</v>
      </c>
      <c r="E23" s="2">
        <v>1.0021126999999999E-2</v>
      </c>
      <c r="F23" s="2">
        <v>4.4877307000000001E-4</v>
      </c>
      <c r="G23" s="2">
        <v>5.8767012000000003</v>
      </c>
      <c r="H23" s="2">
        <v>6.4735277</v>
      </c>
      <c r="I23" s="2">
        <v>0.76950662000000003</v>
      </c>
      <c r="J23" s="2">
        <v>0.67108920999999999</v>
      </c>
      <c r="K23" s="2">
        <v>3.5674065999999997E-2</v>
      </c>
      <c r="L23" s="2">
        <f t="shared" si="1"/>
        <v>3.05901491307</v>
      </c>
      <c r="M23">
        <f t="shared" si="2"/>
        <v>13.826498796000001</v>
      </c>
      <c r="P23">
        <f t="shared" si="0"/>
        <v>8.7569597490622755</v>
      </c>
      <c r="Q23" s="2">
        <v>840</v>
      </c>
    </row>
    <row r="24" spans="1:17" x14ac:dyDescent="0.25">
      <c r="A24" s="2">
        <v>850</v>
      </c>
      <c r="B24" s="2">
        <v>2.6990037</v>
      </c>
      <c r="C24" s="2">
        <v>0.33269342000000002</v>
      </c>
      <c r="D24" s="2">
        <v>1.3870240000000001E-2</v>
      </c>
      <c r="E24" s="2">
        <v>9.1214768000000002E-3</v>
      </c>
      <c r="F24" s="2">
        <v>5.2989520999999998E-4</v>
      </c>
      <c r="G24" s="2">
        <v>5.8243897000000002</v>
      </c>
      <c r="H24" s="2">
        <v>6.3108716999999999</v>
      </c>
      <c r="I24" s="2">
        <v>0.75672021</v>
      </c>
      <c r="J24" s="2">
        <v>0.64497375999999995</v>
      </c>
      <c r="K24" s="2">
        <v>3.3615656000000001E-2</v>
      </c>
      <c r="L24" s="2">
        <f t="shared" si="1"/>
        <v>3.0552187320100002</v>
      </c>
      <c r="M24">
        <f t="shared" si="2"/>
        <v>13.570571026</v>
      </c>
      <c r="P24">
        <f t="shared" si="0"/>
        <v>9.0304289278373133</v>
      </c>
      <c r="Q24" s="2">
        <v>850</v>
      </c>
    </row>
    <row r="25" spans="1:17" x14ac:dyDescent="0.25">
      <c r="A25" s="2">
        <v>860</v>
      </c>
      <c r="B25" s="2">
        <v>2.6698862000000001</v>
      </c>
      <c r="C25" s="2">
        <v>0.32837814999999998</v>
      </c>
      <c r="D25" s="2">
        <v>1.3322773E-2</v>
      </c>
      <c r="E25" s="2">
        <v>9.5719637E-3</v>
      </c>
      <c r="F25" s="2">
        <v>4.9615197000000004E-4</v>
      </c>
      <c r="G25" s="2">
        <v>5.8431153</v>
      </c>
      <c r="H25" s="2">
        <v>6.2167544000000001</v>
      </c>
      <c r="I25" s="2">
        <v>0.71743416000000004</v>
      </c>
      <c r="J25" s="2">
        <v>0.61615765</v>
      </c>
      <c r="K25" s="2">
        <v>3.1442995000000001E-2</v>
      </c>
      <c r="L25" s="2">
        <f t="shared" si="1"/>
        <v>3.0216552386700002</v>
      </c>
      <c r="M25">
        <f t="shared" si="2"/>
        <v>13.424904505000001</v>
      </c>
      <c r="P25">
        <f t="shared" si="0"/>
        <v>9.4831498075208511</v>
      </c>
      <c r="Q25" s="2">
        <v>860</v>
      </c>
    </row>
    <row r="26" spans="1:17" x14ac:dyDescent="0.25">
      <c r="A26" s="2">
        <v>870</v>
      </c>
      <c r="B26" s="2">
        <v>2.6739478999999999</v>
      </c>
      <c r="C26" s="2">
        <v>0.32620730999999997</v>
      </c>
      <c r="D26" s="2">
        <v>1.3633182000000001E-2</v>
      </c>
      <c r="E26" s="2">
        <v>8.8397531999999997E-3</v>
      </c>
      <c r="F26" s="2">
        <v>4.9352274999999997E-4</v>
      </c>
      <c r="G26" s="2">
        <v>5.8063929999999999</v>
      </c>
      <c r="H26" s="2">
        <v>6.0834061000000004</v>
      </c>
      <c r="I26" s="2">
        <v>0.71199378000000002</v>
      </c>
      <c r="J26" s="2">
        <v>0.60222439999999999</v>
      </c>
      <c r="K26" s="2">
        <v>2.9340939E-2</v>
      </c>
      <c r="L26" s="2">
        <f t="shared" si="1"/>
        <v>3.0231216679499999</v>
      </c>
      <c r="M26">
        <f t="shared" si="2"/>
        <v>13.233358219000003</v>
      </c>
      <c r="P26">
        <f t="shared" si="0"/>
        <v>9.64157712640006</v>
      </c>
      <c r="Q26" s="2">
        <v>870</v>
      </c>
    </row>
    <row r="27" spans="1:17" x14ac:dyDescent="0.25">
      <c r="A27" s="2">
        <v>880</v>
      </c>
      <c r="B27" s="2">
        <v>2.6695707</v>
      </c>
      <c r="C27" s="2">
        <v>0.32729113999999998</v>
      </c>
      <c r="D27" s="2">
        <v>1.2967635E-2</v>
      </c>
      <c r="E27" s="2">
        <v>7.9338545999999999E-3</v>
      </c>
      <c r="F27" s="2">
        <v>3.8305110000000001E-4</v>
      </c>
      <c r="G27" s="2">
        <v>5.7950381999999996</v>
      </c>
      <c r="H27" s="2">
        <v>5.9725685999999998</v>
      </c>
      <c r="I27" s="2">
        <v>0.67853030000000003</v>
      </c>
      <c r="J27" s="2">
        <v>0.56552709000000001</v>
      </c>
      <c r="K27" s="2">
        <v>2.7272981000000002E-2</v>
      </c>
      <c r="L27" s="2">
        <f t="shared" si="1"/>
        <v>3.0181463806999997</v>
      </c>
      <c r="M27">
        <f t="shared" si="2"/>
        <v>13.038937170999999</v>
      </c>
      <c r="P27">
        <f t="shared" si="0"/>
        <v>10.247145189808679</v>
      </c>
      <c r="Q27" s="2">
        <v>880</v>
      </c>
    </row>
    <row r="28" spans="1:17" x14ac:dyDescent="0.25">
      <c r="A28" s="2">
        <v>890</v>
      </c>
      <c r="B28" s="2">
        <v>2.6380346000000001</v>
      </c>
      <c r="C28" s="2">
        <v>0.31444024999999998</v>
      </c>
      <c r="D28" s="2">
        <v>1.1843586E-2</v>
      </c>
      <c r="E28" s="2">
        <v>7.1362578000000003E-3</v>
      </c>
      <c r="F28" s="2">
        <v>2.7961404999999999E-4</v>
      </c>
      <c r="G28" s="2">
        <v>5.8213435999999996</v>
      </c>
      <c r="H28" s="2">
        <v>5.7460490999999996</v>
      </c>
      <c r="I28" s="2">
        <v>0.62006344999999996</v>
      </c>
      <c r="J28" s="2">
        <v>0.50361933000000003</v>
      </c>
      <c r="K28" s="2">
        <v>2.2923991000000001E-2</v>
      </c>
      <c r="L28" s="2">
        <f t="shared" si="1"/>
        <v>2.9717343078500003</v>
      </c>
      <c r="M28">
        <f t="shared" si="2"/>
        <v>12.713999470999999</v>
      </c>
      <c r="P28">
        <f t="shared" si="0"/>
        <v>11.55901541745826</v>
      </c>
      <c r="Q28" s="2">
        <v>890</v>
      </c>
    </row>
    <row r="29" spans="1:17" x14ac:dyDescent="0.25">
      <c r="A29" s="2">
        <v>900</v>
      </c>
      <c r="B29" s="2">
        <v>2.6308908999999998</v>
      </c>
      <c r="C29" s="2">
        <v>0.30412699999999998</v>
      </c>
      <c r="D29" s="2">
        <v>1.0224164000000001E-2</v>
      </c>
      <c r="E29" s="2">
        <v>6.4136135E-3</v>
      </c>
      <c r="F29" s="2">
        <v>2.4951082000000002E-4</v>
      </c>
      <c r="G29" s="2">
        <v>5.7851840000000001</v>
      </c>
      <c r="H29" s="2">
        <v>5.6321978000000001</v>
      </c>
      <c r="I29" s="2">
        <v>0.59860685000000002</v>
      </c>
      <c r="J29" s="2">
        <v>0.47860960000000002</v>
      </c>
      <c r="K29" s="2">
        <v>2.0924017999999999E-2</v>
      </c>
      <c r="L29" s="2">
        <f t="shared" si="1"/>
        <v>2.9519051883199992</v>
      </c>
      <c r="M29">
        <f t="shared" si="2"/>
        <v>12.515522268000002</v>
      </c>
      <c r="P29">
        <f t="shared" si="0"/>
        <v>12.087480067261501</v>
      </c>
      <c r="Q29" s="2">
        <v>900</v>
      </c>
    </row>
    <row r="30" spans="1:17" x14ac:dyDescent="0.25">
      <c r="A30" s="2">
        <v>910</v>
      </c>
      <c r="B30" s="2">
        <v>2.6339510000000002</v>
      </c>
      <c r="C30" s="2">
        <v>0.29534876999999998</v>
      </c>
      <c r="D30" s="2">
        <v>1.0774816E-2</v>
      </c>
      <c r="E30" s="2">
        <v>6.438399E-3</v>
      </c>
      <c r="F30" s="2">
        <v>2.1425683999999999E-4</v>
      </c>
      <c r="G30" s="2">
        <v>5.7936760999999999</v>
      </c>
      <c r="H30" s="2">
        <v>5.4093692999999998</v>
      </c>
      <c r="I30" s="2">
        <v>0.56334125999999995</v>
      </c>
      <c r="J30" s="2">
        <v>0.44774649999999999</v>
      </c>
      <c r="K30" s="2">
        <v>1.9060922000000001E-2</v>
      </c>
      <c r="L30" s="2">
        <f t="shared" si="1"/>
        <v>2.9467272418400001</v>
      </c>
      <c r="M30">
        <f t="shared" si="2"/>
        <v>12.233194081999999</v>
      </c>
      <c r="P30">
        <f t="shared" si="0"/>
        <v>12.939634592341871</v>
      </c>
      <c r="Q30" s="2">
        <v>910</v>
      </c>
    </row>
    <row r="31" spans="1:17" x14ac:dyDescent="0.25">
      <c r="A31" s="2">
        <v>920</v>
      </c>
      <c r="B31" s="2">
        <v>2.6075534</v>
      </c>
      <c r="C31" s="2">
        <v>0.28428562000000002</v>
      </c>
      <c r="D31" s="2">
        <v>9.6578212999999993E-3</v>
      </c>
      <c r="E31" s="2">
        <v>5.4845974E-3</v>
      </c>
      <c r="F31" s="2">
        <v>1.500316E-4</v>
      </c>
      <c r="G31" s="2">
        <v>5.7495244000000003</v>
      </c>
      <c r="H31" s="2">
        <v>5.1311463000000002</v>
      </c>
      <c r="I31" s="2">
        <v>0.50724228000000005</v>
      </c>
      <c r="J31" s="2">
        <v>0.39448986000000003</v>
      </c>
      <c r="K31" s="2">
        <v>1.551782E-2</v>
      </c>
      <c r="L31" s="2">
        <f t="shared" si="1"/>
        <v>2.9071314703</v>
      </c>
      <c r="M31">
        <f t="shared" si="2"/>
        <v>11.797920659999999</v>
      </c>
      <c r="P31">
        <f t="shared" si="0"/>
        <v>14.574580953741117</v>
      </c>
      <c r="Q31" s="2">
        <v>920</v>
      </c>
    </row>
    <row r="32" spans="1:17" x14ac:dyDescent="0.25">
      <c r="A32" s="2">
        <v>930</v>
      </c>
      <c r="B32" s="2">
        <v>2.5440041</v>
      </c>
      <c r="C32" s="2">
        <v>0.2482723</v>
      </c>
      <c r="D32" s="2">
        <v>6.0977827999999998E-3</v>
      </c>
      <c r="E32" s="2">
        <v>3.9629479000000004E-3</v>
      </c>
      <c r="F32" s="2">
        <v>1.1922082E-4</v>
      </c>
      <c r="G32" s="2">
        <v>5.7483322000000001</v>
      </c>
      <c r="H32" s="2">
        <v>4.5694673000000003</v>
      </c>
      <c r="I32" s="2">
        <v>0.39199497999999999</v>
      </c>
      <c r="J32" s="2">
        <v>0.29085006000000002</v>
      </c>
      <c r="K32" s="2">
        <v>9.8073002000000006E-3</v>
      </c>
      <c r="L32" s="2">
        <f t="shared" si="1"/>
        <v>2.8024563515199996</v>
      </c>
      <c r="M32">
        <f t="shared" si="2"/>
        <v>11.0104518402</v>
      </c>
      <c r="P32">
        <f t="shared" si="0"/>
        <v>19.763902403870915</v>
      </c>
      <c r="Q32" s="2">
        <v>930</v>
      </c>
    </row>
    <row r="33" spans="1:17" x14ac:dyDescent="0.25">
      <c r="A33" s="2">
        <v>940</v>
      </c>
      <c r="B33" s="2">
        <v>2.4855645000000002</v>
      </c>
      <c r="C33" s="2">
        <v>0.20849656999999999</v>
      </c>
      <c r="D33" s="2">
        <v>3.8462756999999999E-3</v>
      </c>
      <c r="E33" s="2">
        <v>2.0985912E-3</v>
      </c>
      <c r="F33" s="2">
        <v>4.7103084000000003E-5</v>
      </c>
      <c r="G33" s="2">
        <v>5.6860071000000003</v>
      </c>
      <c r="H33" s="2">
        <v>3.8684067</v>
      </c>
      <c r="I33" s="2">
        <v>0.27732277</v>
      </c>
      <c r="J33" s="2">
        <v>0.19114971</v>
      </c>
      <c r="K33" s="2">
        <v>5.1543772999999996E-3</v>
      </c>
      <c r="L33" s="2">
        <f t="shared" si="1"/>
        <v>2.7000530399840001</v>
      </c>
      <c r="M33">
        <f t="shared" si="2"/>
        <v>10.0280406573</v>
      </c>
      <c r="P33">
        <f t="shared" si="0"/>
        <v>29.746354833601369</v>
      </c>
      <c r="Q33" s="2">
        <v>940</v>
      </c>
    </row>
    <row r="34" spans="1:17" x14ac:dyDescent="0.25">
      <c r="A34" s="2">
        <v>950</v>
      </c>
      <c r="B34" s="2">
        <v>2.3701131000000002</v>
      </c>
      <c r="C34" s="2">
        <v>0.15810521999999999</v>
      </c>
      <c r="D34" s="2">
        <v>1.6668570999999999E-3</v>
      </c>
      <c r="E34" s="2">
        <v>8.3979075000000002E-4</v>
      </c>
      <c r="F34" s="2">
        <v>1.4560263000000001E-5</v>
      </c>
      <c r="G34" s="2">
        <v>5.5959759</v>
      </c>
      <c r="H34" s="2">
        <v>3.0222345000000002</v>
      </c>
      <c r="I34" s="2">
        <v>0.15620862999999999</v>
      </c>
      <c r="J34" s="2">
        <v>9.4178669000000007E-2</v>
      </c>
      <c r="K34" s="2">
        <v>1.8932676999999999E-3</v>
      </c>
      <c r="L34" s="2">
        <f t="shared" si="1"/>
        <v>2.5307395281130005</v>
      </c>
      <c r="M34">
        <f t="shared" si="2"/>
        <v>8.8704909667000003</v>
      </c>
      <c r="P34">
        <f t="shared" si="0"/>
        <v>59.418719328046564</v>
      </c>
      <c r="Q34" s="2">
        <v>950</v>
      </c>
    </row>
    <row r="35" spans="1:17" x14ac:dyDescent="0.25">
      <c r="A35" s="2">
        <v>960</v>
      </c>
      <c r="B35" s="2">
        <v>2.2636867000000001</v>
      </c>
      <c r="C35" s="2">
        <v>0.12254532</v>
      </c>
      <c r="D35" s="2">
        <v>6.6836849000000002E-4</v>
      </c>
      <c r="E35" s="2">
        <v>2.6360682000000003E-4</v>
      </c>
      <c r="F35" s="2">
        <v>3.4943016E-6</v>
      </c>
      <c r="G35" s="2">
        <v>5.4871656</v>
      </c>
      <c r="H35" s="2">
        <v>2.2882877000000001</v>
      </c>
      <c r="I35" s="2">
        <v>8.4556324000000002E-2</v>
      </c>
      <c r="J35" s="2">
        <v>4.4289492999999999E-2</v>
      </c>
      <c r="K35" s="2">
        <v>5.8753511999999999E-4</v>
      </c>
      <c r="L35" s="2">
        <f t="shared" si="1"/>
        <v>2.3871674896116</v>
      </c>
      <c r="M35">
        <f t="shared" si="2"/>
        <v>7.904886652120001</v>
      </c>
      <c r="P35">
        <f t="shared" si="0"/>
        <v>123.89316807035927</v>
      </c>
      <c r="Q35" s="2">
        <v>960</v>
      </c>
    </row>
    <row r="36" spans="1:17" x14ac:dyDescent="0.25">
      <c r="A36" s="2">
        <v>970</v>
      </c>
      <c r="B36" s="2">
        <v>2.2468900000000001</v>
      </c>
      <c r="C36" s="2">
        <v>0.11483003999999999</v>
      </c>
      <c r="D36" s="2">
        <v>6.5745294000000003E-4</v>
      </c>
      <c r="E36" s="2">
        <v>2.6062832999999998E-4</v>
      </c>
      <c r="F36" s="2">
        <v>5.9391651999999998E-6</v>
      </c>
      <c r="G36" s="2">
        <v>5.4527410999999999</v>
      </c>
      <c r="H36" s="2">
        <v>2.2064745000000001</v>
      </c>
      <c r="I36" s="2">
        <v>7.8050599999999998E-2</v>
      </c>
      <c r="J36" s="2">
        <v>4.0526966999999997E-2</v>
      </c>
      <c r="K36" s="2">
        <v>6.1690940000000004E-4</v>
      </c>
      <c r="L36" s="2">
        <f t="shared" si="1"/>
        <v>2.3626440604352004</v>
      </c>
      <c r="M36">
        <f t="shared" si="2"/>
        <v>7.7784100763999993</v>
      </c>
      <c r="P36">
        <f t="shared" si="0"/>
        <v>134.54599501610866</v>
      </c>
      <c r="Q36" s="2">
        <v>970</v>
      </c>
    </row>
    <row r="37" spans="1:17" x14ac:dyDescent="0.25">
      <c r="A37" s="2">
        <v>980</v>
      </c>
      <c r="B37" s="2">
        <v>2.2612747</v>
      </c>
      <c r="C37" s="2">
        <v>0.11714374</v>
      </c>
      <c r="D37" s="2">
        <v>8.0705687999999996E-4</v>
      </c>
      <c r="E37" s="2">
        <v>3.4528986000000001E-4</v>
      </c>
      <c r="F37" s="2">
        <v>2.0419793E-6</v>
      </c>
      <c r="G37" s="2">
        <v>5.4658175</v>
      </c>
      <c r="H37" s="2">
        <v>2.2802669</v>
      </c>
      <c r="I37" s="2">
        <v>8.3235954000000001E-2</v>
      </c>
      <c r="J37" s="2">
        <v>4.4553222000000003E-2</v>
      </c>
      <c r="K37" s="2">
        <v>6.8391244000000004E-4</v>
      </c>
      <c r="L37" s="2">
        <f t="shared" si="1"/>
        <v>2.3795728287192994</v>
      </c>
      <c r="M37">
        <f t="shared" si="2"/>
        <v>7.8745574884400007</v>
      </c>
      <c r="P37">
        <f t="shared" si="0"/>
        <v>122.68063351288038</v>
      </c>
      <c r="Q37" s="2">
        <v>980</v>
      </c>
    </row>
    <row r="38" spans="1:17" x14ac:dyDescent="0.25">
      <c r="A38" s="2">
        <v>990</v>
      </c>
      <c r="B38" s="2">
        <v>2.2920240999999999</v>
      </c>
      <c r="C38" s="2">
        <v>0.12692612</v>
      </c>
      <c r="D38" s="2">
        <v>9.5016418000000002E-4</v>
      </c>
      <c r="E38" s="2">
        <v>4.1218564999999998E-4</v>
      </c>
      <c r="F38" s="2">
        <v>5.1477886000000002E-6</v>
      </c>
      <c r="G38" s="2">
        <v>5.5170598000000002</v>
      </c>
      <c r="H38" s="2">
        <v>2.4351181999999998</v>
      </c>
      <c r="I38" s="2">
        <v>9.7888073000000006E-2</v>
      </c>
      <c r="J38" s="2">
        <v>5.5705512999999998E-2</v>
      </c>
      <c r="K38" s="2">
        <v>9.2727366999999998E-4</v>
      </c>
      <c r="L38" s="2">
        <f t="shared" si="1"/>
        <v>2.4203177176185995</v>
      </c>
      <c r="M38">
        <f t="shared" si="2"/>
        <v>8.1066988596699989</v>
      </c>
      <c r="P38">
        <f t="shared" si="0"/>
        <v>99.039744953071349</v>
      </c>
      <c r="Q38" s="2">
        <v>990</v>
      </c>
    </row>
    <row r="39" spans="1:17" x14ac:dyDescent="0.25">
      <c r="A39" s="2">
        <v>1000</v>
      </c>
      <c r="B39" s="2">
        <v>2.3385007</v>
      </c>
      <c r="C39" s="2">
        <v>0.14608345</v>
      </c>
      <c r="D39" s="2">
        <v>1.3137574E-3</v>
      </c>
      <c r="E39" s="2">
        <v>6.4771149000000003E-4</v>
      </c>
      <c r="F39" s="2">
        <v>7.9622460000000006E-6</v>
      </c>
      <c r="G39" s="2">
        <v>5.5572445000000004</v>
      </c>
      <c r="H39" s="2">
        <v>2.7200419</v>
      </c>
      <c r="I39" s="2">
        <v>0.12194414000000001</v>
      </c>
      <c r="J39" s="2">
        <v>7.5727411999999994E-2</v>
      </c>
      <c r="K39" s="2">
        <v>1.5160347999999999E-3</v>
      </c>
      <c r="L39" s="2">
        <f t="shared" si="1"/>
        <v>2.486553581136</v>
      </c>
      <c r="M39">
        <f t="shared" si="2"/>
        <v>8.4764739868000003</v>
      </c>
      <c r="P39">
        <f t="shared" si="0"/>
        <v>73.384846427869491</v>
      </c>
      <c r="Q39" s="2">
        <v>1000</v>
      </c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mergeCells count="3">
    <mergeCell ref="A1:K1"/>
    <mergeCell ref="B2:F2"/>
    <mergeCell ref="G2:K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O18" sqref="O18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0"/>
  <sheetViews>
    <sheetView topLeftCell="X1" workbookViewId="0">
      <selection activeCell="W42" sqref="W42"/>
    </sheetView>
  </sheetViews>
  <sheetFormatPr defaultRowHeight="16.5" x14ac:dyDescent="0.25"/>
  <sheetData>
    <row r="1" spans="1:2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N1" s="7" t="s">
        <v>0</v>
      </c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t="s">
        <v>1</v>
      </c>
      <c r="B2" s="7" t="s">
        <v>8</v>
      </c>
      <c r="C2" s="7"/>
      <c r="D2" s="7"/>
      <c r="E2" s="7"/>
      <c r="F2" s="7"/>
      <c r="G2" s="7" t="s">
        <v>2</v>
      </c>
      <c r="H2" s="7"/>
      <c r="I2" s="7"/>
      <c r="J2" s="7"/>
      <c r="K2" s="7"/>
      <c r="M2" t="s">
        <v>12</v>
      </c>
      <c r="N2" t="s">
        <v>1</v>
      </c>
      <c r="O2" s="7" t="s">
        <v>8</v>
      </c>
      <c r="P2" s="7"/>
      <c r="Q2" s="7"/>
      <c r="R2" s="7"/>
      <c r="S2" s="7"/>
      <c r="T2" s="7" t="s">
        <v>2</v>
      </c>
      <c r="U2" s="7"/>
      <c r="V2" s="7"/>
      <c r="W2" s="7"/>
      <c r="X2" s="7"/>
    </row>
    <row r="3" spans="1:24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  <c r="O3" s="4" t="s">
        <v>3</v>
      </c>
      <c r="P3" s="4" t="s">
        <v>4</v>
      </c>
      <c r="Q3" s="4" t="s">
        <v>5</v>
      </c>
      <c r="R3" s="4" t="s">
        <v>6</v>
      </c>
      <c r="S3" s="4" t="s">
        <v>7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</row>
    <row r="4" spans="1:24" x14ac:dyDescent="0.25">
      <c r="A4" s="2">
        <v>650</v>
      </c>
      <c r="B4" s="2">
        <v>2.2892242</v>
      </c>
      <c r="C4" s="2">
        <v>0.14150799</v>
      </c>
      <c r="D4" s="2">
        <v>1.7268707000000001E-2</v>
      </c>
      <c r="E4" s="2">
        <v>4.3389320999999998E-3</v>
      </c>
      <c r="F4" s="2">
        <v>1.1812150999999999E-5</v>
      </c>
      <c r="G4" s="2">
        <v>2.7352688999999999</v>
      </c>
      <c r="H4" s="2">
        <v>2.2132635999999999</v>
      </c>
      <c r="I4" s="2">
        <v>0.38215292000000001</v>
      </c>
      <c r="J4" s="2">
        <v>6.7312131999999997E-2</v>
      </c>
      <c r="K4" s="2">
        <v>1.7287008E-4</v>
      </c>
      <c r="N4" s="2">
        <v>650</v>
      </c>
      <c r="O4">
        <f>$B4/($B4+$C4+$D4+$E4+$F4)*100</f>
        <v>93.348121920729739</v>
      </c>
      <c r="P4">
        <f>$C4/($B4+$C4+$D4+$E4+$F4)*100</f>
        <v>5.7702976856864447</v>
      </c>
      <c r="Q4">
        <f>$D4/($B4+$C4+$D4+$E4+$F4)*100</f>
        <v>0.7041692842707844</v>
      </c>
      <c r="R4">
        <f>$E4/($B4+$C4+$D4+$E4+$F4)*100</f>
        <v>0.17692944302989977</v>
      </c>
      <c r="S4">
        <f>$F4/($B4+$C4+$D4+$E4+$F4)*100</f>
        <v>4.8166628314259022E-4</v>
      </c>
      <c r="T4">
        <f>$G4/($G4+$H4+$I4+$J4+$K4)*100</f>
        <v>50.670295417351007</v>
      </c>
      <c r="U4">
        <f>$H4/($G4+$H4+$I4+$J4+$K4)*100</f>
        <v>41.000254288881727</v>
      </c>
      <c r="V4">
        <f>$I4/($G4+$H4+$I4+$J4+$K4)*100</f>
        <v>7.0793044702125298</v>
      </c>
      <c r="W4">
        <f>$J4/($G4+$H4+$I4+$J4+$K4)*100</f>
        <v>1.2469434407753206</v>
      </c>
      <c r="X4">
        <f>$K4/($G4+$H4+$I4+$J4+$K4)*100</f>
        <v>3.2023827794119631E-3</v>
      </c>
    </row>
    <row r="5" spans="1:24" x14ac:dyDescent="0.25">
      <c r="A5" s="2">
        <v>660</v>
      </c>
      <c r="B5" s="2">
        <v>2.2960072999999999</v>
      </c>
      <c r="C5" s="2">
        <v>0.15612767</v>
      </c>
      <c r="D5" s="2">
        <v>1.9282291E-2</v>
      </c>
      <c r="E5" s="2">
        <v>5.0341902999999997E-3</v>
      </c>
      <c r="F5" s="2">
        <v>1.2664032E-5</v>
      </c>
      <c r="G5" s="2">
        <v>2.7652912000000001</v>
      </c>
      <c r="H5" s="2">
        <v>2.2844557999999999</v>
      </c>
      <c r="I5" s="2">
        <v>0.41898827</v>
      </c>
      <c r="J5" s="2">
        <v>7.9819948000000002E-2</v>
      </c>
      <c r="K5" s="2">
        <v>2.3731043000000001E-4</v>
      </c>
      <c r="N5" s="2">
        <v>660</v>
      </c>
      <c r="O5">
        <f t="shared" ref="O5:O39" si="0">$B5/($B5+$C5+$D5+$E5+$F5)*100</f>
        <v>92.713126177973805</v>
      </c>
      <c r="P5">
        <f t="shared" ref="P5:P39" si="1">$C5/($B5+$C5+$D5+$E5+$F5)*100</f>
        <v>6.3044592099437384</v>
      </c>
      <c r="Q5">
        <f t="shared" ref="Q5:Q39" si="2">$D5/($B5+$C5+$D5+$E5+$F5)*100</f>
        <v>0.77862186173511239</v>
      </c>
      <c r="R5">
        <f t="shared" ref="R5:R39" si="3">$E5/($B5+$C5+$D5+$E5+$F5)*100</f>
        <v>0.20328137479694938</v>
      </c>
      <c r="S5">
        <f t="shared" ref="S5:S39" si="4">$F5/($B5+$C5+$D5+$E5+$F5)*100</f>
        <v>5.1137555039040947E-4</v>
      </c>
      <c r="T5">
        <f t="shared" ref="T5:T39" si="5">$G5/($G5+$H5+$I5+$J5+$K5)*100</f>
        <v>49.835909088899093</v>
      </c>
      <c r="U5">
        <f t="shared" ref="U5:U39" si="6">$H5/($G5+$H5+$I5+$J5+$K5)*100</f>
        <v>41.170322881875236</v>
      </c>
      <c r="V5">
        <f t="shared" ref="V5:V39" si="7">$I5/($G5+$H5+$I5+$J5+$K5)*100</f>
        <v>7.5509810080888071</v>
      </c>
      <c r="W5">
        <f t="shared" ref="W5:W39" si="8">$J5/($G5+$H5+$I5+$J5+$K5)*100</f>
        <v>1.4385102270634835</v>
      </c>
      <c r="X5">
        <f t="shared" ref="X5:X39" si="9">$K5/($G5+$H5+$I5+$J5+$K5)*100</f>
        <v>4.2767940733791626E-3</v>
      </c>
    </row>
    <row r="6" spans="1:24" x14ac:dyDescent="0.25">
      <c r="A6" s="2">
        <v>670</v>
      </c>
      <c r="B6" s="2">
        <v>2.3077683000000002</v>
      </c>
      <c r="C6" s="2">
        <v>0.16800524</v>
      </c>
      <c r="D6" s="2">
        <v>2.2276331999999999E-2</v>
      </c>
      <c r="E6" s="2">
        <v>6.3322131000000002E-3</v>
      </c>
      <c r="F6" s="2">
        <v>3.0854098999999997E-5</v>
      </c>
      <c r="G6" s="2">
        <v>2.7906982999999999</v>
      </c>
      <c r="H6" s="2">
        <v>2.4021346000000001</v>
      </c>
      <c r="I6" s="2">
        <v>0.46370555000000002</v>
      </c>
      <c r="J6" s="2">
        <v>9.4756305999999998E-2</v>
      </c>
      <c r="K6" s="2">
        <v>3.7647905E-4</v>
      </c>
      <c r="N6" s="2">
        <v>670</v>
      </c>
      <c r="O6">
        <f t="shared" si="0"/>
        <v>92.148074460041158</v>
      </c>
      <c r="P6">
        <f t="shared" si="1"/>
        <v>6.7083681516888358</v>
      </c>
      <c r="Q6">
        <f t="shared" si="2"/>
        <v>0.88948318591281361</v>
      </c>
      <c r="R6">
        <f t="shared" si="3"/>
        <v>0.25284221307470428</v>
      </c>
      <c r="S6">
        <f t="shared" si="4"/>
        <v>1.2319892824810363E-3</v>
      </c>
      <c r="T6">
        <f t="shared" si="5"/>
        <v>48.519781224521608</v>
      </c>
      <c r="U6">
        <f t="shared" si="6"/>
        <v>41.764115190758432</v>
      </c>
      <c r="V6">
        <f t="shared" si="7"/>
        <v>8.0621011015760704</v>
      </c>
      <c r="W6">
        <f t="shared" si="8"/>
        <v>1.6474569238687766</v>
      </c>
      <c r="X6">
        <f t="shared" si="9"/>
        <v>6.5455592751160994E-3</v>
      </c>
    </row>
    <row r="7" spans="1:24" x14ac:dyDescent="0.25">
      <c r="A7" s="2">
        <v>680</v>
      </c>
      <c r="B7" s="2">
        <v>2.3120137000000001</v>
      </c>
      <c r="C7" s="2">
        <v>0.17965929</v>
      </c>
      <c r="D7" s="2">
        <v>2.6696105000000001E-2</v>
      </c>
      <c r="E7" s="2">
        <v>7.9421852999999997E-3</v>
      </c>
      <c r="F7" s="2">
        <v>4.9912688000000001E-5</v>
      </c>
      <c r="G7" s="2">
        <v>2.8126101000000001</v>
      </c>
      <c r="H7" s="2">
        <v>2.4964654999999998</v>
      </c>
      <c r="I7" s="2">
        <v>0.51363210999999998</v>
      </c>
      <c r="J7" s="2">
        <v>0.1148791</v>
      </c>
      <c r="K7" s="2">
        <v>6.8159852000000004E-4</v>
      </c>
      <c r="N7" s="2">
        <v>680</v>
      </c>
      <c r="O7">
        <f t="shared" si="0"/>
        <v>91.515564220075547</v>
      </c>
      <c r="P7">
        <f t="shared" si="1"/>
        <v>7.1113857550792954</v>
      </c>
      <c r="Q7">
        <f t="shared" si="2"/>
        <v>1.0567018316342069</v>
      </c>
      <c r="R7">
        <f t="shared" si="3"/>
        <v>0.31437251815155332</v>
      </c>
      <c r="S7">
        <f t="shared" si="4"/>
        <v>1.9756750593911245E-3</v>
      </c>
      <c r="T7">
        <f t="shared" si="5"/>
        <v>47.364145682006821</v>
      </c>
      <c r="U7">
        <f t="shared" si="6"/>
        <v>42.04029404292617</v>
      </c>
      <c r="V7">
        <f t="shared" si="7"/>
        <v>8.6495266745278876</v>
      </c>
      <c r="W7">
        <f t="shared" si="8"/>
        <v>1.934555531965781</v>
      </c>
      <c r="X7">
        <f t="shared" si="9"/>
        <v>1.1478068573358332E-2</v>
      </c>
    </row>
    <row r="8" spans="1:24" x14ac:dyDescent="0.25">
      <c r="A8" s="2">
        <v>690</v>
      </c>
      <c r="B8" s="2">
        <v>2.3252209000000001</v>
      </c>
      <c r="C8" s="2">
        <v>0.20012088</v>
      </c>
      <c r="D8" s="2">
        <v>3.4667769000000001E-2</v>
      </c>
      <c r="E8" s="2">
        <v>1.1167313E-2</v>
      </c>
      <c r="F8" s="2">
        <v>9.3136765000000003E-5</v>
      </c>
      <c r="G8" s="2">
        <v>2.8370921</v>
      </c>
      <c r="H8" s="2">
        <v>2.6552101000000001</v>
      </c>
      <c r="I8" s="2">
        <v>0.59971722000000005</v>
      </c>
      <c r="J8" s="2">
        <v>0.14916865000000001</v>
      </c>
      <c r="K8" s="2">
        <v>1.2130053E-3</v>
      </c>
      <c r="N8" s="2">
        <v>690</v>
      </c>
      <c r="O8">
        <f t="shared" si="0"/>
        <v>90.430833833740564</v>
      </c>
      <c r="P8">
        <f t="shared" si="1"/>
        <v>7.7829586195195182</v>
      </c>
      <c r="Q8">
        <f t="shared" si="2"/>
        <v>1.3482741608874675</v>
      </c>
      <c r="R8">
        <f t="shared" si="3"/>
        <v>0.43431117717562695</v>
      </c>
      <c r="S8">
        <f t="shared" si="4"/>
        <v>3.6222086768302932E-3</v>
      </c>
      <c r="T8">
        <f t="shared" si="5"/>
        <v>45.448731438065344</v>
      </c>
      <c r="U8">
        <f t="shared" si="6"/>
        <v>42.535076935478628</v>
      </c>
      <c r="V8">
        <f t="shared" si="7"/>
        <v>9.607156169009512</v>
      </c>
      <c r="W8">
        <f t="shared" si="8"/>
        <v>2.389603747029843</v>
      </c>
      <c r="X8">
        <f t="shared" si="9"/>
        <v>1.9431710416679768E-2</v>
      </c>
    </row>
    <row r="9" spans="1:24" x14ac:dyDescent="0.25">
      <c r="A9" s="2">
        <v>700</v>
      </c>
      <c r="B9" s="2">
        <v>2.3283931999999998</v>
      </c>
      <c r="C9" s="2">
        <v>0.21429845</v>
      </c>
      <c r="D9" s="2">
        <v>3.8362831E-2</v>
      </c>
      <c r="E9" s="2">
        <v>1.3470731999999999E-2</v>
      </c>
      <c r="F9" s="2">
        <v>1.4985945000000001E-4</v>
      </c>
      <c r="G9" s="2">
        <v>2.8539975000000002</v>
      </c>
      <c r="H9" s="2">
        <v>2.7382379000000001</v>
      </c>
      <c r="I9" s="2">
        <v>0.64228278999999999</v>
      </c>
      <c r="J9" s="2">
        <v>0.17330376</v>
      </c>
      <c r="K9" s="2">
        <v>1.8111125999999999E-3</v>
      </c>
      <c r="N9" s="2">
        <v>700</v>
      </c>
      <c r="O9">
        <f t="shared" si="0"/>
        <v>89.737371153815971</v>
      </c>
      <c r="P9">
        <f t="shared" si="1"/>
        <v>8.2591632484313546</v>
      </c>
      <c r="Q9">
        <f t="shared" si="2"/>
        <v>1.4785215847384012</v>
      </c>
      <c r="R9">
        <f t="shared" si="3"/>
        <v>0.51916835919190352</v>
      </c>
      <c r="S9">
        <f t="shared" si="4"/>
        <v>5.7756538223684593E-3</v>
      </c>
      <c r="T9">
        <f t="shared" si="5"/>
        <v>44.526690874911118</v>
      </c>
      <c r="U9">
        <f t="shared" si="6"/>
        <v>42.720665492967591</v>
      </c>
      <c r="V9">
        <f t="shared" si="7"/>
        <v>10.020585948167597</v>
      </c>
      <c r="W9">
        <f t="shared" si="8"/>
        <v>2.703801579706985</v>
      </c>
      <c r="X9">
        <f t="shared" si="9"/>
        <v>2.8256104246712387E-2</v>
      </c>
    </row>
    <row r="10" spans="1:24" x14ac:dyDescent="0.25">
      <c r="A10" s="2">
        <v>710</v>
      </c>
      <c r="B10" s="2">
        <v>2.3180843000000002</v>
      </c>
      <c r="C10" s="2">
        <v>0.21965525999999999</v>
      </c>
      <c r="D10" s="2">
        <v>4.0563135E-2</v>
      </c>
      <c r="E10" s="2">
        <v>1.465203E-2</v>
      </c>
      <c r="F10" s="2">
        <v>2.3895389E-4</v>
      </c>
      <c r="G10" s="2">
        <v>2.8588056000000002</v>
      </c>
      <c r="H10" s="2">
        <v>2.7678815000000001</v>
      </c>
      <c r="I10" s="2">
        <v>0.66174305</v>
      </c>
      <c r="J10" s="2">
        <v>0.18719606</v>
      </c>
      <c r="K10" s="2">
        <v>2.3554780999999999E-3</v>
      </c>
      <c r="N10" s="2">
        <v>710</v>
      </c>
      <c r="O10">
        <f t="shared" si="0"/>
        <v>89.391097891008314</v>
      </c>
      <c r="P10">
        <f t="shared" si="1"/>
        <v>8.4704533173944032</v>
      </c>
      <c r="Q10">
        <f t="shared" si="2"/>
        <v>1.5642154047422629</v>
      </c>
      <c r="R10">
        <f t="shared" si="3"/>
        <v>0.56501873035074279</v>
      </c>
      <c r="S10">
        <f t="shared" si="4"/>
        <v>9.2146565042639864E-3</v>
      </c>
      <c r="T10">
        <f t="shared" si="5"/>
        <v>44.131115795705369</v>
      </c>
      <c r="U10">
        <f t="shared" si="6"/>
        <v>42.727528932114403</v>
      </c>
      <c r="V10">
        <f t="shared" si="7"/>
        <v>10.215265832189935</v>
      </c>
      <c r="W10">
        <f t="shared" si="8"/>
        <v>2.8897281439352884</v>
      </c>
      <c r="X10">
        <f t="shared" si="9"/>
        <v>3.6361296055019636E-2</v>
      </c>
    </row>
    <row r="11" spans="1:24" x14ac:dyDescent="0.25">
      <c r="A11" s="2">
        <v>720</v>
      </c>
      <c r="B11" s="2">
        <v>2.3137270999999999</v>
      </c>
      <c r="C11" s="2">
        <v>0.22781466</v>
      </c>
      <c r="D11" s="2">
        <v>4.0389998000000003E-2</v>
      </c>
      <c r="E11" s="2">
        <v>1.5496048E-2</v>
      </c>
      <c r="F11" s="2">
        <v>2.8575562999999998E-4</v>
      </c>
      <c r="G11" s="2">
        <v>2.8581281000000001</v>
      </c>
      <c r="H11" s="2">
        <v>2.7728774999999999</v>
      </c>
      <c r="I11" s="2">
        <v>0.66557562999999997</v>
      </c>
      <c r="J11" s="2">
        <v>0.19642534</v>
      </c>
      <c r="K11" s="2">
        <v>2.7006489999999998E-3</v>
      </c>
      <c r="N11" s="2">
        <v>720</v>
      </c>
      <c r="O11">
        <f t="shared" si="0"/>
        <v>89.067830040052371</v>
      </c>
      <c r="P11">
        <f t="shared" si="1"/>
        <v>8.7698144770454203</v>
      </c>
      <c r="Q11">
        <f t="shared" si="2"/>
        <v>1.5548287769901885</v>
      </c>
      <c r="R11">
        <f t="shared" si="3"/>
        <v>0.59652643112339987</v>
      </c>
      <c r="S11">
        <f t="shared" si="4"/>
        <v>1.100027478859892E-2</v>
      </c>
      <c r="T11">
        <f t="shared" si="5"/>
        <v>44.000260535757377</v>
      </c>
      <c r="U11">
        <f t="shared" si="6"/>
        <v>42.687846088402956</v>
      </c>
      <c r="V11">
        <f t="shared" si="7"/>
        <v>10.246392079575037</v>
      </c>
      <c r="W11">
        <f t="shared" si="8"/>
        <v>3.0239253922260252</v>
      </c>
      <c r="X11">
        <f t="shared" si="9"/>
        <v>4.1575904038602264E-2</v>
      </c>
    </row>
    <row r="12" spans="1:24" x14ac:dyDescent="0.25">
      <c r="A12" s="2">
        <v>730</v>
      </c>
      <c r="B12" s="2">
        <v>2.3019815000000001</v>
      </c>
      <c r="C12" s="2">
        <v>0.22822475</v>
      </c>
      <c r="D12" s="2">
        <v>4.0350866999999999E-2</v>
      </c>
      <c r="E12" s="2">
        <v>1.4991525E-2</v>
      </c>
      <c r="F12" s="2">
        <v>2.4475190000000001E-4</v>
      </c>
      <c r="G12" s="2">
        <v>2.8341259999999999</v>
      </c>
      <c r="H12" s="2">
        <v>2.7524370999999999</v>
      </c>
      <c r="I12" s="2">
        <v>0.65936510000000004</v>
      </c>
      <c r="J12" s="2">
        <v>0.19585559999999999</v>
      </c>
      <c r="K12" s="2">
        <v>2.8786182E-3</v>
      </c>
      <c r="N12" s="2">
        <v>730</v>
      </c>
      <c r="O12">
        <f t="shared" si="0"/>
        <v>89.02418520483792</v>
      </c>
      <c r="P12">
        <f t="shared" si="1"/>
        <v>8.8261015183344576</v>
      </c>
      <c r="Q12">
        <f t="shared" si="2"/>
        <v>1.5604830260294369</v>
      </c>
      <c r="R12">
        <f t="shared" si="3"/>
        <v>0.57976499728731867</v>
      </c>
      <c r="S12">
        <f t="shared" si="4"/>
        <v>9.4652535108713833E-3</v>
      </c>
      <c r="T12">
        <f t="shared" si="5"/>
        <v>43.976329807381504</v>
      </c>
      <c r="U12">
        <f t="shared" si="6"/>
        <v>42.708786300846434</v>
      </c>
      <c r="V12">
        <f t="shared" si="7"/>
        <v>10.231181359289279</v>
      </c>
      <c r="W12">
        <f t="shared" si="8"/>
        <v>3.0390358298193476</v>
      </c>
      <c r="X12">
        <f t="shared" si="9"/>
        <v>4.4666702663442234E-2</v>
      </c>
    </row>
    <row r="13" spans="1:24" x14ac:dyDescent="0.25">
      <c r="A13" s="2">
        <v>740</v>
      </c>
      <c r="B13" s="2">
        <v>2.2837002000000002</v>
      </c>
      <c r="C13" s="2">
        <v>0.21531927000000001</v>
      </c>
      <c r="D13" s="2">
        <v>3.5478267000000001E-2</v>
      </c>
      <c r="E13" s="2">
        <v>1.3161189E-2</v>
      </c>
      <c r="F13" s="2">
        <v>1.6867738E-4</v>
      </c>
      <c r="G13" s="2">
        <v>2.8047892000000001</v>
      </c>
      <c r="H13" s="2">
        <v>2.6243995999999998</v>
      </c>
      <c r="I13" s="2">
        <v>0.59863478999999997</v>
      </c>
      <c r="J13" s="2">
        <v>0.17702947999999999</v>
      </c>
      <c r="K13" s="2">
        <v>2.3749906000000002E-3</v>
      </c>
      <c r="N13" s="2">
        <v>740</v>
      </c>
      <c r="O13">
        <f t="shared" si="0"/>
        <v>89.633230952141233</v>
      </c>
      <c r="P13">
        <f t="shared" si="1"/>
        <v>8.4510925980373663</v>
      </c>
      <c r="Q13">
        <f t="shared" si="2"/>
        <v>1.3924908794038424</v>
      </c>
      <c r="R13">
        <f t="shared" si="3"/>
        <v>0.51656513111562563</v>
      </c>
      <c r="S13">
        <f t="shared" si="4"/>
        <v>6.6204393019460633E-3</v>
      </c>
      <c r="T13">
        <f t="shared" si="5"/>
        <v>45.185857078511866</v>
      </c>
      <c r="U13">
        <f t="shared" si="6"/>
        <v>42.279735404893785</v>
      </c>
      <c r="V13">
        <f t="shared" si="7"/>
        <v>9.644156524549139</v>
      </c>
      <c r="W13">
        <f t="shared" si="8"/>
        <v>2.8519892981487787</v>
      </c>
      <c r="X13">
        <f t="shared" si="9"/>
        <v>3.8261693896428702E-2</v>
      </c>
    </row>
    <row r="14" spans="1:24" x14ac:dyDescent="0.25">
      <c r="A14" s="2">
        <v>750</v>
      </c>
      <c r="B14" s="2">
        <v>2.2673429999999999</v>
      </c>
      <c r="C14" s="2">
        <v>0.20172892000000001</v>
      </c>
      <c r="D14" s="2">
        <v>3.1323021999999999E-2</v>
      </c>
      <c r="E14" s="2">
        <v>1.1218420999999999E-2</v>
      </c>
      <c r="F14" s="2">
        <v>1.3315049E-4</v>
      </c>
      <c r="G14" s="2">
        <v>2.7956905000000001</v>
      </c>
      <c r="H14" s="2">
        <v>2.5176047000000001</v>
      </c>
      <c r="I14" s="2">
        <v>0.54161471999999999</v>
      </c>
      <c r="J14" s="2">
        <v>0.14975121999999999</v>
      </c>
      <c r="K14" s="2">
        <v>1.6651636999999999E-3</v>
      </c>
      <c r="N14" s="2">
        <v>750</v>
      </c>
      <c r="O14">
        <f t="shared" si="0"/>
        <v>90.269578869628518</v>
      </c>
      <c r="P14">
        <f t="shared" si="1"/>
        <v>8.0314203251228342</v>
      </c>
      <c r="Q14">
        <f t="shared" si="2"/>
        <v>1.2470614304338201</v>
      </c>
      <c r="R14">
        <f t="shared" si="3"/>
        <v>0.44663826304718646</v>
      </c>
      <c r="S14">
        <f t="shared" si="4"/>
        <v>5.3011117676437505E-3</v>
      </c>
      <c r="T14">
        <f t="shared" si="5"/>
        <v>46.545764559574572</v>
      </c>
      <c r="U14">
        <f t="shared" si="6"/>
        <v>41.915882899154383</v>
      </c>
      <c r="V14">
        <f t="shared" si="7"/>
        <v>9.0174041937474492</v>
      </c>
      <c r="W14">
        <f t="shared" si="8"/>
        <v>2.4932248504006624</v>
      </c>
      <c r="X14">
        <f t="shared" si="9"/>
        <v>2.7723497122929042E-2</v>
      </c>
    </row>
    <row r="15" spans="1:24" x14ac:dyDescent="0.25">
      <c r="A15" s="2">
        <v>760</v>
      </c>
      <c r="B15" s="2">
        <v>2.2567599999999999</v>
      </c>
      <c r="C15" s="2">
        <v>0.19422906000000001</v>
      </c>
      <c r="D15" s="2">
        <v>2.8904228000000001E-2</v>
      </c>
      <c r="E15" s="2">
        <v>1.0074781E-2</v>
      </c>
      <c r="F15" s="2">
        <v>1.275432E-4</v>
      </c>
      <c r="G15" s="2">
        <v>2.7715361999999999</v>
      </c>
      <c r="H15" s="2">
        <v>2.4418313999999999</v>
      </c>
      <c r="I15" s="2">
        <v>0.51497700000000002</v>
      </c>
      <c r="J15" s="2">
        <v>0.13861629</v>
      </c>
      <c r="K15" s="2">
        <v>1.3819695E-3</v>
      </c>
      <c r="N15" s="2">
        <v>760</v>
      </c>
      <c r="O15">
        <f t="shared" si="0"/>
        <v>90.629451694272561</v>
      </c>
      <c r="P15">
        <f t="shared" si="1"/>
        <v>7.8000643448545572</v>
      </c>
      <c r="Q15">
        <f t="shared" si="2"/>
        <v>1.1607677977659303</v>
      </c>
      <c r="R15">
        <f t="shared" si="3"/>
        <v>0.40459414291722429</v>
      </c>
      <c r="S15">
        <f t="shared" si="4"/>
        <v>5.1220201897113314E-3</v>
      </c>
      <c r="T15">
        <f t="shared" si="5"/>
        <v>47.228600413373648</v>
      </c>
      <c r="U15">
        <f t="shared" si="6"/>
        <v>41.610237480365136</v>
      </c>
      <c r="V15">
        <f t="shared" si="7"/>
        <v>8.7755097534276931</v>
      </c>
      <c r="W15">
        <f t="shared" si="8"/>
        <v>2.3621027829960592</v>
      </c>
      <c r="X15">
        <f t="shared" si="9"/>
        <v>2.3549569837467674E-2</v>
      </c>
    </row>
    <row r="16" spans="1:24" x14ac:dyDescent="0.25">
      <c r="A16" s="2">
        <v>770</v>
      </c>
      <c r="B16" s="2">
        <v>2.2488494000000001</v>
      </c>
      <c r="C16" s="2">
        <v>0.19627043</v>
      </c>
      <c r="D16" s="2">
        <v>2.8995099999999999E-2</v>
      </c>
      <c r="E16" s="2">
        <v>1.0440301000000001E-2</v>
      </c>
      <c r="F16" s="2">
        <v>1.6693633E-4</v>
      </c>
      <c r="G16" s="2">
        <v>2.7619408000000001</v>
      </c>
      <c r="H16" s="2">
        <v>2.4728599999999998</v>
      </c>
      <c r="I16" s="2">
        <v>0.53875748999999995</v>
      </c>
      <c r="J16" s="2">
        <v>0.15075605</v>
      </c>
      <c r="K16" s="2">
        <v>1.7622873000000001E-3</v>
      </c>
      <c r="N16" s="2">
        <v>770</v>
      </c>
      <c r="O16">
        <f t="shared" si="0"/>
        <v>90.507076789858516</v>
      </c>
      <c r="P16">
        <f t="shared" si="1"/>
        <v>7.8990895875857889</v>
      </c>
      <c r="Q16">
        <f t="shared" si="2"/>
        <v>1.1669352968809856</v>
      </c>
      <c r="R16">
        <f t="shared" si="3"/>
        <v>0.42017981476048899</v>
      </c>
      <c r="S16">
        <f t="shared" si="4"/>
        <v>6.7185109142155822E-3</v>
      </c>
      <c r="T16">
        <f t="shared" si="5"/>
        <v>46.606565755096845</v>
      </c>
      <c r="U16">
        <f t="shared" si="6"/>
        <v>41.72845130972712</v>
      </c>
      <c r="V16">
        <f t="shared" si="7"/>
        <v>9.0913014441641646</v>
      </c>
      <c r="W16">
        <f t="shared" si="8"/>
        <v>2.543943649083162</v>
      </c>
      <c r="X16">
        <f t="shared" si="9"/>
        <v>2.9737841928698137E-2</v>
      </c>
    </row>
    <row r="17" spans="1:24" x14ac:dyDescent="0.25">
      <c r="A17" s="2">
        <v>780</v>
      </c>
      <c r="B17" s="2">
        <v>2.2407800999999998</v>
      </c>
      <c r="C17" s="2">
        <v>0.20652860000000001</v>
      </c>
      <c r="D17" s="2">
        <v>3.2340539000000001E-2</v>
      </c>
      <c r="E17" s="2">
        <v>1.2925722000000001E-2</v>
      </c>
      <c r="F17" s="2">
        <v>2.2305103999999999E-4</v>
      </c>
      <c r="G17" s="2">
        <v>2.7500635999999998</v>
      </c>
      <c r="H17" s="2">
        <v>2.5083894999999998</v>
      </c>
      <c r="I17" s="2">
        <v>0.56859585999999995</v>
      </c>
      <c r="J17" s="2">
        <v>0.17069812000000001</v>
      </c>
      <c r="K17" s="2">
        <v>2.4233986E-3</v>
      </c>
      <c r="N17" s="2">
        <v>780</v>
      </c>
      <c r="O17">
        <f t="shared" si="0"/>
        <v>89.890159137532407</v>
      </c>
      <c r="P17">
        <f t="shared" si="1"/>
        <v>8.2850114210010073</v>
      </c>
      <c r="Q17">
        <f t="shared" si="2"/>
        <v>1.2973589855173981</v>
      </c>
      <c r="R17">
        <f t="shared" si="3"/>
        <v>0.51852263751695393</v>
      </c>
      <c r="S17">
        <f t="shared" si="4"/>
        <v>8.9478184322469255E-3</v>
      </c>
      <c r="T17">
        <f t="shared" si="5"/>
        <v>45.83309107313336</v>
      </c>
      <c r="U17">
        <f t="shared" si="6"/>
        <v>41.805303848387886</v>
      </c>
      <c r="V17">
        <f t="shared" si="7"/>
        <v>9.4763284147997826</v>
      </c>
      <c r="W17">
        <f t="shared" si="8"/>
        <v>2.8448878345841337</v>
      </c>
      <c r="X17">
        <f t="shared" si="9"/>
        <v>4.038882909482671E-2</v>
      </c>
    </row>
    <row r="18" spans="1:24" x14ac:dyDescent="0.25">
      <c r="A18" s="2">
        <v>790</v>
      </c>
      <c r="B18" s="2">
        <v>2.2338689</v>
      </c>
      <c r="C18" s="2">
        <v>0.21189894000000001</v>
      </c>
      <c r="D18" s="2">
        <v>3.4665746999999997E-2</v>
      </c>
      <c r="E18" s="2">
        <v>1.3563771000000001E-2</v>
      </c>
      <c r="F18" s="2">
        <v>2.6525944999999999E-4</v>
      </c>
      <c r="G18" s="2">
        <v>2.7354699</v>
      </c>
      <c r="H18" s="2">
        <v>2.5318312000000001</v>
      </c>
      <c r="I18" s="2">
        <v>0.59012511000000001</v>
      </c>
      <c r="J18" s="2">
        <v>0.18345702999999999</v>
      </c>
      <c r="K18" s="2">
        <v>3.1623225000000001E-3</v>
      </c>
      <c r="N18" s="2">
        <v>790</v>
      </c>
      <c r="O18">
        <f t="shared" si="0"/>
        <v>89.560292664121604</v>
      </c>
      <c r="P18">
        <f t="shared" si="1"/>
        <v>8.4954542684296044</v>
      </c>
      <c r="Q18">
        <f t="shared" si="2"/>
        <v>1.3898194503448236</v>
      </c>
      <c r="R18">
        <f t="shared" si="3"/>
        <v>0.54379883277354613</v>
      </c>
      <c r="S18">
        <f t="shared" si="4"/>
        <v>1.0634784330416137E-2</v>
      </c>
      <c r="T18">
        <f t="shared" si="5"/>
        <v>45.258922549692485</v>
      </c>
      <c r="U18">
        <f t="shared" si="6"/>
        <v>41.889677597876322</v>
      </c>
      <c r="V18">
        <f t="shared" si="7"/>
        <v>9.7637435703894084</v>
      </c>
      <c r="W18">
        <f t="shared" si="8"/>
        <v>3.0353349938036644</v>
      </c>
      <c r="X18">
        <f t="shared" si="9"/>
        <v>5.2321288238137774E-2</v>
      </c>
    </row>
    <row r="19" spans="1:24" x14ac:dyDescent="0.25">
      <c r="A19" s="2">
        <v>800</v>
      </c>
      <c r="B19" s="2">
        <v>2.2152957999999998</v>
      </c>
      <c r="C19" s="2">
        <v>0.20691254000000001</v>
      </c>
      <c r="D19" s="2">
        <v>3.3299712000000002E-2</v>
      </c>
      <c r="E19" s="2">
        <v>1.3910389E-2</v>
      </c>
      <c r="F19" s="2">
        <v>2.5829100000000001E-4</v>
      </c>
      <c r="G19" s="2">
        <v>2.7295034</v>
      </c>
      <c r="H19" s="2">
        <v>2.5008373000000002</v>
      </c>
      <c r="I19" s="2">
        <v>0.58398384999999997</v>
      </c>
      <c r="J19" s="2">
        <v>0.18532481000000001</v>
      </c>
      <c r="K19" s="2">
        <v>3.1990177E-3</v>
      </c>
      <c r="N19" s="2">
        <v>800</v>
      </c>
      <c r="O19">
        <f t="shared" si="0"/>
        <v>89.699828779048502</v>
      </c>
      <c r="P19">
        <f t="shared" si="1"/>
        <v>8.3781224205986504</v>
      </c>
      <c r="Q19">
        <f t="shared" si="2"/>
        <v>1.3483429458005685</v>
      </c>
      <c r="R19">
        <f t="shared" si="3"/>
        <v>0.56324736026220956</v>
      </c>
      <c r="S19">
        <f t="shared" si="4"/>
        <v>1.0458494290093998E-2</v>
      </c>
      <c r="T19">
        <f t="shared" si="5"/>
        <v>45.470137312477199</v>
      </c>
      <c r="U19">
        <f t="shared" si="6"/>
        <v>41.660844030150223</v>
      </c>
      <c r="V19">
        <f t="shared" si="7"/>
        <v>9.7284457853282333</v>
      </c>
      <c r="W19">
        <f t="shared" si="8"/>
        <v>3.087281209508201</v>
      </c>
      <c r="X19">
        <f t="shared" si="9"/>
        <v>5.3291662536139359E-2</v>
      </c>
    </row>
    <row r="20" spans="1:24" x14ac:dyDescent="0.25">
      <c r="A20" s="2">
        <v>810</v>
      </c>
      <c r="B20" s="2">
        <v>2.2078942000000001</v>
      </c>
      <c r="C20" s="2">
        <v>0.20955059000000001</v>
      </c>
      <c r="D20" s="2">
        <v>3.3900395999999999E-2</v>
      </c>
      <c r="E20" s="2">
        <v>1.3868858E-2</v>
      </c>
      <c r="F20" s="2">
        <v>2.3753281E-4</v>
      </c>
      <c r="G20" s="2">
        <v>2.6846282000000001</v>
      </c>
      <c r="H20" s="2">
        <v>2.4687369000000001</v>
      </c>
      <c r="I20" s="2">
        <v>0.58217759999999996</v>
      </c>
      <c r="J20" s="2">
        <v>0.18130966000000001</v>
      </c>
      <c r="K20" s="2">
        <v>3.3327513999999998E-3</v>
      </c>
      <c r="N20" s="2">
        <v>810</v>
      </c>
      <c r="O20">
        <f t="shared" si="0"/>
        <v>89.553338656796967</v>
      </c>
      <c r="P20">
        <f t="shared" si="1"/>
        <v>8.4994810675265189</v>
      </c>
      <c r="Q20">
        <f t="shared" si="2"/>
        <v>1.3750177176005649</v>
      </c>
      <c r="R20">
        <f t="shared" si="3"/>
        <v>0.56252810359166106</v>
      </c>
      <c r="S20">
        <f t="shared" si="4"/>
        <v>9.6344544842912345E-3</v>
      </c>
      <c r="T20">
        <f t="shared" si="5"/>
        <v>45.347031376272987</v>
      </c>
      <c r="U20">
        <f t="shared" si="6"/>
        <v>41.700332904222236</v>
      </c>
      <c r="V20">
        <f t="shared" si="7"/>
        <v>9.8337735906086738</v>
      </c>
      <c r="W20">
        <f t="shared" si="8"/>
        <v>3.0625674128139559</v>
      </c>
      <c r="X20">
        <f t="shared" si="9"/>
        <v>5.6294716082144147E-2</v>
      </c>
    </row>
    <row r="21" spans="1:24" x14ac:dyDescent="0.25">
      <c r="A21" s="2">
        <v>820</v>
      </c>
      <c r="B21" s="2">
        <v>2.1874622000000001</v>
      </c>
      <c r="C21" s="2">
        <v>0.20166381</v>
      </c>
      <c r="D21" s="2">
        <v>3.1735403000000002E-2</v>
      </c>
      <c r="E21" s="2">
        <v>1.2933371000000001E-2</v>
      </c>
      <c r="F21" s="2">
        <v>2.6145146000000001E-4</v>
      </c>
      <c r="G21" s="2">
        <v>2.6907423000000001</v>
      </c>
      <c r="H21" s="2">
        <v>2.4170359000000001</v>
      </c>
      <c r="I21" s="2">
        <v>0.55421425999999996</v>
      </c>
      <c r="J21" s="2">
        <v>0.17074486999999999</v>
      </c>
      <c r="K21" s="2">
        <v>3.1213182000000002E-3</v>
      </c>
      <c r="N21" s="2">
        <v>820</v>
      </c>
      <c r="O21">
        <f t="shared" si="0"/>
        <v>89.869008288816417</v>
      </c>
      <c r="P21">
        <f t="shared" si="1"/>
        <v>8.2850924749439301</v>
      </c>
      <c r="Q21">
        <f t="shared" si="2"/>
        <v>1.3038073047643655</v>
      </c>
      <c r="R21">
        <f t="shared" si="3"/>
        <v>0.53135054201226328</v>
      </c>
      <c r="S21">
        <f t="shared" si="4"/>
        <v>1.0741389463033076E-2</v>
      </c>
      <c r="T21">
        <f t="shared" si="5"/>
        <v>46.107050602226749</v>
      </c>
      <c r="U21">
        <f t="shared" si="6"/>
        <v>41.416971275435287</v>
      </c>
      <c r="V21">
        <f t="shared" si="7"/>
        <v>9.4967046566650595</v>
      </c>
      <c r="W21">
        <f t="shared" si="8"/>
        <v>2.9257883079924181</v>
      </c>
      <c r="X21">
        <f t="shared" si="9"/>
        <v>5.3485157680485167E-2</v>
      </c>
    </row>
    <row r="22" spans="1:24" x14ac:dyDescent="0.25">
      <c r="A22" s="2">
        <v>830</v>
      </c>
      <c r="B22" s="2">
        <v>2.1708306999999998</v>
      </c>
      <c r="C22" s="2">
        <v>0.19344138999999999</v>
      </c>
      <c r="D22" s="2">
        <v>2.8015010999999999E-2</v>
      </c>
      <c r="E22" s="2">
        <v>1.1370511999999999E-2</v>
      </c>
      <c r="F22" s="2">
        <v>2.3713017999999999E-4</v>
      </c>
      <c r="G22" s="2">
        <v>2.6436386999999999</v>
      </c>
      <c r="H22" s="2">
        <v>2.3414022999999999</v>
      </c>
      <c r="I22" s="2">
        <v>0.51748406000000002</v>
      </c>
      <c r="J22" s="2">
        <v>0.15858979000000001</v>
      </c>
      <c r="K22" s="2">
        <v>2.3946944999999999E-3</v>
      </c>
      <c r="N22" s="2">
        <v>830</v>
      </c>
      <c r="O22">
        <f t="shared" si="0"/>
        <v>90.304731775747797</v>
      </c>
      <c r="P22">
        <f t="shared" si="1"/>
        <v>8.046999168695109</v>
      </c>
      <c r="Q22">
        <f t="shared" si="2"/>
        <v>1.1654009011617645</v>
      </c>
      <c r="R22">
        <f t="shared" si="3"/>
        <v>0.47300373829839493</v>
      </c>
      <c r="S22">
        <f t="shared" si="4"/>
        <v>9.8644160969507174E-3</v>
      </c>
      <c r="T22">
        <f t="shared" si="5"/>
        <v>46.678454043876641</v>
      </c>
      <c r="U22">
        <f t="shared" si="6"/>
        <v>41.341897309483734</v>
      </c>
      <c r="V22">
        <f t="shared" si="7"/>
        <v>9.1371623184169248</v>
      </c>
      <c r="W22">
        <f t="shared" si="8"/>
        <v>2.8002034560710007</v>
      </c>
      <c r="X22">
        <f t="shared" si="9"/>
        <v>4.2282872151695371E-2</v>
      </c>
    </row>
    <row r="23" spans="1:24" x14ac:dyDescent="0.25">
      <c r="A23" s="2">
        <v>840</v>
      </c>
      <c r="B23" s="2">
        <v>2.1558508999999999</v>
      </c>
      <c r="C23" s="2">
        <v>0.18519531</v>
      </c>
      <c r="D23" s="2">
        <v>2.5230952000000001E-2</v>
      </c>
      <c r="E23" s="2">
        <v>9.8816188999999999E-3</v>
      </c>
      <c r="F23" s="2">
        <v>1.5913124000000001E-4</v>
      </c>
      <c r="G23" s="2">
        <v>2.6199927999999999</v>
      </c>
      <c r="H23" s="2">
        <v>2.2776168000000001</v>
      </c>
      <c r="I23" s="2">
        <v>0.48285660000000002</v>
      </c>
      <c r="J23" s="2">
        <v>0.14492806</v>
      </c>
      <c r="K23" s="2">
        <v>2.3119675E-3</v>
      </c>
      <c r="N23" s="2">
        <v>840</v>
      </c>
      <c r="O23">
        <f t="shared" si="0"/>
        <v>90.722326713370677</v>
      </c>
      <c r="P23">
        <f t="shared" si="1"/>
        <v>7.793372639825864</v>
      </c>
      <c r="Q23">
        <f t="shared" si="2"/>
        <v>1.0617666883333043</v>
      </c>
      <c r="R23">
        <f t="shared" si="3"/>
        <v>0.41583741171656097</v>
      </c>
      <c r="S23">
        <f t="shared" si="4"/>
        <v>6.6965467535736369E-3</v>
      </c>
      <c r="T23">
        <f t="shared" si="5"/>
        <v>47.3974681752387</v>
      </c>
      <c r="U23">
        <f t="shared" si="6"/>
        <v>41.203651320487985</v>
      </c>
      <c r="V23">
        <f t="shared" si="7"/>
        <v>8.7352073378613717</v>
      </c>
      <c r="W23">
        <f t="shared" si="8"/>
        <v>2.6218480873493566</v>
      </c>
      <c r="X23">
        <f t="shared" si="9"/>
        <v>4.1825079062597491E-2</v>
      </c>
    </row>
    <row r="24" spans="1:24" x14ac:dyDescent="0.25">
      <c r="A24" s="2">
        <v>850</v>
      </c>
      <c r="B24" s="2">
        <v>2.1434682999999999</v>
      </c>
      <c r="C24" s="2">
        <v>0.18353646000000001</v>
      </c>
      <c r="D24" s="2">
        <v>2.6153877999999998E-2</v>
      </c>
      <c r="E24" s="2">
        <v>1.0205041999999999E-2</v>
      </c>
      <c r="F24" s="2">
        <v>1.4356880000000001E-4</v>
      </c>
      <c r="G24" s="2">
        <v>2.6056070999999998</v>
      </c>
      <c r="H24" s="2">
        <v>2.2450323999999999</v>
      </c>
      <c r="I24" s="2">
        <v>0.46721924999999997</v>
      </c>
      <c r="J24" s="2">
        <v>0.13918486999999999</v>
      </c>
      <c r="K24" s="2">
        <v>2.0913150999999999E-3</v>
      </c>
      <c r="N24" s="2">
        <v>850</v>
      </c>
      <c r="O24">
        <f t="shared" si="0"/>
        <v>90.690151303249934</v>
      </c>
      <c r="P24">
        <f t="shared" si="1"/>
        <v>7.7654282673846318</v>
      </c>
      <c r="Q24">
        <f t="shared" si="2"/>
        <v>1.1065706700615725</v>
      </c>
      <c r="R24">
        <f t="shared" si="3"/>
        <v>0.43177536287148283</v>
      </c>
      <c r="S24">
        <f t="shared" si="4"/>
        <v>6.0743964323736587E-3</v>
      </c>
      <c r="T24">
        <f t="shared" si="5"/>
        <v>47.729303836163012</v>
      </c>
      <c r="U24">
        <f t="shared" si="6"/>
        <v>41.124325130074389</v>
      </c>
      <c r="V24">
        <f t="shared" si="7"/>
        <v>8.5584850998272941</v>
      </c>
      <c r="W24">
        <f t="shared" si="8"/>
        <v>2.5495773900934067</v>
      </c>
      <c r="X24">
        <f t="shared" si="9"/>
        <v>3.8308543841876867E-2</v>
      </c>
    </row>
    <row r="25" spans="1:24" x14ac:dyDescent="0.25">
      <c r="A25" s="2">
        <v>860</v>
      </c>
      <c r="B25" s="2">
        <v>2.1329704</v>
      </c>
      <c r="C25" s="2">
        <v>0.17956132</v>
      </c>
      <c r="D25" s="2">
        <v>2.3936643000000001E-2</v>
      </c>
      <c r="E25" s="2">
        <v>9.4505800000000001E-3</v>
      </c>
      <c r="F25" s="2">
        <v>1.4896374999999999E-4</v>
      </c>
      <c r="G25" s="2">
        <v>2.5762893</v>
      </c>
      <c r="H25" s="2">
        <v>2.2021361000000002</v>
      </c>
      <c r="I25" s="2">
        <v>0.46100571000000001</v>
      </c>
      <c r="J25" s="2">
        <v>0.13512966000000001</v>
      </c>
      <c r="K25" s="2">
        <v>1.8386708E-3</v>
      </c>
      <c r="N25" s="2">
        <v>860</v>
      </c>
      <c r="O25">
        <f t="shared" si="0"/>
        <v>90.916822734035719</v>
      </c>
      <c r="P25">
        <f t="shared" si="1"/>
        <v>7.6537136663169179</v>
      </c>
      <c r="Q25">
        <f t="shared" si="2"/>
        <v>1.0202877304246214</v>
      </c>
      <c r="R25">
        <f t="shared" si="3"/>
        <v>0.40282636205069849</v>
      </c>
      <c r="S25">
        <f t="shared" si="4"/>
        <v>6.3495071720391493E-3</v>
      </c>
      <c r="T25">
        <f t="shared" si="5"/>
        <v>47.918487611788244</v>
      </c>
      <c r="U25">
        <f t="shared" si="6"/>
        <v>40.959309743405633</v>
      </c>
      <c r="V25">
        <f t="shared" si="7"/>
        <v>8.5746179218299137</v>
      </c>
      <c r="W25">
        <f t="shared" si="8"/>
        <v>2.5133857982079721</v>
      </c>
      <c r="X25">
        <f t="shared" si="9"/>
        <v>3.4198924768253619E-2</v>
      </c>
    </row>
    <row r="26" spans="1:24" x14ac:dyDescent="0.25">
      <c r="A26" s="2">
        <v>870</v>
      </c>
      <c r="B26" s="2">
        <v>2.1173891999999999</v>
      </c>
      <c r="C26" s="2">
        <v>0.17695138999999999</v>
      </c>
      <c r="D26" s="2">
        <v>2.2818333E-2</v>
      </c>
      <c r="E26" s="2">
        <v>8.9448401000000004E-3</v>
      </c>
      <c r="F26" s="2">
        <v>1.4636599E-4</v>
      </c>
      <c r="G26" s="2">
        <v>2.559107</v>
      </c>
      <c r="H26" s="2">
        <v>2.1678980000000001</v>
      </c>
      <c r="I26" s="2">
        <v>0.43447110999999999</v>
      </c>
      <c r="J26" s="2">
        <v>0.12888477000000001</v>
      </c>
      <c r="K26" s="2">
        <v>1.893711E-3</v>
      </c>
      <c r="N26" s="2">
        <v>870</v>
      </c>
      <c r="O26">
        <f t="shared" si="0"/>
        <v>91.02156184847999</v>
      </c>
      <c r="P26">
        <f t="shared" si="1"/>
        <v>7.6067224150663959</v>
      </c>
      <c r="Q26">
        <f t="shared" si="2"/>
        <v>0.98090625400314313</v>
      </c>
      <c r="R26">
        <f t="shared" si="3"/>
        <v>0.38451755415910971</v>
      </c>
      <c r="S26">
        <f t="shared" si="4"/>
        <v>6.2919282913594743E-3</v>
      </c>
      <c r="T26">
        <f t="shared" si="5"/>
        <v>48.355704662281617</v>
      </c>
      <c r="U26">
        <f t="shared" si="6"/>
        <v>40.963599969032558</v>
      </c>
      <c r="V26">
        <f t="shared" si="7"/>
        <v>8.2095655552713005</v>
      </c>
      <c r="W26">
        <f t="shared" si="8"/>
        <v>2.4353471244407112</v>
      </c>
      <c r="X26">
        <f t="shared" si="9"/>
        <v>3.5782688973815466E-2</v>
      </c>
    </row>
    <row r="27" spans="1:24" x14ac:dyDescent="0.25">
      <c r="A27" s="2">
        <v>880</v>
      </c>
      <c r="B27" s="2">
        <v>2.1016469</v>
      </c>
      <c r="C27" s="2">
        <v>0.17439884</v>
      </c>
      <c r="D27" s="2">
        <v>2.2014493999999999E-2</v>
      </c>
      <c r="E27" s="2">
        <v>8.6440010000000001E-3</v>
      </c>
      <c r="F27" s="2">
        <v>1.5013177999999999E-4</v>
      </c>
      <c r="G27" s="2">
        <v>2.5424220000000002</v>
      </c>
      <c r="H27" s="2">
        <v>2.1330000999999998</v>
      </c>
      <c r="I27" s="2">
        <v>0.41940328999999998</v>
      </c>
      <c r="J27" s="2">
        <v>0.12195441</v>
      </c>
      <c r="K27" s="2">
        <v>1.6590374000000001E-3</v>
      </c>
      <c r="N27" s="2">
        <v>880</v>
      </c>
      <c r="O27">
        <f t="shared" si="0"/>
        <v>91.104446395268695</v>
      </c>
      <c r="P27">
        <f t="shared" si="1"/>
        <v>7.5600281713246131</v>
      </c>
      <c r="Q27">
        <f t="shared" si="2"/>
        <v>0.95430792324912639</v>
      </c>
      <c r="R27">
        <f t="shared" si="3"/>
        <v>0.37470943655908567</v>
      </c>
      <c r="S27">
        <f t="shared" si="4"/>
        <v>6.5080735984890106E-3</v>
      </c>
      <c r="T27">
        <f t="shared" si="5"/>
        <v>48.719973141751325</v>
      </c>
      <c r="U27">
        <f t="shared" si="6"/>
        <v>40.874295291400436</v>
      </c>
      <c r="V27">
        <f t="shared" si="7"/>
        <v>8.0369494223862681</v>
      </c>
      <c r="W27">
        <f t="shared" si="8"/>
        <v>2.3369903107029946</v>
      </c>
      <c r="X27">
        <f t="shared" si="9"/>
        <v>3.1791833758975083E-2</v>
      </c>
    </row>
    <row r="28" spans="1:24" x14ac:dyDescent="0.25">
      <c r="A28" s="2">
        <v>890</v>
      </c>
      <c r="B28" s="2">
        <v>2.0899375999999998</v>
      </c>
      <c r="C28" s="2">
        <v>0.1715131</v>
      </c>
      <c r="D28" s="2">
        <v>2.1226451E-2</v>
      </c>
      <c r="E28" s="2">
        <v>8.2188043000000002E-3</v>
      </c>
      <c r="F28" s="2">
        <v>1.0607683E-4</v>
      </c>
      <c r="G28" s="2">
        <v>2.5157172999999999</v>
      </c>
      <c r="H28" s="2">
        <v>2.0862210999999999</v>
      </c>
      <c r="I28" s="2">
        <v>0.39840967999999999</v>
      </c>
      <c r="J28" s="2">
        <v>0.11310031</v>
      </c>
      <c r="K28" s="2">
        <v>1.5111785999999999E-3</v>
      </c>
      <c r="N28" s="2">
        <v>890</v>
      </c>
      <c r="O28">
        <f t="shared" si="0"/>
        <v>91.223734012009345</v>
      </c>
      <c r="P28">
        <f t="shared" si="1"/>
        <v>7.486379217243214</v>
      </c>
      <c r="Q28">
        <f t="shared" si="2"/>
        <v>0.92651384426164196</v>
      </c>
      <c r="R28">
        <f t="shared" si="3"/>
        <v>0.3587427765115852</v>
      </c>
      <c r="S28">
        <f t="shared" si="4"/>
        <v>4.6301499742179546E-3</v>
      </c>
      <c r="T28">
        <f t="shared" si="5"/>
        <v>49.183522689868866</v>
      </c>
      <c r="U28">
        <f t="shared" si="6"/>
        <v>40.78665866309111</v>
      </c>
      <c r="V28">
        <f t="shared" si="7"/>
        <v>7.7891071211154737</v>
      </c>
      <c r="W28">
        <f t="shared" si="8"/>
        <v>2.2111672337413282</v>
      </c>
      <c r="X28">
        <f t="shared" si="9"/>
        <v>2.9544292183205267E-2</v>
      </c>
    </row>
    <row r="29" spans="1:24" x14ac:dyDescent="0.25">
      <c r="A29" s="2">
        <v>900</v>
      </c>
      <c r="B29" s="2">
        <v>2.0796524000000001</v>
      </c>
      <c r="C29" s="2">
        <v>0.16751209</v>
      </c>
      <c r="D29" s="2">
        <v>2.0088979999999999E-2</v>
      </c>
      <c r="E29" s="2">
        <v>7.6557952E-3</v>
      </c>
      <c r="F29" s="2">
        <v>1.0617822E-4</v>
      </c>
      <c r="G29" s="2">
        <v>2.5064234000000001</v>
      </c>
      <c r="H29" s="2">
        <v>2.0573000000000001</v>
      </c>
      <c r="I29" s="2">
        <v>0.39208695999999998</v>
      </c>
      <c r="J29" s="2">
        <v>0.1113426</v>
      </c>
      <c r="K29" s="2">
        <v>1.5407194E-3</v>
      </c>
      <c r="N29" s="2">
        <v>900</v>
      </c>
      <c r="O29">
        <f t="shared" si="0"/>
        <v>91.412671769545724</v>
      </c>
      <c r="P29">
        <f t="shared" si="1"/>
        <v>7.363118808028017</v>
      </c>
      <c r="Q29">
        <f t="shared" si="2"/>
        <v>0.88302609365150087</v>
      </c>
      <c r="R29">
        <f t="shared" si="3"/>
        <v>0.33651618595129829</v>
      </c>
      <c r="S29">
        <f t="shared" si="4"/>
        <v>4.6671428234519464E-3</v>
      </c>
      <c r="T29">
        <f t="shared" si="5"/>
        <v>49.449099877282265</v>
      </c>
      <c r="U29">
        <f t="shared" si="6"/>
        <v>40.588367144007989</v>
      </c>
      <c r="V29">
        <f t="shared" si="7"/>
        <v>7.7354637072172148</v>
      </c>
      <c r="W29">
        <f t="shared" si="8"/>
        <v>2.1966724967522597</v>
      </c>
      <c r="X29">
        <f t="shared" si="9"/>
        <v>3.0396774740239978E-2</v>
      </c>
    </row>
    <row r="30" spans="1:24" x14ac:dyDescent="0.25">
      <c r="A30" s="2">
        <v>910</v>
      </c>
      <c r="B30" s="2">
        <v>2.0713165999999998</v>
      </c>
      <c r="C30" s="2">
        <v>0.16584718000000001</v>
      </c>
      <c r="D30" s="2">
        <v>1.9301447999999999E-2</v>
      </c>
      <c r="E30" s="2">
        <v>7.5521401000000002E-3</v>
      </c>
      <c r="F30" s="2">
        <v>1.0922454999999999E-4</v>
      </c>
      <c r="G30" s="2">
        <v>2.4913280000000002</v>
      </c>
      <c r="H30" s="2">
        <v>2.0233417999999999</v>
      </c>
      <c r="I30" s="2">
        <v>0.37621981999999998</v>
      </c>
      <c r="J30" s="2">
        <v>0.10703942</v>
      </c>
      <c r="K30" s="2">
        <v>1.3194312999999999E-3</v>
      </c>
      <c r="N30" s="2">
        <v>910</v>
      </c>
      <c r="O30">
        <f t="shared" si="0"/>
        <v>91.484133737224937</v>
      </c>
      <c r="P30">
        <f t="shared" si="1"/>
        <v>7.3249958963596482</v>
      </c>
      <c r="Q30">
        <f t="shared" si="2"/>
        <v>0.85248978845343715</v>
      </c>
      <c r="R30">
        <f t="shared" si="3"/>
        <v>0.33355644178715094</v>
      </c>
      <c r="S30">
        <f t="shared" si="4"/>
        <v>4.824136174831125E-3</v>
      </c>
      <c r="T30">
        <f t="shared" si="5"/>
        <v>49.834050343814127</v>
      </c>
      <c r="U30">
        <f t="shared" si="6"/>
        <v>40.472919312087157</v>
      </c>
      <c r="V30">
        <f t="shared" si="7"/>
        <v>7.5255275299842843</v>
      </c>
      <c r="W30">
        <f t="shared" si="8"/>
        <v>2.1411102211562123</v>
      </c>
      <c r="X30">
        <f t="shared" si="9"/>
        <v>2.6392592958215097E-2</v>
      </c>
    </row>
    <row r="31" spans="1:24" x14ac:dyDescent="0.25">
      <c r="A31" s="2">
        <v>920</v>
      </c>
      <c r="B31" s="2">
        <v>2.0579733</v>
      </c>
      <c r="C31" s="2">
        <v>0.16189740999999999</v>
      </c>
      <c r="D31" s="2">
        <v>1.8465840000000001E-2</v>
      </c>
      <c r="E31" s="2">
        <v>7.3078518E-3</v>
      </c>
      <c r="F31" s="2">
        <v>9.8022248000000003E-5</v>
      </c>
      <c r="G31" s="2">
        <v>2.4604751999999999</v>
      </c>
      <c r="H31" s="2">
        <v>1.9998704</v>
      </c>
      <c r="I31" s="2">
        <v>0.36033686999999998</v>
      </c>
      <c r="J31" s="2">
        <v>0.10120437</v>
      </c>
      <c r="K31" s="2">
        <v>1.3382553000000001E-3</v>
      </c>
      <c r="N31" s="2">
        <v>920</v>
      </c>
      <c r="O31">
        <f t="shared" si="0"/>
        <v>91.638884226556044</v>
      </c>
      <c r="P31">
        <f t="shared" si="1"/>
        <v>7.2090818727187953</v>
      </c>
      <c r="Q31">
        <f t="shared" si="2"/>
        <v>0.82225992626148647</v>
      </c>
      <c r="R31">
        <f t="shared" si="3"/>
        <v>0.32540917078225906</v>
      </c>
      <c r="S31">
        <f t="shared" si="4"/>
        <v>4.3648036814174247E-3</v>
      </c>
      <c r="T31">
        <f t="shared" si="5"/>
        <v>49.976898321161748</v>
      </c>
      <c r="U31">
        <f t="shared" si="6"/>
        <v>40.621144905789372</v>
      </c>
      <c r="V31">
        <f t="shared" si="7"/>
        <v>7.3191223847148228</v>
      </c>
      <c r="W31">
        <f t="shared" si="8"/>
        <v>2.0556518956774013</v>
      </c>
      <c r="X31">
        <f t="shared" si="9"/>
        <v>2.7182492656644467E-2</v>
      </c>
    </row>
    <row r="32" spans="1:24" x14ac:dyDescent="0.25">
      <c r="A32" s="2">
        <v>930</v>
      </c>
      <c r="B32" s="2">
        <v>2.0346991000000001</v>
      </c>
      <c r="C32" s="2">
        <v>0.15467254</v>
      </c>
      <c r="D32" s="2">
        <v>1.4855779E-2</v>
      </c>
      <c r="E32" s="2">
        <v>5.9387040000000004E-3</v>
      </c>
      <c r="F32" s="2">
        <v>1.0049479E-4</v>
      </c>
      <c r="G32" s="2">
        <v>2.4193994000000001</v>
      </c>
      <c r="H32" s="2">
        <v>1.9334747000000001</v>
      </c>
      <c r="I32" s="2">
        <v>0.31109944</v>
      </c>
      <c r="J32" s="2">
        <v>8.7508647999999994E-2</v>
      </c>
      <c r="K32" s="2">
        <v>1.0439186E-3</v>
      </c>
      <c r="N32" s="2">
        <v>930</v>
      </c>
      <c r="O32">
        <f t="shared" si="0"/>
        <v>92.056726714465512</v>
      </c>
      <c r="P32">
        <f t="shared" si="1"/>
        <v>6.9979132270772775</v>
      </c>
      <c r="Q32">
        <f t="shared" si="2"/>
        <v>0.67212610824543817</v>
      </c>
      <c r="R32">
        <f t="shared" si="3"/>
        <v>0.26868722317029736</v>
      </c>
      <c r="S32">
        <f t="shared" si="4"/>
        <v>4.5467270414861838E-3</v>
      </c>
      <c r="T32">
        <f t="shared" si="5"/>
        <v>50.90765091516478</v>
      </c>
      <c r="U32">
        <f t="shared" si="6"/>
        <v>40.683094771744983</v>
      </c>
      <c r="V32">
        <f t="shared" si="7"/>
        <v>6.5459806642190825</v>
      </c>
      <c r="W32">
        <f t="shared" si="8"/>
        <v>1.8413080967293087</v>
      </c>
      <c r="X32">
        <f t="shared" si="9"/>
        <v>2.1965552141844594E-2</v>
      </c>
    </row>
    <row r="33" spans="1:24" x14ac:dyDescent="0.25">
      <c r="A33" s="2">
        <v>940</v>
      </c>
      <c r="B33" s="2">
        <v>2.0054224999999999</v>
      </c>
      <c r="C33" s="2">
        <v>0.14437121</v>
      </c>
      <c r="D33" s="2">
        <v>1.2408406E-2</v>
      </c>
      <c r="E33" s="2">
        <v>4.7287034E-3</v>
      </c>
      <c r="F33" s="2">
        <v>5.7193059000000001E-5</v>
      </c>
      <c r="G33" s="2">
        <v>2.3490285000000002</v>
      </c>
      <c r="H33" s="2">
        <v>1.8370154000000001</v>
      </c>
      <c r="I33" s="2">
        <v>0.24987598</v>
      </c>
      <c r="J33" s="2">
        <v>6.8003947999999995E-2</v>
      </c>
      <c r="K33" s="2">
        <v>6.5475134999999998E-4</v>
      </c>
      <c r="N33" s="2">
        <v>940</v>
      </c>
      <c r="O33">
        <f t="shared" si="0"/>
        <v>92.544235984228507</v>
      </c>
      <c r="P33">
        <f t="shared" si="1"/>
        <v>6.6622985069573177</v>
      </c>
      <c r="Q33">
        <f t="shared" si="2"/>
        <v>0.57261073566897591</v>
      </c>
      <c r="R33">
        <f t="shared" si="3"/>
        <v>0.21821548494096568</v>
      </c>
      <c r="S33">
        <f t="shared" si="4"/>
        <v>2.639288204234222E-3</v>
      </c>
      <c r="T33">
        <f t="shared" si="5"/>
        <v>52.147575153166912</v>
      </c>
      <c r="U33">
        <f t="shared" si="6"/>
        <v>40.781071250955442</v>
      </c>
      <c r="V33">
        <f t="shared" si="7"/>
        <v>5.5471555351589954</v>
      </c>
      <c r="W33">
        <f t="shared" si="8"/>
        <v>1.5096628197750919</v>
      </c>
      <c r="X33">
        <f t="shared" si="9"/>
        <v>1.4535240943548574E-2</v>
      </c>
    </row>
    <row r="34" spans="1:24" x14ac:dyDescent="0.25">
      <c r="A34" s="2">
        <v>950</v>
      </c>
      <c r="B34" s="2">
        <v>1.9509854</v>
      </c>
      <c r="C34" s="2">
        <v>0.12683322</v>
      </c>
      <c r="D34" s="2">
        <v>8.7032420999999995E-3</v>
      </c>
      <c r="E34" s="2">
        <v>3.2735478000000002E-3</v>
      </c>
      <c r="F34" s="2">
        <v>2.605684E-5</v>
      </c>
      <c r="G34" s="2">
        <v>2.2729360000000001</v>
      </c>
      <c r="H34" s="2">
        <v>1.7073597</v>
      </c>
      <c r="I34" s="2">
        <v>0.18257687</v>
      </c>
      <c r="J34" s="2">
        <v>4.7405374E-2</v>
      </c>
      <c r="K34" s="2">
        <v>3.5430189999999999E-4</v>
      </c>
      <c r="N34" s="2">
        <v>950</v>
      </c>
      <c r="O34">
        <f t="shared" si="0"/>
        <v>93.356558493172329</v>
      </c>
      <c r="P34">
        <f t="shared" si="1"/>
        <v>6.0690935574440452</v>
      </c>
      <c r="Q34">
        <f t="shared" si="2"/>
        <v>0.41645864197081628</v>
      </c>
      <c r="R34">
        <f t="shared" si="3"/>
        <v>0.15664246214804867</v>
      </c>
      <c r="S34">
        <f t="shared" si="4"/>
        <v>1.2468452647606857E-3</v>
      </c>
      <c r="T34">
        <f t="shared" si="5"/>
        <v>53.980871927564223</v>
      </c>
      <c r="U34">
        <f t="shared" si="6"/>
        <v>40.548772732705395</v>
      </c>
      <c r="V34">
        <f t="shared" si="7"/>
        <v>4.3360915733683401</v>
      </c>
      <c r="W34">
        <f t="shared" si="8"/>
        <v>1.1258493079313641</v>
      </c>
      <c r="X34">
        <f t="shared" si="9"/>
        <v>8.4144584306784995E-3</v>
      </c>
    </row>
    <row r="35" spans="1:24" x14ac:dyDescent="0.25">
      <c r="A35" s="2">
        <v>960</v>
      </c>
      <c r="B35" s="2">
        <v>1.9051785999999999</v>
      </c>
      <c r="C35" s="2">
        <v>0.10993064</v>
      </c>
      <c r="D35" s="2">
        <v>5.7934693000000004E-3</v>
      </c>
      <c r="E35" s="2">
        <v>2.0959311000000001E-3</v>
      </c>
      <c r="F35" s="2">
        <v>1.3764082E-5</v>
      </c>
      <c r="G35" s="2">
        <v>2.1738428999999999</v>
      </c>
      <c r="H35" s="2">
        <v>1.5902814999999999</v>
      </c>
      <c r="I35" s="2">
        <v>0.12825263000000001</v>
      </c>
      <c r="J35" s="2">
        <v>3.1259363999999998E-2</v>
      </c>
      <c r="K35" s="2">
        <v>1.6910990000000001E-4</v>
      </c>
      <c r="N35" s="2">
        <v>960</v>
      </c>
      <c r="O35">
        <f t="shared" si="0"/>
        <v>94.175329611378643</v>
      </c>
      <c r="P35">
        <f t="shared" si="1"/>
        <v>5.4340072140164741</v>
      </c>
      <c r="Q35">
        <f t="shared" si="2"/>
        <v>0.28637833792637768</v>
      </c>
      <c r="R35">
        <f t="shared" si="3"/>
        <v>0.10360446111731436</v>
      </c>
      <c r="S35">
        <f t="shared" si="4"/>
        <v>6.8037556119307854E-4</v>
      </c>
      <c r="T35">
        <f t="shared" si="5"/>
        <v>55.401392801945605</v>
      </c>
      <c r="U35">
        <f t="shared" si="6"/>
        <v>40.529060332357624</v>
      </c>
      <c r="V35">
        <f t="shared" si="7"/>
        <v>3.2685776568824703</v>
      </c>
      <c r="W35">
        <f t="shared" si="8"/>
        <v>0.79665936471444065</v>
      </c>
      <c r="X35">
        <f t="shared" si="9"/>
        <v>4.3098440998646879E-3</v>
      </c>
    </row>
    <row r="36" spans="1:24" x14ac:dyDescent="0.25">
      <c r="A36" s="2">
        <v>970</v>
      </c>
      <c r="B36" s="2">
        <v>1.8917805000000001</v>
      </c>
      <c r="C36" s="2">
        <v>0.11112101000000001</v>
      </c>
      <c r="D36" s="2">
        <v>5.5254830999999999E-3</v>
      </c>
      <c r="E36" s="2">
        <v>1.8858884E-3</v>
      </c>
      <c r="F36" s="2">
        <v>8.2810785000000006E-6</v>
      </c>
      <c r="G36" s="2">
        <v>2.1558961999999999</v>
      </c>
      <c r="H36" s="2">
        <v>1.5727936</v>
      </c>
      <c r="I36" s="2">
        <v>0.1226043</v>
      </c>
      <c r="J36" s="2">
        <v>3.0149530000000001E-2</v>
      </c>
      <c r="K36" s="2">
        <v>1.8361119E-4</v>
      </c>
      <c r="N36" s="2">
        <v>970</v>
      </c>
      <c r="O36">
        <f>$B36/($B36+$C36+$D36+$E36+$F36)*100</f>
        <v>94.103396771366832</v>
      </c>
      <c r="P36">
        <f t="shared" si="1"/>
        <v>5.5275252565850117</v>
      </c>
      <c r="Q36">
        <f t="shared" si="2"/>
        <v>0.27485573961291065</v>
      </c>
      <c r="R36">
        <f t="shared" si="3"/>
        <v>9.381030429889628E-2</v>
      </c>
      <c r="S36">
        <f t="shared" si="4"/>
        <v>4.1192813636694914E-4</v>
      </c>
      <c r="T36">
        <f t="shared" si="5"/>
        <v>55.541041579743798</v>
      </c>
      <c r="U36">
        <f t="shared" si="6"/>
        <v>40.518924210708725</v>
      </c>
      <c r="V36">
        <f t="shared" si="7"/>
        <v>3.1585799558231895</v>
      </c>
      <c r="W36">
        <f t="shared" si="8"/>
        <v>0.77672399039421902</v>
      </c>
      <c r="X36">
        <f t="shared" si="9"/>
        <v>4.7302633300695266E-3</v>
      </c>
    </row>
    <row r="37" spans="1:24" x14ac:dyDescent="0.25">
      <c r="A37" s="2">
        <v>980</v>
      </c>
      <c r="B37" s="2">
        <v>1.8975610000000001</v>
      </c>
      <c r="C37" s="2">
        <v>0.11524549000000001</v>
      </c>
      <c r="D37" s="2">
        <v>5.9201161999999996E-3</v>
      </c>
      <c r="E37" s="2">
        <v>2.2727009999999998E-3</v>
      </c>
      <c r="F37" s="2">
        <v>1.8370744000000001E-5</v>
      </c>
      <c r="G37" s="2">
        <v>2.1629282000000001</v>
      </c>
      <c r="H37" s="2">
        <v>1.6001217999999999</v>
      </c>
      <c r="I37" s="2">
        <v>0.13099433999999999</v>
      </c>
      <c r="J37" s="2">
        <v>3.3187907000000003E-2</v>
      </c>
      <c r="K37" s="2">
        <v>1.8120469E-4</v>
      </c>
      <c r="N37" s="2">
        <v>980</v>
      </c>
      <c r="O37">
        <f t="shared" si="0"/>
        <v>93.891360808402567</v>
      </c>
      <c r="P37">
        <f t="shared" si="1"/>
        <v>5.7023494280980431</v>
      </c>
      <c r="Q37">
        <f t="shared" si="2"/>
        <v>0.29292748225847232</v>
      </c>
      <c r="R37">
        <f t="shared" si="3"/>
        <v>0.1124532964160927</v>
      </c>
      <c r="S37">
        <f t="shared" si="4"/>
        <v>9.0898482484768424E-4</v>
      </c>
      <c r="T37">
        <f t="shared" si="5"/>
        <v>55.072587253813921</v>
      </c>
      <c r="U37">
        <f t="shared" si="6"/>
        <v>40.74238222388972</v>
      </c>
      <c r="V37">
        <f t="shared" si="7"/>
        <v>3.3353845122578578</v>
      </c>
      <c r="W37">
        <f t="shared" si="8"/>
        <v>0.84503216705434869</v>
      </c>
      <c r="X37">
        <f t="shared" si="9"/>
        <v>4.6138429841662346E-3</v>
      </c>
    </row>
    <row r="38" spans="1:24" x14ac:dyDescent="0.25">
      <c r="A38" s="2">
        <v>990</v>
      </c>
      <c r="B38" s="2">
        <v>1.9042256</v>
      </c>
      <c r="C38" s="2">
        <v>0.12220617</v>
      </c>
      <c r="D38" s="2">
        <v>7.0324888000000002E-3</v>
      </c>
      <c r="E38" s="2">
        <v>2.7653066000000001E-3</v>
      </c>
      <c r="F38" s="2">
        <v>2.5744748999999998E-5</v>
      </c>
      <c r="G38" s="2">
        <v>2.1846204999999999</v>
      </c>
      <c r="H38" s="2">
        <v>1.6442281999999999</v>
      </c>
      <c r="I38" s="2">
        <v>0.14595352</v>
      </c>
      <c r="J38" s="2">
        <v>3.9130842999999998E-2</v>
      </c>
      <c r="K38" s="2">
        <v>2.9296229E-4</v>
      </c>
      <c r="N38" s="2">
        <v>990</v>
      </c>
      <c r="O38">
        <f>$B38/($B38+$C38+$D38+$E38+$F38)*100</f>
        <v>93.516053242884396</v>
      </c>
      <c r="P38">
        <f t="shared" si="1"/>
        <v>6.0015151042654722</v>
      </c>
      <c r="Q38">
        <f t="shared" si="2"/>
        <v>0.34536380408434181</v>
      </c>
      <c r="R38">
        <f t="shared" si="3"/>
        <v>0.13580353044224364</v>
      </c>
      <c r="S38">
        <f t="shared" si="4"/>
        <v>1.2643183235267368E-3</v>
      </c>
      <c r="T38">
        <f t="shared" si="5"/>
        <v>54.421960453564054</v>
      </c>
      <c r="U38">
        <f t="shared" si="6"/>
        <v>40.960030392937732</v>
      </c>
      <c r="V38">
        <f t="shared" si="7"/>
        <v>3.6359068742138381</v>
      </c>
      <c r="W38">
        <f t="shared" si="8"/>
        <v>0.97480417777853146</v>
      </c>
      <c r="X38">
        <f t="shared" si="9"/>
        <v>7.2981015058521904E-3</v>
      </c>
    </row>
    <row r="39" spans="1:24" x14ac:dyDescent="0.25">
      <c r="A39" s="2">
        <v>1000</v>
      </c>
      <c r="B39" s="2">
        <v>1.9251803999999999</v>
      </c>
      <c r="C39" s="2">
        <v>0.13492339</v>
      </c>
      <c r="D39" s="2">
        <v>9.1651218999999999E-3</v>
      </c>
      <c r="E39" s="2">
        <v>3.7594874999999999E-3</v>
      </c>
      <c r="F39" s="2">
        <v>3.6283932999999997E-5</v>
      </c>
      <c r="G39" s="2">
        <v>2.2230354000000001</v>
      </c>
      <c r="H39" s="2">
        <v>1.719895</v>
      </c>
      <c r="I39" s="2">
        <v>0.172849</v>
      </c>
      <c r="J39" s="2">
        <v>4.9090333E-2</v>
      </c>
      <c r="K39" s="2">
        <v>4.3385062999999998E-4</v>
      </c>
      <c r="N39" s="2">
        <v>1000</v>
      </c>
      <c r="O39">
        <f t="shared" si="0"/>
        <v>92.866393194483592</v>
      </c>
      <c r="P39">
        <f t="shared" si="1"/>
        <v>6.5084023226460523</v>
      </c>
      <c r="Q39">
        <f t="shared" si="2"/>
        <v>0.44210496535325866</v>
      </c>
      <c r="R39">
        <f t="shared" si="3"/>
        <v>0.18134926180670971</v>
      </c>
      <c r="S39">
        <f t="shared" si="4"/>
        <v>1.7502557103844911E-3</v>
      </c>
      <c r="T39">
        <f t="shared" si="5"/>
        <v>53.370309159138351</v>
      </c>
      <c r="U39">
        <f t="shared" si="6"/>
        <v>41.290987930851777</v>
      </c>
      <c r="V39">
        <f t="shared" si="7"/>
        <v>4.1497335435359712</v>
      </c>
      <c r="W39">
        <f t="shared" si="8"/>
        <v>1.1785535439224457</v>
      </c>
      <c r="X39">
        <f t="shared" si="9"/>
        <v>1.0415822551447873E-2</v>
      </c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mergeCells count="6">
    <mergeCell ref="A1:K1"/>
    <mergeCell ref="B2:F2"/>
    <mergeCell ref="G2:K2"/>
    <mergeCell ref="N1:X1"/>
    <mergeCell ref="O2:S2"/>
    <mergeCell ref="T2:X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9"/>
  <sheetViews>
    <sheetView topLeftCell="X1" workbookViewId="0">
      <selection activeCell="AL32" sqref="AL32"/>
    </sheetView>
  </sheetViews>
  <sheetFormatPr defaultRowHeight="16.5" x14ac:dyDescent="0.25"/>
  <sheetData>
    <row r="1" spans="1:2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N1" s="7" t="s">
        <v>0</v>
      </c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t="s">
        <v>1</v>
      </c>
      <c r="B2" s="7" t="s">
        <v>8</v>
      </c>
      <c r="C2" s="7"/>
      <c r="D2" s="7"/>
      <c r="E2" s="7"/>
      <c r="F2" s="7"/>
      <c r="G2" s="7" t="s">
        <v>2</v>
      </c>
      <c r="H2" s="7"/>
      <c r="I2" s="7"/>
      <c r="J2" s="7"/>
      <c r="K2" s="7"/>
      <c r="M2" t="s">
        <v>12</v>
      </c>
      <c r="N2" t="s">
        <v>1</v>
      </c>
      <c r="O2" s="7" t="s">
        <v>8</v>
      </c>
      <c r="P2" s="7"/>
      <c r="Q2" s="7"/>
      <c r="R2" s="7"/>
      <c r="S2" s="7"/>
      <c r="T2" s="7" t="s">
        <v>2</v>
      </c>
      <c r="U2" s="7"/>
      <c r="V2" s="7"/>
      <c r="W2" s="7"/>
      <c r="X2" s="7"/>
    </row>
    <row r="3" spans="1:24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  <c r="O3" s="4" t="s">
        <v>3</v>
      </c>
      <c r="P3" s="4" t="s">
        <v>4</v>
      </c>
      <c r="Q3" s="4" t="s">
        <v>5</v>
      </c>
      <c r="R3" s="4" t="s">
        <v>6</v>
      </c>
      <c r="S3" s="4" t="s">
        <v>7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</row>
    <row r="4" spans="1:24" x14ac:dyDescent="0.25">
      <c r="A4" s="2">
        <v>650</v>
      </c>
      <c r="B4" s="2">
        <v>2.5406849999999999</v>
      </c>
      <c r="C4" s="2">
        <v>0.23717219</v>
      </c>
      <c r="D4" s="2">
        <v>1.5586716E-2</v>
      </c>
      <c r="E4" s="2">
        <v>8.2842485000000007E-3</v>
      </c>
      <c r="F4" s="2">
        <v>2.8340249999999999E-4</v>
      </c>
      <c r="G4" s="2">
        <v>5.4336951999999998</v>
      </c>
      <c r="H4" s="2">
        <v>5.1838405999999999</v>
      </c>
      <c r="I4" s="2">
        <v>0.87155695</v>
      </c>
      <c r="J4" s="2">
        <v>0.59169302999999995</v>
      </c>
      <c r="K4" s="2">
        <v>1.5577572E-2</v>
      </c>
      <c r="N4" s="2">
        <v>650</v>
      </c>
      <c r="O4">
        <f>$B4/($B4+$C4+$D4+$E4+$F4)*100</f>
        <v>90.673608881192777</v>
      </c>
      <c r="P4">
        <f>$C4/($B4+$C4+$D4+$E4+$F4)*100</f>
        <v>8.464354453053387</v>
      </c>
      <c r="Q4">
        <f>$D4/($B4+$C4+$D4+$E4+$F4)*100</f>
        <v>0.55626879771645432</v>
      </c>
      <c r="R4">
        <f>$E4/($B4+$C4+$D4+$E4+$F4)*100</f>
        <v>0.29565361639227533</v>
      </c>
      <c r="S4">
        <f>$F4/($B4+$C4+$D4+$E4+$F4)*100</f>
        <v>1.01142516451084E-2</v>
      </c>
      <c r="T4">
        <f>$G4/($G4+$H4+$I4+$J4+$K4)*100</f>
        <v>44.920072602660362</v>
      </c>
      <c r="U4">
        <f>$H4/($G4+$H4+$I4+$J4+$K4)*100</f>
        <v>42.854537757770892</v>
      </c>
      <c r="V4">
        <f>$I4/($G4+$H4+$I4+$J4+$K4)*100</f>
        <v>7.2051154932932615</v>
      </c>
      <c r="W4">
        <f>$J4/($G4+$H4+$I4+$J4+$K4)*100</f>
        <v>4.891495177368081</v>
      </c>
      <c r="X4">
        <f>$K4/($G4+$H4+$I4+$J4+$K4)*100</f>
        <v>0.1287789689074148</v>
      </c>
    </row>
    <row r="5" spans="1:24" x14ac:dyDescent="0.25">
      <c r="A5" s="2">
        <v>660</v>
      </c>
      <c r="B5" s="2">
        <v>2.5808753000000002</v>
      </c>
      <c r="C5" s="2">
        <v>0.25866781999999999</v>
      </c>
      <c r="D5" s="2">
        <v>1.539192E-2</v>
      </c>
      <c r="E5" s="2">
        <v>8.5372898000000003E-3</v>
      </c>
      <c r="F5" s="2">
        <v>3.7065851000000002E-4</v>
      </c>
      <c r="G5" s="2">
        <v>5.3824810999999997</v>
      </c>
      <c r="H5" s="2">
        <v>5.5762375000000004</v>
      </c>
      <c r="I5" s="2">
        <v>1.0011265</v>
      </c>
      <c r="J5" s="2">
        <v>0.70631312999999996</v>
      </c>
      <c r="K5" s="2">
        <v>1.9660642999999998E-2</v>
      </c>
      <c r="N5" s="2">
        <v>660</v>
      </c>
      <c r="O5">
        <f t="shared" ref="O5:O39" si="0">$B5/($B5+$C5+$D5+$E5+$F5)*100</f>
        <v>90.119301600504869</v>
      </c>
      <c r="P5">
        <f t="shared" ref="P5:P39" si="1">$C5/($B5+$C5+$D5+$E5+$F5)*100</f>
        <v>9.0321927932454162</v>
      </c>
      <c r="Q5">
        <f t="shared" ref="Q5:Q39" si="2">$D5/($B5+$C5+$D5+$E5+$F5)*100</f>
        <v>0.53745683903861707</v>
      </c>
      <c r="R5">
        <f t="shared" ref="R5:R39" si="3">$E5/($B5+$C5+$D5+$E5+$F5)*100</f>
        <v>0.29810607057888999</v>
      </c>
      <c r="S5">
        <f t="shared" ref="S5:S39" si="4">$F5/($B5+$C5+$D5+$E5+$F5)*100</f>
        <v>1.294269663221766E-2</v>
      </c>
      <c r="T5">
        <f t="shared" ref="T5:T39" si="5">$G5/($G5+$H5+$I5+$J5+$K5)*100</f>
        <v>42.429118324051288</v>
      </c>
      <c r="U5">
        <f t="shared" ref="U5:U39" si="6">$H5/($G5+$H5+$I5+$J5+$K5)*100</f>
        <v>43.95646474086309</v>
      </c>
      <c r="V5">
        <f t="shared" ref="V5:V39" si="7">$I5/($G5+$H5+$I5+$J5+$K5)*100</f>
        <v>7.8916978874005395</v>
      </c>
      <c r="W5">
        <f t="shared" ref="W5:W39" si="8">$J5/($G5+$H5+$I5+$J5+$K5)*100</f>
        <v>5.5677377792559302</v>
      </c>
      <c r="X5">
        <f t="shared" ref="X5:X39" si="9">$K5/($G5+$H5+$I5+$J5+$K5)*100</f>
        <v>0.15498126842915075</v>
      </c>
    </row>
    <row r="6" spans="1:24" x14ac:dyDescent="0.25">
      <c r="A6" s="2">
        <v>670</v>
      </c>
      <c r="B6" s="2">
        <v>2.5990624000000002</v>
      </c>
      <c r="C6" s="2">
        <v>0.27616025</v>
      </c>
      <c r="D6" s="2">
        <v>1.9767004000000001E-2</v>
      </c>
      <c r="E6" s="2">
        <v>1.193312E-2</v>
      </c>
      <c r="F6" s="2">
        <v>3.3734900000000003E-4</v>
      </c>
      <c r="G6" s="2">
        <v>5.3958636999999996</v>
      </c>
      <c r="H6" s="2">
        <v>5.7910595999999996</v>
      </c>
      <c r="I6" s="2">
        <v>1.0688449</v>
      </c>
      <c r="J6" s="2">
        <v>0.78480112999999996</v>
      </c>
      <c r="K6" s="2">
        <v>2.5072319999999999E-2</v>
      </c>
      <c r="N6" s="2">
        <v>670</v>
      </c>
      <c r="O6">
        <f t="shared" si="0"/>
        <v>89.399031735695829</v>
      </c>
      <c r="P6">
        <f t="shared" si="1"/>
        <v>9.4989866168229327</v>
      </c>
      <c r="Q6">
        <f t="shared" si="2"/>
        <v>0.6799186575572892</v>
      </c>
      <c r="R6">
        <f t="shared" si="3"/>
        <v>0.41045931547694525</v>
      </c>
      <c r="S6">
        <f t="shared" si="4"/>
        <v>1.1603674446987211E-2</v>
      </c>
      <c r="T6">
        <f t="shared" si="5"/>
        <v>41.298114892045881</v>
      </c>
      <c r="U6">
        <f t="shared" si="6"/>
        <v>44.322810583129687</v>
      </c>
      <c r="V6">
        <f t="shared" si="7"/>
        <v>8.180577185813144</v>
      </c>
      <c r="W6">
        <f t="shared" si="8"/>
        <v>6.006602285774461</v>
      </c>
      <c r="X6">
        <f t="shared" si="9"/>
        <v>0.19189505323682285</v>
      </c>
    </row>
    <row r="7" spans="1:24" x14ac:dyDescent="0.25">
      <c r="A7" s="2">
        <v>680</v>
      </c>
      <c r="B7" s="2">
        <v>2.6029439000000001</v>
      </c>
      <c r="C7" s="2">
        <v>0.28674536</v>
      </c>
      <c r="D7" s="2">
        <v>2.6645835999999999E-2</v>
      </c>
      <c r="E7" s="2">
        <v>1.6352419999999999E-2</v>
      </c>
      <c r="F7" s="2">
        <v>5.5425752000000004E-4</v>
      </c>
      <c r="G7" s="2">
        <v>5.3773884000000001</v>
      </c>
      <c r="H7" s="2">
        <v>6.0599952000000004</v>
      </c>
      <c r="I7" s="2">
        <v>1.1447223</v>
      </c>
      <c r="J7" s="2">
        <v>0.89365130999999998</v>
      </c>
      <c r="K7" s="2">
        <v>3.2378698999999997E-2</v>
      </c>
      <c r="N7" s="2">
        <v>680</v>
      </c>
      <c r="O7">
        <f t="shared" si="0"/>
        <v>88.739493740277993</v>
      </c>
      <c r="P7">
        <f t="shared" si="1"/>
        <v>9.7757151349953268</v>
      </c>
      <c r="Q7">
        <f t="shared" si="2"/>
        <v>0.90840912742163749</v>
      </c>
      <c r="R7">
        <f t="shared" si="3"/>
        <v>0.55748626477443353</v>
      </c>
      <c r="S7">
        <f t="shared" si="4"/>
        <v>1.8895732530594306E-2</v>
      </c>
      <c r="T7">
        <f t="shared" si="5"/>
        <v>39.808515669562027</v>
      </c>
      <c r="U7">
        <f t="shared" si="6"/>
        <v>44.861816914075</v>
      </c>
      <c r="V7">
        <f t="shared" si="7"/>
        <v>8.47431731300032</v>
      </c>
      <c r="W7">
        <f t="shared" si="8"/>
        <v>6.6156523447812754</v>
      </c>
      <c r="X7">
        <f t="shared" si="9"/>
        <v>0.23969775858138351</v>
      </c>
    </row>
    <row r="8" spans="1:24" x14ac:dyDescent="0.25">
      <c r="A8" s="2">
        <v>690</v>
      </c>
      <c r="B8" s="2">
        <v>2.6559879</v>
      </c>
      <c r="C8" s="2">
        <v>0.32412702999999998</v>
      </c>
      <c r="D8" s="2">
        <v>3.0814957E-2</v>
      </c>
      <c r="E8" s="2">
        <v>1.9959003999999999E-2</v>
      </c>
      <c r="F8" s="2">
        <v>8.3123257E-4</v>
      </c>
      <c r="G8" s="2">
        <v>5.4105277000000003</v>
      </c>
      <c r="H8" s="2">
        <v>6.2563522000000003</v>
      </c>
      <c r="I8" s="2">
        <v>1.2419108999999999</v>
      </c>
      <c r="J8" s="2">
        <v>1.0032167999999999</v>
      </c>
      <c r="K8" s="2">
        <v>3.9684513999999997E-2</v>
      </c>
      <c r="N8" s="2">
        <v>690</v>
      </c>
      <c r="O8">
        <f t="shared" si="0"/>
        <v>87.606632266320261</v>
      </c>
      <c r="P8">
        <f t="shared" si="1"/>
        <v>10.691192352489464</v>
      </c>
      <c r="Q8">
        <f t="shared" si="2"/>
        <v>1.0164182623729088</v>
      </c>
      <c r="R8">
        <f t="shared" si="3"/>
        <v>0.65833926571352785</v>
      </c>
      <c r="S8">
        <f t="shared" si="4"/>
        <v>2.7417853103840692E-2</v>
      </c>
      <c r="T8">
        <f t="shared" si="5"/>
        <v>38.780440793778254</v>
      </c>
      <c r="U8">
        <f t="shared" si="6"/>
        <v>44.842963483418508</v>
      </c>
      <c r="V8">
        <f t="shared" si="7"/>
        <v>8.9015073573318659</v>
      </c>
      <c r="W8">
        <f t="shared" si="8"/>
        <v>7.190646065026832</v>
      </c>
      <c r="X8">
        <f t="shared" si="9"/>
        <v>0.28444230044453228</v>
      </c>
    </row>
    <row r="9" spans="1:24" x14ac:dyDescent="0.25">
      <c r="A9" s="2">
        <v>700</v>
      </c>
      <c r="B9" s="2">
        <v>2.6588599999999998</v>
      </c>
      <c r="C9" s="2">
        <v>0.33148320999999997</v>
      </c>
      <c r="D9" s="2">
        <v>3.4635291999999998E-2</v>
      </c>
      <c r="E9" s="2">
        <v>2.3149197999999999E-2</v>
      </c>
      <c r="F9" s="2">
        <v>9.2916224999999996E-4</v>
      </c>
      <c r="G9" s="2">
        <v>5.3849308000000002</v>
      </c>
      <c r="H9" s="2">
        <v>6.3638373000000001</v>
      </c>
      <c r="I9" s="2">
        <v>1.2871147000000001</v>
      </c>
      <c r="J9" s="2">
        <v>1.0687897</v>
      </c>
      <c r="K9" s="2">
        <v>4.3632619999999997E-2</v>
      </c>
      <c r="N9" s="2">
        <v>700</v>
      </c>
      <c r="O9">
        <f t="shared" si="0"/>
        <v>87.20270300364092</v>
      </c>
      <c r="P9">
        <f t="shared" si="1"/>
        <v>10.871663762786882</v>
      </c>
      <c r="Q9">
        <f t="shared" si="2"/>
        <v>1.1359346041989349</v>
      </c>
      <c r="R9">
        <f t="shared" si="3"/>
        <v>0.75922487004448458</v>
      </c>
      <c r="S9">
        <f t="shared" si="4"/>
        <v>3.0473759328789311E-2</v>
      </c>
      <c r="T9">
        <f t="shared" si="5"/>
        <v>38.060606937207474</v>
      </c>
      <c r="U9">
        <f t="shared" si="6"/>
        <v>44.979502816942365</v>
      </c>
      <c r="V9">
        <f t="shared" si="7"/>
        <v>9.0973066320186913</v>
      </c>
      <c r="W9">
        <f t="shared" si="8"/>
        <v>7.5541889359536238</v>
      </c>
      <c r="X9">
        <f t="shared" si="9"/>
        <v>0.30839467787785452</v>
      </c>
    </row>
    <row r="10" spans="1:24" x14ac:dyDescent="0.25">
      <c r="A10" s="2">
        <v>710</v>
      </c>
      <c r="B10" s="2">
        <v>2.6823933000000002</v>
      </c>
      <c r="C10" s="2">
        <v>0.33545129000000001</v>
      </c>
      <c r="D10" s="2">
        <v>3.1413638000000001E-2</v>
      </c>
      <c r="E10" s="2">
        <v>1.9985044E-2</v>
      </c>
      <c r="F10" s="2">
        <v>1.0871074000000001E-3</v>
      </c>
      <c r="G10" s="2">
        <v>5.4195465</v>
      </c>
      <c r="H10" s="2">
        <v>6.2878284999999998</v>
      </c>
      <c r="I10" s="2">
        <v>1.2656590000000001</v>
      </c>
      <c r="J10" s="2">
        <v>1.0542041</v>
      </c>
      <c r="K10" s="2">
        <v>4.1320158000000003E-2</v>
      </c>
      <c r="N10" s="2">
        <v>710</v>
      </c>
      <c r="O10">
        <f t="shared" si="0"/>
        <v>87.364972772871113</v>
      </c>
      <c r="P10">
        <f t="shared" si="1"/>
        <v>10.925576356559825</v>
      </c>
      <c r="Q10">
        <f t="shared" si="2"/>
        <v>1.0231354322898245</v>
      </c>
      <c r="R10">
        <f t="shared" si="3"/>
        <v>0.65090858410831509</v>
      </c>
      <c r="S10">
        <f>$F10/($B10+$C10+$D10+$E10+$F10)*100</f>
        <v>3.540685417093261E-2</v>
      </c>
      <c r="T10">
        <f t="shared" si="5"/>
        <v>38.522401518422889</v>
      </c>
      <c r="U10">
        <f t="shared" si="6"/>
        <v>44.694192430304405</v>
      </c>
      <c r="V10">
        <f t="shared" si="7"/>
        <v>8.9963660581942779</v>
      </c>
      <c r="W10">
        <f t="shared" si="8"/>
        <v>7.4933342896066373</v>
      </c>
      <c r="X10">
        <f t="shared" si="9"/>
        <v>0.2937057034718078</v>
      </c>
    </row>
    <row r="11" spans="1:24" x14ac:dyDescent="0.25">
      <c r="A11" s="2">
        <v>720</v>
      </c>
      <c r="B11" s="2">
        <v>2.6596426000000002</v>
      </c>
      <c r="C11" s="2">
        <v>0.33562033000000002</v>
      </c>
      <c r="D11" s="2">
        <v>3.6006616999999998E-2</v>
      </c>
      <c r="E11" s="2">
        <v>2.360748E-2</v>
      </c>
      <c r="F11" s="2">
        <v>8.7293378000000003E-4</v>
      </c>
      <c r="G11" s="2">
        <v>5.3934138000000003</v>
      </c>
      <c r="H11" s="2">
        <v>6.0998881999999996</v>
      </c>
      <c r="I11" s="2">
        <v>1.1934217</v>
      </c>
      <c r="J11" s="2">
        <v>0.98316311000000001</v>
      </c>
      <c r="K11" s="2">
        <v>3.8843013000000003E-2</v>
      </c>
      <c r="N11" s="2">
        <v>720</v>
      </c>
      <c r="O11">
        <f t="shared" si="0"/>
        <v>87.037311106472501</v>
      </c>
      <c r="P11">
        <f t="shared" si="1"/>
        <v>10.983239280295393</v>
      </c>
      <c r="Q11">
        <f t="shared" si="2"/>
        <v>1.1783234054532745</v>
      </c>
      <c r="R11">
        <f t="shared" si="3"/>
        <v>0.7725592834164362</v>
      </c>
      <c r="S11">
        <f t="shared" si="4"/>
        <v>2.8566924362397043E-2</v>
      </c>
      <c r="T11">
        <f t="shared" si="5"/>
        <v>39.342914111204749</v>
      </c>
      <c r="U11">
        <f t="shared" si="6"/>
        <v>44.496377700622809</v>
      </c>
      <c r="V11">
        <f t="shared" si="7"/>
        <v>8.7055600001520297</v>
      </c>
      <c r="W11">
        <f t="shared" si="8"/>
        <v>7.1718030969615096</v>
      </c>
      <c r="X11">
        <f t="shared" si="9"/>
        <v>0.28334509105891514</v>
      </c>
    </row>
    <row r="12" spans="1:24" x14ac:dyDescent="0.25">
      <c r="A12" s="2">
        <v>730</v>
      </c>
      <c r="B12" s="2">
        <v>2.6531946999999998</v>
      </c>
      <c r="C12" s="2">
        <v>0.31239152999999997</v>
      </c>
      <c r="D12" s="2">
        <v>3.0112891999999999E-2</v>
      </c>
      <c r="E12" s="2">
        <v>1.9556555999999999E-2</v>
      </c>
      <c r="F12" s="2">
        <v>6.0416166000000005E-4</v>
      </c>
      <c r="G12" s="2">
        <v>5.3896750000000004</v>
      </c>
      <c r="H12" s="2">
        <v>5.7497221999999999</v>
      </c>
      <c r="I12" s="2">
        <v>1.0763906999999999</v>
      </c>
      <c r="J12" s="2">
        <v>0.85183865999999997</v>
      </c>
      <c r="K12" s="2">
        <v>2.9788802E-2</v>
      </c>
      <c r="N12" s="2">
        <v>730</v>
      </c>
      <c r="O12">
        <f t="shared" si="0"/>
        <v>87.97473493659156</v>
      </c>
      <c r="P12">
        <f t="shared" si="1"/>
        <v>10.358290723325466</v>
      </c>
      <c r="Q12">
        <f t="shared" si="2"/>
        <v>0.9984844654914351</v>
      </c>
      <c r="R12">
        <f t="shared" si="3"/>
        <v>0.6484570583427629</v>
      </c>
      <c r="S12">
        <f t="shared" si="4"/>
        <v>2.0032816248785345E-2</v>
      </c>
      <c r="T12">
        <f t="shared" si="5"/>
        <v>41.150676305473652</v>
      </c>
      <c r="U12">
        <f t="shared" si="6"/>
        <v>43.899670592122128</v>
      </c>
      <c r="V12">
        <f t="shared" si="7"/>
        <v>8.2183443851293791</v>
      </c>
      <c r="W12">
        <f t="shared" si="8"/>
        <v>6.5038684080484295</v>
      </c>
      <c r="X12">
        <f t="shared" si="9"/>
        <v>0.22744030922640901</v>
      </c>
    </row>
    <row r="13" spans="1:24" x14ac:dyDescent="0.25">
      <c r="A13" s="2">
        <v>740</v>
      </c>
      <c r="B13" s="2">
        <v>2.6492344999999999</v>
      </c>
      <c r="C13" s="2">
        <v>0.30258974</v>
      </c>
      <c r="D13" s="2">
        <v>2.6382834000000001E-2</v>
      </c>
      <c r="E13" s="2">
        <v>1.5033037000000001E-2</v>
      </c>
      <c r="F13" s="2">
        <v>3.8446041999999999E-4</v>
      </c>
      <c r="G13" s="2">
        <v>5.3624242000000004</v>
      </c>
      <c r="H13" s="2">
        <v>5.4036738</v>
      </c>
      <c r="I13" s="2">
        <v>0.9594975</v>
      </c>
      <c r="J13" s="2">
        <v>0.69777016999999997</v>
      </c>
      <c r="K13" s="2">
        <v>2.2091692999999999E-2</v>
      </c>
      <c r="N13" s="2">
        <v>740</v>
      </c>
      <c r="O13">
        <f t="shared" si="0"/>
        <v>88.495883060692492</v>
      </c>
      <c r="P13">
        <f t="shared" si="1"/>
        <v>10.107805196710727</v>
      </c>
      <c r="Q13">
        <f t="shared" si="2"/>
        <v>0.88130068986858734</v>
      </c>
      <c r="R13">
        <f t="shared" si="3"/>
        <v>0.50216841295063297</v>
      </c>
      <c r="S13">
        <f t="shared" si="4"/>
        <v>1.2842639777560168E-2</v>
      </c>
      <c r="T13">
        <f t="shared" si="5"/>
        <v>43.087401640556337</v>
      </c>
      <c r="U13">
        <f t="shared" si="6"/>
        <v>43.418844662671638</v>
      </c>
      <c r="V13">
        <f t="shared" si="7"/>
        <v>7.7096202414590209</v>
      </c>
      <c r="W13">
        <f t="shared" si="8"/>
        <v>5.6066253705906499</v>
      </c>
      <c r="X13">
        <f t="shared" si="9"/>
        <v>0.17750808472236621</v>
      </c>
    </row>
    <row r="14" spans="1:24" x14ac:dyDescent="0.25">
      <c r="A14" s="2">
        <v>750</v>
      </c>
      <c r="B14" s="2">
        <v>2.6245023999999999</v>
      </c>
      <c r="C14" s="2">
        <v>0.29381741</v>
      </c>
      <c r="D14" s="2">
        <v>2.3919085E-2</v>
      </c>
      <c r="E14" s="2">
        <v>1.3729422999999999E-2</v>
      </c>
      <c r="F14" s="2">
        <v>4.3683969999999998E-4</v>
      </c>
      <c r="G14" s="2">
        <v>5.3162485000000004</v>
      </c>
      <c r="H14" s="2">
        <v>5.1561634999999999</v>
      </c>
      <c r="I14" s="2">
        <v>0.90763163000000002</v>
      </c>
      <c r="J14" s="2">
        <v>0.64059796000000002</v>
      </c>
      <c r="K14" s="2">
        <v>1.7841193000000002E-2</v>
      </c>
      <c r="N14" s="2">
        <v>750</v>
      </c>
      <c r="O14">
        <f t="shared" si="0"/>
        <v>88.773434627674277</v>
      </c>
      <c r="P14">
        <f t="shared" si="1"/>
        <v>9.9383336967447882</v>
      </c>
      <c r="Q14">
        <f t="shared" si="2"/>
        <v>0.80905977780827487</v>
      </c>
      <c r="R14">
        <f t="shared" si="3"/>
        <v>0.46439585468322964</v>
      </c>
      <c r="S14">
        <f t="shared" si="4"/>
        <v>1.4776043089433959E-2</v>
      </c>
      <c r="T14">
        <f t="shared" si="5"/>
        <v>44.160452740002057</v>
      </c>
      <c r="U14">
        <f t="shared" si="6"/>
        <v>42.830675533973555</v>
      </c>
      <c r="V14">
        <f t="shared" si="7"/>
        <v>7.5394187653090405</v>
      </c>
      <c r="W14">
        <f t="shared" si="8"/>
        <v>5.3212516190546264</v>
      </c>
      <c r="X14">
        <f t="shared" si="9"/>
        <v>0.1482013416607135</v>
      </c>
    </row>
    <row r="15" spans="1:24" x14ac:dyDescent="0.25">
      <c r="A15" s="2">
        <v>760</v>
      </c>
      <c r="B15" s="2">
        <v>2.6068519999999999</v>
      </c>
      <c r="C15" s="2">
        <v>0.27354636999999998</v>
      </c>
      <c r="D15" s="2">
        <v>2.2677756E-2</v>
      </c>
      <c r="E15" s="2">
        <v>1.3280192E-2</v>
      </c>
      <c r="F15" s="2">
        <v>3.0921078E-4</v>
      </c>
      <c r="G15" s="2">
        <v>5.3074130999999998</v>
      </c>
      <c r="H15" s="2">
        <v>4.9306919000000002</v>
      </c>
      <c r="I15" s="2">
        <v>0.85318050999999995</v>
      </c>
      <c r="J15" s="2">
        <v>0.57546872000000004</v>
      </c>
      <c r="K15" s="2">
        <v>1.4662409E-2</v>
      </c>
      <c r="N15" s="2">
        <v>760</v>
      </c>
      <c r="O15">
        <f t="shared" si="0"/>
        <v>89.377817726340709</v>
      </c>
      <c r="P15">
        <f t="shared" si="1"/>
        <v>9.3787363446648122</v>
      </c>
      <c r="Q15">
        <f t="shared" si="2"/>
        <v>0.77752336619433315</v>
      </c>
      <c r="R15">
        <f t="shared" si="3"/>
        <v>0.4553210462069992</v>
      </c>
      <c r="S15">
        <f t="shared" si="4"/>
        <v>1.0601516593139787E-2</v>
      </c>
      <c r="T15">
        <f t="shared" si="5"/>
        <v>45.434669989258651</v>
      </c>
      <c r="U15">
        <f t="shared" si="6"/>
        <v>42.20970839733782</v>
      </c>
      <c r="V15">
        <f t="shared" si="7"/>
        <v>7.3037418009005917</v>
      </c>
      <c r="W15">
        <f t="shared" si="8"/>
        <v>4.9263607127813538</v>
      </c>
      <c r="X15">
        <f t="shared" si="9"/>
        <v>0.12551909972158301</v>
      </c>
    </row>
    <row r="16" spans="1:24" x14ac:dyDescent="0.25">
      <c r="A16" s="2">
        <v>770</v>
      </c>
      <c r="B16" s="2">
        <v>2.5936683999999999</v>
      </c>
      <c r="C16" s="2">
        <v>0.25958572000000002</v>
      </c>
      <c r="D16" s="2">
        <v>2.2431809E-2</v>
      </c>
      <c r="E16" s="2">
        <v>1.2665473E-2</v>
      </c>
      <c r="F16" s="2">
        <v>4.0928889000000002E-4</v>
      </c>
      <c r="G16" s="2">
        <v>5.2861577000000004</v>
      </c>
      <c r="H16" s="2">
        <v>4.788246</v>
      </c>
      <c r="I16" s="2">
        <v>0.82368202000000001</v>
      </c>
      <c r="J16" s="2">
        <v>0.55452283000000002</v>
      </c>
      <c r="K16" s="2">
        <v>1.3804373999999999E-2</v>
      </c>
      <c r="N16" s="2">
        <v>770</v>
      </c>
      <c r="O16">
        <f t="shared" si="0"/>
        <v>89.784813542340032</v>
      </c>
      <c r="P16">
        <f t="shared" si="1"/>
        <v>8.9860583058551704</v>
      </c>
      <c r="Q16">
        <f t="shared" si="2"/>
        <v>0.77652015519115125</v>
      </c>
      <c r="R16">
        <f t="shared" si="3"/>
        <v>0.43843967553082036</v>
      </c>
      <c r="S16">
        <f t="shared" si="4"/>
        <v>1.4168321082834383E-2</v>
      </c>
      <c r="T16">
        <f t="shared" si="5"/>
        <v>46.101232661312103</v>
      </c>
      <c r="U16">
        <f t="shared" si="6"/>
        <v>41.758883373002099</v>
      </c>
      <c r="V16">
        <f t="shared" si="7"/>
        <v>7.1834323904032464</v>
      </c>
      <c r="W16">
        <f t="shared" si="8"/>
        <v>4.8360619286555186</v>
      </c>
      <c r="X16">
        <f t="shared" si="9"/>
        <v>0.12038964662703262</v>
      </c>
    </row>
    <row r="17" spans="1:24" x14ac:dyDescent="0.25">
      <c r="A17" s="2">
        <v>780</v>
      </c>
      <c r="B17" s="2">
        <v>2.6203626</v>
      </c>
      <c r="C17" s="2">
        <v>0.27424468000000002</v>
      </c>
      <c r="D17" s="2">
        <v>2.4308446000000001E-2</v>
      </c>
      <c r="E17" s="2">
        <v>1.415547E-2</v>
      </c>
      <c r="F17" s="2">
        <v>2.9227265E-4</v>
      </c>
      <c r="G17" s="2">
        <v>5.2981435000000001</v>
      </c>
      <c r="H17" s="2">
        <v>4.7841690999999997</v>
      </c>
      <c r="I17" s="2">
        <v>0.83579481</v>
      </c>
      <c r="J17" s="2">
        <v>0.56491051999999997</v>
      </c>
      <c r="K17" s="2">
        <v>1.4669456000000001E-2</v>
      </c>
      <c r="N17" s="2">
        <v>780</v>
      </c>
      <c r="O17">
        <f t="shared" si="0"/>
        <v>89.329625462539425</v>
      </c>
      <c r="P17">
        <f t="shared" si="1"/>
        <v>9.3491544069107011</v>
      </c>
      <c r="Q17">
        <f t="shared" si="2"/>
        <v>0.82868850927591653</v>
      </c>
      <c r="R17">
        <f t="shared" si="3"/>
        <v>0.48256788329455363</v>
      </c>
      <c r="S17">
        <f t="shared" si="4"/>
        <v>9.9637379794093664E-3</v>
      </c>
      <c r="T17">
        <f t="shared" si="5"/>
        <v>46.080079603235788</v>
      </c>
      <c r="U17">
        <f t="shared" si="6"/>
        <v>41.609838042956163</v>
      </c>
      <c r="V17">
        <f t="shared" si="7"/>
        <v>7.2692427784886036</v>
      </c>
      <c r="W17">
        <f t="shared" si="8"/>
        <v>4.9132534311887399</v>
      </c>
      <c r="X17">
        <f t="shared" si="9"/>
        <v>0.12758614413070635</v>
      </c>
    </row>
    <row r="18" spans="1:24" x14ac:dyDescent="0.25">
      <c r="A18" s="2">
        <v>790</v>
      </c>
      <c r="B18" s="2">
        <v>2.5989846000000001</v>
      </c>
      <c r="C18" s="2">
        <v>0.27478599999999997</v>
      </c>
      <c r="D18" s="2">
        <v>2.5530443999999999E-2</v>
      </c>
      <c r="E18" s="2">
        <v>1.4595159E-2</v>
      </c>
      <c r="F18" s="2">
        <v>3.8964779000000001E-4</v>
      </c>
      <c r="G18" s="2">
        <v>5.2698988</v>
      </c>
      <c r="H18" s="2">
        <v>4.7097651000000003</v>
      </c>
      <c r="I18" s="2">
        <v>0.84609438999999997</v>
      </c>
      <c r="J18" s="2">
        <v>0.56251746000000002</v>
      </c>
      <c r="K18" s="2">
        <v>1.4298066E-2</v>
      </c>
      <c r="N18" s="2">
        <v>790</v>
      </c>
      <c r="O18">
        <f t="shared" si="0"/>
        <v>89.180839940442723</v>
      </c>
      <c r="P18">
        <f t="shared" si="1"/>
        <v>9.4289309309006661</v>
      </c>
      <c r="Q18">
        <f t="shared" si="2"/>
        <v>0.87604460602515155</v>
      </c>
      <c r="R18">
        <f t="shared" si="3"/>
        <v>0.50081425595377205</v>
      </c>
      <c r="S18">
        <f t="shared" si="4"/>
        <v>1.3370266677662206E-2</v>
      </c>
      <c r="T18">
        <f t="shared" si="5"/>
        <v>46.216747946900547</v>
      </c>
      <c r="U18">
        <f t="shared" si="6"/>
        <v>41.304403514505609</v>
      </c>
      <c r="V18">
        <f t="shared" si="7"/>
        <v>7.4202053295438182</v>
      </c>
      <c r="W18">
        <f t="shared" si="8"/>
        <v>4.9332498879391604</v>
      </c>
      <c r="X18">
        <f t="shared" si="9"/>
        <v>0.12539332111086243</v>
      </c>
    </row>
    <row r="19" spans="1:24" x14ac:dyDescent="0.25">
      <c r="A19" s="2">
        <v>800</v>
      </c>
      <c r="B19" s="2">
        <v>2.6038380000000001</v>
      </c>
      <c r="C19" s="2">
        <v>0.26814979</v>
      </c>
      <c r="D19" s="2">
        <v>2.4854850000000001E-2</v>
      </c>
      <c r="E19" s="2">
        <v>1.5668899E-2</v>
      </c>
      <c r="F19" s="2">
        <v>4.4413972999999998E-4</v>
      </c>
      <c r="G19" s="2">
        <v>5.2467135999999996</v>
      </c>
      <c r="H19" s="2">
        <v>4.5948935999999998</v>
      </c>
      <c r="I19" s="2">
        <v>0.82183991999999995</v>
      </c>
      <c r="J19" s="2">
        <v>0.54646892999999996</v>
      </c>
      <c r="K19" s="2">
        <v>1.3550394E-2</v>
      </c>
      <c r="N19" s="2">
        <v>800</v>
      </c>
      <c r="O19">
        <f t="shared" si="0"/>
        <v>89.388177754054595</v>
      </c>
      <c r="P19">
        <f t="shared" si="1"/>
        <v>9.2054194973851722</v>
      </c>
      <c r="Q19">
        <f t="shared" si="2"/>
        <v>0.85325191115974353</v>
      </c>
      <c r="R19">
        <f t="shared" si="3"/>
        <v>0.53790379010611578</v>
      </c>
      <c r="S19">
        <f t="shared" si="4"/>
        <v>1.5247047294370007E-2</v>
      </c>
      <c r="T19">
        <f t="shared" si="5"/>
        <v>46.747710488365769</v>
      </c>
      <c r="U19">
        <f t="shared" si="6"/>
        <v>40.940057360410286</v>
      </c>
      <c r="V19">
        <f t="shared" si="7"/>
        <v>7.322514163521654</v>
      </c>
      <c r="W19">
        <f t="shared" si="8"/>
        <v>4.8689852883387843</v>
      </c>
      <c r="X19">
        <f t="shared" si="9"/>
        <v>0.12073269936351942</v>
      </c>
    </row>
    <row r="20" spans="1:24" x14ac:dyDescent="0.25">
      <c r="A20" s="2">
        <v>810</v>
      </c>
      <c r="B20" s="2">
        <v>2.5895456000000001</v>
      </c>
      <c r="C20" s="2">
        <v>0.25760285999999999</v>
      </c>
      <c r="D20" s="2">
        <v>2.4246903E-2</v>
      </c>
      <c r="E20" s="2">
        <v>1.4698121999999999E-2</v>
      </c>
      <c r="F20" s="2">
        <v>2.9545313000000001E-4</v>
      </c>
      <c r="G20" s="2">
        <v>5.2129102999999999</v>
      </c>
      <c r="H20" s="2">
        <v>4.4442510000000004</v>
      </c>
      <c r="I20" s="2">
        <v>0.78163972000000004</v>
      </c>
      <c r="J20" s="2">
        <v>0.50275082000000004</v>
      </c>
      <c r="K20" s="2">
        <v>1.1618165E-2</v>
      </c>
      <c r="N20" s="2">
        <v>810</v>
      </c>
      <c r="O20">
        <f t="shared" si="0"/>
        <v>89.715754027164635</v>
      </c>
      <c r="P20">
        <f t="shared" si="1"/>
        <v>8.9247452620467964</v>
      </c>
      <c r="Q20">
        <f t="shared" si="2"/>
        <v>0.840042818890125</v>
      </c>
      <c r="R20">
        <f t="shared" si="3"/>
        <v>0.50922181019452095</v>
      </c>
      <c r="S20">
        <f t="shared" si="4"/>
        <v>1.0236081703923615E-2</v>
      </c>
      <c r="T20">
        <f t="shared" si="5"/>
        <v>47.592708755733412</v>
      </c>
      <c r="U20">
        <f t="shared" si="6"/>
        <v>40.575020728896291</v>
      </c>
      <c r="V20">
        <f t="shared" si="7"/>
        <v>7.1361963672908422</v>
      </c>
      <c r="W20">
        <f t="shared" si="8"/>
        <v>4.5900028920440379</v>
      </c>
      <c r="X20">
        <f t="shared" si="9"/>
        <v>0.10607125603543484</v>
      </c>
    </row>
    <row r="21" spans="1:24" x14ac:dyDescent="0.25">
      <c r="A21" s="2">
        <v>820</v>
      </c>
      <c r="B21" s="2">
        <v>2.5894746</v>
      </c>
      <c r="C21" s="2">
        <v>0.25648462999999999</v>
      </c>
      <c r="D21" s="2">
        <v>2.4516162000000001E-2</v>
      </c>
      <c r="E21" s="2">
        <v>1.3040032999999999E-2</v>
      </c>
      <c r="F21" s="2">
        <v>2.4788095000000002E-4</v>
      </c>
      <c r="G21" s="2">
        <v>5.1604447999999996</v>
      </c>
      <c r="H21" s="2">
        <v>4.3108224999999996</v>
      </c>
      <c r="I21" s="2">
        <v>0.75729502000000004</v>
      </c>
      <c r="J21" s="2">
        <v>0.47539819</v>
      </c>
      <c r="K21" s="2">
        <v>1.0330883000000001E-2</v>
      </c>
      <c r="N21" s="2">
        <v>820</v>
      </c>
      <c r="O21">
        <f t="shared" si="0"/>
        <v>89.794977093203144</v>
      </c>
      <c r="P21">
        <f t="shared" si="1"/>
        <v>8.8940943755959925</v>
      </c>
      <c r="Q21">
        <f t="shared" si="2"/>
        <v>0.85014473793380996</v>
      </c>
      <c r="R21">
        <f t="shared" si="3"/>
        <v>0.45218804792663853</v>
      </c>
      <c r="S21">
        <f t="shared" si="4"/>
        <v>8.5957453404221212E-3</v>
      </c>
      <c r="T21">
        <f t="shared" si="5"/>
        <v>48.164125939037724</v>
      </c>
      <c r="U21">
        <f t="shared" si="6"/>
        <v>40.234322008606206</v>
      </c>
      <c r="V21">
        <f t="shared" si="7"/>
        <v>7.0680831071550463</v>
      </c>
      <c r="W21">
        <f t="shared" si="8"/>
        <v>4.437047421639039</v>
      </c>
      <c r="X21">
        <f t="shared" si="9"/>
        <v>9.6421523561973574E-2</v>
      </c>
    </row>
    <row r="22" spans="1:24" x14ac:dyDescent="0.25">
      <c r="A22" s="2">
        <v>830</v>
      </c>
      <c r="B22" s="2">
        <v>2.5428377000000002</v>
      </c>
      <c r="C22" s="2">
        <v>0.23643634999999999</v>
      </c>
      <c r="D22" s="2">
        <v>2.1013237000000001E-2</v>
      </c>
      <c r="E22" s="2">
        <v>1.1614207E-2</v>
      </c>
      <c r="F22" s="2">
        <v>2.1197836000000001E-4</v>
      </c>
      <c r="G22" s="2">
        <v>5.1142671000000002</v>
      </c>
      <c r="H22" s="2">
        <v>4.1075746999999998</v>
      </c>
      <c r="I22" s="2">
        <v>0.69632839000000002</v>
      </c>
      <c r="J22" s="2">
        <v>0.41897045999999999</v>
      </c>
      <c r="K22" s="2">
        <v>8.1735524000000007E-3</v>
      </c>
      <c r="N22" s="2">
        <v>830</v>
      </c>
      <c r="O22">
        <f t="shared" si="0"/>
        <v>90.424434326470589</v>
      </c>
      <c r="P22">
        <f t="shared" si="1"/>
        <v>8.4077812763926758</v>
      </c>
      <c r="Q22">
        <f t="shared" si="2"/>
        <v>0.7472400102818445</v>
      </c>
      <c r="R22">
        <f t="shared" si="3"/>
        <v>0.41300634253044738</v>
      </c>
      <c r="S22">
        <f t="shared" si="4"/>
        <v>7.5380443244383779E-3</v>
      </c>
      <c r="T22">
        <f t="shared" si="5"/>
        <v>49.435589871340454</v>
      </c>
      <c r="U22">
        <f t="shared" si="6"/>
        <v>39.704687742080246</v>
      </c>
      <c r="V22">
        <f t="shared" si="7"/>
        <v>6.7308578200404909</v>
      </c>
      <c r="W22">
        <f t="shared" si="8"/>
        <v>4.0498572764740528</v>
      </c>
      <c r="X22">
        <f t="shared" si="9"/>
        <v>7.9007290064750518E-2</v>
      </c>
    </row>
    <row r="23" spans="1:24" x14ac:dyDescent="0.25">
      <c r="A23" s="2">
        <v>840</v>
      </c>
      <c r="B23" s="2">
        <v>2.5229455000000001</v>
      </c>
      <c r="C23" s="2">
        <v>0.22853999999999999</v>
      </c>
      <c r="D23" s="2">
        <v>2.0288615999999999E-2</v>
      </c>
      <c r="E23" s="2">
        <v>1.0701222E-2</v>
      </c>
      <c r="F23" s="2">
        <v>2.3624014000000001E-4</v>
      </c>
      <c r="G23" s="2">
        <v>5.0504623999999998</v>
      </c>
      <c r="H23" s="2">
        <v>4.0019667999999999</v>
      </c>
      <c r="I23" s="2">
        <v>0.67429501000000003</v>
      </c>
      <c r="J23" s="2">
        <v>0.39509091000000002</v>
      </c>
      <c r="K23" s="2">
        <v>7.0081783999999996E-3</v>
      </c>
      <c r="N23" s="2">
        <v>840</v>
      </c>
      <c r="O23">
        <f t="shared" si="0"/>
        <v>90.665001713413957</v>
      </c>
      <c r="P23">
        <f t="shared" si="1"/>
        <v>8.2128525929647012</v>
      </c>
      <c r="Q23">
        <f t="shared" si="2"/>
        <v>0.72909518037658672</v>
      </c>
      <c r="R23">
        <f t="shared" si="3"/>
        <v>0.38456094710156175</v>
      </c>
      <c r="S23">
        <f t="shared" si="4"/>
        <v>8.4895661431755691E-3</v>
      </c>
      <c r="T23">
        <f t="shared" si="5"/>
        <v>49.862281641321523</v>
      </c>
      <c r="U23">
        <f t="shared" si="6"/>
        <v>39.510678408539043</v>
      </c>
      <c r="V23">
        <f t="shared" si="7"/>
        <v>6.6571899828335948</v>
      </c>
      <c r="W23">
        <f t="shared" si="8"/>
        <v>3.9006595175020045</v>
      </c>
      <c r="X23">
        <f t="shared" si="9"/>
        <v>6.9190449803848864E-2</v>
      </c>
    </row>
    <row r="24" spans="1:24" x14ac:dyDescent="0.25">
      <c r="A24" s="2">
        <v>850</v>
      </c>
      <c r="B24" s="2">
        <v>2.5246270000000002</v>
      </c>
      <c r="C24" s="2">
        <v>0.21681116</v>
      </c>
      <c r="D24" s="2">
        <v>1.8867154000000001E-2</v>
      </c>
      <c r="E24" s="2">
        <v>9.2266165999999993E-3</v>
      </c>
      <c r="F24" s="2">
        <v>1.5816749000000001E-4</v>
      </c>
      <c r="G24" s="2">
        <v>5.0544479999999998</v>
      </c>
      <c r="H24" s="2">
        <v>3.8510970000000002</v>
      </c>
      <c r="I24" s="2">
        <v>0.63187886000000004</v>
      </c>
      <c r="J24" s="2">
        <v>0.36676171000000002</v>
      </c>
      <c r="K24" s="2">
        <v>5.9456238999999996E-3</v>
      </c>
      <c r="N24" s="2">
        <v>850</v>
      </c>
      <c r="O24">
        <f t="shared" si="0"/>
        <v>91.151966847879578</v>
      </c>
      <c r="P24">
        <f t="shared" si="1"/>
        <v>7.8279934693601518</v>
      </c>
      <c r="Q24">
        <f t="shared" si="2"/>
        <v>0.68120090449869952</v>
      </c>
      <c r="R24">
        <f t="shared" si="3"/>
        <v>0.33312812167551686</v>
      </c>
      <c r="S24">
        <f t="shared" si="4"/>
        <v>5.7106565860589797E-3</v>
      </c>
      <c r="T24">
        <f t="shared" si="5"/>
        <v>51.002836401511743</v>
      </c>
      <c r="U24">
        <f t="shared" si="6"/>
        <v>38.860201995816887</v>
      </c>
      <c r="V24">
        <f t="shared" si="7"/>
        <v>6.3760897574084732</v>
      </c>
      <c r="W24">
        <f t="shared" si="8"/>
        <v>3.7008764346707483</v>
      </c>
      <c r="X24">
        <f t="shared" si="9"/>
        <v>5.9995410592139468E-2</v>
      </c>
    </row>
    <row r="25" spans="1:24" x14ac:dyDescent="0.25">
      <c r="A25" s="2">
        <v>860</v>
      </c>
      <c r="B25" s="2">
        <v>2.4914394</v>
      </c>
      <c r="C25" s="2">
        <v>0.21101618</v>
      </c>
      <c r="D25" s="2">
        <v>1.877945E-2</v>
      </c>
      <c r="E25" s="2">
        <v>9.2474312999999992E-3</v>
      </c>
      <c r="F25" s="2">
        <v>1.432525E-4</v>
      </c>
      <c r="G25" s="2">
        <v>4.9805641999999999</v>
      </c>
      <c r="H25" s="2">
        <v>3.7762061999999998</v>
      </c>
      <c r="I25" s="2">
        <v>0.62044060000000001</v>
      </c>
      <c r="J25" s="2">
        <v>0.35001921000000003</v>
      </c>
      <c r="K25" s="2">
        <v>5.7560147999999997E-3</v>
      </c>
      <c r="N25" s="2">
        <v>860</v>
      </c>
      <c r="O25">
        <f t="shared" si="0"/>
        <v>91.240604210558658</v>
      </c>
      <c r="P25">
        <f t="shared" si="1"/>
        <v>7.7277592067477157</v>
      </c>
      <c r="Q25">
        <f t="shared" si="2"/>
        <v>0.68773431324156453</v>
      </c>
      <c r="R25">
        <f t="shared" si="3"/>
        <v>0.33865612754122448</v>
      </c>
      <c r="S25">
        <f t="shared" si="4"/>
        <v>5.2461419108460168E-3</v>
      </c>
      <c r="T25">
        <f t="shared" si="5"/>
        <v>51.172005024617647</v>
      </c>
      <c r="U25">
        <f t="shared" si="6"/>
        <v>38.798022649801872</v>
      </c>
      <c r="V25">
        <f t="shared" si="7"/>
        <v>6.3746170565729869</v>
      </c>
      <c r="W25">
        <f t="shared" si="8"/>
        <v>3.5962160216372081</v>
      </c>
      <c r="X25">
        <f t="shared" si="9"/>
        <v>5.9139247370282581E-2</v>
      </c>
    </row>
    <row r="26" spans="1:24" x14ac:dyDescent="0.25">
      <c r="A26" s="2">
        <v>870</v>
      </c>
      <c r="B26" s="2">
        <v>2.4843540000000002</v>
      </c>
      <c r="C26" s="2">
        <v>0.20895974</v>
      </c>
      <c r="D26" s="2">
        <v>1.8735405E-2</v>
      </c>
      <c r="E26" s="2">
        <v>9.0872687999999993E-3</v>
      </c>
      <c r="F26" s="2">
        <v>1.5993731000000001E-4</v>
      </c>
      <c r="G26" s="2">
        <v>4.9522320000000004</v>
      </c>
      <c r="H26" s="2">
        <v>3.6795817</v>
      </c>
      <c r="I26" s="2">
        <v>0.60245649000000001</v>
      </c>
      <c r="J26" s="2">
        <v>0.33600936999999997</v>
      </c>
      <c r="K26" s="2">
        <v>5.2153705999999998E-3</v>
      </c>
      <c r="N26" s="2">
        <v>870</v>
      </c>
      <c r="O26">
        <f t="shared" si="0"/>
        <v>91.293033887567859</v>
      </c>
      <c r="P26">
        <f t="shared" si="1"/>
        <v>7.6786837242024966</v>
      </c>
      <c r="Q26">
        <f t="shared" si="2"/>
        <v>0.68847352815351925</v>
      </c>
      <c r="R26">
        <f t="shared" si="3"/>
        <v>0.33393161300838686</v>
      </c>
      <c r="S26">
        <f t="shared" si="4"/>
        <v>5.8772470677352926E-3</v>
      </c>
      <c r="T26">
        <f t="shared" si="5"/>
        <v>51.717765357217871</v>
      </c>
      <c r="U26">
        <f t="shared" si="6"/>
        <v>38.427065406732325</v>
      </c>
      <c r="V26">
        <f t="shared" si="7"/>
        <v>6.2916485713417858</v>
      </c>
      <c r="W26">
        <f t="shared" si="8"/>
        <v>3.5090548575847418</v>
      </c>
      <c r="X26">
        <f t="shared" si="9"/>
        <v>5.4465807123279475E-2</v>
      </c>
    </row>
    <row r="27" spans="1:24" x14ac:dyDescent="0.25">
      <c r="A27" s="2">
        <v>880</v>
      </c>
      <c r="B27" s="2">
        <v>2.4776147000000002</v>
      </c>
      <c r="C27" s="2">
        <v>0.20452250999999999</v>
      </c>
      <c r="D27" s="2">
        <v>1.7334136E-2</v>
      </c>
      <c r="E27" s="2">
        <v>8.5371753999999994E-3</v>
      </c>
      <c r="F27" s="2">
        <v>1.2214164E-4</v>
      </c>
      <c r="G27" s="2">
        <v>4.8877193999999999</v>
      </c>
      <c r="H27" s="2">
        <v>3.6266308999999999</v>
      </c>
      <c r="I27" s="2">
        <v>0.59262271</v>
      </c>
      <c r="J27" s="2">
        <v>0.32808967</v>
      </c>
      <c r="K27" s="2">
        <v>4.6963682999999999E-3</v>
      </c>
      <c r="N27" s="2">
        <v>880</v>
      </c>
      <c r="O27">
        <f t="shared" si="0"/>
        <v>91.488004394099832</v>
      </c>
      <c r="P27">
        <f t="shared" si="1"/>
        <v>7.5521655136984469</v>
      </c>
      <c r="Q27">
        <f t="shared" si="2"/>
        <v>0.64007753527452194</v>
      </c>
      <c r="R27">
        <f t="shared" si="3"/>
        <v>0.31524237425149315</v>
      </c>
      <c r="S27">
        <f t="shared" si="4"/>
        <v>4.5101826757092452E-3</v>
      </c>
      <c r="T27">
        <f t="shared" si="5"/>
        <v>51.778010169446276</v>
      </c>
      <c r="U27">
        <f t="shared" si="6"/>
        <v>38.418680831192582</v>
      </c>
      <c r="V27">
        <f t="shared" si="7"/>
        <v>6.2779431865554347</v>
      </c>
      <c r="W27">
        <f t="shared" si="8"/>
        <v>3.4756148787408443</v>
      </c>
      <c r="X27">
        <f t="shared" si="9"/>
        <v>4.9750934064845286E-2</v>
      </c>
    </row>
    <row r="28" spans="1:24" x14ac:dyDescent="0.25">
      <c r="A28" s="2">
        <v>890</v>
      </c>
      <c r="B28" s="2">
        <v>2.4479250000000001</v>
      </c>
      <c r="C28" s="2">
        <v>0.19251807000000001</v>
      </c>
      <c r="D28" s="2">
        <v>1.7700525000000002E-2</v>
      </c>
      <c r="E28" s="2">
        <v>8.4967136000000006E-3</v>
      </c>
      <c r="F28" s="2">
        <v>9.7103555E-5</v>
      </c>
      <c r="G28" s="2">
        <v>4.8435043000000002</v>
      </c>
      <c r="H28" s="2">
        <v>3.5645240999999999</v>
      </c>
      <c r="I28" s="2">
        <v>0.57262687000000001</v>
      </c>
      <c r="J28" s="2">
        <v>0.31194068000000003</v>
      </c>
      <c r="K28" s="2">
        <v>4.5480182000000001E-3</v>
      </c>
      <c r="N28" s="2">
        <v>890</v>
      </c>
      <c r="O28">
        <f t="shared" si="0"/>
        <v>91.794752225785246</v>
      </c>
      <c r="P28">
        <f t="shared" si="1"/>
        <v>7.2192361018562172</v>
      </c>
      <c r="Q28">
        <f t="shared" si="2"/>
        <v>0.66375207845065409</v>
      </c>
      <c r="R28">
        <f t="shared" si="3"/>
        <v>0.31861830719709949</v>
      </c>
      <c r="S28">
        <f t="shared" si="4"/>
        <v>3.6412867107725564E-3</v>
      </c>
      <c r="T28">
        <f t="shared" si="5"/>
        <v>52.096690301524305</v>
      </c>
      <c r="U28">
        <f t="shared" si="6"/>
        <v>38.339990347488616</v>
      </c>
      <c r="V28">
        <f t="shared" si="7"/>
        <v>6.1591696542359253</v>
      </c>
      <c r="W28">
        <f t="shared" si="8"/>
        <v>3.3552312523820604</v>
      </c>
      <c r="X28">
        <f t="shared" si="9"/>
        <v>4.8918444369110192E-2</v>
      </c>
    </row>
    <row r="29" spans="1:24" x14ac:dyDescent="0.25">
      <c r="A29" s="2">
        <v>900</v>
      </c>
      <c r="B29" s="2">
        <v>2.4509574000000001</v>
      </c>
      <c r="C29" s="2">
        <v>0.18300357</v>
      </c>
      <c r="D29" s="2">
        <v>1.6257388000000001E-2</v>
      </c>
      <c r="E29" s="2">
        <v>7.6600521000000001E-3</v>
      </c>
      <c r="F29" s="2">
        <v>1.2004845E-4</v>
      </c>
      <c r="G29" s="2">
        <v>4.7766425999999997</v>
      </c>
      <c r="H29" s="2">
        <v>3.5049144999999999</v>
      </c>
      <c r="I29" s="2">
        <v>0.56565633000000004</v>
      </c>
      <c r="J29" s="2">
        <v>0.30035824999999999</v>
      </c>
      <c r="K29" s="2">
        <v>4.0126533999999998E-3</v>
      </c>
      <c r="N29" s="2">
        <v>900</v>
      </c>
      <c r="O29">
        <f t="shared" si="0"/>
        <v>92.210640383029201</v>
      </c>
      <c r="P29">
        <f t="shared" si="1"/>
        <v>6.885014150829595</v>
      </c>
      <c r="Q29">
        <f t="shared" si="2"/>
        <v>0.61164023431634296</v>
      </c>
      <c r="R29">
        <f t="shared" si="3"/>
        <v>0.2881887337202873</v>
      </c>
      <c r="S29">
        <f t="shared" si="4"/>
        <v>4.5164981045733655E-3</v>
      </c>
      <c r="T29">
        <f t="shared" si="5"/>
        <v>52.194706686654982</v>
      </c>
      <c r="U29">
        <f t="shared" si="6"/>
        <v>38.298445081343118</v>
      </c>
      <c r="V29">
        <f t="shared" si="7"/>
        <v>6.1809661517903223</v>
      </c>
      <c r="W29">
        <f t="shared" si="8"/>
        <v>3.2820355367736718</v>
      </c>
      <c r="X29">
        <f t="shared" si="9"/>
        <v>4.3846543437896915E-2</v>
      </c>
    </row>
    <row r="30" spans="1:24" x14ac:dyDescent="0.25">
      <c r="A30" s="2">
        <v>910</v>
      </c>
      <c r="B30" s="2">
        <v>2.4361513000000001</v>
      </c>
      <c r="C30" s="2">
        <v>0.18112833</v>
      </c>
      <c r="D30" s="2">
        <v>1.5561360999999999E-2</v>
      </c>
      <c r="E30" s="2">
        <v>7.4220937999999997E-3</v>
      </c>
      <c r="F30" s="2">
        <v>9.9034173000000001E-5</v>
      </c>
      <c r="G30" s="2">
        <v>4.7280401000000003</v>
      </c>
      <c r="H30" s="2">
        <v>3.4369649</v>
      </c>
      <c r="I30" s="2">
        <v>0.55031297000000001</v>
      </c>
      <c r="J30" s="2">
        <v>0.28586961999999999</v>
      </c>
      <c r="K30" s="2">
        <v>3.6552296000000001E-3</v>
      </c>
      <c r="N30" s="2">
        <v>910</v>
      </c>
      <c r="O30">
        <f t="shared" si="0"/>
        <v>92.265802576639373</v>
      </c>
      <c r="P30">
        <f t="shared" si="1"/>
        <v>6.859980632900915</v>
      </c>
      <c r="Q30">
        <f t="shared" si="2"/>
        <v>0.589364651468821</v>
      </c>
      <c r="R30">
        <f t="shared" si="3"/>
        <v>0.28110135903960437</v>
      </c>
      <c r="S30">
        <f t="shared" si="4"/>
        <v>3.7507799512939734E-3</v>
      </c>
      <c r="T30">
        <f t="shared" si="5"/>
        <v>52.505526134325379</v>
      </c>
      <c r="U30">
        <f t="shared" si="6"/>
        <v>38.167961050014995</v>
      </c>
      <c r="V30">
        <f t="shared" si="7"/>
        <v>6.1113001195555041</v>
      </c>
      <c r="W30">
        <f t="shared" si="8"/>
        <v>3.1746208759776939</v>
      </c>
      <c r="X30">
        <f t="shared" si="9"/>
        <v>4.0591820126432449E-2</v>
      </c>
    </row>
    <row r="31" spans="1:24" x14ac:dyDescent="0.25">
      <c r="A31" s="2">
        <v>920</v>
      </c>
      <c r="B31" s="2">
        <v>2.4170820000000002</v>
      </c>
      <c r="C31" s="2">
        <v>0.16880118</v>
      </c>
      <c r="D31" s="2">
        <v>1.5439642999999999E-2</v>
      </c>
      <c r="E31" s="2">
        <v>7.1755672E-3</v>
      </c>
      <c r="F31" s="2">
        <v>9.4906373999999999E-5</v>
      </c>
      <c r="G31" s="2">
        <v>4.6785075999999997</v>
      </c>
      <c r="H31" s="2">
        <v>3.3623148</v>
      </c>
      <c r="I31" s="2">
        <v>0.52133255999999994</v>
      </c>
      <c r="J31" s="2">
        <v>0.26930156999999999</v>
      </c>
      <c r="K31" s="2">
        <v>3.2414816999999999E-3</v>
      </c>
      <c r="N31" s="2">
        <v>920</v>
      </c>
      <c r="O31">
        <f t="shared" si="0"/>
        <v>92.658445575800499</v>
      </c>
      <c r="P31">
        <f t="shared" si="1"/>
        <v>6.4709657968413579</v>
      </c>
      <c r="Q31">
        <f t="shared" si="2"/>
        <v>0.5918762047068693</v>
      </c>
      <c r="R31">
        <f t="shared" si="3"/>
        <v>0.27507420223091278</v>
      </c>
      <c r="S31">
        <f t="shared" si="4"/>
        <v>3.6382204203562669E-3</v>
      </c>
      <c r="T31">
        <f t="shared" si="5"/>
        <v>52.956055699970072</v>
      </c>
      <c r="U31">
        <f t="shared" si="6"/>
        <v>38.058061470207669</v>
      </c>
      <c r="V31">
        <f t="shared" si="7"/>
        <v>5.9009663862826658</v>
      </c>
      <c r="W31">
        <f t="shared" si="8"/>
        <v>3.0482260926559981</v>
      </c>
      <c r="X31">
        <f t="shared" si="9"/>
        <v>3.6690350883609481E-2</v>
      </c>
    </row>
    <row r="32" spans="1:24" x14ac:dyDescent="0.25">
      <c r="A32" s="2">
        <v>930</v>
      </c>
      <c r="B32" s="2">
        <v>2.3714737000000001</v>
      </c>
      <c r="C32" s="2">
        <v>0.15708348</v>
      </c>
      <c r="D32" s="2">
        <v>1.2879181999999999E-2</v>
      </c>
      <c r="E32" s="2">
        <v>6.0699372000000001E-3</v>
      </c>
      <c r="F32" s="2">
        <v>6.1261402999999997E-5</v>
      </c>
      <c r="G32" s="2">
        <v>4.6107912999999998</v>
      </c>
      <c r="H32" s="2">
        <v>3.2219772</v>
      </c>
      <c r="I32" s="2">
        <v>0.46976242000000001</v>
      </c>
      <c r="J32" s="2">
        <v>0.22985226</v>
      </c>
      <c r="K32" s="2">
        <v>2.2163014000000001E-3</v>
      </c>
      <c r="N32" s="2">
        <v>930</v>
      </c>
      <c r="O32">
        <f t="shared" si="0"/>
        <v>93.087764841796044</v>
      </c>
      <c r="P32">
        <f t="shared" si="1"/>
        <v>6.1660182218217185</v>
      </c>
      <c r="Q32">
        <f t="shared" si="2"/>
        <v>0.50554820210348206</v>
      </c>
      <c r="R32">
        <f t="shared" si="3"/>
        <v>0.23826403247823069</v>
      </c>
      <c r="S32">
        <f t="shared" si="4"/>
        <v>2.4047018005481143E-3</v>
      </c>
      <c r="T32">
        <f t="shared" si="5"/>
        <v>54.024694539545678</v>
      </c>
      <c r="U32">
        <f t="shared" si="6"/>
        <v>37.751943802657181</v>
      </c>
      <c r="V32">
        <f t="shared" si="7"/>
        <v>5.5042116624662158</v>
      </c>
      <c r="W32">
        <f t="shared" si="8"/>
        <v>2.6931815664101371</v>
      </c>
      <c r="X32">
        <f t="shared" si="9"/>
        <v>2.5968428920772762E-2</v>
      </c>
    </row>
    <row r="33" spans="1:24" x14ac:dyDescent="0.25">
      <c r="A33" s="2">
        <v>940</v>
      </c>
      <c r="B33" s="2">
        <v>2.3040329000000002</v>
      </c>
      <c r="C33" s="2">
        <v>0.13274063999999999</v>
      </c>
      <c r="D33" s="2">
        <v>1.0347883E-2</v>
      </c>
      <c r="E33" s="2">
        <v>4.3170062999999996E-3</v>
      </c>
      <c r="F33" s="2">
        <v>2.4417473000000001E-5</v>
      </c>
      <c r="G33" s="2">
        <v>4.4201717</v>
      </c>
      <c r="H33" s="2">
        <v>3.0464796000000001</v>
      </c>
      <c r="I33" s="2">
        <v>0.39944059999999998</v>
      </c>
      <c r="J33" s="2">
        <v>0.17691589999999999</v>
      </c>
      <c r="K33" s="2">
        <v>1.3493508000000001E-3</v>
      </c>
      <c r="N33" s="2">
        <v>940</v>
      </c>
      <c r="O33">
        <f t="shared" si="0"/>
        <v>93.986041968081608</v>
      </c>
      <c r="P33">
        <f t="shared" si="1"/>
        <v>5.4147522641321704</v>
      </c>
      <c r="Q33">
        <f t="shared" si="2"/>
        <v>0.42211053753563937</v>
      </c>
      <c r="R33">
        <f t="shared" si="3"/>
        <v>0.17609919341354571</v>
      </c>
      <c r="S33">
        <f t="shared" si="4"/>
        <v>9.9603683703149344E-4</v>
      </c>
      <c r="T33">
        <f t="shared" si="5"/>
        <v>54.94748203168006</v>
      </c>
      <c r="U33">
        <f t="shared" si="6"/>
        <v>37.871013716702421</v>
      </c>
      <c r="V33">
        <f t="shared" si="7"/>
        <v>4.9654757056662531</v>
      </c>
      <c r="W33">
        <f t="shared" si="8"/>
        <v>2.1992546661407983</v>
      </c>
      <c r="X33">
        <f t="shared" si="9"/>
        <v>1.677387981046825E-2</v>
      </c>
    </row>
    <row r="34" spans="1:24" x14ac:dyDescent="0.25">
      <c r="A34" s="2">
        <v>950</v>
      </c>
      <c r="B34" s="2">
        <v>2.2208481999999998</v>
      </c>
      <c r="C34" s="2">
        <v>0.10627322</v>
      </c>
      <c r="D34" s="2">
        <v>5.2935205000000001E-3</v>
      </c>
      <c r="E34" s="2">
        <v>2.1598253999999999E-3</v>
      </c>
      <c r="F34" s="2">
        <v>5.9164961999999998E-6</v>
      </c>
      <c r="G34" s="2">
        <v>4.2490902000000004</v>
      </c>
      <c r="H34" s="2">
        <v>2.7662637999999999</v>
      </c>
      <c r="I34" s="2">
        <v>0.30456931999999998</v>
      </c>
      <c r="J34" s="2">
        <v>0.12112565</v>
      </c>
      <c r="K34" s="2">
        <v>5.7534394999999997E-4</v>
      </c>
      <c r="N34" s="2">
        <v>950</v>
      </c>
      <c r="O34">
        <f t="shared" si="0"/>
        <v>95.12835502950081</v>
      </c>
      <c r="P34">
        <f t="shared" si="1"/>
        <v>4.5521331004470484</v>
      </c>
      <c r="Q34">
        <f t="shared" si="2"/>
        <v>0.2267439519188843</v>
      </c>
      <c r="R34">
        <f t="shared" si="3"/>
        <v>9.2514489487815335E-2</v>
      </c>
      <c r="S34">
        <f t="shared" si="4"/>
        <v>2.5342864543569094E-4</v>
      </c>
      <c r="T34">
        <f t="shared" si="5"/>
        <v>57.098961473165147</v>
      </c>
      <c r="U34">
        <f t="shared" si="6"/>
        <v>37.172849411577893</v>
      </c>
      <c r="V34">
        <f t="shared" si="7"/>
        <v>4.0927801129258459</v>
      </c>
      <c r="W34">
        <f t="shared" si="8"/>
        <v>1.6276775726629868</v>
      </c>
      <c r="X34">
        <f t="shared" si="9"/>
        <v>7.7314296681366404E-3</v>
      </c>
    </row>
    <row r="35" spans="1:24" x14ac:dyDescent="0.25">
      <c r="A35" s="2">
        <v>960</v>
      </c>
      <c r="B35" s="2">
        <v>2.1391295000000001</v>
      </c>
      <c r="C35" s="2">
        <v>8.7015684999999995E-2</v>
      </c>
      <c r="D35" s="2">
        <v>3.8073628000000002E-3</v>
      </c>
      <c r="E35" s="2">
        <v>1.3714765999999999E-3</v>
      </c>
      <c r="F35" s="2">
        <v>2.8519204000000001E-6</v>
      </c>
      <c r="G35" s="2">
        <v>4.0524474000000001</v>
      </c>
      <c r="H35" s="2">
        <v>2.5475631999999999</v>
      </c>
      <c r="I35" s="2">
        <v>0.23487530000000001</v>
      </c>
      <c r="J35" s="2">
        <v>8.4551530999999999E-2</v>
      </c>
      <c r="K35" s="2">
        <v>2.3779931E-4</v>
      </c>
      <c r="N35" s="2">
        <v>960</v>
      </c>
      <c r="O35">
        <f t="shared" si="0"/>
        <v>95.868047066575954</v>
      </c>
      <c r="P35">
        <f t="shared" si="1"/>
        <v>3.8997282703596703</v>
      </c>
      <c r="Q35">
        <f t="shared" si="2"/>
        <v>0.17063222965693775</v>
      </c>
      <c r="R35">
        <f t="shared" si="3"/>
        <v>6.146462065036621E-2</v>
      </c>
      <c r="S35">
        <f t="shared" si="4"/>
        <v>1.2781275707587041E-4</v>
      </c>
      <c r="T35">
        <f t="shared" si="5"/>
        <v>58.564127146447767</v>
      </c>
      <c r="U35">
        <f t="shared" si="6"/>
        <v>36.816224970226962</v>
      </c>
      <c r="V35">
        <f t="shared" si="7"/>
        <v>3.3943110360322168</v>
      </c>
      <c r="W35">
        <f t="shared" si="8"/>
        <v>1.2219002797940868</v>
      </c>
      <c r="X35">
        <f t="shared" si="9"/>
        <v>3.4365674989828483E-3</v>
      </c>
    </row>
    <row r="36" spans="1:24" x14ac:dyDescent="0.25">
      <c r="A36" s="2">
        <v>970</v>
      </c>
      <c r="B36" s="2">
        <v>2.1132086999999999</v>
      </c>
      <c r="C36" s="2">
        <v>8.2143971999999996E-2</v>
      </c>
      <c r="D36" s="2">
        <v>3.5948515999999998E-3</v>
      </c>
      <c r="E36" s="2">
        <v>1.1325647E-3</v>
      </c>
      <c r="F36" s="2">
        <v>3.8172068999999997E-6</v>
      </c>
      <c r="G36" s="2">
        <v>3.9734191999999999</v>
      </c>
      <c r="H36" s="2">
        <v>2.5225740999999999</v>
      </c>
      <c r="I36" s="2">
        <v>0.22357092000000001</v>
      </c>
      <c r="J36" s="2">
        <v>7.7320289E-2</v>
      </c>
      <c r="K36" s="2">
        <v>2.3596184999999999E-4</v>
      </c>
      <c r="N36" s="2">
        <v>970</v>
      </c>
      <c r="O36">
        <f>$B36/($B36+$C36+$D36+$E36+$F36)*100</f>
        <v>96.051277622210335</v>
      </c>
      <c r="P36">
        <f t="shared" si="1"/>
        <v>3.7336745109761629</v>
      </c>
      <c r="Q36">
        <f t="shared" si="2"/>
        <v>0.16339611371193344</v>
      </c>
      <c r="R36">
        <f t="shared" si="3"/>
        <v>5.1478250314233226E-2</v>
      </c>
      <c r="S36">
        <f t="shared" si="4"/>
        <v>1.7350278734576329E-4</v>
      </c>
      <c r="T36">
        <f t="shared" si="5"/>
        <v>58.457389670233574</v>
      </c>
      <c r="U36">
        <f t="shared" si="6"/>
        <v>37.112393561630434</v>
      </c>
      <c r="V36">
        <f t="shared" si="7"/>
        <v>3.2892004924556204</v>
      </c>
      <c r="W36">
        <f t="shared" si="8"/>
        <v>1.1375447784336661</v>
      </c>
      <c r="X36">
        <f t="shared" si="9"/>
        <v>3.4714972466935285E-3</v>
      </c>
    </row>
    <row r="37" spans="1:24" x14ac:dyDescent="0.25">
      <c r="A37" s="2">
        <v>980</v>
      </c>
      <c r="B37" s="2">
        <v>2.1417047</v>
      </c>
      <c r="C37" s="2">
        <v>8.4318598999999994E-2</v>
      </c>
      <c r="D37" s="2">
        <v>3.6515587999999999E-3</v>
      </c>
      <c r="E37" s="2">
        <v>1.2033269999999999E-3</v>
      </c>
      <c r="F37" s="2">
        <v>3.2804531999999998E-6</v>
      </c>
      <c r="G37" s="2">
        <v>3.9795300999999998</v>
      </c>
      <c r="H37" s="2">
        <v>2.5510209000000001</v>
      </c>
      <c r="I37" s="2">
        <v>0.23906151</v>
      </c>
      <c r="J37" s="2">
        <v>8.4530428000000005E-2</v>
      </c>
      <c r="K37" s="2">
        <v>2.5708582999999999E-4</v>
      </c>
      <c r="N37" s="2">
        <v>980</v>
      </c>
      <c r="O37">
        <f t="shared" si="0"/>
        <v>96.002621984082921</v>
      </c>
      <c r="P37">
        <f t="shared" si="1"/>
        <v>3.779609105785906</v>
      </c>
      <c r="Q37">
        <f t="shared" si="2"/>
        <v>0.16368233170943292</v>
      </c>
      <c r="R37">
        <f t="shared" si="3"/>
        <v>5.3939531021359087E-2</v>
      </c>
      <c r="S37">
        <f t="shared" si="4"/>
        <v>1.4704740037040361E-4</v>
      </c>
      <c r="T37">
        <f t="shared" si="5"/>
        <v>58.058036971358092</v>
      </c>
      <c r="U37">
        <f t="shared" si="6"/>
        <v>37.217274905624464</v>
      </c>
      <c r="V37">
        <f t="shared" si="7"/>
        <v>3.4877087588830387</v>
      </c>
      <c r="W37">
        <f t="shared" si="8"/>
        <v>1.2332286955258172</v>
      </c>
      <c r="X37">
        <f t="shared" si="9"/>
        <v>3.7506686085757419E-3</v>
      </c>
    </row>
    <row r="38" spans="1:24" x14ac:dyDescent="0.25">
      <c r="A38" s="2">
        <v>990</v>
      </c>
      <c r="B38" s="2">
        <v>2.1542176</v>
      </c>
      <c r="C38" s="2">
        <v>9.0246995999999996E-2</v>
      </c>
      <c r="D38" s="2">
        <v>4.4323080000000003E-3</v>
      </c>
      <c r="E38" s="2">
        <v>1.8633999E-3</v>
      </c>
      <c r="F38" s="2">
        <v>5.5240697999999999E-6</v>
      </c>
      <c r="G38" s="2">
        <v>3.9928986000000002</v>
      </c>
      <c r="H38" s="2">
        <v>2.6259610000000002</v>
      </c>
      <c r="I38" s="2">
        <v>0.26016171999999999</v>
      </c>
      <c r="J38" s="2">
        <v>9.7082938999999993E-2</v>
      </c>
      <c r="K38" s="2">
        <v>3.3000564999999997E-4</v>
      </c>
      <c r="N38" s="2">
        <v>990</v>
      </c>
      <c r="O38">
        <f>$B38/($B38+$C38+$D38+$E38+$F38)*100</f>
        <v>95.71042767888089</v>
      </c>
      <c r="P38">
        <f t="shared" si="1"/>
        <v>4.009612856145198</v>
      </c>
      <c r="Q38">
        <f t="shared" si="2"/>
        <v>0.19692443989155284</v>
      </c>
      <c r="R38">
        <f t="shared" si="3"/>
        <v>8.2789594405775851E-2</v>
      </c>
      <c r="S38">
        <f t="shared" si="4"/>
        <v>2.4543067658809863E-4</v>
      </c>
      <c r="T38">
        <f t="shared" si="5"/>
        <v>57.234089056529214</v>
      </c>
      <c r="U38">
        <f t="shared" si="6"/>
        <v>37.640446399758936</v>
      </c>
      <c r="V38">
        <f t="shared" si="7"/>
        <v>3.7291503098976304</v>
      </c>
      <c r="W38">
        <f t="shared" si="8"/>
        <v>1.3915839427015733</v>
      </c>
      <c r="X38">
        <f t="shared" si="9"/>
        <v>4.7302911126412793E-3</v>
      </c>
    </row>
    <row r="39" spans="1:24" x14ac:dyDescent="0.25">
      <c r="A39" s="2">
        <v>1000</v>
      </c>
      <c r="B39" s="2">
        <v>2.1958357999999998</v>
      </c>
      <c r="C39" s="2">
        <v>0.10437376</v>
      </c>
      <c r="D39" s="2">
        <v>6.2059252000000002E-3</v>
      </c>
      <c r="E39" s="2">
        <v>2.3998505E-3</v>
      </c>
      <c r="F39" s="2">
        <v>1.2020583999999999E-5</v>
      </c>
      <c r="G39" s="2">
        <v>4.0442885999999998</v>
      </c>
      <c r="H39" s="2">
        <v>2.7431619999999999</v>
      </c>
      <c r="I39" s="2">
        <v>0.29127646000000001</v>
      </c>
      <c r="J39" s="2">
        <v>0.11634215000000001</v>
      </c>
      <c r="K39" s="2">
        <v>4.8376933999999999E-4</v>
      </c>
      <c r="N39" s="2">
        <v>1000</v>
      </c>
      <c r="O39">
        <f t="shared" si="0"/>
        <v>95.106106310787254</v>
      </c>
      <c r="P39">
        <f t="shared" si="1"/>
        <v>4.5206394369818517</v>
      </c>
      <c r="Q39">
        <f t="shared" si="2"/>
        <v>0.26879121919225185</v>
      </c>
      <c r="R39">
        <f t="shared" si="3"/>
        <v>0.1039423971423528</v>
      </c>
      <c r="S39">
        <f t="shared" si="4"/>
        <v>5.2063589628229402E-4</v>
      </c>
      <c r="T39">
        <f t="shared" si="5"/>
        <v>56.205389795781279</v>
      </c>
      <c r="U39">
        <f t="shared" si="6"/>
        <v>38.123018590457406</v>
      </c>
      <c r="V39">
        <f t="shared" si="7"/>
        <v>4.0480066068072622</v>
      </c>
      <c r="W39">
        <f t="shared" si="8"/>
        <v>1.6168618358317097</v>
      </c>
      <c r="X39">
        <f t="shared" si="9"/>
        <v>6.7231711223446925E-3</v>
      </c>
    </row>
  </sheetData>
  <mergeCells count="6">
    <mergeCell ref="A1:K1"/>
    <mergeCell ref="B2:F2"/>
    <mergeCell ref="G2:K2"/>
    <mergeCell ref="N1:X1"/>
    <mergeCell ref="O2:S2"/>
    <mergeCell ref="T2:X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9"/>
  <sheetViews>
    <sheetView workbookViewId="0">
      <selection activeCell="A2" sqref="A1:K1048576"/>
    </sheetView>
  </sheetViews>
  <sheetFormatPr defaultRowHeight="16.5" x14ac:dyDescent="0.25"/>
  <sheetData>
    <row r="1" spans="1:2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N1" s="7" t="s">
        <v>0</v>
      </c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t="s">
        <v>1</v>
      </c>
      <c r="B2" s="7" t="s">
        <v>8</v>
      </c>
      <c r="C2" s="7"/>
      <c r="D2" s="7"/>
      <c r="E2" s="7"/>
      <c r="F2" s="7"/>
      <c r="G2" s="7" t="s">
        <v>2</v>
      </c>
      <c r="H2" s="7"/>
      <c r="I2" s="7"/>
      <c r="J2" s="7"/>
      <c r="K2" s="7"/>
      <c r="M2" t="s">
        <v>12</v>
      </c>
      <c r="N2" t="s">
        <v>1</v>
      </c>
      <c r="O2" s="7" t="s">
        <v>8</v>
      </c>
      <c r="P2" s="7"/>
      <c r="Q2" s="7"/>
      <c r="R2" s="7"/>
      <c r="S2" s="7"/>
      <c r="T2" s="7" t="s">
        <v>2</v>
      </c>
      <c r="U2" s="7"/>
      <c r="V2" s="7"/>
      <c r="W2" s="7"/>
      <c r="X2" s="7"/>
    </row>
    <row r="3" spans="1:24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  <c r="O3" s="4" t="s">
        <v>3</v>
      </c>
      <c r="P3" s="4" t="s">
        <v>4</v>
      </c>
      <c r="Q3" s="4" t="s">
        <v>5</v>
      </c>
      <c r="R3" s="4" t="s">
        <v>6</v>
      </c>
      <c r="S3" s="4" t="s">
        <v>7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</row>
    <row r="4" spans="1:24" x14ac:dyDescent="0.25">
      <c r="A4" s="2">
        <v>650</v>
      </c>
      <c r="B4" s="2">
        <v>2.5193712000000001</v>
      </c>
      <c r="C4" s="2">
        <v>0.29625677</v>
      </c>
      <c r="D4" s="2">
        <v>1.1300146E-2</v>
      </c>
      <c r="E4" s="2">
        <v>6.3694609000000003E-3</v>
      </c>
      <c r="F4" s="2">
        <v>2.5814472999999998E-4</v>
      </c>
      <c r="G4" s="2">
        <v>5.3033777999999998</v>
      </c>
      <c r="H4" s="2">
        <v>7.5042835999999999</v>
      </c>
      <c r="I4" s="2">
        <v>0.85400018</v>
      </c>
      <c r="J4" s="2">
        <v>0.60334036000000002</v>
      </c>
      <c r="K4" s="2">
        <v>2.1390053999999999E-2</v>
      </c>
      <c r="N4" s="2">
        <v>650</v>
      </c>
      <c r="O4">
        <f>$B4/($B4+$C4+$D4+$E4+$F4)*100</f>
        <v>88.912004827303505</v>
      </c>
      <c r="P4">
        <f>$C4/($B4+$C4+$D4+$E4+$F4)*100</f>
        <v>10.455300657704329</v>
      </c>
      <c r="Q4">
        <f>$D4/($B4+$C4+$D4+$E4+$F4)*100</f>
        <v>0.39879738075168691</v>
      </c>
      <c r="R4">
        <f>$E4/($B4+$C4+$D4+$E4+$F4)*100</f>
        <v>0.22478685883530022</v>
      </c>
      <c r="S4">
        <f>$F4/($B4+$C4+$D4+$E4+$F4)*100</f>
        <v>9.1102754051895808E-3</v>
      </c>
      <c r="T4">
        <f>$G4/($G4+$H4+$I4+$J4+$K4)*100</f>
        <v>37.121883553435417</v>
      </c>
      <c r="U4">
        <f>$H4/($G4+$H4+$I4+$J4+$K4)*100</f>
        <v>52.52749331777855</v>
      </c>
      <c r="V4">
        <f>$I4/($G4+$H4+$I4+$J4+$K4)*100</f>
        <v>5.9777176795839218</v>
      </c>
      <c r="W4">
        <f>$J4/($G4+$H4+$I4+$J4+$K4)*100</f>
        <v>4.2231821740114013</v>
      </c>
      <c r="X4">
        <f>$K4/($G4+$H4+$I4+$J4+$K4)*100</f>
        <v>0.14972327519070872</v>
      </c>
    </row>
    <row r="5" spans="1:24" x14ac:dyDescent="0.25">
      <c r="A5" s="2">
        <v>660</v>
      </c>
      <c r="B5" s="2">
        <v>2.5690054999999998</v>
      </c>
      <c r="C5" s="2">
        <v>0.30624677</v>
      </c>
      <c r="D5" s="2">
        <v>1.2368119E-2</v>
      </c>
      <c r="E5" s="2">
        <v>7.7569472999999998E-3</v>
      </c>
      <c r="F5" s="2">
        <v>3.4381210000000001E-4</v>
      </c>
      <c r="G5" s="2">
        <v>5.4061000999999997</v>
      </c>
      <c r="H5" s="2">
        <v>7.6882057000000001</v>
      </c>
      <c r="I5" s="2">
        <v>0.92205143000000001</v>
      </c>
      <c r="J5" s="2">
        <v>0.69198930999999997</v>
      </c>
      <c r="K5" s="2">
        <v>2.7597539000000001E-2</v>
      </c>
      <c r="N5" s="2">
        <v>660</v>
      </c>
      <c r="O5">
        <f t="shared" ref="O5:O39" si="0">$B5/($B5+$C5+$D5+$E5+$F5)*100</f>
        <v>88.717295911572037</v>
      </c>
      <c r="P5">
        <f t="shared" ref="P5:P39" si="1">$C5/($B5+$C5+$D5+$E5+$F5)*100</f>
        <v>10.575837738009181</v>
      </c>
      <c r="Q5">
        <f t="shared" ref="Q5:Q39" si="2">$D5/($B5+$C5+$D5+$E5+$F5)*100</f>
        <v>0.42711705879669648</v>
      </c>
      <c r="R5">
        <f t="shared" ref="R5:R39" si="3">$E5/($B5+$C5+$D5+$E5+$F5)*100</f>
        <v>0.26787618359889454</v>
      </c>
      <c r="S5">
        <f t="shared" ref="S5:S39" si="4">$F5/($B5+$C5+$D5+$E5+$F5)*100</f>
        <v>1.18731080231938E-2</v>
      </c>
      <c r="T5">
        <f t="shared" ref="T5:T39" si="5">$G5/($G5+$H5+$I5+$J5+$K5)*100</f>
        <v>36.68648626119694</v>
      </c>
      <c r="U5">
        <f t="shared" ref="U5:U39" si="6">$H5/($G5+$H5+$I5+$J5+$K5)*100</f>
        <v>52.173146550931612</v>
      </c>
      <c r="V5">
        <f t="shared" ref="V5:V39" si="7">$I5/($G5+$H5+$I5+$J5+$K5)*100</f>
        <v>6.2571588563097444</v>
      </c>
      <c r="W5">
        <f t="shared" ref="W5:W39" si="8">$J5/($G5+$H5+$I5+$J5+$K5)*100</f>
        <v>4.6959279045184816</v>
      </c>
      <c r="X5">
        <f t="shared" ref="X5:X39" si="9">$K5/($G5+$H5+$I5+$J5+$K5)*100</f>
        <v>0.18728042704321124</v>
      </c>
    </row>
    <row r="6" spans="1:24" x14ac:dyDescent="0.25">
      <c r="A6" s="2">
        <v>670</v>
      </c>
      <c r="B6" s="2">
        <v>2.6101706999999998</v>
      </c>
      <c r="C6" s="2">
        <v>0.33785111000000001</v>
      </c>
      <c r="D6" s="2">
        <v>1.6746990999999999E-2</v>
      </c>
      <c r="E6" s="2">
        <v>1.0369781E-2</v>
      </c>
      <c r="F6" s="2">
        <v>5.2012746000000001E-4</v>
      </c>
      <c r="G6" s="2">
        <v>5.4586740000000002</v>
      </c>
      <c r="H6" s="2">
        <v>7.8498568999999998</v>
      </c>
      <c r="I6" s="2">
        <v>0.98354361999999995</v>
      </c>
      <c r="J6" s="2">
        <v>0.76638991000000001</v>
      </c>
      <c r="K6" s="2">
        <v>3.4570271E-2</v>
      </c>
      <c r="N6" s="2">
        <v>670</v>
      </c>
      <c r="O6">
        <f t="shared" si="0"/>
        <v>87.717408307005527</v>
      </c>
      <c r="P6">
        <f t="shared" si="1"/>
        <v>11.353825925195252</v>
      </c>
      <c r="Q6">
        <f t="shared" si="2"/>
        <v>0.5627994550167722</v>
      </c>
      <c r="R6">
        <f t="shared" si="3"/>
        <v>0.34848690701770124</v>
      </c>
      <c r="S6">
        <f t="shared" si="4"/>
        <v>1.74794057647286E-2</v>
      </c>
      <c r="T6">
        <f t="shared" si="5"/>
        <v>36.166841911774917</v>
      </c>
      <c r="U6">
        <f t="shared" si="6"/>
        <v>52.009798264625353</v>
      </c>
      <c r="V6">
        <f t="shared" si="7"/>
        <v>6.5165398442689231</v>
      </c>
      <c r="W6">
        <f t="shared" si="8"/>
        <v>5.077772132526948</v>
      </c>
      <c r="X6">
        <f t="shared" si="9"/>
        <v>0.22904784680386059</v>
      </c>
    </row>
    <row r="7" spans="1:24" x14ac:dyDescent="0.25">
      <c r="A7" s="2">
        <v>680</v>
      </c>
      <c r="B7" s="2">
        <v>2.6526629000000002</v>
      </c>
      <c r="C7" s="2">
        <v>0.36531592000000002</v>
      </c>
      <c r="D7" s="2">
        <v>1.8289926000000001E-2</v>
      </c>
      <c r="E7" s="2">
        <v>1.1974554E-2</v>
      </c>
      <c r="F7" s="2">
        <v>5.2433772999999995E-4</v>
      </c>
      <c r="G7" s="2">
        <v>5.5267635999999998</v>
      </c>
      <c r="H7" s="2">
        <v>8.1351537999999994</v>
      </c>
      <c r="I7" s="2">
        <v>1.0621167</v>
      </c>
      <c r="J7" s="2">
        <v>0.89374401999999997</v>
      </c>
      <c r="K7" s="2">
        <v>4.7039510999999999E-2</v>
      </c>
      <c r="N7" s="2">
        <v>680</v>
      </c>
      <c r="O7">
        <f t="shared" si="0"/>
        <v>87.007709842232344</v>
      </c>
      <c r="P7">
        <f t="shared" si="1"/>
        <v>11.982412679767251</v>
      </c>
      <c r="Q7">
        <f t="shared" si="2"/>
        <v>0.59991210132425854</v>
      </c>
      <c r="R7">
        <f t="shared" si="3"/>
        <v>0.39276702664411023</v>
      </c>
      <c r="S7">
        <f t="shared" si="4"/>
        <v>1.7198350032028104E-2</v>
      </c>
      <c r="T7">
        <f t="shared" si="5"/>
        <v>35.281378501737379</v>
      </c>
      <c r="U7">
        <f t="shared" si="6"/>
        <v>51.93264289206202</v>
      </c>
      <c r="V7">
        <f t="shared" si="7"/>
        <v>6.7802685292557561</v>
      </c>
      <c r="W7">
        <f t="shared" si="8"/>
        <v>5.7054224380583847</v>
      </c>
      <c r="X7">
        <f t="shared" si="9"/>
        <v>0.30028763888646126</v>
      </c>
    </row>
    <row r="8" spans="1:24" x14ac:dyDescent="0.25">
      <c r="A8" s="2">
        <v>690</v>
      </c>
      <c r="B8" s="2">
        <v>2.6926652</v>
      </c>
      <c r="C8" s="2">
        <v>0.39281660000000002</v>
      </c>
      <c r="D8" s="2">
        <v>2.1151478000000001E-2</v>
      </c>
      <c r="E8" s="2">
        <v>1.4187929E-2</v>
      </c>
      <c r="F8" s="2">
        <v>9.0538098E-4</v>
      </c>
      <c r="G8" s="2">
        <v>5.5955833000000004</v>
      </c>
      <c r="H8" s="2">
        <v>8.4178446000000005</v>
      </c>
      <c r="I8" s="2">
        <v>1.174215</v>
      </c>
      <c r="J8" s="2">
        <v>1.0593618</v>
      </c>
      <c r="K8" s="2">
        <v>6.4659489000000001E-2</v>
      </c>
      <c r="N8" s="2">
        <v>690</v>
      </c>
      <c r="O8">
        <f t="shared" si="0"/>
        <v>86.255638478011733</v>
      </c>
      <c r="P8">
        <f t="shared" si="1"/>
        <v>12.583312116843098</v>
      </c>
      <c r="Q8">
        <f t="shared" si="2"/>
        <v>0.67755703146593149</v>
      </c>
      <c r="R8">
        <f t="shared" si="3"/>
        <v>0.45448980236224634</v>
      </c>
      <c r="S8">
        <f t="shared" si="4"/>
        <v>2.900257131697917E-2</v>
      </c>
      <c r="T8">
        <f t="shared" si="5"/>
        <v>34.304184019270458</v>
      </c>
      <c r="U8">
        <f t="shared" si="6"/>
        <v>51.606289232441974</v>
      </c>
      <c r="V8">
        <f t="shared" si="7"/>
        <v>7.1986217126260383</v>
      </c>
      <c r="W8">
        <f t="shared" si="8"/>
        <v>6.494504715922214</v>
      </c>
      <c r="X8">
        <f t="shared" si="9"/>
        <v>0.396400319739319</v>
      </c>
    </row>
    <row r="9" spans="1:24" x14ac:dyDescent="0.25">
      <c r="A9" s="2">
        <v>700</v>
      </c>
      <c r="B9" s="2">
        <v>2.7199952000000001</v>
      </c>
      <c r="C9" s="2">
        <v>0.40036270000000002</v>
      </c>
      <c r="D9" s="2">
        <v>2.5480355999999999E-2</v>
      </c>
      <c r="E9" s="2">
        <v>1.6673578000000001E-2</v>
      </c>
      <c r="F9" s="2">
        <v>9.3775795E-4</v>
      </c>
      <c r="G9" s="2">
        <v>5.6757400999999996</v>
      </c>
      <c r="H9" s="2">
        <v>8.5735440000000001</v>
      </c>
      <c r="I9" s="2">
        <v>1.2265315000000001</v>
      </c>
      <c r="J9" s="2">
        <v>1.1640511</v>
      </c>
      <c r="K9" s="2">
        <v>7.8469074E-2</v>
      </c>
      <c r="N9" s="2">
        <v>700</v>
      </c>
      <c r="O9">
        <f t="shared" si="0"/>
        <v>85.981935888011179</v>
      </c>
      <c r="P9">
        <f t="shared" si="1"/>
        <v>12.655889982214324</v>
      </c>
      <c r="Q9">
        <f t="shared" si="2"/>
        <v>0.80546110375330837</v>
      </c>
      <c r="R9">
        <f t="shared" si="3"/>
        <v>0.52706950167402999</v>
      </c>
      <c r="S9">
        <f t="shared" si="4"/>
        <v>2.9643524347165311E-2</v>
      </c>
      <c r="T9">
        <f t="shared" si="5"/>
        <v>33.949193129777846</v>
      </c>
      <c r="U9">
        <f t="shared" si="6"/>
        <v>51.282281417827448</v>
      </c>
      <c r="V9">
        <f t="shared" si="7"/>
        <v>7.3364449463174193</v>
      </c>
      <c r="W9">
        <f t="shared" si="8"/>
        <v>6.9627211448301418</v>
      </c>
      <c r="X9">
        <f t="shared" si="9"/>
        <v>0.46935936124714894</v>
      </c>
    </row>
    <row r="10" spans="1:24" x14ac:dyDescent="0.25">
      <c r="A10" s="2">
        <v>710</v>
      </c>
      <c r="B10" s="2">
        <v>2.7352219</v>
      </c>
      <c r="C10" s="2">
        <v>0.39950561000000001</v>
      </c>
      <c r="D10" s="2">
        <v>2.3552002999999998E-2</v>
      </c>
      <c r="E10" s="2">
        <v>1.6893185000000002E-2</v>
      </c>
      <c r="F10" s="2">
        <v>1.0593531999999999E-3</v>
      </c>
      <c r="G10" s="2">
        <v>5.7191644999999998</v>
      </c>
      <c r="H10" s="2">
        <v>8.6199752000000007</v>
      </c>
      <c r="I10" s="2">
        <v>1.2473738999999999</v>
      </c>
      <c r="J10" s="2">
        <v>1.2175768</v>
      </c>
      <c r="K10" s="2">
        <v>8.7774514999999997E-2</v>
      </c>
      <c r="N10" s="2">
        <v>710</v>
      </c>
      <c r="O10">
        <f t="shared" si="0"/>
        <v>86.115304420740188</v>
      </c>
      <c r="P10">
        <f>$C10/($B10+$C10+$D10+$E10+$F10)*100</f>
        <v>12.577973005752662</v>
      </c>
      <c r="Q10">
        <f t="shared" si="2"/>
        <v>0.74150762980626406</v>
      </c>
      <c r="R10">
        <f t="shared" si="3"/>
        <v>0.53186243094605301</v>
      </c>
      <c r="S10">
        <f>$F10/($B10+$C10+$D10+$E10+$F10)*100</f>
        <v>3.3352512754846415E-2</v>
      </c>
      <c r="T10">
        <f t="shared" si="5"/>
        <v>33.857507911523577</v>
      </c>
      <c r="U10">
        <f t="shared" si="6"/>
        <v>51.030334681077463</v>
      </c>
      <c r="V10">
        <f t="shared" si="7"/>
        <v>7.3844652812273566</v>
      </c>
      <c r="W10">
        <f t="shared" si="8"/>
        <v>7.2080661675123281</v>
      </c>
      <c r="X10">
        <f t="shared" si="9"/>
        <v>0.51962595865928407</v>
      </c>
    </row>
    <row r="11" spans="1:24" x14ac:dyDescent="0.25">
      <c r="A11" s="2">
        <v>720</v>
      </c>
      <c r="B11" s="2">
        <v>2.7641654</v>
      </c>
      <c r="C11" s="2">
        <v>0.42252020000000001</v>
      </c>
      <c r="D11" s="2">
        <v>2.5075104000000001E-2</v>
      </c>
      <c r="E11" s="2">
        <v>1.9505386999999999E-2</v>
      </c>
      <c r="F11" s="2">
        <v>1.2888404E-3</v>
      </c>
      <c r="G11" s="2">
        <v>5.7474895000000004</v>
      </c>
      <c r="H11" s="2">
        <v>8.4462337999999999</v>
      </c>
      <c r="I11" s="2">
        <v>1.2347912000000001</v>
      </c>
      <c r="J11" s="2">
        <v>1.2046379</v>
      </c>
      <c r="K11" s="2">
        <v>8.6739630999999998E-2</v>
      </c>
      <c r="N11" s="2">
        <v>720</v>
      </c>
      <c r="O11">
        <f t="shared" si="0"/>
        <v>85.510237526044335</v>
      </c>
      <c r="P11">
        <f t="shared" si="1"/>
        <v>13.070781749005238</v>
      </c>
      <c r="Q11">
        <f t="shared" si="2"/>
        <v>0.77570542595977243</v>
      </c>
      <c r="R11">
        <f t="shared" si="3"/>
        <v>0.60340465711907743</v>
      </c>
      <c r="S11">
        <f t="shared" si="4"/>
        <v>3.9870641871561668E-2</v>
      </c>
      <c r="T11">
        <f t="shared" si="5"/>
        <v>34.375159177724953</v>
      </c>
      <c r="U11">
        <f t="shared" si="6"/>
        <v>50.516078598713534</v>
      </c>
      <c r="V11">
        <f t="shared" si="7"/>
        <v>7.3851625220461932</v>
      </c>
      <c r="W11">
        <f t="shared" si="8"/>
        <v>7.2048186541306976</v>
      </c>
      <c r="X11">
        <f t="shared" si="9"/>
        <v>0.51878104738462349</v>
      </c>
    </row>
    <row r="12" spans="1:24" x14ac:dyDescent="0.25">
      <c r="A12" s="2">
        <v>730</v>
      </c>
      <c r="B12" s="2">
        <v>2.7417175999999999</v>
      </c>
      <c r="C12" s="2">
        <v>0.40343714000000003</v>
      </c>
      <c r="D12" s="2">
        <v>2.3045807000000001E-2</v>
      </c>
      <c r="E12" s="2">
        <v>1.7060755E-2</v>
      </c>
      <c r="F12" s="2">
        <v>1.3102204000000001E-3</v>
      </c>
      <c r="G12" s="2">
        <v>5.7884314000000003</v>
      </c>
      <c r="H12" s="2">
        <v>8.1009107</v>
      </c>
      <c r="I12" s="2">
        <v>1.1349198</v>
      </c>
      <c r="J12" s="2">
        <v>1.1015812</v>
      </c>
      <c r="K12" s="2">
        <v>7.5691643000000003E-2</v>
      </c>
      <c r="N12" s="2">
        <v>730</v>
      </c>
      <c r="O12">
        <f t="shared" si="0"/>
        <v>86.039732067116645</v>
      </c>
      <c r="P12">
        <f t="shared" si="1"/>
        <v>12.660539302634172</v>
      </c>
      <c r="Q12">
        <f t="shared" si="2"/>
        <v>0.72321637339691058</v>
      </c>
      <c r="R12">
        <f t="shared" si="3"/>
        <v>0.53539532629572084</v>
      </c>
      <c r="S12">
        <f t="shared" si="4"/>
        <v>4.1116930556549809E-2</v>
      </c>
      <c r="T12">
        <f t="shared" si="5"/>
        <v>35.727673284167956</v>
      </c>
      <c r="U12">
        <f t="shared" si="6"/>
        <v>50.000884660016929</v>
      </c>
      <c r="V12">
        <f t="shared" si="7"/>
        <v>7.0050141421963197</v>
      </c>
      <c r="W12">
        <f t="shared" si="8"/>
        <v>6.799239809524507</v>
      </c>
      <c r="X12">
        <f t="shared" si="9"/>
        <v>0.46718810409429373</v>
      </c>
    </row>
    <row r="13" spans="1:24" x14ac:dyDescent="0.25">
      <c r="A13" s="2">
        <v>740</v>
      </c>
      <c r="B13" s="2">
        <v>2.7238528999999998</v>
      </c>
      <c r="C13" s="2">
        <v>0.37990058999999998</v>
      </c>
      <c r="D13" s="2">
        <v>2.0851575000000001E-2</v>
      </c>
      <c r="E13" s="2">
        <v>1.4321778E-2</v>
      </c>
      <c r="F13" s="2">
        <v>8.2712059000000001E-4</v>
      </c>
      <c r="G13" s="2">
        <v>5.7750633999999996</v>
      </c>
      <c r="H13" s="2">
        <v>7.5646909999999998</v>
      </c>
      <c r="I13" s="2">
        <v>0.9814541</v>
      </c>
      <c r="J13" s="2">
        <v>0.92641541999999999</v>
      </c>
      <c r="K13" s="2">
        <v>5.8026703999999998E-2</v>
      </c>
      <c r="N13" s="2">
        <v>740</v>
      </c>
      <c r="O13">
        <f t="shared" si="0"/>
        <v>86.753705277133946</v>
      </c>
      <c r="P13">
        <f t="shared" si="1"/>
        <v>12.099692982491566</v>
      </c>
      <c r="Q13">
        <f t="shared" si="2"/>
        <v>0.66411493517658549</v>
      </c>
      <c r="R13">
        <f t="shared" si="3"/>
        <v>0.45614332097615884</v>
      </c>
      <c r="S13">
        <f t="shared" si="4"/>
        <v>2.634348422174676E-2</v>
      </c>
      <c r="T13">
        <f t="shared" si="5"/>
        <v>37.731577323112425</v>
      </c>
      <c r="U13">
        <f t="shared" si="6"/>
        <v>49.42417141116627</v>
      </c>
      <c r="V13">
        <f t="shared" si="7"/>
        <v>6.4123644535635265</v>
      </c>
      <c r="W13">
        <f t="shared" si="8"/>
        <v>6.0527673259922441</v>
      </c>
      <c r="X13">
        <f t="shared" si="9"/>
        <v>0.37911948616552976</v>
      </c>
    </row>
    <row r="14" spans="1:24" x14ac:dyDescent="0.25">
      <c r="A14" s="2">
        <v>750</v>
      </c>
      <c r="B14" s="2">
        <v>2.7193524</v>
      </c>
      <c r="C14" s="2">
        <v>0.37504304999999999</v>
      </c>
      <c r="D14" s="2">
        <v>1.8522976999999999E-2</v>
      </c>
      <c r="E14" s="2">
        <v>1.2882325E-2</v>
      </c>
      <c r="F14" s="2">
        <v>5.5802987999999999E-4</v>
      </c>
      <c r="G14" s="2">
        <v>5.8000654000000003</v>
      </c>
      <c r="H14" s="2">
        <v>7.3911188000000001</v>
      </c>
      <c r="I14" s="2">
        <v>0.93708245000000001</v>
      </c>
      <c r="J14" s="2">
        <v>0.84371341</v>
      </c>
      <c r="K14" s="2">
        <v>4.7502672000000003E-2</v>
      </c>
      <c r="N14" s="2">
        <v>750</v>
      </c>
      <c r="O14">
        <f t="shared" si="0"/>
        <v>86.981456375417949</v>
      </c>
      <c r="P14">
        <f t="shared" si="1"/>
        <v>11.996161546579504</v>
      </c>
      <c r="Q14">
        <f t="shared" si="2"/>
        <v>0.59247764867413644</v>
      </c>
      <c r="R14">
        <f t="shared" si="3"/>
        <v>0.41205523418055567</v>
      </c>
      <c r="S14">
        <f t="shared" si="4"/>
        <v>1.7849195147859362E-2</v>
      </c>
      <c r="T14">
        <f t="shared" si="5"/>
        <v>38.616945093871827</v>
      </c>
      <c r="U14">
        <f t="shared" si="6"/>
        <v>49.210208712798966</v>
      </c>
      <c r="V14">
        <f t="shared" si="7"/>
        <v>6.2391126693297094</v>
      </c>
      <c r="W14">
        <f t="shared" si="8"/>
        <v>5.6174598357000196</v>
      </c>
      <c r="X14">
        <f t="shared" si="9"/>
        <v>0.31627368829948066</v>
      </c>
    </row>
    <row r="15" spans="1:24" x14ac:dyDescent="0.25">
      <c r="A15" s="2">
        <v>760</v>
      </c>
      <c r="B15" s="2">
        <v>2.7054103</v>
      </c>
      <c r="C15" s="2">
        <v>0.36635345000000002</v>
      </c>
      <c r="D15" s="2">
        <v>1.7393746000000002E-2</v>
      </c>
      <c r="E15" s="2">
        <v>1.2156263E-2</v>
      </c>
      <c r="F15" s="2">
        <v>5.5793882999999995E-4</v>
      </c>
      <c r="G15" s="2">
        <v>5.7902518000000001</v>
      </c>
      <c r="H15" s="2">
        <v>7.1030028999999999</v>
      </c>
      <c r="I15" s="2">
        <v>0.86702714000000003</v>
      </c>
      <c r="J15" s="2">
        <v>0.75400162000000004</v>
      </c>
      <c r="K15" s="2">
        <v>4.0383649000000001E-2</v>
      </c>
      <c r="N15" s="2">
        <v>760</v>
      </c>
      <c r="O15">
        <f t="shared" si="0"/>
        <v>87.218639697207465</v>
      </c>
      <c r="P15">
        <f t="shared" si="1"/>
        <v>11.81072222478746</v>
      </c>
      <c r="Q15">
        <f t="shared" si="2"/>
        <v>0.56075001464980889</v>
      </c>
      <c r="R15">
        <f t="shared" si="3"/>
        <v>0.3919008967554734</v>
      </c>
      <c r="S15">
        <f t="shared" si="4"/>
        <v>1.7987166599776561E-2</v>
      </c>
      <c r="T15">
        <f t="shared" si="5"/>
        <v>39.782784151892756</v>
      </c>
      <c r="U15">
        <f t="shared" si="6"/>
        <v>48.802235371002048</v>
      </c>
      <c r="V15">
        <f t="shared" si="7"/>
        <v>5.9570386152210002</v>
      </c>
      <c r="W15">
        <f t="shared" si="8"/>
        <v>5.1804800092868959</v>
      </c>
      <c r="X15">
        <f t="shared" si="9"/>
        <v>0.27746185259729117</v>
      </c>
    </row>
    <row r="16" spans="1:24" x14ac:dyDescent="0.25">
      <c r="A16" s="2">
        <v>770</v>
      </c>
      <c r="B16" s="2">
        <v>2.7259521000000002</v>
      </c>
      <c r="C16" s="2">
        <v>0.37254046000000002</v>
      </c>
      <c r="D16" s="2">
        <v>1.8002745000000001E-2</v>
      </c>
      <c r="E16" s="2">
        <v>1.3469698E-2</v>
      </c>
      <c r="F16" s="2">
        <v>8.7220196999999999E-4</v>
      </c>
      <c r="G16" s="2">
        <v>5.8407397000000003</v>
      </c>
      <c r="H16" s="2">
        <v>7.1857740999999997</v>
      </c>
      <c r="I16" s="2">
        <v>0.90939718999999997</v>
      </c>
      <c r="J16" s="2">
        <v>0.80553847999999995</v>
      </c>
      <c r="K16" s="2">
        <v>4.6808686000000002E-2</v>
      </c>
      <c r="N16" s="2">
        <v>770</v>
      </c>
      <c r="O16">
        <f t="shared" si="0"/>
        <v>87.067832708539697</v>
      </c>
      <c r="P16">
        <f t="shared" si="1"/>
        <v>11.899068383645634</v>
      </c>
      <c r="Q16">
        <f t="shared" si="2"/>
        <v>0.57501376856713637</v>
      </c>
      <c r="R16">
        <f t="shared" si="3"/>
        <v>0.43022671311742844</v>
      </c>
      <c r="S16">
        <f t="shared" si="4"/>
        <v>2.7858426130091853E-2</v>
      </c>
      <c r="T16">
        <f t="shared" si="5"/>
        <v>39.495792123633258</v>
      </c>
      <c r="U16">
        <f t="shared" si="6"/>
        <v>48.591078301432923</v>
      </c>
      <c r="V16">
        <f t="shared" si="7"/>
        <v>6.1494543874393539</v>
      </c>
      <c r="W16">
        <f t="shared" si="8"/>
        <v>5.4471491605194284</v>
      </c>
      <c r="X16">
        <f t="shared" si="9"/>
        <v>0.316526026975046</v>
      </c>
    </row>
    <row r="17" spans="1:24" x14ac:dyDescent="0.25">
      <c r="A17" s="2">
        <v>780</v>
      </c>
      <c r="B17" s="2">
        <v>2.7444310999999999</v>
      </c>
      <c r="C17" s="2">
        <v>0.37058753</v>
      </c>
      <c r="D17" s="2">
        <v>1.8439006000000001E-2</v>
      </c>
      <c r="E17" s="2">
        <v>1.3246394E-2</v>
      </c>
      <c r="F17" s="2">
        <v>6.1815190999999999E-4</v>
      </c>
      <c r="G17" s="2">
        <v>5.8487087999999998</v>
      </c>
      <c r="H17" s="2">
        <v>7.3478623000000001</v>
      </c>
      <c r="I17" s="2">
        <v>0.96947700999999997</v>
      </c>
      <c r="J17" s="2">
        <v>0.89893778999999996</v>
      </c>
      <c r="K17" s="2">
        <v>5.6112428999999998E-2</v>
      </c>
      <c r="N17" s="2">
        <v>780</v>
      </c>
      <c r="O17">
        <f t="shared" si="0"/>
        <v>87.198924716836615</v>
      </c>
      <c r="P17">
        <f t="shared" si="1"/>
        <v>11.774693170277962</v>
      </c>
      <c r="Q17">
        <f t="shared" si="2"/>
        <v>0.5858633128182007</v>
      </c>
      <c r="R17">
        <f t="shared" si="3"/>
        <v>0.42087823344355635</v>
      </c>
      <c r="S17">
        <f t="shared" si="4"/>
        <v>1.9640566623683416E-2</v>
      </c>
      <c r="T17">
        <f t="shared" si="5"/>
        <v>38.679126824954594</v>
      </c>
      <c r="U17">
        <f t="shared" si="6"/>
        <v>48.593443016688155</v>
      </c>
      <c r="V17">
        <f t="shared" si="7"/>
        <v>6.4114192561044874</v>
      </c>
      <c r="W17">
        <f t="shared" si="8"/>
        <v>5.9449239098986082</v>
      </c>
      <c r="X17">
        <f t="shared" si="9"/>
        <v>0.37108699235415177</v>
      </c>
    </row>
    <row r="18" spans="1:24" x14ac:dyDescent="0.25">
      <c r="A18" s="2">
        <v>790</v>
      </c>
      <c r="B18" s="2">
        <v>2.7643143999999999</v>
      </c>
      <c r="C18" s="2">
        <v>0.39607564000000001</v>
      </c>
      <c r="D18" s="2">
        <v>2.0628687999999999E-2</v>
      </c>
      <c r="E18" s="2">
        <v>1.5289934999999999E-2</v>
      </c>
      <c r="F18" s="2">
        <v>8.1216876000000005E-4</v>
      </c>
      <c r="G18" s="2">
        <v>5.8431886000000004</v>
      </c>
      <c r="H18" s="2">
        <v>7.4378285999999996</v>
      </c>
      <c r="I18" s="2">
        <v>1.0025588000000001</v>
      </c>
      <c r="J18" s="2">
        <v>0.95845855999999996</v>
      </c>
      <c r="K18" s="2">
        <v>6.1025930999999999E-2</v>
      </c>
      <c r="N18" s="2">
        <v>790</v>
      </c>
      <c r="O18">
        <f t="shared" si="0"/>
        <v>86.462618883198658</v>
      </c>
      <c r="P18">
        <f t="shared" si="1"/>
        <v>12.388510189086666</v>
      </c>
      <c r="Q18">
        <f t="shared" si="2"/>
        <v>0.64522703662232261</v>
      </c>
      <c r="R18">
        <f t="shared" si="3"/>
        <v>0.47824076112828556</v>
      </c>
      <c r="S18">
        <f t="shared" si="4"/>
        <v>2.5403129964059096E-2</v>
      </c>
      <c r="T18">
        <f t="shared" si="5"/>
        <v>38.183137310582303</v>
      </c>
      <c r="U18">
        <f t="shared" si="6"/>
        <v>48.603536556457563</v>
      </c>
      <c r="V18">
        <f t="shared" si="7"/>
        <v>6.5513614128992215</v>
      </c>
      <c r="W18">
        <f t="shared" si="8"/>
        <v>6.2631821952457578</v>
      </c>
      <c r="X18">
        <f t="shared" si="9"/>
        <v>0.39878252481515336</v>
      </c>
    </row>
    <row r="19" spans="1:24" x14ac:dyDescent="0.25">
      <c r="A19" s="2">
        <v>800</v>
      </c>
      <c r="B19" s="2">
        <v>2.7401615000000001</v>
      </c>
      <c r="C19" s="2">
        <v>0.38300673000000002</v>
      </c>
      <c r="D19" s="2">
        <v>1.9113659000000002E-2</v>
      </c>
      <c r="E19" s="2">
        <v>1.4417894000000001E-2</v>
      </c>
      <c r="F19" s="2">
        <v>9.1966420999999997E-4</v>
      </c>
      <c r="G19" s="2">
        <v>5.8746112999999998</v>
      </c>
      <c r="H19" s="2">
        <v>7.4027172999999999</v>
      </c>
      <c r="I19" s="2">
        <v>1.0052608000000001</v>
      </c>
      <c r="J19" s="2">
        <v>0.95900856999999995</v>
      </c>
      <c r="K19" s="2">
        <v>6.3713804999999998E-2</v>
      </c>
      <c r="N19" s="2">
        <v>800</v>
      </c>
      <c r="O19">
        <f t="shared" si="0"/>
        <v>86.779345827159247</v>
      </c>
      <c r="P19">
        <f t="shared" si="1"/>
        <v>12.129603848824024</v>
      </c>
      <c r="Q19">
        <f t="shared" si="2"/>
        <v>0.60531863701588207</v>
      </c>
      <c r="R19">
        <f t="shared" si="3"/>
        <v>0.45660644802334621</v>
      </c>
      <c r="S19">
        <f t="shared" si="4"/>
        <v>2.9125238977502313E-2</v>
      </c>
      <c r="T19">
        <f t="shared" si="5"/>
        <v>38.382826735981332</v>
      </c>
      <c r="U19">
        <f t="shared" si="6"/>
        <v>48.366981403748625</v>
      </c>
      <c r="V19">
        <f t="shared" si="7"/>
        <v>6.5680517638458893</v>
      </c>
      <c r="W19">
        <f t="shared" si="8"/>
        <v>6.2658545222611108</v>
      </c>
      <c r="X19">
        <f t="shared" si="9"/>
        <v>0.41628557416302608</v>
      </c>
    </row>
    <row r="20" spans="1:24" x14ac:dyDescent="0.25">
      <c r="A20" s="2">
        <v>810</v>
      </c>
      <c r="B20" s="2">
        <v>2.7553519999999998</v>
      </c>
      <c r="C20" s="2">
        <v>0.37914163000000001</v>
      </c>
      <c r="D20" s="2">
        <v>1.8670475999999998E-2</v>
      </c>
      <c r="E20" s="2">
        <v>1.4509751E-2</v>
      </c>
      <c r="F20" s="2">
        <v>6.4382315999999998E-4</v>
      </c>
      <c r="G20" s="2">
        <v>5.8750983000000003</v>
      </c>
      <c r="H20" s="2">
        <v>7.2826434000000004</v>
      </c>
      <c r="I20" s="2">
        <v>0.98704130000000001</v>
      </c>
      <c r="J20" s="2">
        <v>0.93722556999999995</v>
      </c>
      <c r="K20" s="2">
        <v>5.9408611E-2</v>
      </c>
      <c r="N20" s="2">
        <v>810</v>
      </c>
      <c r="O20">
        <f t="shared" si="0"/>
        <v>86.965774210522198</v>
      </c>
      <c r="P20">
        <f t="shared" si="1"/>
        <v>11.966654492198945</v>
      </c>
      <c r="Q20">
        <f t="shared" si="2"/>
        <v>0.58928674093871614</v>
      </c>
      <c r="R20">
        <f t="shared" si="3"/>
        <v>0.45796389329454046</v>
      </c>
      <c r="S20">
        <f t="shared" si="4"/>
        <v>2.0320663045616281E-2</v>
      </c>
      <c r="T20">
        <f t="shared" si="5"/>
        <v>38.801508668371454</v>
      </c>
      <c r="U20">
        <f t="shared" si="6"/>
        <v>48.097501792226723</v>
      </c>
      <c r="V20">
        <f t="shared" si="7"/>
        <v>6.5188171503429357</v>
      </c>
      <c r="W20">
        <f t="shared" si="8"/>
        <v>6.1898140629535296</v>
      </c>
      <c r="X20">
        <f t="shared" si="9"/>
        <v>0.39235832610535343</v>
      </c>
    </row>
    <row r="21" spans="1:24" x14ac:dyDescent="0.25">
      <c r="A21" s="2">
        <v>820</v>
      </c>
      <c r="B21" s="2">
        <v>2.7332320000000001</v>
      </c>
      <c r="C21" s="2">
        <v>0.37435622000000002</v>
      </c>
      <c r="D21" s="2">
        <v>1.8966526000000001E-2</v>
      </c>
      <c r="E21" s="2">
        <v>1.4238290000000001E-2</v>
      </c>
      <c r="F21" s="2">
        <v>6.6369962999999999E-4</v>
      </c>
      <c r="G21" s="2">
        <v>5.8429890000000002</v>
      </c>
      <c r="H21" s="2">
        <v>7.1465259999999997</v>
      </c>
      <c r="I21" s="2">
        <v>0.95054110000000003</v>
      </c>
      <c r="J21" s="2">
        <v>0.89026472000000001</v>
      </c>
      <c r="K21" s="2">
        <v>5.3955095000000002E-2</v>
      </c>
      <c r="N21" s="2">
        <v>820</v>
      </c>
      <c r="O21">
        <f t="shared" si="0"/>
        <v>87.005240880768227</v>
      </c>
      <c r="P21">
        <f t="shared" si="1"/>
        <v>11.916644140092705</v>
      </c>
      <c r="Q21">
        <f t="shared" si="2"/>
        <v>0.60374939386826787</v>
      </c>
      <c r="R21">
        <f t="shared" si="3"/>
        <v>0.4532384558574733</v>
      </c>
      <c r="S21">
        <f t="shared" si="4"/>
        <v>2.1127129413319741E-2</v>
      </c>
      <c r="T21">
        <f t="shared" si="5"/>
        <v>39.256118560067691</v>
      </c>
      <c r="U21">
        <f t="shared" si="6"/>
        <v>48.013931217157229</v>
      </c>
      <c r="V21">
        <f t="shared" si="7"/>
        <v>6.3862098863812955</v>
      </c>
      <c r="W21">
        <f t="shared" si="8"/>
        <v>5.9812430586751866</v>
      </c>
      <c r="X21">
        <f t="shared" si="9"/>
        <v>0.36249727771859835</v>
      </c>
    </row>
    <row r="22" spans="1:24" x14ac:dyDescent="0.25">
      <c r="A22" s="2">
        <v>830</v>
      </c>
      <c r="B22" s="2">
        <v>2.7120421000000001</v>
      </c>
      <c r="C22" s="2">
        <v>0.35577834000000003</v>
      </c>
      <c r="D22" s="2">
        <v>1.7298104000000002E-2</v>
      </c>
      <c r="E22" s="2">
        <v>1.1893344E-2</v>
      </c>
      <c r="F22" s="2">
        <v>8.2017039000000002E-4</v>
      </c>
      <c r="G22" s="2">
        <v>5.8526100999999997</v>
      </c>
      <c r="H22" s="2">
        <v>6.7465045000000003</v>
      </c>
      <c r="I22" s="2">
        <v>0.85438619999999998</v>
      </c>
      <c r="J22" s="2">
        <v>0.76554390000000005</v>
      </c>
      <c r="K22" s="2">
        <v>4.3910933999999999E-2</v>
      </c>
      <c r="N22" s="2">
        <v>830</v>
      </c>
      <c r="O22">
        <f t="shared" si="0"/>
        <v>87.546453419088749</v>
      </c>
      <c r="P22">
        <f t="shared" si="1"/>
        <v>11.484752345964955</v>
      </c>
      <c r="Q22">
        <f t="shared" si="2"/>
        <v>0.55839385976882627</v>
      </c>
      <c r="R22">
        <f t="shared" si="3"/>
        <v>0.38392475046504576</v>
      </c>
      <c r="S22">
        <f t="shared" si="4"/>
        <v>2.6475624712407986E-2</v>
      </c>
      <c r="T22">
        <f t="shared" si="5"/>
        <v>41.033641625081977</v>
      </c>
      <c r="U22">
        <f t="shared" si="6"/>
        <v>47.300886808605775</v>
      </c>
      <c r="V22">
        <f t="shared" si="7"/>
        <v>5.9902464953569377</v>
      </c>
      <c r="W22">
        <f t="shared" si="8"/>
        <v>5.3673580683031661</v>
      </c>
      <c r="X22">
        <f t="shared" si="9"/>
        <v>0.30786700265213768</v>
      </c>
    </row>
    <row r="23" spans="1:24" x14ac:dyDescent="0.25">
      <c r="A23" s="2">
        <v>840</v>
      </c>
      <c r="B23" s="2">
        <v>2.6857829</v>
      </c>
      <c r="C23" s="2">
        <v>0.34725060000000002</v>
      </c>
      <c r="D23" s="2">
        <v>1.5511512999999999E-2</v>
      </c>
      <c r="E23" s="2">
        <v>1.0021126999999999E-2</v>
      </c>
      <c r="F23" s="2">
        <v>4.4877307000000001E-4</v>
      </c>
      <c r="G23" s="2">
        <v>5.8767012000000003</v>
      </c>
      <c r="H23" s="2">
        <v>6.4735277</v>
      </c>
      <c r="I23" s="2">
        <v>0.76950662000000003</v>
      </c>
      <c r="J23" s="2">
        <v>0.67108920999999999</v>
      </c>
      <c r="K23" s="2">
        <v>3.5674065999999997E-2</v>
      </c>
      <c r="N23" s="2">
        <v>840</v>
      </c>
      <c r="O23">
        <f t="shared" si="0"/>
        <v>87.798947580303633</v>
      </c>
      <c r="P23">
        <f t="shared" si="1"/>
        <v>11.351713210561057</v>
      </c>
      <c r="Q23">
        <f t="shared" si="2"/>
        <v>0.50707542920844362</v>
      </c>
      <c r="R23">
        <f t="shared" si="3"/>
        <v>0.32759327053894244</v>
      </c>
      <c r="S23">
        <f t="shared" si="4"/>
        <v>1.4670509387926304E-2</v>
      </c>
      <c r="T23">
        <f t="shared" si="5"/>
        <v>42.503176593774604</v>
      </c>
      <c r="U23">
        <f t="shared" si="6"/>
        <v>46.819717670483499</v>
      </c>
      <c r="V23">
        <f t="shared" si="7"/>
        <v>5.5654481395002033</v>
      </c>
      <c r="W23">
        <f t="shared" si="8"/>
        <v>4.8536453074739772</v>
      </c>
      <c r="X23">
        <f t="shared" si="9"/>
        <v>0.25801228876771382</v>
      </c>
    </row>
    <row r="24" spans="1:24" x14ac:dyDescent="0.25">
      <c r="A24" s="2">
        <v>850</v>
      </c>
      <c r="B24" s="2">
        <v>2.6990037</v>
      </c>
      <c r="C24" s="2">
        <v>0.33269342000000002</v>
      </c>
      <c r="D24" s="2">
        <v>1.3870240000000001E-2</v>
      </c>
      <c r="E24" s="2">
        <v>9.1214768000000002E-3</v>
      </c>
      <c r="F24" s="2">
        <v>5.2989520999999998E-4</v>
      </c>
      <c r="G24" s="2">
        <v>5.8243897000000002</v>
      </c>
      <c r="H24" s="2">
        <v>6.3108716999999999</v>
      </c>
      <c r="I24" s="2">
        <v>0.75672021</v>
      </c>
      <c r="J24" s="2">
        <v>0.64497375999999995</v>
      </c>
      <c r="K24" s="2">
        <v>3.3615656000000001E-2</v>
      </c>
      <c r="N24" s="2">
        <v>850</v>
      </c>
      <c r="O24">
        <f t="shared" si="0"/>
        <v>88.340768263892855</v>
      </c>
      <c r="P24">
        <f t="shared" si="1"/>
        <v>10.889348658225989</v>
      </c>
      <c r="Q24">
        <f t="shared" si="2"/>
        <v>0.45398517149293921</v>
      </c>
      <c r="R24">
        <f t="shared" si="3"/>
        <v>0.29855396945668322</v>
      </c>
      <c r="S24">
        <f t="shared" si="4"/>
        <v>1.7343936931526562E-2</v>
      </c>
      <c r="T24">
        <f t="shared" si="5"/>
        <v>42.919267647919831</v>
      </c>
      <c r="U24">
        <f t="shared" si="6"/>
        <v>46.504098375145261</v>
      </c>
      <c r="V24">
        <f t="shared" si="7"/>
        <v>5.5761854718581239</v>
      </c>
      <c r="W24">
        <f t="shared" si="8"/>
        <v>4.752738545520951</v>
      </c>
      <c r="X24">
        <f t="shared" si="9"/>
        <v>0.24770995955583161</v>
      </c>
    </row>
    <row r="25" spans="1:24" x14ac:dyDescent="0.25">
      <c r="A25" s="2">
        <v>860</v>
      </c>
      <c r="B25" s="2">
        <v>2.6698862000000001</v>
      </c>
      <c r="C25" s="2">
        <v>0.32837814999999998</v>
      </c>
      <c r="D25" s="2">
        <v>1.3322773E-2</v>
      </c>
      <c r="E25" s="2">
        <v>9.5719637E-3</v>
      </c>
      <c r="F25" s="2">
        <v>4.9615197000000004E-4</v>
      </c>
      <c r="G25" s="2">
        <v>5.8431153</v>
      </c>
      <c r="H25" s="2">
        <v>6.2167544000000001</v>
      </c>
      <c r="I25" s="2">
        <v>0.71743416000000004</v>
      </c>
      <c r="J25" s="2">
        <v>0.61615765</v>
      </c>
      <c r="K25" s="2">
        <v>3.1442995000000001E-2</v>
      </c>
      <c r="N25" s="2">
        <v>860</v>
      </c>
      <c r="O25">
        <f t="shared" si="0"/>
        <v>88.358399258519199</v>
      </c>
      <c r="P25">
        <f t="shared" si="1"/>
        <v>10.8674922869274</v>
      </c>
      <c r="Q25">
        <f t="shared" si="2"/>
        <v>0.44090976460518039</v>
      </c>
      <c r="R25">
        <f t="shared" si="3"/>
        <v>0.3167788163752645</v>
      </c>
      <c r="S25">
        <f t="shared" si="4"/>
        <v>1.6419873572948857E-2</v>
      </c>
      <c r="T25">
        <f t="shared" si="5"/>
        <v>43.524445911878011</v>
      </c>
      <c r="U25">
        <f t="shared" si="6"/>
        <v>46.307624740903137</v>
      </c>
      <c r="V25">
        <f t="shared" si="7"/>
        <v>5.3440541028265587</v>
      </c>
      <c r="W25">
        <f t="shared" si="8"/>
        <v>4.5896613251179321</v>
      </c>
      <c r="X25">
        <f t="shared" si="9"/>
        <v>0.23421391927435536</v>
      </c>
    </row>
    <row r="26" spans="1:24" x14ac:dyDescent="0.25">
      <c r="A26" s="2">
        <v>870</v>
      </c>
      <c r="B26" s="2">
        <v>2.6739478999999999</v>
      </c>
      <c r="C26" s="2">
        <v>0.32620730999999997</v>
      </c>
      <c r="D26" s="2">
        <v>1.3633182000000001E-2</v>
      </c>
      <c r="E26" s="2">
        <v>8.8397531999999997E-3</v>
      </c>
      <c r="F26" s="2">
        <v>4.9352274999999997E-4</v>
      </c>
      <c r="G26" s="2">
        <v>5.8063929999999999</v>
      </c>
      <c r="H26" s="2">
        <v>6.0834061000000004</v>
      </c>
      <c r="I26" s="2">
        <v>0.71199378000000002</v>
      </c>
      <c r="J26" s="2">
        <v>0.60222439999999999</v>
      </c>
      <c r="K26" s="2">
        <v>2.9340939E-2</v>
      </c>
      <c r="N26" s="2">
        <v>870</v>
      </c>
      <c r="O26">
        <f t="shared" si="0"/>
        <v>88.449893642991313</v>
      </c>
      <c r="P26">
        <f t="shared" si="1"/>
        <v>10.79041288540674</v>
      </c>
      <c r="Q26">
        <f t="shared" si="2"/>
        <v>0.45096372218603953</v>
      </c>
      <c r="R26">
        <f t="shared" si="3"/>
        <v>0.2924048110175565</v>
      </c>
      <c r="S26">
        <f t="shared" si="4"/>
        <v>1.6324938398349718E-2</v>
      </c>
      <c r="T26">
        <f t="shared" si="5"/>
        <v>43.876942677055169</v>
      </c>
      <c r="U26">
        <f t="shared" si="6"/>
        <v>45.97023672544173</v>
      </c>
      <c r="V26">
        <f t="shared" si="7"/>
        <v>5.3802955245157928</v>
      </c>
      <c r="W26">
        <f t="shared" si="8"/>
        <v>4.5508055478717928</v>
      </c>
      <c r="X26">
        <f t="shared" si="9"/>
        <v>0.22171952511550155</v>
      </c>
    </row>
    <row r="27" spans="1:24" x14ac:dyDescent="0.25">
      <c r="A27" s="2">
        <v>880</v>
      </c>
      <c r="B27" s="2">
        <v>2.6695707</v>
      </c>
      <c r="C27" s="2">
        <v>0.32729113999999998</v>
      </c>
      <c r="D27" s="2">
        <v>1.2967635E-2</v>
      </c>
      <c r="E27" s="2">
        <v>7.9338545999999999E-3</v>
      </c>
      <c r="F27" s="2">
        <v>3.8305110000000001E-4</v>
      </c>
      <c r="G27" s="2">
        <v>5.7950381999999996</v>
      </c>
      <c r="H27" s="2">
        <v>5.9725685999999998</v>
      </c>
      <c r="I27" s="2">
        <v>0.67853030000000003</v>
      </c>
      <c r="J27" s="2">
        <v>0.56552709000000001</v>
      </c>
      <c r="K27" s="2">
        <v>2.7272981000000002E-2</v>
      </c>
      <c r="N27" s="2">
        <v>880</v>
      </c>
      <c r="O27">
        <f t="shared" si="0"/>
        <v>88.450670155396679</v>
      </c>
      <c r="P27">
        <f t="shared" si="1"/>
        <v>10.844110878548284</v>
      </c>
      <c r="Q27">
        <f t="shared" si="2"/>
        <v>0.42965560195898816</v>
      </c>
      <c r="R27">
        <f t="shared" si="3"/>
        <v>0.26287176297128101</v>
      </c>
      <c r="S27">
        <f t="shared" si="4"/>
        <v>1.2691601124765819E-2</v>
      </c>
      <c r="T27">
        <f t="shared" si="5"/>
        <v>44.444099423140017</v>
      </c>
      <c r="U27">
        <f t="shared" si="6"/>
        <v>45.805639843741524</v>
      </c>
      <c r="V27">
        <f t="shared" si="7"/>
        <v>5.2038773643999487</v>
      </c>
      <c r="W27">
        <f t="shared" si="8"/>
        <v>4.3372176933085713</v>
      </c>
      <c r="X27">
        <f t="shared" si="9"/>
        <v>0.20916567540994099</v>
      </c>
    </row>
    <row r="28" spans="1:24" x14ac:dyDescent="0.25">
      <c r="A28" s="2">
        <v>890</v>
      </c>
      <c r="B28" s="2">
        <v>2.6380346000000001</v>
      </c>
      <c r="C28" s="2">
        <v>0.31444024999999998</v>
      </c>
      <c r="D28" s="2">
        <v>1.1843586E-2</v>
      </c>
      <c r="E28" s="2">
        <v>7.1362578000000003E-3</v>
      </c>
      <c r="F28" s="2">
        <v>2.7961404999999999E-4</v>
      </c>
      <c r="G28" s="2">
        <v>5.8213435999999996</v>
      </c>
      <c r="H28" s="2">
        <v>5.7460490999999996</v>
      </c>
      <c r="I28" s="2">
        <v>0.62006344999999996</v>
      </c>
      <c r="J28" s="2">
        <v>0.50361933000000003</v>
      </c>
      <c r="K28" s="2">
        <v>2.2923991000000001E-2</v>
      </c>
      <c r="N28" s="2">
        <v>890</v>
      </c>
      <c r="O28">
        <f t="shared" si="0"/>
        <v>88.770876758110106</v>
      </c>
      <c r="P28">
        <f t="shared" si="1"/>
        <v>10.581035093527328</v>
      </c>
      <c r="Q28">
        <f t="shared" si="2"/>
        <v>0.39854121442534457</v>
      </c>
      <c r="R28">
        <f t="shared" si="3"/>
        <v>0.24013781383985713</v>
      </c>
      <c r="S28">
        <f t="shared" si="4"/>
        <v>9.409120097358099E-3</v>
      </c>
      <c r="T28">
        <f t="shared" si="5"/>
        <v>45.786879363006072</v>
      </c>
      <c r="U28">
        <f t="shared" si="6"/>
        <v>45.194662097528415</v>
      </c>
      <c r="V28">
        <f t="shared" si="7"/>
        <v>4.8770133380478251</v>
      </c>
      <c r="W28">
        <f t="shared" si="8"/>
        <v>3.9611400893065216</v>
      </c>
      <c r="X28">
        <f t="shared" si="9"/>
        <v>0.18030511211116915</v>
      </c>
    </row>
    <row r="29" spans="1:24" x14ac:dyDescent="0.25">
      <c r="A29" s="2">
        <v>900</v>
      </c>
      <c r="B29" s="2">
        <v>2.6308908999999998</v>
      </c>
      <c r="C29" s="2">
        <v>0.30412699999999998</v>
      </c>
      <c r="D29" s="2">
        <v>1.0224164000000001E-2</v>
      </c>
      <c r="E29" s="2">
        <v>6.4136135E-3</v>
      </c>
      <c r="F29" s="2">
        <v>2.4951082000000002E-4</v>
      </c>
      <c r="G29" s="2">
        <v>5.7851840000000001</v>
      </c>
      <c r="H29" s="2">
        <v>5.6321978000000001</v>
      </c>
      <c r="I29" s="2">
        <v>0.59860685000000002</v>
      </c>
      <c r="J29" s="2">
        <v>0.47860960000000002</v>
      </c>
      <c r="K29" s="2">
        <v>2.0924017999999999E-2</v>
      </c>
      <c r="N29" s="2">
        <v>900</v>
      </c>
      <c r="O29">
        <f t="shared" si="0"/>
        <v>89.125182963525447</v>
      </c>
      <c r="P29">
        <f t="shared" si="1"/>
        <v>10.302736050038451</v>
      </c>
      <c r="Q29">
        <f t="shared" si="2"/>
        <v>0.34635814322406544</v>
      </c>
      <c r="R29">
        <f t="shared" si="3"/>
        <v>0.21727030818527554</v>
      </c>
      <c r="S29">
        <f t="shared" si="4"/>
        <v>8.4525350267771523E-3</v>
      </c>
      <c r="T29">
        <f t="shared" si="5"/>
        <v>46.224071805550636</v>
      </c>
      <c r="U29">
        <f t="shared" si="6"/>
        <v>45.001700124017546</v>
      </c>
      <c r="V29">
        <f t="shared" si="7"/>
        <v>4.7829154643472842</v>
      </c>
      <c r="W29">
        <f t="shared" si="8"/>
        <v>3.8241280687400554</v>
      </c>
      <c r="X29">
        <f t="shared" si="9"/>
        <v>0.16718453734447064</v>
      </c>
    </row>
    <row r="30" spans="1:24" x14ac:dyDescent="0.25">
      <c r="A30" s="2">
        <v>910</v>
      </c>
      <c r="B30" s="2">
        <v>2.6339510000000002</v>
      </c>
      <c r="C30" s="2">
        <v>0.29534876999999998</v>
      </c>
      <c r="D30" s="2">
        <v>1.0774816E-2</v>
      </c>
      <c r="E30" s="2">
        <v>6.438399E-3</v>
      </c>
      <c r="F30" s="2">
        <v>2.1425683999999999E-4</v>
      </c>
      <c r="G30" s="2">
        <v>5.7936760999999999</v>
      </c>
      <c r="H30" s="2">
        <v>5.4093692999999998</v>
      </c>
      <c r="I30" s="2">
        <v>0.56334125999999995</v>
      </c>
      <c r="J30" s="2">
        <v>0.44774649999999999</v>
      </c>
      <c r="K30" s="2">
        <v>1.9060922000000001E-2</v>
      </c>
      <c r="N30" s="2">
        <v>910</v>
      </c>
      <c r="O30">
        <f t="shared" si="0"/>
        <v>89.385639858384195</v>
      </c>
      <c r="P30">
        <f t="shared" si="1"/>
        <v>10.022942259683926</v>
      </c>
      <c r="Q30">
        <f t="shared" si="2"/>
        <v>0.36565365966047036</v>
      </c>
      <c r="R30">
        <f t="shared" si="3"/>
        <v>0.21849321201441516</v>
      </c>
      <c r="S30">
        <f t="shared" si="4"/>
        <v>7.2710102570000129E-3</v>
      </c>
      <c r="T30">
        <f t="shared" si="5"/>
        <v>47.360289235702162</v>
      </c>
      <c r="U30">
        <f t="shared" si="6"/>
        <v>44.218780996529603</v>
      </c>
      <c r="V30">
        <f t="shared" si="7"/>
        <v>4.6050218464930914</v>
      </c>
      <c r="W30">
        <f t="shared" si="8"/>
        <v>3.6600947961646182</v>
      </c>
      <c r="X30">
        <f t="shared" si="9"/>
        <v>0.15581312511052503</v>
      </c>
    </row>
    <row r="31" spans="1:24" x14ac:dyDescent="0.25">
      <c r="A31" s="2">
        <v>920</v>
      </c>
      <c r="B31" s="2">
        <v>2.6075534</v>
      </c>
      <c r="C31" s="2">
        <v>0.28428562000000002</v>
      </c>
      <c r="D31" s="2">
        <v>9.6578212999999993E-3</v>
      </c>
      <c r="E31" s="2">
        <v>5.4845974E-3</v>
      </c>
      <c r="F31" s="2">
        <v>1.500316E-4</v>
      </c>
      <c r="G31" s="2">
        <v>5.7495244000000003</v>
      </c>
      <c r="H31" s="2">
        <v>5.1311463000000002</v>
      </c>
      <c r="I31" s="2">
        <v>0.50724228000000005</v>
      </c>
      <c r="J31" s="2">
        <v>0.39448986000000003</v>
      </c>
      <c r="K31" s="2">
        <v>1.551782E-2</v>
      </c>
      <c r="N31" s="2">
        <v>920</v>
      </c>
      <c r="O31">
        <f t="shared" si="0"/>
        <v>89.695062870029574</v>
      </c>
      <c r="P31">
        <f t="shared" si="1"/>
        <v>9.7789048381311527</v>
      </c>
      <c r="Q31">
        <f t="shared" si="2"/>
        <v>0.33221137050961663</v>
      </c>
      <c r="R31">
        <f t="shared" si="3"/>
        <v>0.18866010897794105</v>
      </c>
      <c r="S31">
        <f t="shared" si="4"/>
        <v>5.1608123517206317E-3</v>
      </c>
      <c r="T31">
        <f t="shared" si="5"/>
        <v>48.733370614140078</v>
      </c>
      <c r="U31">
        <f t="shared" si="6"/>
        <v>43.491954623807416</v>
      </c>
      <c r="V31">
        <f t="shared" si="7"/>
        <v>4.299421013397458</v>
      </c>
      <c r="W31">
        <f t="shared" si="8"/>
        <v>3.3437236218877917</v>
      </c>
      <c r="X31">
        <f t="shared" si="9"/>
        <v>0.13153012676727055</v>
      </c>
    </row>
    <row r="32" spans="1:24" x14ac:dyDescent="0.25">
      <c r="A32" s="2">
        <v>930</v>
      </c>
      <c r="B32" s="2">
        <v>2.5440041</v>
      </c>
      <c r="C32" s="2">
        <v>0.2482723</v>
      </c>
      <c r="D32" s="2">
        <v>6.0977827999999998E-3</v>
      </c>
      <c r="E32" s="2">
        <v>3.9629479000000004E-3</v>
      </c>
      <c r="F32" s="2">
        <v>1.1922082E-4</v>
      </c>
      <c r="G32" s="2">
        <v>5.7483322000000001</v>
      </c>
      <c r="H32" s="2">
        <v>4.5694673000000003</v>
      </c>
      <c r="I32" s="2">
        <v>0.39199497999999999</v>
      </c>
      <c r="J32" s="2">
        <v>0.29085006000000002</v>
      </c>
      <c r="K32" s="2">
        <v>9.8073002000000006E-3</v>
      </c>
      <c r="N32" s="2">
        <v>930</v>
      </c>
      <c r="O32">
        <f t="shared" si="0"/>
        <v>90.77765291938195</v>
      </c>
      <c r="P32">
        <f t="shared" si="1"/>
        <v>8.8590960521237658</v>
      </c>
      <c r="Q32">
        <f t="shared" si="2"/>
        <v>0.21758707487781842</v>
      </c>
      <c r="R32">
        <f t="shared" si="3"/>
        <v>0.14140979922311983</v>
      </c>
      <c r="S32">
        <f t="shared" si="4"/>
        <v>4.2541543933534189E-3</v>
      </c>
      <c r="T32">
        <f t="shared" si="5"/>
        <v>52.207959159427055</v>
      </c>
      <c r="U32">
        <f t="shared" si="6"/>
        <v>41.50117875559409</v>
      </c>
      <c r="V32">
        <f t="shared" si="7"/>
        <v>3.5602079341448678</v>
      </c>
      <c r="W32">
        <f t="shared" si="8"/>
        <v>2.6415815101981943</v>
      </c>
      <c r="X32">
        <f t="shared" si="9"/>
        <v>8.9072640635807512E-2</v>
      </c>
    </row>
    <row r="33" spans="1:24" x14ac:dyDescent="0.25">
      <c r="A33" s="2">
        <v>940</v>
      </c>
      <c r="B33" s="2">
        <v>2.4855645000000002</v>
      </c>
      <c r="C33" s="2">
        <v>0.20849656999999999</v>
      </c>
      <c r="D33" s="2">
        <v>3.8462756999999999E-3</v>
      </c>
      <c r="E33" s="2">
        <v>2.0985912E-3</v>
      </c>
      <c r="F33" s="2">
        <v>4.7103084000000003E-5</v>
      </c>
      <c r="G33" s="2">
        <v>5.6860071000000003</v>
      </c>
      <c r="H33" s="2">
        <v>3.8684067</v>
      </c>
      <c r="I33" s="2">
        <v>0.27732277</v>
      </c>
      <c r="J33" s="2">
        <v>0.19114971</v>
      </c>
      <c r="K33" s="2">
        <v>5.1543772999999996E-3</v>
      </c>
      <c r="N33" s="2">
        <v>940</v>
      </c>
      <c r="O33">
        <f t="shared" si="0"/>
        <v>92.0561360533395</v>
      </c>
      <c r="P33">
        <f t="shared" si="1"/>
        <v>7.7219434919410137</v>
      </c>
      <c r="Q33">
        <f t="shared" si="2"/>
        <v>0.14245185716880554</v>
      </c>
      <c r="R33">
        <f t="shared" si="3"/>
        <v>7.7724073154223514E-2</v>
      </c>
      <c r="S33">
        <f t="shared" si="4"/>
        <v>1.7445243964644161E-3</v>
      </c>
      <c r="T33">
        <f t="shared" si="5"/>
        <v>56.701077451863156</v>
      </c>
      <c r="U33">
        <f t="shared" si="6"/>
        <v>38.575897647402932</v>
      </c>
      <c r="V33">
        <f t="shared" si="7"/>
        <v>2.7654731315645438</v>
      </c>
      <c r="W33">
        <f t="shared" si="8"/>
        <v>1.9061521241524972</v>
      </c>
      <c r="X33">
        <f t="shared" si="9"/>
        <v>5.1399645016874017E-2</v>
      </c>
    </row>
    <row r="34" spans="1:24" x14ac:dyDescent="0.25">
      <c r="A34" s="2">
        <v>950</v>
      </c>
      <c r="B34" s="2">
        <v>2.3701131000000002</v>
      </c>
      <c r="C34" s="2">
        <v>0.15810521999999999</v>
      </c>
      <c r="D34" s="2">
        <v>1.6668570999999999E-3</v>
      </c>
      <c r="E34" s="2">
        <v>8.3979075000000002E-4</v>
      </c>
      <c r="F34" s="2">
        <v>1.4560263000000001E-5</v>
      </c>
      <c r="G34" s="2">
        <v>5.5959759</v>
      </c>
      <c r="H34" s="2">
        <v>3.0222345000000002</v>
      </c>
      <c r="I34" s="2">
        <v>0.15620862999999999</v>
      </c>
      <c r="J34" s="2">
        <v>9.4178669000000007E-2</v>
      </c>
      <c r="K34" s="2">
        <v>1.8932676999999999E-3</v>
      </c>
      <c r="N34" s="2">
        <v>950</v>
      </c>
      <c r="O34">
        <f t="shared" si="0"/>
        <v>93.652984579066171</v>
      </c>
      <c r="P34">
        <f t="shared" si="1"/>
        <v>6.2473920466199946</v>
      </c>
      <c r="Q34">
        <f t="shared" si="2"/>
        <v>6.5864427432516595E-2</v>
      </c>
      <c r="R34">
        <f t="shared" si="3"/>
        <v>3.3183610587778453E-2</v>
      </c>
      <c r="S34">
        <f t="shared" si="4"/>
        <v>5.7533629353221489E-4</v>
      </c>
      <c r="T34">
        <f t="shared" si="5"/>
        <v>63.085300701025517</v>
      </c>
      <c r="U34">
        <f t="shared" si="6"/>
        <v>34.070656419644962</v>
      </c>
      <c r="V34">
        <f t="shared" si="7"/>
        <v>1.7609919291548832</v>
      </c>
      <c r="W34">
        <f t="shared" si="8"/>
        <v>1.0617075126230173</v>
      </c>
      <c r="X34">
        <f t="shared" si="9"/>
        <v>2.1343437551623295E-2</v>
      </c>
    </row>
    <row r="35" spans="1:24" x14ac:dyDescent="0.25">
      <c r="A35" s="2">
        <v>960</v>
      </c>
      <c r="B35" s="2">
        <v>2.2636867000000001</v>
      </c>
      <c r="C35" s="2">
        <v>0.12254532</v>
      </c>
      <c r="D35" s="2">
        <v>6.6836849000000002E-4</v>
      </c>
      <c r="E35" s="2">
        <v>2.6360682000000003E-4</v>
      </c>
      <c r="F35" s="2">
        <v>3.4943016E-6</v>
      </c>
      <c r="G35" s="2">
        <v>5.4871656</v>
      </c>
      <c r="H35" s="2">
        <v>2.2882877000000001</v>
      </c>
      <c r="I35" s="2">
        <v>8.4556324000000002E-2</v>
      </c>
      <c r="J35" s="2">
        <v>4.4289492999999999E-2</v>
      </c>
      <c r="K35" s="2">
        <v>5.8753511999999999E-4</v>
      </c>
      <c r="N35" s="2">
        <v>960</v>
      </c>
      <c r="O35">
        <f t="shared" si="0"/>
        <v>94.827309346790301</v>
      </c>
      <c r="P35">
        <f t="shared" si="1"/>
        <v>5.1335032222619006</v>
      </c>
      <c r="Q35">
        <f t="shared" si="2"/>
        <v>2.7998391101947597E-2</v>
      </c>
      <c r="R35">
        <f t="shared" si="3"/>
        <v>1.1042661277315307E-2</v>
      </c>
      <c r="S35">
        <f t="shared" si="4"/>
        <v>1.4637856854227412E-4</v>
      </c>
      <c r="T35">
        <f t="shared" si="5"/>
        <v>69.414854905331296</v>
      </c>
      <c r="U35">
        <f t="shared" si="6"/>
        <v>28.947761058487881</v>
      </c>
      <c r="V35">
        <f t="shared" si="7"/>
        <v>1.0696715553451099</v>
      </c>
      <c r="W35">
        <f t="shared" si="8"/>
        <v>0.56027992492621081</v>
      </c>
      <c r="X35">
        <f t="shared" si="9"/>
        <v>7.4325559094820127E-3</v>
      </c>
    </row>
    <row r="36" spans="1:24" x14ac:dyDescent="0.25">
      <c r="A36" s="2">
        <v>970</v>
      </c>
      <c r="B36" s="2">
        <v>2.2468900000000001</v>
      </c>
      <c r="C36" s="2">
        <v>0.11483003999999999</v>
      </c>
      <c r="D36" s="2">
        <v>6.5745294000000003E-4</v>
      </c>
      <c r="E36" s="2">
        <v>2.6062832999999998E-4</v>
      </c>
      <c r="F36" s="2">
        <v>5.9391651999999998E-6</v>
      </c>
      <c r="G36" s="2">
        <v>5.4527410999999999</v>
      </c>
      <c r="H36" s="2">
        <v>2.2064745000000001</v>
      </c>
      <c r="I36" s="2">
        <v>7.8050599999999998E-2</v>
      </c>
      <c r="J36" s="2">
        <v>4.0526966999999997E-2</v>
      </c>
      <c r="K36" s="2">
        <v>6.1690940000000004E-4</v>
      </c>
      <c r="N36" s="2">
        <v>970</v>
      </c>
      <c r="O36">
        <f>$B36/($B36+$C36+$D36+$E36+$F36)*100</f>
        <v>95.100655982269359</v>
      </c>
      <c r="P36">
        <f t="shared" si="1"/>
        <v>4.8602344264606767</v>
      </c>
      <c r="Q36">
        <f t="shared" si="2"/>
        <v>2.7826999039326169E-2</v>
      </c>
      <c r="R36">
        <f t="shared" si="3"/>
        <v>1.1031214323159287E-2</v>
      </c>
      <c r="S36">
        <f t="shared" si="4"/>
        <v>2.5137790746634946E-4</v>
      </c>
      <c r="T36">
        <f t="shared" si="5"/>
        <v>70.10097238950965</v>
      </c>
      <c r="U36">
        <f t="shared" si="6"/>
        <v>28.366651774949876</v>
      </c>
      <c r="V36">
        <f t="shared" si="7"/>
        <v>1.0034261402186622</v>
      </c>
      <c r="W36">
        <f t="shared" si="8"/>
        <v>0.52101864779488027</v>
      </c>
      <c r="X36">
        <f t="shared" si="9"/>
        <v>7.9310475269454787E-3</v>
      </c>
    </row>
    <row r="37" spans="1:24" x14ac:dyDescent="0.25">
      <c r="A37" s="2">
        <v>980</v>
      </c>
      <c r="B37" s="2">
        <v>2.2612747</v>
      </c>
      <c r="C37" s="2">
        <v>0.11714374</v>
      </c>
      <c r="D37" s="2">
        <v>8.0705687999999996E-4</v>
      </c>
      <c r="E37" s="2">
        <v>3.4528986000000001E-4</v>
      </c>
      <c r="F37" s="2">
        <v>2.0419793E-6</v>
      </c>
      <c r="G37" s="2">
        <v>5.4658175</v>
      </c>
      <c r="H37" s="2">
        <v>2.2802669</v>
      </c>
      <c r="I37" s="2">
        <v>8.3235954000000001E-2</v>
      </c>
      <c r="J37" s="2">
        <v>4.4553222000000003E-2</v>
      </c>
      <c r="K37" s="2">
        <v>6.8391244000000004E-4</v>
      </c>
      <c r="N37" s="2">
        <v>980</v>
      </c>
      <c r="O37">
        <f t="shared" si="0"/>
        <v>95.028598104182919</v>
      </c>
      <c r="P37">
        <f t="shared" si="1"/>
        <v>4.9228894609225922</v>
      </c>
      <c r="Q37">
        <f t="shared" si="2"/>
        <v>3.3916040318646729E-2</v>
      </c>
      <c r="R37">
        <f t="shared" si="3"/>
        <v>1.4510581724276836E-2</v>
      </c>
      <c r="S37">
        <f t="shared" si="4"/>
        <v>8.5812851590636358E-5</v>
      </c>
      <c r="T37">
        <f t="shared" si="5"/>
        <v>69.4111066942355</v>
      </c>
      <c r="U37">
        <f t="shared" si="6"/>
        <v>28.957397331183053</v>
      </c>
      <c r="V37">
        <f t="shared" si="7"/>
        <v>1.0570238914655452</v>
      </c>
      <c r="W37">
        <f t="shared" si="8"/>
        <v>0.5657869926710799</v>
      </c>
      <c r="X37">
        <f t="shared" si="9"/>
        <v>8.6850904448154253E-3</v>
      </c>
    </row>
    <row r="38" spans="1:24" x14ac:dyDescent="0.25">
      <c r="A38" s="2">
        <v>990</v>
      </c>
      <c r="B38" s="2">
        <v>2.2920240999999999</v>
      </c>
      <c r="C38" s="2">
        <v>0.12692612</v>
      </c>
      <c r="D38" s="2">
        <v>9.5016418000000002E-4</v>
      </c>
      <c r="E38" s="2">
        <v>4.1218564999999998E-4</v>
      </c>
      <c r="F38" s="2">
        <v>5.1477886000000002E-6</v>
      </c>
      <c r="G38" s="2">
        <v>5.5170598000000002</v>
      </c>
      <c r="H38" s="2">
        <v>2.4351181999999998</v>
      </c>
      <c r="I38" s="2">
        <v>9.7888073000000006E-2</v>
      </c>
      <c r="J38" s="2">
        <v>5.5705512999999998E-2</v>
      </c>
      <c r="K38" s="2">
        <v>9.2727366999999998E-4</v>
      </c>
      <c r="N38" s="2">
        <v>990</v>
      </c>
      <c r="O38">
        <f>$B38/($B38+$C38+$D38+$E38+$F38)*100</f>
        <v>94.699306761063156</v>
      </c>
      <c r="P38">
        <f t="shared" si="1"/>
        <v>5.2441924907646102</v>
      </c>
      <c r="Q38">
        <f t="shared" si="2"/>
        <v>3.9257828552149182E-2</v>
      </c>
      <c r="R38">
        <f t="shared" si="3"/>
        <v>1.7030229006692474E-2</v>
      </c>
      <c r="S38">
        <f t="shared" si="4"/>
        <v>2.1269061340694625E-4</v>
      </c>
      <c r="T38">
        <f t="shared" si="5"/>
        <v>68.055566088026424</v>
      </c>
      <c r="U38">
        <f t="shared" si="6"/>
        <v>30.038345350589807</v>
      </c>
      <c r="V38">
        <f t="shared" si="7"/>
        <v>1.207496105313387</v>
      </c>
      <c r="W38">
        <f t="shared" si="8"/>
        <v>0.68715409273593786</v>
      </c>
      <c r="X38">
        <f t="shared" si="9"/>
        <v>1.143836333446518E-2</v>
      </c>
    </row>
    <row r="39" spans="1:24" x14ac:dyDescent="0.25">
      <c r="A39" s="2">
        <v>1000</v>
      </c>
      <c r="B39" s="2">
        <v>2.3385007</v>
      </c>
      <c r="C39" s="2">
        <v>0.14608345</v>
      </c>
      <c r="D39" s="2">
        <v>1.3137574E-3</v>
      </c>
      <c r="E39" s="2">
        <v>6.4771149000000003E-4</v>
      </c>
      <c r="F39" s="2">
        <v>7.9622460000000006E-6</v>
      </c>
      <c r="G39" s="2">
        <v>5.5572445000000004</v>
      </c>
      <c r="H39" s="2">
        <v>2.7200419</v>
      </c>
      <c r="I39" s="2">
        <v>0.12194414000000001</v>
      </c>
      <c r="J39" s="2">
        <v>7.5727411999999994E-2</v>
      </c>
      <c r="K39" s="2">
        <v>1.5160347999999999E-3</v>
      </c>
      <c r="N39" s="2">
        <v>1000</v>
      </c>
      <c r="O39">
        <f t="shared" si="0"/>
        <v>94.045860010450241</v>
      </c>
      <c r="P39">
        <f t="shared" si="1"/>
        <v>5.8749367441042919</v>
      </c>
      <c r="Q39">
        <f t="shared" si="2"/>
        <v>5.2834469764363595E-2</v>
      </c>
      <c r="R39">
        <f t="shared" si="3"/>
        <v>2.60485635585656E-2</v>
      </c>
      <c r="S39">
        <f t="shared" si="4"/>
        <v>3.2021212252994729E-4</v>
      </c>
      <c r="T39">
        <f t="shared" si="5"/>
        <v>65.56080404014719</v>
      </c>
      <c r="U39">
        <f t="shared" si="6"/>
        <v>32.089308646918383</v>
      </c>
      <c r="V39">
        <f t="shared" si="7"/>
        <v>1.4386187014777332</v>
      </c>
      <c r="W39">
        <f t="shared" si="8"/>
        <v>0.89338340585869325</v>
      </c>
      <c r="X39">
        <f t="shared" si="9"/>
        <v>1.7885205597998024E-2</v>
      </c>
    </row>
  </sheetData>
  <mergeCells count="6">
    <mergeCell ref="A1:K1"/>
    <mergeCell ref="B2:F2"/>
    <mergeCell ref="G2:K2"/>
    <mergeCell ref="N1:X1"/>
    <mergeCell ref="O2:S2"/>
    <mergeCell ref="T2:X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0"/>
  <sheetViews>
    <sheetView workbookViewId="0">
      <selection activeCell="X68" sqref="X68"/>
    </sheetView>
  </sheetViews>
  <sheetFormatPr defaultRowHeight="16.5" x14ac:dyDescent="0.25"/>
  <sheetData>
    <row r="1" spans="1:38" x14ac:dyDescent="0.25">
      <c r="A1" t="s">
        <v>13</v>
      </c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N1" t="s">
        <v>14</v>
      </c>
      <c r="O1" s="7" t="s">
        <v>0</v>
      </c>
      <c r="P1" s="7"/>
      <c r="Q1" s="7"/>
      <c r="R1" s="7"/>
      <c r="S1" s="7"/>
      <c r="T1" s="7"/>
      <c r="U1" s="7"/>
      <c r="V1" s="7"/>
      <c r="W1" s="7"/>
      <c r="X1" s="7"/>
      <c r="Y1" s="7"/>
      <c r="AA1" t="s">
        <v>15</v>
      </c>
      <c r="AB1" s="7" t="s">
        <v>0</v>
      </c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25">
      <c r="B2" t="s">
        <v>1</v>
      </c>
      <c r="C2" s="7" t="s">
        <v>8</v>
      </c>
      <c r="D2" s="7"/>
      <c r="E2" s="7"/>
      <c r="F2" s="7"/>
      <c r="G2" s="7"/>
      <c r="H2" s="7" t="s">
        <v>2</v>
      </c>
      <c r="I2" s="7"/>
      <c r="J2" s="7"/>
      <c r="K2" s="7"/>
      <c r="L2" s="7"/>
      <c r="O2" t="s">
        <v>1</v>
      </c>
      <c r="P2" s="7" t="s">
        <v>8</v>
      </c>
      <c r="Q2" s="7"/>
      <c r="R2" s="7"/>
      <c r="S2" s="7"/>
      <c r="T2" s="7"/>
      <c r="U2" s="7" t="s">
        <v>2</v>
      </c>
      <c r="V2" s="7"/>
      <c r="W2" s="7"/>
      <c r="X2" s="7"/>
      <c r="Y2" s="7"/>
      <c r="AB2" t="s">
        <v>1</v>
      </c>
      <c r="AC2" s="7" t="s">
        <v>8</v>
      </c>
      <c r="AD2" s="7"/>
      <c r="AE2" s="7"/>
      <c r="AF2" s="7"/>
      <c r="AG2" s="7"/>
      <c r="AH2" s="7" t="s">
        <v>2</v>
      </c>
      <c r="AI2" s="7"/>
      <c r="AJ2" s="7"/>
      <c r="AK2" s="7"/>
      <c r="AL2" s="7"/>
    </row>
    <row r="3" spans="1:38" x14ac:dyDescent="0.25"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3</v>
      </c>
      <c r="I3" s="5" t="s">
        <v>4</v>
      </c>
      <c r="J3" s="5" t="s">
        <v>5</v>
      </c>
      <c r="K3" s="5" t="s">
        <v>6</v>
      </c>
      <c r="L3" s="5" t="s">
        <v>7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3</v>
      </c>
      <c r="V3" s="5" t="s">
        <v>4</v>
      </c>
      <c r="W3" s="5" t="s">
        <v>5</v>
      </c>
      <c r="X3" s="5" t="s">
        <v>6</v>
      </c>
      <c r="Y3" s="5" t="s">
        <v>7</v>
      </c>
      <c r="AC3" s="5" t="s">
        <v>3</v>
      </c>
      <c r="AD3" s="5" t="s">
        <v>4</v>
      </c>
      <c r="AE3" s="5" t="s">
        <v>5</v>
      </c>
      <c r="AF3" s="5" t="s">
        <v>6</v>
      </c>
      <c r="AG3" s="5" t="s">
        <v>7</v>
      </c>
      <c r="AH3" s="5" t="s">
        <v>3</v>
      </c>
      <c r="AI3" s="5" t="s">
        <v>4</v>
      </c>
      <c r="AJ3" s="5" t="s">
        <v>5</v>
      </c>
      <c r="AK3" s="5" t="s">
        <v>6</v>
      </c>
      <c r="AL3" s="5" t="s">
        <v>7</v>
      </c>
    </row>
    <row r="4" spans="1:38" x14ac:dyDescent="0.25">
      <c r="B4" s="2">
        <v>650</v>
      </c>
      <c r="C4" s="2">
        <v>2.2892242</v>
      </c>
      <c r="D4" s="2">
        <v>0.14150799</v>
      </c>
      <c r="E4" s="2">
        <v>1.7268707000000001E-2</v>
      </c>
      <c r="F4" s="2">
        <v>4.3389320999999998E-3</v>
      </c>
      <c r="G4" s="2">
        <v>1.1812150999999999E-5</v>
      </c>
      <c r="H4" s="2">
        <v>2.7352688999999999</v>
      </c>
      <c r="I4" s="2">
        <v>2.2132635999999999</v>
      </c>
      <c r="J4" s="2">
        <v>0.38215292000000001</v>
      </c>
      <c r="K4" s="2">
        <v>6.7312131999999997E-2</v>
      </c>
      <c r="L4" s="2">
        <v>1.7287008E-4</v>
      </c>
      <c r="O4" s="2">
        <v>650</v>
      </c>
      <c r="P4" s="2">
        <v>2.5406849999999999</v>
      </c>
      <c r="Q4" s="2">
        <v>0.23717219</v>
      </c>
      <c r="R4" s="2">
        <v>1.5586716E-2</v>
      </c>
      <c r="S4" s="2">
        <v>8.2842485000000007E-3</v>
      </c>
      <c r="T4" s="2">
        <v>2.8340249999999999E-4</v>
      </c>
      <c r="U4" s="2">
        <v>5.4336951999999998</v>
      </c>
      <c r="V4" s="2">
        <v>5.1838405999999999</v>
      </c>
      <c r="W4" s="2">
        <v>0.87155695</v>
      </c>
      <c r="X4" s="2">
        <v>0.59169302999999995</v>
      </c>
      <c r="Y4" s="2">
        <v>1.5577572E-2</v>
      </c>
      <c r="AB4" s="2">
        <v>650</v>
      </c>
      <c r="AC4" s="2">
        <v>2.5193712000000001</v>
      </c>
      <c r="AD4" s="2">
        <v>0.29625677</v>
      </c>
      <c r="AE4" s="2">
        <v>1.1300146E-2</v>
      </c>
      <c r="AF4" s="2">
        <v>6.3694609000000003E-3</v>
      </c>
      <c r="AG4" s="2">
        <v>2.5814472999999998E-4</v>
      </c>
      <c r="AH4" s="2">
        <v>5.3033777999999998</v>
      </c>
      <c r="AI4" s="2">
        <v>7.5042835999999999</v>
      </c>
      <c r="AJ4" s="2">
        <v>0.85400018</v>
      </c>
      <c r="AK4" s="2">
        <v>0.60334036000000002</v>
      </c>
      <c r="AL4" s="2">
        <v>2.1390053999999999E-2</v>
      </c>
    </row>
    <row r="5" spans="1:38" x14ac:dyDescent="0.25">
      <c r="B5" s="2">
        <v>660</v>
      </c>
      <c r="C5" s="2">
        <v>2.2960072999999999</v>
      </c>
      <c r="D5" s="2">
        <v>0.15612767</v>
      </c>
      <c r="E5" s="2">
        <v>1.9282291E-2</v>
      </c>
      <c r="F5" s="2">
        <v>5.0341902999999997E-3</v>
      </c>
      <c r="G5" s="2">
        <v>1.2664032E-5</v>
      </c>
      <c r="H5" s="2">
        <v>2.7652912000000001</v>
      </c>
      <c r="I5" s="2">
        <v>2.2844557999999999</v>
      </c>
      <c r="J5" s="2">
        <v>0.41898827</v>
      </c>
      <c r="K5" s="2">
        <v>7.9819948000000002E-2</v>
      </c>
      <c r="L5" s="2">
        <v>2.3731043000000001E-4</v>
      </c>
      <c r="O5" s="2">
        <v>660</v>
      </c>
      <c r="P5" s="2">
        <v>2.5808753000000002</v>
      </c>
      <c r="Q5" s="2">
        <v>0.25866781999999999</v>
      </c>
      <c r="R5" s="2">
        <v>1.539192E-2</v>
      </c>
      <c r="S5" s="2">
        <v>8.5372898000000003E-3</v>
      </c>
      <c r="T5" s="2">
        <v>3.7065851000000002E-4</v>
      </c>
      <c r="U5" s="2">
        <v>5.3824810999999997</v>
      </c>
      <c r="V5" s="2">
        <v>5.5762375000000004</v>
      </c>
      <c r="W5" s="2">
        <v>1.0011265</v>
      </c>
      <c r="X5" s="2">
        <v>0.70631312999999996</v>
      </c>
      <c r="Y5" s="2">
        <v>1.9660642999999998E-2</v>
      </c>
      <c r="AB5" s="2">
        <v>660</v>
      </c>
      <c r="AC5" s="2">
        <v>2.5690054999999998</v>
      </c>
      <c r="AD5" s="2">
        <v>0.30624677</v>
      </c>
      <c r="AE5" s="2">
        <v>1.2368119E-2</v>
      </c>
      <c r="AF5" s="2">
        <v>7.7569472999999998E-3</v>
      </c>
      <c r="AG5" s="2">
        <v>3.4381210000000001E-4</v>
      </c>
      <c r="AH5" s="2">
        <v>5.4061000999999997</v>
      </c>
      <c r="AI5" s="2">
        <v>7.6882057000000001</v>
      </c>
      <c r="AJ5" s="2">
        <v>0.92205143000000001</v>
      </c>
      <c r="AK5" s="2">
        <v>0.69198930999999997</v>
      </c>
      <c r="AL5" s="2">
        <v>2.7597539000000001E-2</v>
      </c>
    </row>
    <row r="6" spans="1:38" x14ac:dyDescent="0.25">
      <c r="B6" s="2">
        <v>670</v>
      </c>
      <c r="C6" s="2">
        <v>2.3077683000000002</v>
      </c>
      <c r="D6" s="2">
        <v>0.16800524</v>
      </c>
      <c r="E6" s="2">
        <v>2.2276331999999999E-2</v>
      </c>
      <c r="F6" s="2">
        <v>6.3322131000000002E-3</v>
      </c>
      <c r="G6" s="2">
        <v>3.0854098999999997E-5</v>
      </c>
      <c r="H6" s="2">
        <v>2.7906982999999999</v>
      </c>
      <c r="I6" s="2">
        <v>2.4021346000000001</v>
      </c>
      <c r="J6" s="2">
        <v>0.46370555000000002</v>
      </c>
      <c r="K6" s="2">
        <v>9.4756305999999998E-2</v>
      </c>
      <c r="L6" s="2">
        <v>3.7647905E-4</v>
      </c>
      <c r="O6" s="2">
        <v>670</v>
      </c>
      <c r="P6" s="2">
        <v>2.5990624000000002</v>
      </c>
      <c r="Q6" s="2">
        <v>0.27616025</v>
      </c>
      <c r="R6" s="2">
        <v>1.9767004000000001E-2</v>
      </c>
      <c r="S6" s="2">
        <v>1.193312E-2</v>
      </c>
      <c r="T6" s="2">
        <v>3.3734900000000003E-4</v>
      </c>
      <c r="U6" s="2">
        <v>5.3958636999999996</v>
      </c>
      <c r="V6" s="2">
        <v>5.7910595999999996</v>
      </c>
      <c r="W6" s="2">
        <v>1.0688449</v>
      </c>
      <c r="X6" s="2">
        <v>0.78480112999999996</v>
      </c>
      <c r="Y6" s="2">
        <v>2.5072319999999999E-2</v>
      </c>
      <c r="AB6" s="2">
        <v>670</v>
      </c>
      <c r="AC6" s="2">
        <v>2.6101706999999998</v>
      </c>
      <c r="AD6" s="2">
        <v>0.33785111000000001</v>
      </c>
      <c r="AE6" s="2">
        <v>1.6746990999999999E-2</v>
      </c>
      <c r="AF6" s="2">
        <v>1.0369781E-2</v>
      </c>
      <c r="AG6" s="2">
        <v>5.2012746000000001E-4</v>
      </c>
      <c r="AH6" s="2">
        <v>5.4586740000000002</v>
      </c>
      <c r="AI6" s="2">
        <v>7.8498568999999998</v>
      </c>
      <c r="AJ6" s="2">
        <v>0.98354361999999995</v>
      </c>
      <c r="AK6" s="2">
        <v>0.76638991000000001</v>
      </c>
      <c r="AL6" s="2">
        <v>3.4570271E-2</v>
      </c>
    </row>
    <row r="7" spans="1:38" x14ac:dyDescent="0.25">
      <c r="B7" s="2">
        <v>680</v>
      </c>
      <c r="C7" s="2">
        <v>2.3120137000000001</v>
      </c>
      <c r="D7" s="2">
        <v>0.17965929</v>
      </c>
      <c r="E7" s="2">
        <v>2.6696105000000001E-2</v>
      </c>
      <c r="F7" s="2">
        <v>7.9421852999999997E-3</v>
      </c>
      <c r="G7" s="2">
        <v>4.9912688000000001E-5</v>
      </c>
      <c r="H7" s="2">
        <v>2.8126101000000001</v>
      </c>
      <c r="I7" s="2">
        <v>2.4964654999999998</v>
      </c>
      <c r="J7" s="2">
        <v>0.51363210999999998</v>
      </c>
      <c r="K7" s="2">
        <v>0.1148791</v>
      </c>
      <c r="L7" s="2">
        <v>6.8159852000000004E-4</v>
      </c>
      <c r="O7" s="2">
        <v>680</v>
      </c>
      <c r="P7" s="2">
        <v>2.6029439000000001</v>
      </c>
      <c r="Q7" s="2">
        <v>0.28674536</v>
      </c>
      <c r="R7" s="2">
        <v>2.6645835999999999E-2</v>
      </c>
      <c r="S7" s="2">
        <v>1.6352419999999999E-2</v>
      </c>
      <c r="T7" s="2">
        <v>5.5425752000000004E-4</v>
      </c>
      <c r="U7" s="2">
        <v>5.3773884000000001</v>
      </c>
      <c r="V7" s="2">
        <v>6.0599952000000004</v>
      </c>
      <c r="W7" s="2">
        <v>1.1447223</v>
      </c>
      <c r="X7" s="2">
        <v>0.89365130999999998</v>
      </c>
      <c r="Y7" s="2">
        <v>3.2378698999999997E-2</v>
      </c>
      <c r="AB7" s="2">
        <v>680</v>
      </c>
      <c r="AC7" s="2">
        <v>2.6526629000000002</v>
      </c>
      <c r="AD7" s="2">
        <v>0.36531592000000002</v>
      </c>
      <c r="AE7" s="2">
        <v>1.8289926000000001E-2</v>
      </c>
      <c r="AF7" s="2">
        <v>1.1974554E-2</v>
      </c>
      <c r="AG7" s="2">
        <v>5.2433772999999995E-4</v>
      </c>
      <c r="AH7" s="2">
        <v>5.5267635999999998</v>
      </c>
      <c r="AI7" s="2">
        <v>8.1351537999999994</v>
      </c>
      <c r="AJ7" s="2">
        <v>1.0621167</v>
      </c>
      <c r="AK7" s="2">
        <v>0.89374401999999997</v>
      </c>
      <c r="AL7" s="2">
        <v>4.7039510999999999E-2</v>
      </c>
    </row>
    <row r="8" spans="1:38" x14ac:dyDescent="0.25">
      <c r="B8" s="2">
        <v>690</v>
      </c>
      <c r="C8" s="2">
        <v>2.3252209000000001</v>
      </c>
      <c r="D8" s="2">
        <v>0.20012088</v>
      </c>
      <c r="E8" s="2">
        <v>3.4667769000000001E-2</v>
      </c>
      <c r="F8" s="2">
        <v>1.1167313E-2</v>
      </c>
      <c r="G8" s="2">
        <v>9.3136765000000003E-5</v>
      </c>
      <c r="H8" s="2">
        <v>2.8370921</v>
      </c>
      <c r="I8" s="2">
        <v>2.6552101000000001</v>
      </c>
      <c r="J8" s="2">
        <v>0.59971722000000005</v>
      </c>
      <c r="K8" s="2">
        <v>0.14916865000000001</v>
      </c>
      <c r="L8" s="2">
        <v>1.2130053E-3</v>
      </c>
      <c r="O8" s="2">
        <v>690</v>
      </c>
      <c r="P8" s="2">
        <v>2.6559879</v>
      </c>
      <c r="Q8" s="2">
        <v>0.32412702999999998</v>
      </c>
      <c r="R8" s="2">
        <v>3.0814957E-2</v>
      </c>
      <c r="S8" s="2">
        <v>1.9959003999999999E-2</v>
      </c>
      <c r="T8" s="2">
        <v>8.3123257E-4</v>
      </c>
      <c r="U8" s="2">
        <v>5.4105277000000003</v>
      </c>
      <c r="V8" s="2">
        <v>6.2563522000000003</v>
      </c>
      <c r="W8" s="2">
        <v>1.2419108999999999</v>
      </c>
      <c r="X8" s="2">
        <v>1.0032167999999999</v>
      </c>
      <c r="Y8" s="2">
        <v>3.9684513999999997E-2</v>
      </c>
      <c r="AB8" s="2">
        <v>690</v>
      </c>
      <c r="AC8" s="2">
        <v>2.6926652</v>
      </c>
      <c r="AD8" s="2">
        <v>0.39281660000000002</v>
      </c>
      <c r="AE8" s="2">
        <v>2.1151478000000001E-2</v>
      </c>
      <c r="AF8" s="2">
        <v>1.4187929E-2</v>
      </c>
      <c r="AG8" s="2">
        <v>9.0538098E-4</v>
      </c>
      <c r="AH8" s="2">
        <v>5.5955833000000004</v>
      </c>
      <c r="AI8" s="2">
        <v>8.4178446000000005</v>
      </c>
      <c r="AJ8" s="2">
        <v>1.174215</v>
      </c>
      <c r="AK8" s="2">
        <v>1.0593618</v>
      </c>
      <c r="AL8" s="2">
        <v>6.4659489000000001E-2</v>
      </c>
    </row>
    <row r="9" spans="1:38" x14ac:dyDescent="0.25">
      <c r="B9" s="2">
        <v>700</v>
      </c>
      <c r="C9" s="2">
        <v>2.3283931999999998</v>
      </c>
      <c r="D9" s="2">
        <v>0.21429845</v>
      </c>
      <c r="E9" s="2">
        <v>3.8362831E-2</v>
      </c>
      <c r="F9" s="2">
        <v>1.3470731999999999E-2</v>
      </c>
      <c r="G9" s="2">
        <v>1.4985945000000001E-4</v>
      </c>
      <c r="H9" s="2">
        <v>2.8539975000000002</v>
      </c>
      <c r="I9" s="2">
        <v>2.7382379000000001</v>
      </c>
      <c r="J9" s="2">
        <v>0.64228278999999999</v>
      </c>
      <c r="K9" s="2">
        <v>0.17330376</v>
      </c>
      <c r="L9" s="2">
        <v>1.8111125999999999E-3</v>
      </c>
      <c r="O9" s="2">
        <v>700</v>
      </c>
      <c r="P9" s="2">
        <v>2.6588599999999998</v>
      </c>
      <c r="Q9" s="2">
        <v>0.33148320999999997</v>
      </c>
      <c r="R9" s="2">
        <v>3.4635291999999998E-2</v>
      </c>
      <c r="S9" s="2">
        <v>2.3149197999999999E-2</v>
      </c>
      <c r="T9" s="2">
        <v>9.2916224999999996E-4</v>
      </c>
      <c r="U9" s="2">
        <v>5.3849308000000002</v>
      </c>
      <c r="V9" s="2">
        <v>6.3638373000000001</v>
      </c>
      <c r="W9" s="2">
        <v>1.2871147000000001</v>
      </c>
      <c r="X9" s="2">
        <v>1.0687897</v>
      </c>
      <c r="Y9" s="2">
        <v>4.3632619999999997E-2</v>
      </c>
      <c r="AB9" s="2">
        <v>700</v>
      </c>
      <c r="AC9" s="2">
        <v>2.7199952000000001</v>
      </c>
      <c r="AD9" s="2">
        <v>0.40036270000000002</v>
      </c>
      <c r="AE9" s="2">
        <v>2.5480355999999999E-2</v>
      </c>
      <c r="AF9" s="2">
        <v>1.6673578000000001E-2</v>
      </c>
      <c r="AG9" s="2">
        <v>9.3775795E-4</v>
      </c>
      <c r="AH9" s="2">
        <v>5.6757400999999996</v>
      </c>
      <c r="AI9" s="2">
        <v>8.5735440000000001</v>
      </c>
      <c r="AJ9" s="2">
        <v>1.2265315000000001</v>
      </c>
      <c r="AK9" s="2">
        <v>1.1640511</v>
      </c>
      <c r="AL9" s="2">
        <v>7.8469074E-2</v>
      </c>
    </row>
    <row r="10" spans="1:38" x14ac:dyDescent="0.25">
      <c r="B10" s="2">
        <v>710</v>
      </c>
      <c r="C10" s="2">
        <v>2.3180843000000002</v>
      </c>
      <c r="D10" s="2">
        <v>0.21965525999999999</v>
      </c>
      <c r="E10" s="2">
        <v>4.0563135E-2</v>
      </c>
      <c r="F10" s="2">
        <v>1.465203E-2</v>
      </c>
      <c r="G10" s="2">
        <v>2.3895389E-4</v>
      </c>
      <c r="H10" s="2">
        <v>2.8588056000000002</v>
      </c>
      <c r="I10" s="2">
        <v>2.7678815000000001</v>
      </c>
      <c r="J10" s="2">
        <v>0.66174305</v>
      </c>
      <c r="K10" s="2">
        <v>0.18719606</v>
      </c>
      <c r="L10" s="2">
        <v>2.3554780999999999E-3</v>
      </c>
      <c r="O10" s="2">
        <v>710</v>
      </c>
      <c r="P10" s="2">
        <v>2.6823933000000002</v>
      </c>
      <c r="Q10" s="2">
        <v>0.33545129000000001</v>
      </c>
      <c r="R10" s="2">
        <v>3.1413638000000001E-2</v>
      </c>
      <c r="S10" s="2">
        <v>1.9985044E-2</v>
      </c>
      <c r="T10" s="2">
        <v>1.0871074000000001E-3</v>
      </c>
      <c r="U10" s="2">
        <v>5.4195465</v>
      </c>
      <c r="V10" s="2">
        <v>6.2878284999999998</v>
      </c>
      <c r="W10" s="2">
        <v>1.2656590000000001</v>
      </c>
      <c r="X10" s="2">
        <v>1.0542041</v>
      </c>
      <c r="Y10" s="2">
        <v>4.1320158000000003E-2</v>
      </c>
      <c r="AB10" s="2">
        <v>710</v>
      </c>
      <c r="AC10" s="2">
        <v>2.7352219</v>
      </c>
      <c r="AD10" s="2">
        <v>0.39950561000000001</v>
      </c>
      <c r="AE10" s="2">
        <v>2.3552002999999998E-2</v>
      </c>
      <c r="AF10" s="2">
        <v>1.6893185000000002E-2</v>
      </c>
      <c r="AG10" s="2">
        <v>1.0593531999999999E-3</v>
      </c>
      <c r="AH10" s="2">
        <v>5.7191644999999998</v>
      </c>
      <c r="AI10" s="2">
        <v>8.6199752000000007</v>
      </c>
      <c r="AJ10" s="2">
        <v>1.2473738999999999</v>
      </c>
      <c r="AK10" s="2">
        <v>1.2175768</v>
      </c>
      <c r="AL10" s="2">
        <v>8.7774514999999997E-2</v>
      </c>
    </row>
    <row r="11" spans="1:38" x14ac:dyDescent="0.25">
      <c r="B11" s="2">
        <v>720</v>
      </c>
      <c r="C11" s="2">
        <v>2.3137270999999999</v>
      </c>
      <c r="D11" s="2">
        <v>0.22781466</v>
      </c>
      <c r="E11" s="2">
        <v>4.0389998000000003E-2</v>
      </c>
      <c r="F11" s="2">
        <v>1.5496048E-2</v>
      </c>
      <c r="G11" s="2">
        <v>2.8575562999999998E-4</v>
      </c>
      <c r="H11" s="2">
        <v>2.8581281000000001</v>
      </c>
      <c r="I11" s="2">
        <v>2.7728774999999999</v>
      </c>
      <c r="J11" s="2">
        <v>0.66557562999999997</v>
      </c>
      <c r="K11" s="2">
        <v>0.19642534</v>
      </c>
      <c r="L11" s="2">
        <v>2.7006489999999998E-3</v>
      </c>
      <c r="O11" s="2">
        <v>720</v>
      </c>
      <c r="P11" s="2">
        <v>2.6596426000000002</v>
      </c>
      <c r="Q11" s="2">
        <v>0.33562033000000002</v>
      </c>
      <c r="R11" s="2">
        <v>3.6006616999999998E-2</v>
      </c>
      <c r="S11" s="2">
        <v>2.360748E-2</v>
      </c>
      <c r="T11" s="2">
        <v>8.7293378000000003E-4</v>
      </c>
      <c r="U11" s="2">
        <v>5.3934138000000003</v>
      </c>
      <c r="V11" s="2">
        <v>6.0998881999999996</v>
      </c>
      <c r="W11" s="2">
        <v>1.1934217</v>
      </c>
      <c r="X11" s="2">
        <v>0.98316311000000001</v>
      </c>
      <c r="Y11" s="2">
        <v>3.8843013000000003E-2</v>
      </c>
      <c r="AB11" s="2">
        <v>720</v>
      </c>
      <c r="AC11" s="2">
        <v>2.7641654</v>
      </c>
      <c r="AD11" s="2">
        <v>0.42252020000000001</v>
      </c>
      <c r="AE11" s="2">
        <v>2.5075104000000001E-2</v>
      </c>
      <c r="AF11" s="2">
        <v>1.9505386999999999E-2</v>
      </c>
      <c r="AG11" s="2">
        <v>1.2888404E-3</v>
      </c>
      <c r="AH11" s="2">
        <v>5.7474895000000004</v>
      </c>
      <c r="AI11" s="2">
        <v>8.4462337999999999</v>
      </c>
      <c r="AJ11" s="2">
        <v>1.2347912000000001</v>
      </c>
      <c r="AK11" s="2">
        <v>1.2046379</v>
      </c>
      <c r="AL11" s="2">
        <v>8.6739630999999998E-2</v>
      </c>
    </row>
    <row r="12" spans="1:38" x14ac:dyDescent="0.25">
      <c r="B12" s="2">
        <v>730</v>
      </c>
      <c r="C12" s="2">
        <v>2.3019815000000001</v>
      </c>
      <c r="D12" s="2">
        <v>0.22822475</v>
      </c>
      <c r="E12" s="2">
        <v>4.0350866999999999E-2</v>
      </c>
      <c r="F12" s="2">
        <v>1.4991525E-2</v>
      </c>
      <c r="G12" s="2">
        <v>2.4475190000000001E-4</v>
      </c>
      <c r="H12" s="2">
        <v>2.8341259999999999</v>
      </c>
      <c r="I12" s="2">
        <v>2.7524370999999999</v>
      </c>
      <c r="J12" s="2">
        <v>0.65936510000000004</v>
      </c>
      <c r="K12" s="2">
        <v>0.19585559999999999</v>
      </c>
      <c r="L12" s="2">
        <v>2.8786182E-3</v>
      </c>
      <c r="O12" s="2">
        <v>730</v>
      </c>
      <c r="P12" s="2">
        <v>2.6531946999999998</v>
      </c>
      <c r="Q12" s="2">
        <v>0.31239152999999997</v>
      </c>
      <c r="R12" s="2">
        <v>3.0112891999999999E-2</v>
      </c>
      <c r="S12" s="2">
        <v>1.9556555999999999E-2</v>
      </c>
      <c r="T12" s="2">
        <v>6.0416166000000005E-4</v>
      </c>
      <c r="U12" s="2">
        <v>5.3896750000000004</v>
      </c>
      <c r="V12" s="2">
        <v>5.7497221999999999</v>
      </c>
      <c r="W12" s="2">
        <v>1.0763906999999999</v>
      </c>
      <c r="X12" s="2">
        <v>0.85183865999999997</v>
      </c>
      <c r="Y12" s="2">
        <v>2.9788802E-2</v>
      </c>
      <c r="AB12" s="2">
        <v>730</v>
      </c>
      <c r="AC12" s="2">
        <v>2.7417175999999999</v>
      </c>
      <c r="AD12" s="2">
        <v>0.40343714000000003</v>
      </c>
      <c r="AE12" s="2">
        <v>2.3045807000000001E-2</v>
      </c>
      <c r="AF12" s="2">
        <v>1.7060755E-2</v>
      </c>
      <c r="AG12" s="2">
        <v>1.3102204000000001E-3</v>
      </c>
      <c r="AH12" s="2">
        <v>5.7884314000000003</v>
      </c>
      <c r="AI12" s="2">
        <v>8.1009107</v>
      </c>
      <c r="AJ12" s="2">
        <v>1.1349198</v>
      </c>
      <c r="AK12" s="2">
        <v>1.1015812</v>
      </c>
      <c r="AL12" s="2">
        <v>7.5691643000000003E-2</v>
      </c>
    </row>
    <row r="13" spans="1:38" x14ac:dyDescent="0.25">
      <c r="B13" s="2">
        <v>740</v>
      </c>
      <c r="C13" s="2">
        <v>2.2837002000000002</v>
      </c>
      <c r="D13" s="2">
        <v>0.21531927000000001</v>
      </c>
      <c r="E13" s="2">
        <v>3.5478267000000001E-2</v>
      </c>
      <c r="F13" s="2">
        <v>1.3161189E-2</v>
      </c>
      <c r="G13" s="2">
        <v>1.6867738E-4</v>
      </c>
      <c r="H13" s="2">
        <v>2.8047892000000001</v>
      </c>
      <c r="I13" s="2">
        <v>2.6243995999999998</v>
      </c>
      <c r="J13" s="2">
        <v>0.59863478999999997</v>
      </c>
      <c r="K13" s="2">
        <v>0.17702947999999999</v>
      </c>
      <c r="L13" s="2">
        <v>2.3749906000000002E-3</v>
      </c>
      <c r="O13" s="2">
        <v>740</v>
      </c>
      <c r="P13" s="2">
        <v>2.6492344999999999</v>
      </c>
      <c r="Q13" s="2">
        <v>0.30258974</v>
      </c>
      <c r="R13" s="2">
        <v>2.6382834000000001E-2</v>
      </c>
      <c r="S13" s="2">
        <v>1.5033037000000001E-2</v>
      </c>
      <c r="T13" s="2">
        <v>3.8446041999999999E-4</v>
      </c>
      <c r="U13" s="2">
        <v>5.3624242000000004</v>
      </c>
      <c r="V13" s="2">
        <v>5.4036738</v>
      </c>
      <c r="W13" s="2">
        <v>0.9594975</v>
      </c>
      <c r="X13" s="2">
        <v>0.69777016999999997</v>
      </c>
      <c r="Y13" s="2">
        <v>2.2091692999999999E-2</v>
      </c>
      <c r="AB13" s="2">
        <v>740</v>
      </c>
      <c r="AC13" s="2">
        <v>2.7238528999999998</v>
      </c>
      <c r="AD13" s="2">
        <v>0.37990058999999998</v>
      </c>
      <c r="AE13" s="2">
        <v>2.0851575000000001E-2</v>
      </c>
      <c r="AF13" s="2">
        <v>1.4321778E-2</v>
      </c>
      <c r="AG13" s="2">
        <v>8.2712059000000001E-4</v>
      </c>
      <c r="AH13" s="2">
        <v>5.7750633999999996</v>
      </c>
      <c r="AI13" s="2">
        <v>7.5646909999999998</v>
      </c>
      <c r="AJ13" s="2">
        <v>0.9814541</v>
      </c>
      <c r="AK13" s="2">
        <v>0.92641541999999999</v>
      </c>
      <c r="AL13" s="2">
        <v>5.8026703999999998E-2</v>
      </c>
    </row>
    <row r="14" spans="1:38" x14ac:dyDescent="0.25">
      <c r="B14" s="2">
        <v>750</v>
      </c>
      <c r="C14" s="2">
        <v>2.2673429999999999</v>
      </c>
      <c r="D14" s="2">
        <v>0.20172892000000001</v>
      </c>
      <c r="E14" s="2">
        <v>3.1323021999999999E-2</v>
      </c>
      <c r="F14" s="2">
        <v>1.1218420999999999E-2</v>
      </c>
      <c r="G14" s="2">
        <v>1.3315049E-4</v>
      </c>
      <c r="H14" s="2">
        <v>2.7956905000000001</v>
      </c>
      <c r="I14" s="2">
        <v>2.5176047000000001</v>
      </c>
      <c r="J14" s="2">
        <v>0.54161471999999999</v>
      </c>
      <c r="K14" s="2">
        <v>0.14975121999999999</v>
      </c>
      <c r="L14" s="2">
        <v>1.6651636999999999E-3</v>
      </c>
      <c r="O14" s="2">
        <v>750</v>
      </c>
      <c r="P14" s="2">
        <v>2.6245023999999999</v>
      </c>
      <c r="Q14" s="2">
        <v>0.29381741</v>
      </c>
      <c r="R14" s="2">
        <v>2.3919085E-2</v>
      </c>
      <c r="S14" s="2">
        <v>1.3729422999999999E-2</v>
      </c>
      <c r="T14" s="2">
        <v>4.3683969999999998E-4</v>
      </c>
      <c r="U14" s="2">
        <v>5.3162485000000004</v>
      </c>
      <c r="V14" s="2">
        <v>5.1561634999999999</v>
      </c>
      <c r="W14" s="2">
        <v>0.90763163000000002</v>
      </c>
      <c r="X14" s="2">
        <v>0.64059796000000002</v>
      </c>
      <c r="Y14" s="2">
        <v>1.7841193000000002E-2</v>
      </c>
      <c r="AB14" s="2">
        <v>750</v>
      </c>
      <c r="AC14" s="2">
        <v>2.7193524</v>
      </c>
      <c r="AD14" s="2">
        <v>0.37504304999999999</v>
      </c>
      <c r="AE14" s="2">
        <v>1.8522976999999999E-2</v>
      </c>
      <c r="AF14" s="2">
        <v>1.2882325E-2</v>
      </c>
      <c r="AG14" s="2">
        <v>5.5802987999999999E-4</v>
      </c>
      <c r="AH14" s="2">
        <v>5.8000654000000003</v>
      </c>
      <c r="AI14" s="2">
        <v>7.3911188000000001</v>
      </c>
      <c r="AJ14" s="2">
        <v>0.93708245000000001</v>
      </c>
      <c r="AK14" s="2">
        <v>0.84371341</v>
      </c>
      <c r="AL14" s="2">
        <v>4.7502672000000003E-2</v>
      </c>
    </row>
    <row r="15" spans="1:38" x14ac:dyDescent="0.25">
      <c r="B15" s="2">
        <v>760</v>
      </c>
      <c r="C15" s="2">
        <v>2.2567599999999999</v>
      </c>
      <c r="D15" s="2">
        <v>0.19422906000000001</v>
      </c>
      <c r="E15" s="2">
        <v>2.8904228000000001E-2</v>
      </c>
      <c r="F15" s="2">
        <v>1.0074781E-2</v>
      </c>
      <c r="G15" s="2">
        <v>1.275432E-4</v>
      </c>
      <c r="H15" s="2">
        <v>2.7715361999999999</v>
      </c>
      <c r="I15" s="2">
        <v>2.4418313999999999</v>
      </c>
      <c r="J15" s="2">
        <v>0.51497700000000002</v>
      </c>
      <c r="K15" s="2">
        <v>0.13861629</v>
      </c>
      <c r="L15" s="2">
        <v>1.3819695E-3</v>
      </c>
      <c r="O15" s="2">
        <v>760</v>
      </c>
      <c r="P15" s="2">
        <v>2.6068519999999999</v>
      </c>
      <c r="Q15" s="2">
        <v>0.27354636999999998</v>
      </c>
      <c r="R15" s="2">
        <v>2.2677756E-2</v>
      </c>
      <c r="S15" s="2">
        <v>1.3280192E-2</v>
      </c>
      <c r="T15" s="2">
        <v>3.0921078E-4</v>
      </c>
      <c r="U15" s="2">
        <v>5.3074130999999998</v>
      </c>
      <c r="V15" s="2">
        <v>4.9306919000000002</v>
      </c>
      <c r="W15" s="2">
        <v>0.85318050999999995</v>
      </c>
      <c r="X15" s="2">
        <v>0.57546872000000004</v>
      </c>
      <c r="Y15" s="2">
        <v>1.4662409E-2</v>
      </c>
      <c r="AB15" s="2">
        <v>760</v>
      </c>
      <c r="AC15" s="2">
        <v>2.7054103</v>
      </c>
      <c r="AD15" s="2">
        <v>0.36635345000000002</v>
      </c>
      <c r="AE15" s="2">
        <v>1.7393746000000002E-2</v>
      </c>
      <c r="AF15" s="2">
        <v>1.2156263E-2</v>
      </c>
      <c r="AG15" s="2">
        <v>5.5793882999999995E-4</v>
      </c>
      <c r="AH15" s="2">
        <v>5.7902518000000001</v>
      </c>
      <c r="AI15" s="2">
        <v>7.1030028999999999</v>
      </c>
      <c r="AJ15" s="2">
        <v>0.86702714000000003</v>
      </c>
      <c r="AK15" s="2">
        <v>0.75400162000000004</v>
      </c>
      <c r="AL15" s="2">
        <v>4.0383649000000001E-2</v>
      </c>
    </row>
    <row r="16" spans="1:38" x14ac:dyDescent="0.25">
      <c r="B16" s="2">
        <v>770</v>
      </c>
      <c r="C16" s="2">
        <v>2.2488494000000001</v>
      </c>
      <c r="D16" s="2">
        <v>0.19627043</v>
      </c>
      <c r="E16" s="2">
        <v>2.8995099999999999E-2</v>
      </c>
      <c r="F16" s="2">
        <v>1.0440301000000001E-2</v>
      </c>
      <c r="G16" s="2">
        <v>1.6693633E-4</v>
      </c>
      <c r="H16" s="2">
        <v>2.7619408000000001</v>
      </c>
      <c r="I16" s="2">
        <v>2.4728599999999998</v>
      </c>
      <c r="J16" s="2">
        <v>0.53875748999999995</v>
      </c>
      <c r="K16" s="2">
        <v>0.15075605</v>
      </c>
      <c r="L16" s="2">
        <v>1.7622873000000001E-3</v>
      </c>
      <c r="O16" s="2">
        <v>770</v>
      </c>
      <c r="P16" s="2">
        <v>2.5936683999999999</v>
      </c>
      <c r="Q16" s="2">
        <v>0.25958572000000002</v>
      </c>
      <c r="R16" s="2">
        <v>2.2431809E-2</v>
      </c>
      <c r="S16" s="2">
        <v>1.2665473E-2</v>
      </c>
      <c r="T16" s="2">
        <v>4.0928889000000002E-4</v>
      </c>
      <c r="U16" s="2">
        <v>5.2861577000000004</v>
      </c>
      <c r="V16" s="2">
        <v>4.788246</v>
      </c>
      <c r="W16" s="2">
        <v>0.82368202000000001</v>
      </c>
      <c r="X16" s="2">
        <v>0.55452283000000002</v>
      </c>
      <c r="Y16" s="2">
        <v>1.3804373999999999E-2</v>
      </c>
      <c r="AB16" s="2">
        <v>770</v>
      </c>
      <c r="AC16" s="2">
        <v>2.7259521000000002</v>
      </c>
      <c r="AD16" s="2">
        <v>0.37254046000000002</v>
      </c>
      <c r="AE16" s="2">
        <v>1.8002745000000001E-2</v>
      </c>
      <c r="AF16" s="2">
        <v>1.3469698E-2</v>
      </c>
      <c r="AG16" s="2">
        <v>8.7220196999999999E-4</v>
      </c>
      <c r="AH16" s="2">
        <v>5.8407397000000003</v>
      </c>
      <c r="AI16" s="2">
        <v>7.1857740999999997</v>
      </c>
      <c r="AJ16" s="2">
        <v>0.90939718999999997</v>
      </c>
      <c r="AK16" s="2">
        <v>0.80553847999999995</v>
      </c>
      <c r="AL16" s="2">
        <v>4.6808686000000002E-2</v>
      </c>
    </row>
    <row r="17" spans="2:38" x14ac:dyDescent="0.25">
      <c r="B17" s="2">
        <v>780</v>
      </c>
      <c r="C17" s="2">
        <v>2.2407800999999998</v>
      </c>
      <c r="D17" s="2">
        <v>0.20652860000000001</v>
      </c>
      <c r="E17" s="2">
        <v>3.2340539000000001E-2</v>
      </c>
      <c r="F17" s="2">
        <v>1.2925722000000001E-2</v>
      </c>
      <c r="G17" s="2">
        <v>2.2305103999999999E-4</v>
      </c>
      <c r="H17" s="2">
        <v>2.7500635999999998</v>
      </c>
      <c r="I17" s="2">
        <v>2.5083894999999998</v>
      </c>
      <c r="J17" s="2">
        <v>0.56859585999999995</v>
      </c>
      <c r="K17" s="2">
        <v>0.17069812000000001</v>
      </c>
      <c r="L17" s="2">
        <v>2.4233986E-3</v>
      </c>
      <c r="O17" s="2">
        <v>780</v>
      </c>
      <c r="P17" s="2">
        <v>2.6203626</v>
      </c>
      <c r="Q17" s="2">
        <v>0.27424468000000002</v>
      </c>
      <c r="R17" s="2">
        <v>2.4308446000000001E-2</v>
      </c>
      <c r="S17" s="2">
        <v>1.415547E-2</v>
      </c>
      <c r="T17" s="2">
        <v>2.9227265E-4</v>
      </c>
      <c r="U17" s="2">
        <v>5.2981435000000001</v>
      </c>
      <c r="V17" s="2">
        <v>4.7841690999999997</v>
      </c>
      <c r="W17" s="2">
        <v>0.83579481</v>
      </c>
      <c r="X17" s="2">
        <v>0.56491051999999997</v>
      </c>
      <c r="Y17" s="2">
        <v>1.4669456000000001E-2</v>
      </c>
      <c r="AB17" s="2">
        <v>780</v>
      </c>
      <c r="AC17" s="2">
        <v>2.7444310999999999</v>
      </c>
      <c r="AD17" s="2">
        <v>0.37058753</v>
      </c>
      <c r="AE17" s="2">
        <v>1.8439006000000001E-2</v>
      </c>
      <c r="AF17" s="2">
        <v>1.3246394E-2</v>
      </c>
      <c r="AG17" s="2">
        <v>6.1815190999999999E-4</v>
      </c>
      <c r="AH17" s="2">
        <v>5.8487087999999998</v>
      </c>
      <c r="AI17" s="2">
        <v>7.3478623000000001</v>
      </c>
      <c r="AJ17" s="2">
        <v>0.96947700999999997</v>
      </c>
      <c r="AK17" s="2">
        <v>0.89893778999999996</v>
      </c>
      <c r="AL17" s="2">
        <v>5.6112428999999998E-2</v>
      </c>
    </row>
    <row r="18" spans="2:38" x14ac:dyDescent="0.25">
      <c r="B18" s="2">
        <v>790</v>
      </c>
      <c r="C18" s="2">
        <v>2.2338689</v>
      </c>
      <c r="D18" s="2">
        <v>0.21189894000000001</v>
      </c>
      <c r="E18" s="2">
        <v>3.4665746999999997E-2</v>
      </c>
      <c r="F18" s="2">
        <v>1.3563771000000001E-2</v>
      </c>
      <c r="G18" s="2">
        <v>2.6525944999999999E-4</v>
      </c>
      <c r="H18" s="2">
        <v>2.7354699</v>
      </c>
      <c r="I18" s="2">
        <v>2.5318312000000001</v>
      </c>
      <c r="J18" s="2">
        <v>0.59012511000000001</v>
      </c>
      <c r="K18" s="2">
        <v>0.18345702999999999</v>
      </c>
      <c r="L18" s="2">
        <v>3.1623225000000001E-3</v>
      </c>
      <c r="O18" s="2">
        <v>790</v>
      </c>
      <c r="P18" s="2">
        <v>2.5989846000000001</v>
      </c>
      <c r="Q18" s="2">
        <v>0.27478599999999997</v>
      </c>
      <c r="R18" s="2">
        <v>2.5530443999999999E-2</v>
      </c>
      <c r="S18" s="2">
        <v>1.4595159E-2</v>
      </c>
      <c r="T18" s="2">
        <v>3.8964779000000001E-4</v>
      </c>
      <c r="U18" s="2">
        <v>5.2698988</v>
      </c>
      <c r="V18" s="2">
        <v>4.7097651000000003</v>
      </c>
      <c r="W18" s="2">
        <v>0.84609438999999997</v>
      </c>
      <c r="X18" s="2">
        <v>0.56251746000000002</v>
      </c>
      <c r="Y18" s="2">
        <v>1.4298066E-2</v>
      </c>
      <c r="AB18" s="2">
        <v>790</v>
      </c>
      <c r="AC18" s="2">
        <v>2.7643143999999999</v>
      </c>
      <c r="AD18" s="2">
        <v>0.39607564000000001</v>
      </c>
      <c r="AE18" s="2">
        <v>2.0628687999999999E-2</v>
      </c>
      <c r="AF18" s="2">
        <v>1.5289934999999999E-2</v>
      </c>
      <c r="AG18" s="2">
        <v>8.1216876000000005E-4</v>
      </c>
      <c r="AH18" s="2">
        <v>5.8431886000000004</v>
      </c>
      <c r="AI18" s="2">
        <v>7.4378285999999996</v>
      </c>
      <c r="AJ18" s="2">
        <v>1.0025588000000001</v>
      </c>
      <c r="AK18" s="2">
        <v>0.95845855999999996</v>
      </c>
      <c r="AL18" s="2">
        <v>6.1025930999999999E-2</v>
      </c>
    </row>
    <row r="19" spans="2:38" x14ac:dyDescent="0.25">
      <c r="B19" s="2">
        <v>800</v>
      </c>
      <c r="C19" s="2">
        <v>2.2152957999999998</v>
      </c>
      <c r="D19" s="2">
        <v>0.20691254000000001</v>
      </c>
      <c r="E19" s="2">
        <v>3.3299712000000002E-2</v>
      </c>
      <c r="F19" s="2">
        <v>1.3910389E-2</v>
      </c>
      <c r="G19" s="2">
        <v>2.5829100000000001E-4</v>
      </c>
      <c r="H19" s="2">
        <v>2.7295034</v>
      </c>
      <c r="I19" s="2">
        <v>2.5008373000000002</v>
      </c>
      <c r="J19" s="2">
        <v>0.58398384999999997</v>
      </c>
      <c r="K19" s="2">
        <v>0.18532481000000001</v>
      </c>
      <c r="L19" s="2">
        <v>3.1990177E-3</v>
      </c>
      <c r="O19" s="2">
        <v>800</v>
      </c>
      <c r="P19" s="2">
        <v>2.6038380000000001</v>
      </c>
      <c r="Q19" s="2">
        <v>0.26814979</v>
      </c>
      <c r="R19" s="2">
        <v>2.4854850000000001E-2</v>
      </c>
      <c r="S19" s="2">
        <v>1.5668899E-2</v>
      </c>
      <c r="T19" s="2">
        <v>4.4413972999999998E-4</v>
      </c>
      <c r="U19" s="2">
        <v>5.2467135999999996</v>
      </c>
      <c r="V19" s="2">
        <v>4.5948935999999998</v>
      </c>
      <c r="W19" s="2">
        <v>0.82183991999999995</v>
      </c>
      <c r="X19" s="2">
        <v>0.54646892999999996</v>
      </c>
      <c r="Y19" s="2">
        <v>1.3550394E-2</v>
      </c>
      <c r="AB19" s="2">
        <v>800</v>
      </c>
      <c r="AC19" s="2">
        <v>2.7401615000000001</v>
      </c>
      <c r="AD19" s="2">
        <v>0.38300673000000002</v>
      </c>
      <c r="AE19" s="2">
        <v>1.9113659000000002E-2</v>
      </c>
      <c r="AF19" s="2">
        <v>1.4417894000000001E-2</v>
      </c>
      <c r="AG19" s="2">
        <v>9.1966420999999997E-4</v>
      </c>
      <c r="AH19" s="2">
        <v>5.8746112999999998</v>
      </c>
      <c r="AI19" s="2">
        <v>7.4027172999999999</v>
      </c>
      <c r="AJ19" s="2">
        <v>1.0052608000000001</v>
      </c>
      <c r="AK19" s="2">
        <v>0.95900856999999995</v>
      </c>
      <c r="AL19" s="2">
        <v>6.3713804999999998E-2</v>
      </c>
    </row>
    <row r="20" spans="2:38" x14ac:dyDescent="0.25">
      <c r="B20" s="2">
        <v>810</v>
      </c>
      <c r="C20" s="2">
        <v>2.2078942000000001</v>
      </c>
      <c r="D20" s="2">
        <v>0.20955059000000001</v>
      </c>
      <c r="E20" s="2">
        <v>3.3900395999999999E-2</v>
      </c>
      <c r="F20" s="2">
        <v>1.3868858E-2</v>
      </c>
      <c r="G20" s="2">
        <v>2.3753281E-4</v>
      </c>
      <c r="H20" s="2">
        <v>2.6846282000000001</v>
      </c>
      <c r="I20" s="2">
        <v>2.4687369000000001</v>
      </c>
      <c r="J20" s="2">
        <v>0.58217759999999996</v>
      </c>
      <c r="K20" s="2">
        <v>0.18130966000000001</v>
      </c>
      <c r="L20" s="2">
        <v>3.3327513999999998E-3</v>
      </c>
      <c r="O20" s="2">
        <v>810</v>
      </c>
      <c r="P20" s="2">
        <v>2.5895456000000001</v>
      </c>
      <c r="Q20" s="2">
        <v>0.25760285999999999</v>
      </c>
      <c r="R20" s="2">
        <v>2.4246903E-2</v>
      </c>
      <c r="S20" s="2">
        <v>1.4698121999999999E-2</v>
      </c>
      <c r="T20" s="2">
        <v>2.9545313000000001E-4</v>
      </c>
      <c r="U20" s="2">
        <v>5.2129102999999999</v>
      </c>
      <c r="V20" s="2">
        <v>4.4442510000000004</v>
      </c>
      <c r="W20" s="2">
        <v>0.78163972000000004</v>
      </c>
      <c r="X20" s="2">
        <v>0.50275082000000004</v>
      </c>
      <c r="Y20" s="2">
        <v>1.1618165E-2</v>
      </c>
      <c r="AB20" s="2">
        <v>810</v>
      </c>
      <c r="AC20" s="2">
        <v>2.7553519999999998</v>
      </c>
      <c r="AD20" s="2">
        <v>0.37914163000000001</v>
      </c>
      <c r="AE20" s="2">
        <v>1.8670475999999998E-2</v>
      </c>
      <c r="AF20" s="2">
        <v>1.4509751E-2</v>
      </c>
      <c r="AG20" s="2">
        <v>6.4382315999999998E-4</v>
      </c>
      <c r="AH20" s="2">
        <v>5.8750983000000003</v>
      </c>
      <c r="AI20" s="2">
        <v>7.2826434000000004</v>
      </c>
      <c r="AJ20" s="2">
        <v>0.98704130000000001</v>
      </c>
      <c r="AK20" s="2">
        <v>0.93722556999999995</v>
      </c>
      <c r="AL20" s="2">
        <v>5.9408611E-2</v>
      </c>
    </row>
    <row r="21" spans="2:38" x14ac:dyDescent="0.25">
      <c r="B21" s="2">
        <v>820</v>
      </c>
      <c r="C21" s="2">
        <v>2.1874622000000001</v>
      </c>
      <c r="D21" s="2">
        <v>0.20166381</v>
      </c>
      <c r="E21" s="2">
        <v>3.1735403000000002E-2</v>
      </c>
      <c r="F21" s="2">
        <v>1.2933371000000001E-2</v>
      </c>
      <c r="G21" s="2">
        <v>2.6145146000000001E-4</v>
      </c>
      <c r="H21" s="2">
        <v>2.6907423000000001</v>
      </c>
      <c r="I21" s="2">
        <v>2.4170359000000001</v>
      </c>
      <c r="J21" s="2">
        <v>0.55421425999999996</v>
      </c>
      <c r="K21" s="2">
        <v>0.17074486999999999</v>
      </c>
      <c r="L21" s="2">
        <v>3.1213182000000002E-3</v>
      </c>
      <c r="O21" s="2">
        <v>820</v>
      </c>
      <c r="P21" s="2">
        <v>2.5894746</v>
      </c>
      <c r="Q21" s="2">
        <v>0.25648462999999999</v>
      </c>
      <c r="R21" s="2">
        <v>2.4516162000000001E-2</v>
      </c>
      <c r="S21" s="2">
        <v>1.3040032999999999E-2</v>
      </c>
      <c r="T21" s="2">
        <v>2.4788095000000002E-4</v>
      </c>
      <c r="U21" s="2">
        <v>5.1604447999999996</v>
      </c>
      <c r="V21" s="2">
        <v>4.3108224999999996</v>
      </c>
      <c r="W21" s="2">
        <v>0.75729502000000004</v>
      </c>
      <c r="X21" s="2">
        <v>0.47539819</v>
      </c>
      <c r="Y21" s="2">
        <v>1.0330883000000001E-2</v>
      </c>
      <c r="AB21" s="2">
        <v>820</v>
      </c>
      <c r="AC21" s="2">
        <v>2.7332320000000001</v>
      </c>
      <c r="AD21" s="2">
        <v>0.37435622000000002</v>
      </c>
      <c r="AE21" s="2">
        <v>1.8966526000000001E-2</v>
      </c>
      <c r="AF21" s="2">
        <v>1.4238290000000001E-2</v>
      </c>
      <c r="AG21" s="2">
        <v>6.6369962999999999E-4</v>
      </c>
      <c r="AH21" s="2">
        <v>5.8429890000000002</v>
      </c>
      <c r="AI21" s="2">
        <v>7.1465259999999997</v>
      </c>
      <c r="AJ21" s="2">
        <v>0.95054110000000003</v>
      </c>
      <c r="AK21" s="2">
        <v>0.89026472000000001</v>
      </c>
      <c r="AL21" s="2">
        <v>5.3955095000000002E-2</v>
      </c>
    </row>
    <row r="22" spans="2:38" x14ac:dyDescent="0.25">
      <c r="B22" s="2">
        <v>830</v>
      </c>
      <c r="C22" s="2">
        <v>2.1708306999999998</v>
      </c>
      <c r="D22" s="2">
        <v>0.19344138999999999</v>
      </c>
      <c r="E22" s="2">
        <v>2.8015010999999999E-2</v>
      </c>
      <c r="F22" s="2">
        <v>1.1370511999999999E-2</v>
      </c>
      <c r="G22" s="2">
        <v>2.3713017999999999E-4</v>
      </c>
      <c r="H22" s="2">
        <v>2.6436386999999999</v>
      </c>
      <c r="I22" s="2">
        <v>2.3414022999999999</v>
      </c>
      <c r="J22" s="2">
        <v>0.51748406000000002</v>
      </c>
      <c r="K22" s="2">
        <v>0.15858979000000001</v>
      </c>
      <c r="L22" s="2">
        <v>2.3946944999999999E-3</v>
      </c>
      <c r="O22" s="2">
        <v>830</v>
      </c>
      <c r="P22" s="2">
        <v>2.5428377000000002</v>
      </c>
      <c r="Q22" s="2">
        <v>0.23643634999999999</v>
      </c>
      <c r="R22" s="2">
        <v>2.1013237000000001E-2</v>
      </c>
      <c r="S22" s="2">
        <v>1.1614207E-2</v>
      </c>
      <c r="T22" s="2">
        <v>2.1197836000000001E-4</v>
      </c>
      <c r="U22" s="2">
        <v>5.1142671000000002</v>
      </c>
      <c r="V22" s="2">
        <v>4.1075746999999998</v>
      </c>
      <c r="W22" s="2">
        <v>0.69632839000000002</v>
      </c>
      <c r="X22" s="2">
        <v>0.41897045999999999</v>
      </c>
      <c r="Y22" s="2">
        <v>8.1735524000000007E-3</v>
      </c>
      <c r="AB22" s="2">
        <v>830</v>
      </c>
      <c r="AC22" s="2">
        <v>2.7120421000000001</v>
      </c>
      <c r="AD22" s="2">
        <v>0.35577834000000003</v>
      </c>
      <c r="AE22" s="2">
        <v>1.7298104000000002E-2</v>
      </c>
      <c r="AF22" s="2">
        <v>1.1893344E-2</v>
      </c>
      <c r="AG22" s="2">
        <v>8.2017039000000002E-4</v>
      </c>
      <c r="AH22" s="2">
        <v>5.8526100999999997</v>
      </c>
      <c r="AI22" s="2">
        <v>6.7465045000000003</v>
      </c>
      <c r="AJ22" s="2">
        <v>0.85438619999999998</v>
      </c>
      <c r="AK22" s="2">
        <v>0.76554390000000005</v>
      </c>
      <c r="AL22" s="2">
        <v>4.3910933999999999E-2</v>
      </c>
    </row>
    <row r="23" spans="2:38" x14ac:dyDescent="0.25">
      <c r="B23" s="2">
        <v>840</v>
      </c>
      <c r="C23" s="2">
        <v>2.1558508999999999</v>
      </c>
      <c r="D23" s="2">
        <v>0.18519531</v>
      </c>
      <c r="E23" s="2">
        <v>2.5230952000000001E-2</v>
      </c>
      <c r="F23" s="2">
        <v>9.8816188999999999E-3</v>
      </c>
      <c r="G23" s="2">
        <v>1.5913124000000001E-4</v>
      </c>
      <c r="H23" s="2">
        <v>2.6199927999999999</v>
      </c>
      <c r="I23" s="2">
        <v>2.2776168000000001</v>
      </c>
      <c r="J23" s="2">
        <v>0.48285660000000002</v>
      </c>
      <c r="K23" s="2">
        <v>0.14492806</v>
      </c>
      <c r="L23" s="2">
        <v>2.3119675E-3</v>
      </c>
      <c r="O23" s="2">
        <v>840</v>
      </c>
      <c r="P23" s="2">
        <v>2.5229455000000001</v>
      </c>
      <c r="Q23" s="2">
        <v>0.22853999999999999</v>
      </c>
      <c r="R23" s="2">
        <v>2.0288615999999999E-2</v>
      </c>
      <c r="S23" s="2">
        <v>1.0701222E-2</v>
      </c>
      <c r="T23" s="2">
        <v>2.3624014000000001E-4</v>
      </c>
      <c r="U23" s="2">
        <v>5.0504623999999998</v>
      </c>
      <c r="V23" s="2">
        <v>4.0019667999999999</v>
      </c>
      <c r="W23" s="2">
        <v>0.67429501000000003</v>
      </c>
      <c r="X23" s="2">
        <v>0.39509091000000002</v>
      </c>
      <c r="Y23" s="2">
        <v>7.0081783999999996E-3</v>
      </c>
      <c r="AB23" s="2">
        <v>840</v>
      </c>
      <c r="AC23" s="2">
        <v>2.6857829</v>
      </c>
      <c r="AD23" s="2">
        <v>0.34725060000000002</v>
      </c>
      <c r="AE23" s="2">
        <v>1.5511512999999999E-2</v>
      </c>
      <c r="AF23" s="2">
        <v>1.0021126999999999E-2</v>
      </c>
      <c r="AG23" s="2">
        <v>4.4877307000000001E-4</v>
      </c>
      <c r="AH23" s="2">
        <v>5.8767012000000003</v>
      </c>
      <c r="AI23" s="2">
        <v>6.4735277</v>
      </c>
      <c r="AJ23" s="2">
        <v>0.76950662000000003</v>
      </c>
      <c r="AK23" s="2">
        <v>0.67108920999999999</v>
      </c>
      <c r="AL23" s="2">
        <v>3.5674065999999997E-2</v>
      </c>
    </row>
    <row r="24" spans="2:38" x14ac:dyDescent="0.25">
      <c r="B24" s="2">
        <v>850</v>
      </c>
      <c r="C24" s="2">
        <v>2.1434682999999999</v>
      </c>
      <c r="D24" s="2">
        <v>0.18353646000000001</v>
      </c>
      <c r="E24" s="2">
        <v>2.6153877999999998E-2</v>
      </c>
      <c r="F24" s="2">
        <v>1.0205041999999999E-2</v>
      </c>
      <c r="G24" s="2">
        <v>1.4356880000000001E-4</v>
      </c>
      <c r="H24" s="2">
        <v>2.6056070999999998</v>
      </c>
      <c r="I24" s="2">
        <v>2.2450323999999999</v>
      </c>
      <c r="J24" s="2">
        <v>0.46721924999999997</v>
      </c>
      <c r="K24" s="2">
        <v>0.13918486999999999</v>
      </c>
      <c r="L24" s="2">
        <v>2.0913150999999999E-3</v>
      </c>
      <c r="O24" s="2">
        <v>850</v>
      </c>
      <c r="P24" s="2">
        <v>2.5246270000000002</v>
      </c>
      <c r="Q24" s="2">
        <v>0.21681116</v>
      </c>
      <c r="R24" s="2">
        <v>1.8867154000000001E-2</v>
      </c>
      <c r="S24" s="2">
        <v>9.2266165999999993E-3</v>
      </c>
      <c r="T24" s="2">
        <v>1.5816749000000001E-4</v>
      </c>
      <c r="U24" s="2">
        <v>5.0544479999999998</v>
      </c>
      <c r="V24" s="2">
        <v>3.8510970000000002</v>
      </c>
      <c r="W24" s="2">
        <v>0.63187886000000004</v>
      </c>
      <c r="X24" s="2">
        <v>0.36676171000000002</v>
      </c>
      <c r="Y24" s="2">
        <v>5.9456238999999996E-3</v>
      </c>
      <c r="AB24" s="2">
        <v>850</v>
      </c>
      <c r="AC24" s="2">
        <v>2.6990037</v>
      </c>
      <c r="AD24" s="2">
        <v>0.33269342000000002</v>
      </c>
      <c r="AE24" s="2">
        <v>1.3870240000000001E-2</v>
      </c>
      <c r="AF24" s="2">
        <v>9.1214768000000002E-3</v>
      </c>
      <c r="AG24" s="2">
        <v>5.2989520999999998E-4</v>
      </c>
      <c r="AH24" s="2">
        <v>5.8243897000000002</v>
      </c>
      <c r="AI24" s="2">
        <v>6.3108716999999999</v>
      </c>
      <c r="AJ24" s="2">
        <v>0.75672021</v>
      </c>
      <c r="AK24" s="2">
        <v>0.64497375999999995</v>
      </c>
      <c r="AL24" s="2">
        <v>3.3615656000000001E-2</v>
      </c>
    </row>
    <row r="25" spans="2:38" x14ac:dyDescent="0.25">
      <c r="B25" s="2">
        <v>860</v>
      </c>
      <c r="C25" s="2">
        <v>2.1329704</v>
      </c>
      <c r="D25" s="2">
        <v>0.17956132</v>
      </c>
      <c r="E25" s="2">
        <v>2.3936643000000001E-2</v>
      </c>
      <c r="F25" s="2">
        <v>9.4505800000000001E-3</v>
      </c>
      <c r="G25" s="2">
        <v>1.4896374999999999E-4</v>
      </c>
      <c r="H25" s="2">
        <v>2.5762893</v>
      </c>
      <c r="I25" s="2">
        <v>2.2021361000000002</v>
      </c>
      <c r="J25" s="2">
        <v>0.46100571000000001</v>
      </c>
      <c r="K25" s="2">
        <v>0.13512966000000001</v>
      </c>
      <c r="L25" s="2">
        <v>1.8386708E-3</v>
      </c>
      <c r="O25" s="2">
        <v>860</v>
      </c>
      <c r="P25" s="2">
        <v>2.4914394</v>
      </c>
      <c r="Q25" s="2">
        <v>0.21101618</v>
      </c>
      <c r="R25" s="2">
        <v>1.877945E-2</v>
      </c>
      <c r="S25" s="2">
        <v>9.2474312999999992E-3</v>
      </c>
      <c r="T25" s="2">
        <v>1.432525E-4</v>
      </c>
      <c r="U25" s="2">
        <v>4.9805641999999999</v>
      </c>
      <c r="V25" s="2">
        <v>3.7762061999999998</v>
      </c>
      <c r="W25" s="2">
        <v>0.62044060000000001</v>
      </c>
      <c r="X25" s="2">
        <v>0.35001921000000003</v>
      </c>
      <c r="Y25" s="2">
        <v>5.7560147999999997E-3</v>
      </c>
      <c r="AB25" s="2">
        <v>860</v>
      </c>
      <c r="AC25" s="2">
        <v>2.6698862000000001</v>
      </c>
      <c r="AD25" s="2">
        <v>0.32837814999999998</v>
      </c>
      <c r="AE25" s="2">
        <v>1.3322773E-2</v>
      </c>
      <c r="AF25" s="2">
        <v>9.5719637E-3</v>
      </c>
      <c r="AG25" s="2">
        <v>4.9615197000000004E-4</v>
      </c>
      <c r="AH25" s="2">
        <v>5.8431153</v>
      </c>
      <c r="AI25" s="2">
        <v>6.2167544000000001</v>
      </c>
      <c r="AJ25" s="2">
        <v>0.71743416000000004</v>
      </c>
      <c r="AK25" s="2">
        <v>0.61615765</v>
      </c>
      <c r="AL25" s="2">
        <v>3.1442995000000001E-2</v>
      </c>
    </row>
    <row r="26" spans="2:38" x14ac:dyDescent="0.25">
      <c r="B26" s="2">
        <v>870</v>
      </c>
      <c r="C26" s="2">
        <v>2.1173891999999999</v>
      </c>
      <c r="D26" s="2">
        <v>0.17695138999999999</v>
      </c>
      <c r="E26" s="2">
        <v>2.2818333E-2</v>
      </c>
      <c r="F26" s="2">
        <v>8.9448401000000004E-3</v>
      </c>
      <c r="G26" s="2">
        <v>1.4636599E-4</v>
      </c>
      <c r="H26" s="2">
        <v>2.559107</v>
      </c>
      <c r="I26" s="2">
        <v>2.1678980000000001</v>
      </c>
      <c r="J26" s="2">
        <v>0.43447110999999999</v>
      </c>
      <c r="K26" s="2">
        <v>0.12888477000000001</v>
      </c>
      <c r="L26" s="2">
        <v>1.893711E-3</v>
      </c>
      <c r="O26" s="2">
        <v>870</v>
      </c>
      <c r="P26" s="2">
        <v>2.4843540000000002</v>
      </c>
      <c r="Q26" s="2">
        <v>0.20895974</v>
      </c>
      <c r="R26" s="2">
        <v>1.8735405E-2</v>
      </c>
      <c r="S26" s="2">
        <v>9.0872687999999993E-3</v>
      </c>
      <c r="T26" s="2">
        <v>1.5993731000000001E-4</v>
      </c>
      <c r="U26" s="2">
        <v>4.9522320000000004</v>
      </c>
      <c r="V26" s="2">
        <v>3.6795817</v>
      </c>
      <c r="W26" s="2">
        <v>0.60245649000000001</v>
      </c>
      <c r="X26" s="2">
        <v>0.33600936999999997</v>
      </c>
      <c r="Y26" s="2">
        <v>5.2153705999999998E-3</v>
      </c>
      <c r="AB26" s="2">
        <v>870</v>
      </c>
      <c r="AC26" s="2">
        <v>2.6739478999999999</v>
      </c>
      <c r="AD26" s="2">
        <v>0.32620730999999997</v>
      </c>
      <c r="AE26" s="2">
        <v>1.3633182000000001E-2</v>
      </c>
      <c r="AF26" s="2">
        <v>8.8397531999999997E-3</v>
      </c>
      <c r="AG26" s="2">
        <v>4.9352274999999997E-4</v>
      </c>
      <c r="AH26" s="2">
        <v>5.8063929999999999</v>
      </c>
      <c r="AI26" s="2">
        <v>6.0834061000000004</v>
      </c>
      <c r="AJ26" s="2">
        <v>0.71199378000000002</v>
      </c>
      <c r="AK26" s="2">
        <v>0.60222439999999999</v>
      </c>
      <c r="AL26" s="2">
        <v>2.9340939E-2</v>
      </c>
    </row>
    <row r="27" spans="2:38" x14ac:dyDescent="0.25">
      <c r="B27" s="2">
        <v>880</v>
      </c>
      <c r="C27" s="2">
        <v>2.1016469</v>
      </c>
      <c r="D27" s="2">
        <v>0.17439884</v>
      </c>
      <c r="E27" s="2">
        <v>2.2014493999999999E-2</v>
      </c>
      <c r="F27" s="2">
        <v>8.6440010000000001E-3</v>
      </c>
      <c r="G27" s="2">
        <v>1.5013177999999999E-4</v>
      </c>
      <c r="H27" s="2">
        <v>2.5424220000000002</v>
      </c>
      <c r="I27" s="2">
        <v>2.1330000999999998</v>
      </c>
      <c r="J27" s="2">
        <v>0.41940328999999998</v>
      </c>
      <c r="K27" s="2">
        <v>0.12195441</v>
      </c>
      <c r="L27" s="2">
        <v>1.6590374000000001E-3</v>
      </c>
      <c r="O27" s="2">
        <v>880</v>
      </c>
      <c r="P27" s="2">
        <v>2.4776147000000002</v>
      </c>
      <c r="Q27" s="2">
        <v>0.20452250999999999</v>
      </c>
      <c r="R27" s="2">
        <v>1.7334136E-2</v>
      </c>
      <c r="S27" s="2">
        <v>8.5371753999999994E-3</v>
      </c>
      <c r="T27" s="2">
        <v>1.2214164E-4</v>
      </c>
      <c r="U27" s="2">
        <v>4.8877193999999999</v>
      </c>
      <c r="V27" s="2">
        <v>3.6266308999999999</v>
      </c>
      <c r="W27" s="2">
        <v>0.59262271</v>
      </c>
      <c r="X27" s="2">
        <v>0.32808967</v>
      </c>
      <c r="Y27" s="2">
        <v>4.6963682999999999E-3</v>
      </c>
      <c r="AB27" s="2">
        <v>880</v>
      </c>
      <c r="AC27" s="2">
        <v>2.6695707</v>
      </c>
      <c r="AD27" s="2">
        <v>0.32729113999999998</v>
      </c>
      <c r="AE27" s="2">
        <v>1.2967635E-2</v>
      </c>
      <c r="AF27" s="2">
        <v>7.9338545999999999E-3</v>
      </c>
      <c r="AG27" s="2">
        <v>3.8305110000000001E-4</v>
      </c>
      <c r="AH27" s="2">
        <v>5.7950381999999996</v>
      </c>
      <c r="AI27" s="2">
        <v>5.9725685999999998</v>
      </c>
      <c r="AJ27" s="2">
        <v>0.67853030000000003</v>
      </c>
      <c r="AK27" s="2">
        <v>0.56552709000000001</v>
      </c>
      <c r="AL27" s="2">
        <v>2.7272981000000002E-2</v>
      </c>
    </row>
    <row r="28" spans="2:38" x14ac:dyDescent="0.25">
      <c r="B28" s="2">
        <v>890</v>
      </c>
      <c r="C28" s="2">
        <v>2.0899375999999998</v>
      </c>
      <c r="D28" s="2">
        <v>0.1715131</v>
      </c>
      <c r="E28" s="2">
        <v>2.1226451E-2</v>
      </c>
      <c r="F28" s="2">
        <v>8.2188043000000002E-3</v>
      </c>
      <c r="G28" s="2">
        <v>1.0607683E-4</v>
      </c>
      <c r="H28" s="2">
        <v>2.5157172999999999</v>
      </c>
      <c r="I28" s="2">
        <v>2.0862210999999999</v>
      </c>
      <c r="J28" s="2">
        <v>0.39840967999999999</v>
      </c>
      <c r="K28" s="2">
        <v>0.11310031</v>
      </c>
      <c r="L28" s="2">
        <v>1.5111785999999999E-3</v>
      </c>
      <c r="O28" s="2">
        <v>890</v>
      </c>
      <c r="P28" s="2">
        <v>2.4479250000000001</v>
      </c>
      <c r="Q28" s="2">
        <v>0.19251807000000001</v>
      </c>
      <c r="R28" s="2">
        <v>1.7700525000000002E-2</v>
      </c>
      <c r="S28" s="2">
        <v>8.4967136000000006E-3</v>
      </c>
      <c r="T28" s="2">
        <v>9.7103555E-5</v>
      </c>
      <c r="U28" s="2">
        <v>4.8435043000000002</v>
      </c>
      <c r="V28" s="2">
        <v>3.5645240999999999</v>
      </c>
      <c r="W28" s="2">
        <v>0.57262687000000001</v>
      </c>
      <c r="X28" s="2">
        <v>0.31194068000000003</v>
      </c>
      <c r="Y28" s="2">
        <v>4.5480182000000001E-3</v>
      </c>
      <c r="AB28" s="2">
        <v>890</v>
      </c>
      <c r="AC28" s="2">
        <v>2.6380346000000001</v>
      </c>
      <c r="AD28" s="2">
        <v>0.31444024999999998</v>
      </c>
      <c r="AE28" s="2">
        <v>1.1843586E-2</v>
      </c>
      <c r="AF28" s="2">
        <v>7.1362578000000003E-3</v>
      </c>
      <c r="AG28" s="2">
        <v>2.7961404999999999E-4</v>
      </c>
      <c r="AH28" s="2">
        <v>5.8213435999999996</v>
      </c>
      <c r="AI28" s="2">
        <v>5.7460490999999996</v>
      </c>
      <c r="AJ28" s="2">
        <v>0.62006344999999996</v>
      </c>
      <c r="AK28" s="2">
        <v>0.50361933000000003</v>
      </c>
      <c r="AL28" s="2">
        <v>2.2923991000000001E-2</v>
      </c>
    </row>
    <row r="29" spans="2:38" x14ac:dyDescent="0.25">
      <c r="B29" s="2">
        <v>900</v>
      </c>
      <c r="C29" s="2">
        <v>2.0796524000000001</v>
      </c>
      <c r="D29" s="2">
        <v>0.16751209</v>
      </c>
      <c r="E29" s="2">
        <v>2.0088979999999999E-2</v>
      </c>
      <c r="F29" s="2">
        <v>7.6557952E-3</v>
      </c>
      <c r="G29" s="2">
        <v>1.0617822E-4</v>
      </c>
      <c r="H29" s="2">
        <v>2.5064234000000001</v>
      </c>
      <c r="I29" s="2">
        <v>2.0573000000000001</v>
      </c>
      <c r="J29" s="2">
        <v>0.39208695999999998</v>
      </c>
      <c r="K29" s="2">
        <v>0.1113426</v>
      </c>
      <c r="L29" s="2">
        <v>1.5407194E-3</v>
      </c>
      <c r="O29" s="2">
        <v>900</v>
      </c>
      <c r="P29" s="2">
        <v>2.4509574000000001</v>
      </c>
      <c r="Q29" s="2">
        <v>0.18300357</v>
      </c>
      <c r="R29" s="2">
        <v>1.6257388000000001E-2</v>
      </c>
      <c r="S29" s="2">
        <v>7.6600521000000001E-3</v>
      </c>
      <c r="T29" s="2">
        <v>1.2004845E-4</v>
      </c>
      <c r="U29" s="2">
        <v>4.7766425999999997</v>
      </c>
      <c r="V29" s="2">
        <v>3.5049144999999999</v>
      </c>
      <c r="W29" s="2">
        <v>0.56565633000000004</v>
      </c>
      <c r="X29" s="2">
        <v>0.30035824999999999</v>
      </c>
      <c r="Y29" s="2">
        <v>4.0126533999999998E-3</v>
      </c>
      <c r="AB29" s="2">
        <v>900</v>
      </c>
      <c r="AC29" s="2">
        <v>2.6308908999999998</v>
      </c>
      <c r="AD29" s="2">
        <v>0.30412699999999998</v>
      </c>
      <c r="AE29" s="2">
        <v>1.0224164000000001E-2</v>
      </c>
      <c r="AF29" s="2">
        <v>6.4136135E-3</v>
      </c>
      <c r="AG29" s="2">
        <v>2.4951082000000002E-4</v>
      </c>
      <c r="AH29" s="2">
        <v>5.7851840000000001</v>
      </c>
      <c r="AI29" s="2">
        <v>5.6321978000000001</v>
      </c>
      <c r="AJ29" s="2">
        <v>0.59860685000000002</v>
      </c>
      <c r="AK29" s="2">
        <v>0.47860960000000002</v>
      </c>
      <c r="AL29" s="2">
        <v>2.0924017999999999E-2</v>
      </c>
    </row>
    <row r="30" spans="2:38" x14ac:dyDescent="0.25">
      <c r="B30" s="2">
        <v>910</v>
      </c>
      <c r="C30" s="2">
        <v>2.0713165999999998</v>
      </c>
      <c r="D30" s="2">
        <v>0.16584718000000001</v>
      </c>
      <c r="E30" s="2">
        <v>1.9301447999999999E-2</v>
      </c>
      <c r="F30" s="2">
        <v>7.5521401000000002E-3</v>
      </c>
      <c r="G30" s="2">
        <v>1.0922454999999999E-4</v>
      </c>
      <c r="H30" s="2">
        <v>2.4913280000000002</v>
      </c>
      <c r="I30" s="2">
        <v>2.0233417999999999</v>
      </c>
      <c r="J30" s="2">
        <v>0.37621981999999998</v>
      </c>
      <c r="K30" s="2">
        <v>0.10703942</v>
      </c>
      <c r="L30" s="2">
        <v>1.3194312999999999E-3</v>
      </c>
      <c r="O30" s="2">
        <v>910</v>
      </c>
      <c r="P30" s="2">
        <v>2.4361513000000001</v>
      </c>
      <c r="Q30" s="2">
        <v>0.18112833</v>
      </c>
      <c r="R30" s="2">
        <v>1.5561360999999999E-2</v>
      </c>
      <c r="S30" s="2">
        <v>7.4220937999999997E-3</v>
      </c>
      <c r="T30" s="2">
        <v>9.9034173000000001E-5</v>
      </c>
      <c r="U30" s="2">
        <v>4.7280401000000003</v>
      </c>
      <c r="V30" s="2">
        <v>3.4369649</v>
      </c>
      <c r="W30" s="2">
        <v>0.55031297000000001</v>
      </c>
      <c r="X30" s="2">
        <v>0.28586961999999999</v>
      </c>
      <c r="Y30" s="2">
        <v>3.6552296000000001E-3</v>
      </c>
      <c r="AB30" s="2">
        <v>910</v>
      </c>
      <c r="AC30" s="2">
        <v>2.6339510000000002</v>
      </c>
      <c r="AD30" s="2">
        <v>0.29534876999999998</v>
      </c>
      <c r="AE30" s="2">
        <v>1.0774816E-2</v>
      </c>
      <c r="AF30" s="2">
        <v>6.438399E-3</v>
      </c>
      <c r="AG30" s="2">
        <v>2.1425683999999999E-4</v>
      </c>
      <c r="AH30" s="2">
        <v>5.7936760999999999</v>
      </c>
      <c r="AI30" s="2">
        <v>5.4093692999999998</v>
      </c>
      <c r="AJ30" s="2">
        <v>0.56334125999999995</v>
      </c>
      <c r="AK30" s="2">
        <v>0.44774649999999999</v>
      </c>
      <c r="AL30" s="2">
        <v>1.9060922000000001E-2</v>
      </c>
    </row>
    <row r="31" spans="2:38" x14ac:dyDescent="0.25">
      <c r="B31" s="2">
        <v>920</v>
      </c>
      <c r="C31" s="2">
        <v>2.0579733</v>
      </c>
      <c r="D31" s="2">
        <v>0.16189740999999999</v>
      </c>
      <c r="E31" s="2">
        <v>1.8465840000000001E-2</v>
      </c>
      <c r="F31" s="2">
        <v>7.3078518E-3</v>
      </c>
      <c r="G31" s="2">
        <v>9.8022248000000003E-5</v>
      </c>
      <c r="H31" s="2">
        <v>2.4604751999999999</v>
      </c>
      <c r="I31" s="2">
        <v>1.9998704</v>
      </c>
      <c r="J31" s="2">
        <v>0.36033686999999998</v>
      </c>
      <c r="K31" s="2">
        <v>0.10120437</v>
      </c>
      <c r="L31" s="2">
        <v>1.3382553000000001E-3</v>
      </c>
      <c r="O31" s="2">
        <v>920</v>
      </c>
      <c r="P31" s="2">
        <v>2.4170820000000002</v>
      </c>
      <c r="Q31" s="2">
        <v>0.16880118</v>
      </c>
      <c r="R31" s="2">
        <v>1.5439642999999999E-2</v>
      </c>
      <c r="S31" s="2">
        <v>7.1755672E-3</v>
      </c>
      <c r="T31" s="2">
        <v>9.4906373999999999E-5</v>
      </c>
      <c r="U31" s="2">
        <v>4.6785075999999997</v>
      </c>
      <c r="V31" s="2">
        <v>3.3623148</v>
      </c>
      <c r="W31" s="2">
        <v>0.52133255999999994</v>
      </c>
      <c r="X31" s="2">
        <v>0.26930156999999999</v>
      </c>
      <c r="Y31" s="2">
        <v>3.2414816999999999E-3</v>
      </c>
      <c r="AB31" s="2">
        <v>920</v>
      </c>
      <c r="AC31" s="2">
        <v>2.6075534</v>
      </c>
      <c r="AD31" s="2">
        <v>0.28428562000000002</v>
      </c>
      <c r="AE31" s="2">
        <v>9.6578212999999993E-3</v>
      </c>
      <c r="AF31" s="2">
        <v>5.4845974E-3</v>
      </c>
      <c r="AG31" s="2">
        <v>1.500316E-4</v>
      </c>
      <c r="AH31" s="2">
        <v>5.7495244000000003</v>
      </c>
      <c r="AI31" s="2">
        <v>5.1311463000000002</v>
      </c>
      <c r="AJ31" s="2">
        <v>0.50724228000000005</v>
      </c>
      <c r="AK31" s="2">
        <v>0.39448986000000003</v>
      </c>
      <c r="AL31" s="2">
        <v>1.551782E-2</v>
      </c>
    </row>
    <row r="32" spans="2:38" x14ac:dyDescent="0.25">
      <c r="B32" s="2">
        <v>930</v>
      </c>
      <c r="C32" s="2">
        <v>2.0346991000000001</v>
      </c>
      <c r="D32" s="2">
        <v>0.15467254</v>
      </c>
      <c r="E32" s="2">
        <v>1.4855779E-2</v>
      </c>
      <c r="F32" s="2">
        <v>5.9387040000000004E-3</v>
      </c>
      <c r="G32" s="2">
        <v>1.0049479E-4</v>
      </c>
      <c r="H32" s="2">
        <v>2.4193994000000001</v>
      </c>
      <c r="I32" s="2">
        <v>1.9334747000000001</v>
      </c>
      <c r="J32" s="2">
        <v>0.31109944</v>
      </c>
      <c r="K32" s="2">
        <v>8.7508647999999994E-2</v>
      </c>
      <c r="L32" s="2">
        <v>1.0439186E-3</v>
      </c>
      <c r="O32" s="2">
        <v>930</v>
      </c>
      <c r="P32" s="2">
        <v>2.3714737000000001</v>
      </c>
      <c r="Q32" s="2">
        <v>0.15708348</v>
      </c>
      <c r="R32" s="2">
        <v>1.2879181999999999E-2</v>
      </c>
      <c r="S32" s="2">
        <v>6.0699372000000001E-3</v>
      </c>
      <c r="T32" s="2">
        <v>6.1261402999999997E-5</v>
      </c>
      <c r="U32" s="2">
        <v>4.6107912999999998</v>
      </c>
      <c r="V32" s="2">
        <v>3.2219772</v>
      </c>
      <c r="W32" s="2">
        <v>0.46976242000000001</v>
      </c>
      <c r="X32" s="2">
        <v>0.22985226</v>
      </c>
      <c r="Y32" s="2">
        <v>2.2163014000000001E-3</v>
      </c>
      <c r="AB32" s="2">
        <v>930</v>
      </c>
      <c r="AC32" s="2">
        <v>2.5440041</v>
      </c>
      <c r="AD32" s="2">
        <v>0.2482723</v>
      </c>
      <c r="AE32" s="2">
        <v>6.0977827999999998E-3</v>
      </c>
      <c r="AF32" s="2">
        <v>3.9629479000000004E-3</v>
      </c>
      <c r="AG32" s="2">
        <v>1.1922082E-4</v>
      </c>
      <c r="AH32" s="2">
        <v>5.7483322000000001</v>
      </c>
      <c r="AI32" s="2">
        <v>4.5694673000000003</v>
      </c>
      <c r="AJ32" s="2">
        <v>0.39199497999999999</v>
      </c>
      <c r="AK32" s="2">
        <v>0.29085006000000002</v>
      </c>
      <c r="AL32" s="2">
        <v>9.8073002000000006E-3</v>
      </c>
    </row>
    <row r="33" spans="2:38" x14ac:dyDescent="0.25">
      <c r="B33" s="2">
        <v>940</v>
      </c>
      <c r="C33" s="2">
        <v>2.0054224999999999</v>
      </c>
      <c r="D33" s="2">
        <v>0.14437121</v>
      </c>
      <c r="E33" s="2">
        <v>1.2408406E-2</v>
      </c>
      <c r="F33" s="2">
        <v>4.7287034E-3</v>
      </c>
      <c r="G33" s="2">
        <v>5.7193059000000001E-5</v>
      </c>
      <c r="H33" s="2">
        <v>2.3490285000000002</v>
      </c>
      <c r="I33" s="2">
        <v>1.8370154000000001</v>
      </c>
      <c r="J33" s="2">
        <v>0.24987598</v>
      </c>
      <c r="K33" s="2">
        <v>6.8003947999999995E-2</v>
      </c>
      <c r="L33" s="2">
        <v>6.5475134999999998E-4</v>
      </c>
      <c r="O33" s="2">
        <v>940</v>
      </c>
      <c r="P33" s="2">
        <v>2.3040329000000002</v>
      </c>
      <c r="Q33" s="2">
        <v>0.13274063999999999</v>
      </c>
      <c r="R33" s="2">
        <v>1.0347883E-2</v>
      </c>
      <c r="S33" s="2">
        <v>4.3170062999999996E-3</v>
      </c>
      <c r="T33" s="2">
        <v>2.4417473000000001E-5</v>
      </c>
      <c r="U33" s="2">
        <v>4.4201717</v>
      </c>
      <c r="V33" s="2">
        <v>3.0464796000000001</v>
      </c>
      <c r="W33" s="2">
        <v>0.39944059999999998</v>
      </c>
      <c r="X33" s="2">
        <v>0.17691589999999999</v>
      </c>
      <c r="Y33" s="2">
        <v>1.3493508000000001E-3</v>
      </c>
      <c r="AB33" s="2">
        <v>940</v>
      </c>
      <c r="AC33" s="2">
        <v>2.4855645000000002</v>
      </c>
      <c r="AD33" s="2">
        <v>0.20849656999999999</v>
      </c>
      <c r="AE33" s="2">
        <v>3.8462756999999999E-3</v>
      </c>
      <c r="AF33" s="2">
        <v>2.0985912E-3</v>
      </c>
      <c r="AG33" s="2">
        <v>4.7103084000000003E-5</v>
      </c>
      <c r="AH33" s="2">
        <v>5.6860071000000003</v>
      </c>
      <c r="AI33" s="2">
        <v>3.8684067</v>
      </c>
      <c r="AJ33" s="2">
        <v>0.27732277</v>
      </c>
      <c r="AK33" s="2">
        <v>0.19114971</v>
      </c>
      <c r="AL33" s="2">
        <v>5.1543772999999996E-3</v>
      </c>
    </row>
    <row r="34" spans="2:38" x14ac:dyDescent="0.25">
      <c r="B34" s="2">
        <v>950</v>
      </c>
      <c r="C34" s="2">
        <v>1.9509854</v>
      </c>
      <c r="D34" s="2">
        <v>0.12683322</v>
      </c>
      <c r="E34" s="2">
        <v>8.7032420999999995E-3</v>
      </c>
      <c r="F34" s="2">
        <v>3.2735478000000002E-3</v>
      </c>
      <c r="G34" s="2">
        <v>2.605684E-5</v>
      </c>
      <c r="H34" s="2">
        <v>2.2729360000000001</v>
      </c>
      <c r="I34" s="2">
        <v>1.7073597</v>
      </c>
      <c r="J34" s="2">
        <v>0.18257687</v>
      </c>
      <c r="K34" s="2">
        <v>4.7405374E-2</v>
      </c>
      <c r="L34" s="2">
        <v>3.5430189999999999E-4</v>
      </c>
      <c r="O34" s="2">
        <v>950</v>
      </c>
      <c r="P34" s="2">
        <v>2.2208481999999998</v>
      </c>
      <c r="Q34" s="2">
        <v>0.10627322</v>
      </c>
      <c r="R34" s="2">
        <v>5.2935205000000001E-3</v>
      </c>
      <c r="S34" s="2">
        <v>2.1598253999999999E-3</v>
      </c>
      <c r="T34" s="2">
        <v>5.9164961999999998E-6</v>
      </c>
      <c r="U34" s="2">
        <v>4.2490902000000004</v>
      </c>
      <c r="V34" s="2">
        <v>2.7662637999999999</v>
      </c>
      <c r="W34" s="2">
        <v>0.30456931999999998</v>
      </c>
      <c r="X34" s="2">
        <v>0.12112565</v>
      </c>
      <c r="Y34" s="2">
        <v>5.7534394999999997E-4</v>
      </c>
      <c r="AB34" s="2">
        <v>950</v>
      </c>
      <c r="AC34" s="2">
        <v>2.3701131000000002</v>
      </c>
      <c r="AD34" s="2">
        <v>0.15810521999999999</v>
      </c>
      <c r="AE34" s="2">
        <v>1.6668570999999999E-3</v>
      </c>
      <c r="AF34" s="2">
        <v>8.3979075000000002E-4</v>
      </c>
      <c r="AG34" s="2">
        <v>1.4560263000000001E-5</v>
      </c>
      <c r="AH34" s="2">
        <v>5.5959759</v>
      </c>
      <c r="AI34" s="2">
        <v>3.0222345000000002</v>
      </c>
      <c r="AJ34" s="2">
        <v>0.15620862999999999</v>
      </c>
      <c r="AK34" s="2">
        <v>9.4178669000000007E-2</v>
      </c>
      <c r="AL34" s="2">
        <v>1.8932676999999999E-3</v>
      </c>
    </row>
    <row r="35" spans="2:38" x14ac:dyDescent="0.25">
      <c r="B35" s="2">
        <v>960</v>
      </c>
      <c r="C35" s="2">
        <v>1.9051785999999999</v>
      </c>
      <c r="D35" s="2">
        <v>0.10993064</v>
      </c>
      <c r="E35" s="2">
        <v>5.7934693000000004E-3</v>
      </c>
      <c r="F35" s="2">
        <v>2.0959311000000001E-3</v>
      </c>
      <c r="G35" s="2">
        <v>1.3764082E-5</v>
      </c>
      <c r="H35" s="2">
        <v>2.1738428999999999</v>
      </c>
      <c r="I35" s="2">
        <v>1.5902814999999999</v>
      </c>
      <c r="J35" s="2">
        <v>0.12825263000000001</v>
      </c>
      <c r="K35" s="2">
        <v>3.1259363999999998E-2</v>
      </c>
      <c r="L35" s="2">
        <v>1.6910990000000001E-4</v>
      </c>
      <c r="O35" s="2">
        <v>960</v>
      </c>
      <c r="P35" s="2">
        <v>2.1391295000000001</v>
      </c>
      <c r="Q35" s="2">
        <v>8.7015684999999995E-2</v>
      </c>
      <c r="R35" s="2">
        <v>3.8073628000000002E-3</v>
      </c>
      <c r="S35" s="2">
        <v>1.3714765999999999E-3</v>
      </c>
      <c r="T35" s="2">
        <v>2.8519204000000001E-6</v>
      </c>
      <c r="U35" s="2">
        <v>4.0524474000000001</v>
      </c>
      <c r="V35" s="2">
        <v>2.5475631999999999</v>
      </c>
      <c r="W35" s="2">
        <v>0.23487530000000001</v>
      </c>
      <c r="X35" s="2">
        <v>8.4551530999999999E-2</v>
      </c>
      <c r="Y35" s="2">
        <v>2.3779931E-4</v>
      </c>
      <c r="AB35" s="2">
        <v>960</v>
      </c>
      <c r="AC35" s="2">
        <v>2.2636867000000001</v>
      </c>
      <c r="AD35" s="2">
        <v>0.12254532</v>
      </c>
      <c r="AE35" s="2">
        <v>6.6836849000000002E-4</v>
      </c>
      <c r="AF35" s="2">
        <v>2.6360682000000003E-4</v>
      </c>
      <c r="AG35" s="2">
        <v>3.4943016E-6</v>
      </c>
      <c r="AH35" s="2">
        <v>5.4871656</v>
      </c>
      <c r="AI35" s="2">
        <v>2.2882877000000001</v>
      </c>
      <c r="AJ35" s="2">
        <v>8.4556324000000002E-2</v>
      </c>
      <c r="AK35" s="2">
        <v>4.4289492999999999E-2</v>
      </c>
      <c r="AL35" s="2">
        <v>5.8753511999999999E-4</v>
      </c>
    </row>
    <row r="36" spans="2:38" x14ac:dyDescent="0.25">
      <c r="B36" s="2">
        <v>970</v>
      </c>
      <c r="C36" s="2">
        <v>1.8917805000000001</v>
      </c>
      <c r="D36" s="2">
        <v>0.11112101000000001</v>
      </c>
      <c r="E36" s="2">
        <v>5.5254830999999999E-3</v>
      </c>
      <c r="F36" s="2">
        <v>1.8858884E-3</v>
      </c>
      <c r="G36" s="2">
        <v>8.2810785000000006E-6</v>
      </c>
      <c r="H36" s="2">
        <v>2.1558961999999999</v>
      </c>
      <c r="I36" s="2">
        <v>1.5727936</v>
      </c>
      <c r="J36" s="2">
        <v>0.1226043</v>
      </c>
      <c r="K36" s="2">
        <v>3.0149530000000001E-2</v>
      </c>
      <c r="L36" s="2">
        <v>1.8361119E-4</v>
      </c>
      <c r="O36" s="2">
        <v>970</v>
      </c>
      <c r="P36" s="2">
        <v>2.1132086999999999</v>
      </c>
      <c r="Q36" s="2">
        <v>8.2143971999999996E-2</v>
      </c>
      <c r="R36" s="2">
        <v>3.5948515999999998E-3</v>
      </c>
      <c r="S36" s="2">
        <v>1.1325647E-3</v>
      </c>
      <c r="T36" s="2">
        <v>3.8172068999999997E-6</v>
      </c>
      <c r="U36" s="2">
        <v>3.9734191999999999</v>
      </c>
      <c r="V36" s="2">
        <v>2.5225740999999999</v>
      </c>
      <c r="W36" s="2">
        <v>0.22357092000000001</v>
      </c>
      <c r="X36" s="2">
        <v>7.7320289E-2</v>
      </c>
      <c r="Y36" s="2">
        <v>2.3596184999999999E-4</v>
      </c>
      <c r="AB36" s="2">
        <v>970</v>
      </c>
      <c r="AC36" s="2">
        <v>2.2468900000000001</v>
      </c>
      <c r="AD36" s="2">
        <v>0.11483003999999999</v>
      </c>
      <c r="AE36" s="2">
        <v>6.5745294000000003E-4</v>
      </c>
      <c r="AF36" s="2">
        <v>2.6062832999999998E-4</v>
      </c>
      <c r="AG36" s="2">
        <v>5.9391651999999998E-6</v>
      </c>
      <c r="AH36" s="2">
        <v>5.4527410999999999</v>
      </c>
      <c r="AI36" s="2">
        <v>2.2064745000000001</v>
      </c>
      <c r="AJ36" s="2">
        <v>7.8050599999999998E-2</v>
      </c>
      <c r="AK36" s="2">
        <v>4.0526966999999997E-2</v>
      </c>
      <c r="AL36" s="2">
        <v>6.1690940000000004E-4</v>
      </c>
    </row>
    <row r="37" spans="2:38" x14ac:dyDescent="0.25">
      <c r="B37" s="2">
        <v>980</v>
      </c>
      <c r="C37" s="2">
        <v>1.8975610000000001</v>
      </c>
      <c r="D37" s="2">
        <v>0.11524549000000001</v>
      </c>
      <c r="E37" s="2">
        <v>5.9201161999999996E-3</v>
      </c>
      <c r="F37" s="2">
        <v>2.2727009999999998E-3</v>
      </c>
      <c r="G37" s="2">
        <v>1.8370744000000001E-5</v>
      </c>
      <c r="H37" s="2">
        <v>2.1629282000000001</v>
      </c>
      <c r="I37" s="2">
        <v>1.6001217999999999</v>
      </c>
      <c r="J37" s="2">
        <v>0.13099433999999999</v>
      </c>
      <c r="K37" s="2">
        <v>3.3187907000000003E-2</v>
      </c>
      <c r="L37" s="2">
        <v>1.8120469E-4</v>
      </c>
      <c r="O37" s="2">
        <v>980</v>
      </c>
      <c r="P37" s="2">
        <v>2.1417047</v>
      </c>
      <c r="Q37" s="2">
        <v>8.4318598999999994E-2</v>
      </c>
      <c r="R37" s="2">
        <v>3.6515587999999999E-3</v>
      </c>
      <c r="S37" s="2">
        <v>1.2033269999999999E-3</v>
      </c>
      <c r="T37" s="2">
        <v>3.2804531999999998E-6</v>
      </c>
      <c r="U37" s="2">
        <v>3.9795300999999998</v>
      </c>
      <c r="V37" s="2">
        <v>2.5510209000000001</v>
      </c>
      <c r="W37" s="2">
        <v>0.23906151</v>
      </c>
      <c r="X37" s="2">
        <v>8.4530428000000005E-2</v>
      </c>
      <c r="Y37" s="2">
        <v>2.5708582999999999E-4</v>
      </c>
      <c r="AB37" s="2">
        <v>980</v>
      </c>
      <c r="AC37" s="2">
        <v>2.2612747</v>
      </c>
      <c r="AD37" s="2">
        <v>0.11714374</v>
      </c>
      <c r="AE37" s="2">
        <v>8.0705687999999996E-4</v>
      </c>
      <c r="AF37" s="2">
        <v>3.4528986000000001E-4</v>
      </c>
      <c r="AG37" s="2">
        <v>2.0419793E-6</v>
      </c>
      <c r="AH37" s="2">
        <v>5.4658175</v>
      </c>
      <c r="AI37" s="2">
        <v>2.2802669</v>
      </c>
      <c r="AJ37" s="2">
        <v>8.3235954000000001E-2</v>
      </c>
      <c r="AK37" s="2">
        <v>4.4553222000000003E-2</v>
      </c>
      <c r="AL37" s="2">
        <v>6.8391244000000004E-4</v>
      </c>
    </row>
    <row r="38" spans="2:38" x14ac:dyDescent="0.25">
      <c r="B38" s="2">
        <v>990</v>
      </c>
      <c r="C38" s="2">
        <v>1.9042256</v>
      </c>
      <c r="D38" s="2">
        <v>0.12220617</v>
      </c>
      <c r="E38" s="2">
        <v>7.0324888000000002E-3</v>
      </c>
      <c r="F38" s="2">
        <v>2.7653066000000001E-3</v>
      </c>
      <c r="G38" s="2">
        <v>2.5744748999999998E-5</v>
      </c>
      <c r="H38" s="2">
        <v>2.1846204999999999</v>
      </c>
      <c r="I38" s="2">
        <v>1.6442281999999999</v>
      </c>
      <c r="J38" s="2">
        <v>0.14595352</v>
      </c>
      <c r="K38" s="2">
        <v>3.9130842999999998E-2</v>
      </c>
      <c r="L38" s="2">
        <v>2.9296229E-4</v>
      </c>
      <c r="O38" s="2">
        <v>990</v>
      </c>
      <c r="P38" s="2">
        <v>2.1542176</v>
      </c>
      <c r="Q38" s="2">
        <v>9.0246995999999996E-2</v>
      </c>
      <c r="R38" s="2">
        <v>4.4323080000000003E-3</v>
      </c>
      <c r="S38" s="2">
        <v>1.8633999E-3</v>
      </c>
      <c r="T38" s="2">
        <v>5.5240697999999999E-6</v>
      </c>
      <c r="U38" s="2">
        <v>3.9928986000000002</v>
      </c>
      <c r="V38" s="2">
        <v>2.6259610000000002</v>
      </c>
      <c r="W38" s="2">
        <v>0.26016171999999999</v>
      </c>
      <c r="X38" s="2">
        <v>9.7082938999999993E-2</v>
      </c>
      <c r="Y38" s="2">
        <v>3.3000564999999997E-4</v>
      </c>
      <c r="AB38" s="2">
        <v>990</v>
      </c>
      <c r="AC38" s="2">
        <v>2.2920240999999999</v>
      </c>
      <c r="AD38" s="2">
        <v>0.12692612</v>
      </c>
      <c r="AE38" s="2">
        <v>9.5016418000000002E-4</v>
      </c>
      <c r="AF38" s="2">
        <v>4.1218564999999998E-4</v>
      </c>
      <c r="AG38" s="2">
        <v>5.1477886000000002E-6</v>
      </c>
      <c r="AH38" s="2">
        <v>5.5170598000000002</v>
      </c>
      <c r="AI38" s="2">
        <v>2.4351181999999998</v>
      </c>
      <c r="AJ38" s="2">
        <v>9.7888073000000006E-2</v>
      </c>
      <c r="AK38" s="2">
        <v>5.5705512999999998E-2</v>
      </c>
      <c r="AL38" s="2">
        <v>9.2727366999999998E-4</v>
      </c>
    </row>
    <row r="39" spans="2:38" x14ac:dyDescent="0.25">
      <c r="B39" s="2">
        <v>1000</v>
      </c>
      <c r="C39" s="2">
        <v>1.9251803999999999</v>
      </c>
      <c r="D39" s="2">
        <v>0.13492339</v>
      </c>
      <c r="E39" s="2">
        <v>9.1651218999999999E-3</v>
      </c>
      <c r="F39" s="2">
        <v>3.7594874999999999E-3</v>
      </c>
      <c r="G39" s="2">
        <v>3.6283932999999997E-5</v>
      </c>
      <c r="H39" s="2">
        <v>2.2230354000000001</v>
      </c>
      <c r="I39" s="2">
        <v>1.719895</v>
      </c>
      <c r="J39" s="2">
        <v>0.172849</v>
      </c>
      <c r="K39" s="2">
        <v>4.9090333E-2</v>
      </c>
      <c r="L39" s="2">
        <v>4.3385062999999998E-4</v>
      </c>
      <c r="O39" s="2">
        <v>1000</v>
      </c>
      <c r="P39" s="2">
        <v>2.1958357999999998</v>
      </c>
      <c r="Q39" s="2">
        <v>0.10437376</v>
      </c>
      <c r="R39" s="2">
        <v>6.2059252000000002E-3</v>
      </c>
      <c r="S39" s="2">
        <v>2.3998505E-3</v>
      </c>
      <c r="T39" s="2">
        <v>1.2020583999999999E-5</v>
      </c>
      <c r="U39" s="2">
        <v>4.0442885999999998</v>
      </c>
      <c r="V39" s="2">
        <v>2.7431619999999999</v>
      </c>
      <c r="W39" s="2">
        <v>0.29127646000000001</v>
      </c>
      <c r="X39" s="2">
        <v>0.11634215000000001</v>
      </c>
      <c r="Y39" s="2">
        <v>4.8376933999999999E-4</v>
      </c>
      <c r="AB39" s="2">
        <v>1000</v>
      </c>
      <c r="AC39" s="2">
        <v>2.3385007</v>
      </c>
      <c r="AD39" s="2">
        <v>0.14608345</v>
      </c>
      <c r="AE39" s="2">
        <v>1.3137574E-3</v>
      </c>
      <c r="AF39" s="2">
        <v>6.4771149000000003E-4</v>
      </c>
      <c r="AG39" s="2">
        <v>7.9622460000000006E-6</v>
      </c>
      <c r="AH39" s="2">
        <v>5.5572445000000004</v>
      </c>
      <c r="AI39" s="2">
        <v>2.7200419</v>
      </c>
      <c r="AJ39" s="2">
        <v>0.12194414000000001</v>
      </c>
      <c r="AK39" s="2">
        <v>7.5727411999999994E-2</v>
      </c>
      <c r="AL39" s="2">
        <v>1.5160347999999999E-3</v>
      </c>
    </row>
    <row r="40" spans="2:38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</sheetData>
  <mergeCells count="9">
    <mergeCell ref="AB1:AL1"/>
    <mergeCell ref="AC2:AG2"/>
    <mergeCell ref="AH2:AL2"/>
    <mergeCell ref="B1:L1"/>
    <mergeCell ref="C2:G2"/>
    <mergeCell ref="H2:L2"/>
    <mergeCell ref="O1:Y1"/>
    <mergeCell ref="P2:T2"/>
    <mergeCell ref="U2:Y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average</vt:lpstr>
      <vt:lpstr>KB</vt:lpstr>
      <vt:lpstr>TC2</vt:lpstr>
      <vt:lpstr>TC1</vt:lpstr>
      <vt:lpstr>整理</vt:lpstr>
      <vt:lpstr>KB 百分比</vt:lpstr>
      <vt:lpstr>TC2 百分比</vt:lpstr>
      <vt:lpstr>TC1 百分比</vt:lpstr>
      <vt:lpstr>pathlength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潘韋翰</dc:creator>
  <cp:lastModifiedBy>user</cp:lastModifiedBy>
  <dcterms:created xsi:type="dcterms:W3CDTF">2021-07-24T07:46:02Z</dcterms:created>
  <dcterms:modified xsi:type="dcterms:W3CDTF">2022-05-15T13:45:00Z</dcterms:modified>
</cp:coreProperties>
</file>