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theme/themeOverride2.xml" ContentType="application/vnd.openxmlformats-officedocument.themeOverride+xml"/>
  <Override PartName="/xl/charts/chart16.xml" ContentType="application/vnd.openxmlformats-officedocument.drawingml.chart+xml"/>
  <Override PartName="/xl/theme/themeOverride3.xml" ContentType="application/vnd.openxmlformats-officedocument.themeOverride+xml"/>
  <Override PartName="/xl/charts/chart17.xml" ContentType="application/vnd.openxmlformats-officedocument.drawingml.chart+xml"/>
  <Override PartName="/xl/theme/themeOverride4.xml" ContentType="application/vnd.openxmlformats-officedocument.themeOverride+xml"/>
  <Override PartName="/xl/charts/chart18.xml" ContentType="application/vnd.openxmlformats-officedocument.drawingml.chart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ml.chartshapes+xml"/>
  <Override PartName="/xl/charts/chart3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5075" windowHeight="7605" tabRatio="923" firstSheet="1" activeTab="4"/>
  </bookViews>
  <sheets>
    <sheet name="視覺元素" sheetId="13" r:id="rId1"/>
    <sheet name="圓餅圖" sheetId="8" r:id="rId2"/>
    <sheet name="長條圖或折線圖" sheetId="7" r:id="rId3"/>
    <sheet name="圖例" sheetId="6" r:id="rId4"/>
    <sheet name="輔助數據作圖" sheetId="9" r:id="rId5"/>
    <sheet name="輔助背景-垂直" sheetId="14" r:id="rId6"/>
    <sheet name="輔助背景-水平" sheetId="15" r:id="rId7"/>
    <sheet name="輔助背景-用儲存格" sheetId="12" r:id="rId8"/>
    <sheet name="輔助線-誤差線" sheetId="16" r:id="rId9"/>
    <sheet name="輔助線與標記資料點" sheetId="11" r:id="rId10"/>
    <sheet name="日期序列" sheetId="2" r:id="rId11"/>
    <sheet name="時間序列" sheetId="1" r:id="rId12"/>
  </sheets>
  <calcPr calcId="145621"/>
</workbook>
</file>

<file path=xl/calcChain.xml><?xml version="1.0" encoding="utf-8"?>
<calcChain xmlns="http://schemas.openxmlformats.org/spreadsheetml/2006/main">
  <c r="B77" i="9" l="1"/>
  <c r="B76" i="9"/>
  <c r="C67" i="9" s="1"/>
  <c r="A59" i="9"/>
  <c r="A58" i="9"/>
  <c r="B29" i="9"/>
  <c r="B28" i="9"/>
  <c r="D70" i="9" l="1"/>
  <c r="C66" i="9"/>
  <c r="D67" i="9"/>
  <c r="D66" i="9"/>
  <c r="C69" i="9"/>
  <c r="D65" i="9"/>
  <c r="D69" i="9"/>
  <c r="C70" i="9"/>
  <c r="D68" i="9"/>
  <c r="C68" i="9"/>
  <c r="C65" i="9"/>
  <c r="C19" i="11"/>
  <c r="C13" i="11"/>
  <c r="D7" i="11"/>
  <c r="D6" i="11"/>
  <c r="D5" i="11"/>
  <c r="D4" i="11"/>
  <c r="D3" i="11"/>
  <c r="D2" i="11"/>
  <c r="B11" i="9"/>
  <c r="B10" i="9"/>
</calcChain>
</file>

<file path=xl/sharedStrings.xml><?xml version="1.0" encoding="utf-8"?>
<sst xmlns="http://schemas.openxmlformats.org/spreadsheetml/2006/main" count="159" uniqueCount="99">
  <si>
    <t>時間</t>
    <phoneticPr fontId="1" type="noConversion"/>
  </si>
  <si>
    <t>溫度</t>
    <phoneticPr fontId="1" type="noConversion"/>
  </si>
  <si>
    <t>日期</t>
    <phoneticPr fontId="1" type="noConversion"/>
  </si>
  <si>
    <t>長度</t>
    <phoneticPr fontId="1" type="noConversion"/>
  </si>
  <si>
    <t>輔助</t>
    <phoneticPr fontId="1" type="noConversion"/>
  </si>
  <si>
    <t>折線圖+座標軸類型為日期座標軸</t>
    <phoneticPr fontId="1" type="noConversion"/>
  </si>
  <si>
    <t>折線圖</t>
    <phoneticPr fontId="1" type="noConversion"/>
  </si>
  <si>
    <t>XY散佈圖+輔助線</t>
    <phoneticPr fontId="1" type="noConversion"/>
  </si>
  <si>
    <t>XY散佈圖+輔助線。可手動調整X軸的Max和Min</t>
    <phoneticPr fontId="1" type="noConversion"/>
  </si>
  <si>
    <t>折線圖+座標軸類型為日期座標軸+資料標籤</t>
    <phoneticPr fontId="1" type="noConversion"/>
  </si>
  <si>
    <t>折線圖+座標軸類型為文字座標軸</t>
    <phoneticPr fontId="1" type="noConversion"/>
  </si>
  <si>
    <t>折線圖+座標軸類型為日期座標軸，不顯示原數據的標籤，加上輔助線作圖。使用虛線連線</t>
    <phoneticPr fontId="1" type="noConversion"/>
  </si>
  <si>
    <t>高度為0的是無數據還是數據為0?</t>
    <phoneticPr fontId="1" type="noConversion"/>
  </si>
  <si>
    <t>直條圖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</si>
  <si>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</si>
  <si>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</si>
  <si>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</si>
  <si>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time</t>
    <phoneticPr fontId="1" type="noConversion"/>
  </si>
  <si>
    <t>D</t>
    <phoneticPr fontId="1" type="noConversion"/>
  </si>
  <si>
    <t>E</t>
    <phoneticPr fontId="1" type="noConversion"/>
  </si>
  <si>
    <t>數量</t>
    <phoneticPr fontId="1" type="noConversion"/>
  </si>
  <si>
    <t>項目</t>
    <phoneticPr fontId="1" type="noConversion"/>
  </si>
  <si>
    <t>A和B誰比較多？</t>
    <phoneticPr fontId="1" type="noConversion"/>
  </si>
  <si>
    <t>C和D誰比較多？</t>
    <phoneticPr fontId="1" type="noConversion"/>
  </si>
  <si>
    <t>對照組</t>
    <phoneticPr fontId="1" type="noConversion"/>
  </si>
  <si>
    <t>數值</t>
    <phoneticPr fontId="1" type="noConversion"/>
  </si>
  <si>
    <t>組別</t>
    <phoneticPr fontId="1" type="noConversion"/>
  </si>
  <si>
    <t>處理A</t>
    <phoneticPr fontId="1" type="noConversion"/>
  </si>
  <si>
    <t>處理B</t>
    <phoneticPr fontId="1" type="noConversion"/>
  </si>
  <si>
    <t>處理C</t>
    <phoneticPr fontId="1" type="noConversion"/>
  </si>
  <si>
    <t>x</t>
    <phoneticPr fontId="1" type="noConversion"/>
  </si>
  <si>
    <t>y</t>
    <phoneticPr fontId="1" type="noConversion"/>
  </si>
  <si>
    <t>國家</t>
    <phoneticPr fontId="1" type="noConversion"/>
  </si>
  <si>
    <t>確診數</t>
    <phoneticPr fontId="1" type="noConversion"/>
  </si>
  <si>
    <t>死亡數</t>
    <phoneticPr fontId="1" type="noConversion"/>
  </si>
  <si>
    <t>死亡率</t>
    <phoneticPr fontId="1" type="noConversion"/>
  </si>
  <si>
    <t>F</t>
    <phoneticPr fontId="1" type="noConversion"/>
  </si>
  <si>
    <t>死亡率 1%</t>
    <phoneticPr fontId="1" type="noConversion"/>
  </si>
  <si>
    <t>http://www.appspro.com/Utilities/ChartLabeler.htm</t>
  </si>
  <si>
    <t>死亡率 5%</t>
    <phoneticPr fontId="1" type="noConversion"/>
  </si>
  <si>
    <t>B</t>
    <phoneticPr fontId="1" type="noConversion"/>
  </si>
  <si>
    <t>各國確診數與死亡數比較</t>
    <phoneticPr fontId="1" type="noConversion"/>
  </si>
  <si>
    <t>哪種圖更容易判斷數值大小？</t>
    <phoneticPr fontId="1" type="noConversion"/>
  </si>
  <si>
    <t>長條圖的最小值若不是從0開始，則會誤解實際高度。其次，預設值的數值小數點不整齊</t>
    <phoneticPr fontId="1" type="noConversion"/>
  </si>
  <si>
    <t>刻度可以再減少一些</t>
    <phoneticPr fontId="1" type="noConversion"/>
  </si>
  <si>
    <t>使用ChartLabeler進行標記</t>
    <phoneticPr fontId="1" type="noConversion"/>
  </si>
  <si>
    <t>選定末點加入資料標籤，設定為數列名稱。調整線條粗細。減少刻度</t>
    <phoneticPr fontId="1" type="noConversion"/>
  </si>
  <si>
    <t>折線圖</t>
    <phoneticPr fontId="1" type="noConversion"/>
  </si>
  <si>
    <t>散布圖</t>
    <phoneticPr fontId="1" type="noConversion"/>
  </si>
  <si>
    <t>長條圖</t>
    <phoneticPr fontId="1" type="noConversion"/>
  </si>
  <si>
    <t>使用ctrl錨定圖表區和繪圖區</t>
    <phoneticPr fontId="1" type="noConversion"/>
  </si>
  <si>
    <t>使用Shift移動圖表內元素</t>
    <phoneticPr fontId="1" type="noConversion"/>
  </si>
  <si>
    <t>一致性的尺寸和色彩</t>
    <phoneticPr fontId="1" type="noConversion"/>
  </si>
  <si>
    <t>[檢視/整頁模式]觀察圖表配置</t>
    <phoneticPr fontId="1" type="noConversion"/>
  </si>
  <si>
    <t>[檢視格線]</t>
    <phoneticPr fontId="1" type="noConversion"/>
  </si>
  <si>
    <t>[檔案/選項/自訂功能區]開啟攝影功能</t>
    <phoneticPr fontId="1" type="noConversion"/>
  </si>
  <si>
    <t>將[攝影]取得的圖片，複製貼到小畫家，可以得到96 dpi的圖片</t>
    <phoneticPr fontId="1" type="noConversion"/>
  </si>
  <si>
    <t>如要取得高解析度如 300 dpi 的圖片，需將檔案儲存為pdf後，匯入inkscape(使用Pappler/Cairo模式匯入)</t>
    <phoneticPr fontId="1" type="noConversion"/>
  </si>
  <si>
    <t>平均值</t>
    <phoneticPr fontId="1" type="noConversion"/>
  </si>
  <si>
    <t>將設計好的圖表存成範本。選定圖表，上方功能區/設計/另存為範本</t>
    <phoneticPr fontId="1" type="noConversion"/>
  </si>
  <si>
    <t>匯出</t>
    <phoneticPr fontId="1" type="noConversion"/>
  </si>
  <si>
    <t>預設的分類次序和資料源順序不同</t>
    <phoneticPr fontId="1" type="noConversion"/>
  </si>
  <si>
    <t>以函數計算輔助線的數值</t>
    <phoneticPr fontId="1" type="noConversion"/>
  </si>
  <si>
    <t>類別次序反轉</t>
    <phoneticPr fontId="1" type="noConversion"/>
  </si>
  <si>
    <t>指定輔助線的數值</t>
    <phoneticPr fontId="1" type="noConversion"/>
  </si>
  <si>
    <t>排序問題</t>
    <phoneticPr fontId="1" type="noConversion"/>
  </si>
  <si>
    <t>輔助線是由另外一組數列以XY連線散布圖所繪製</t>
  </si>
  <si>
    <t>將對照組畫成輔助線</t>
    <phoneticPr fontId="1" type="noConversion"/>
  </si>
  <si>
    <t>處理D</t>
    <phoneticPr fontId="1" type="noConversion"/>
  </si>
  <si>
    <t>處理E</t>
    <phoneticPr fontId="1" type="noConversion"/>
  </si>
  <si>
    <t>處理F</t>
    <phoneticPr fontId="1" type="noConversion"/>
  </si>
  <si>
    <t>將數據分離</t>
    <phoneticPr fontId="1" type="noConversion"/>
  </si>
  <si>
    <t>高於平均</t>
    <phoneticPr fontId="1" type="noConversion"/>
  </si>
  <si>
    <t>低於平均</t>
    <phoneticPr fontId="1" type="noConversion"/>
  </si>
  <si>
    <t>先將數據排序再繪圖</t>
    <phoneticPr fontId="1" type="noConversion"/>
  </si>
  <si>
    <t>時間</t>
    <phoneticPr fontId="1" type="noConversion"/>
  </si>
  <si>
    <t>夜晚</t>
    <phoneticPr fontId="1" type="noConversion"/>
  </si>
  <si>
    <t>day</t>
    <phoneticPr fontId="1" type="noConversion"/>
  </si>
  <si>
    <t>day1</t>
    <phoneticPr fontId="1" type="noConversion"/>
  </si>
  <si>
    <t>day2</t>
    <phoneticPr fontId="1" type="noConversion"/>
  </si>
  <si>
    <t>time</t>
    <phoneticPr fontId="1" type="noConversion"/>
  </si>
  <si>
    <t>temp</t>
    <phoneticPr fontId="1" type="noConversion"/>
  </si>
  <si>
    <t>add</t>
    <phoneticPr fontId="1" type="noConversion"/>
  </si>
  <si>
    <t>low</t>
    <phoneticPr fontId="1" type="noConversion"/>
  </si>
  <si>
    <t>將輔助數據以堆疊長條圖加入，並調整顏色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</si>
  <si>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</si>
  <si>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</si>
  <si>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</si>
  <si>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</si>
  <si>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</si>
  <si>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</si>
  <si>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個體</t>
    <phoneticPr fontId="1" type="noConversion"/>
  </si>
  <si>
    <t>寬</t>
    <phoneticPr fontId="1" type="noConversion"/>
  </si>
  <si>
    <t>長</t>
    <phoneticPr fontId="1" type="noConversion"/>
  </si>
  <si>
    <t>中心點</t>
    <phoneticPr fontId="1" type="noConversion"/>
  </si>
  <si>
    <t>把單一點加入資料數列，增加水平和垂直誤差線</t>
    <phoneticPr fontId="1" type="noConversion"/>
  </si>
  <si>
    <t>改變水平軸交叉於…，垂直軸交叉於…</t>
    <phoneticPr fontId="1" type="noConversion"/>
  </si>
  <si>
    <t>Excel 2016可以直接設定用儲存格的數值來做標籤</t>
    <phoneticPr fontId="1" type="noConversion"/>
  </si>
  <si>
    <t>輔助數據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</si>
</sst>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/dd"/>
    <numFmt numFmtId="177" formatCode="0.000"/>
    <numFmt numFmtId="178" formatCode="hh"/>
  </numFmts>
  <fonts count="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1"/>
      <color theme="0" tint="-0.499984740745262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color theme="0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20" fontId="0" fillId="0" borderId="1" xfId="0" applyNumberFormat="1" applyBorder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top" wrapText="1"/>
    </xf>
    <xf numFmtId="177" fontId="0" fillId="0" borderId="1" xfId="0" applyNumberFormat="1" applyBorder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6" fillId="2" borderId="0" xfId="0" applyFont="1" applyFill="1">
      <alignment vertical="center"/>
    </xf>
    <xf numFmtId="0" fontId="6" fillId="2" borderId="0" xfId="0" applyFont="1" applyFill="1" applyAlignment="1">
      <alignment horizontal="left" vertical="top" wrapText="1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0" fillId="0" borderId="0" xfId="0" applyAlignment="1">
      <alignment vertical="top"/>
    </xf>
    <xf numFmtId="0" fontId="4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0" xfId="0" applyFill="1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2" xfId="0" applyBorder="1">
      <alignment vertical="center"/>
    </xf>
    <xf numFmtId="0" fontId="0" fillId="0" borderId="3" xfId="0" applyFill="1" applyBorder="1" applyAlignment="1">
      <alignment horizontal="right" vertical="center"/>
    </xf>
    <xf numFmtId="0" fontId="0" fillId="0" borderId="3" xfId="0" applyBorder="1">
      <alignment vertical="center"/>
    </xf>
    <xf numFmtId="0" fontId="0" fillId="0" borderId="2" xfId="0" applyFill="1" applyBorder="1">
      <alignment vertical="center"/>
    </xf>
    <xf numFmtId="178" fontId="0" fillId="0" borderId="2" xfId="0" applyNumberFormat="1" applyBorder="1">
      <alignment vertical="center"/>
    </xf>
    <xf numFmtId="178" fontId="0" fillId="0" borderId="1" xfId="0" applyNumberFormat="1" applyBorder="1">
      <alignment vertical="center"/>
    </xf>
    <xf numFmtId="178" fontId="0" fillId="0" borderId="3" xfId="0" applyNumberFormat="1" applyBorder="1">
      <alignment vertical="center"/>
    </xf>
    <xf numFmtId="0" fontId="0" fillId="0" borderId="0" xfId="0" applyAlignment="1">
      <alignment horizontal="left" vertical="center" shrinkToFit="1"/>
    </xf>
    <xf numFmtId="0" fontId="0" fillId="0" borderId="0" xfId="0" applyAlignment="1">
      <alignment horizontal="left" vertical="top" wrapText="1" shrinkToFit="1"/>
    </xf>
    <xf numFmtId="0" fontId="0" fillId="4" borderId="0" xfId="0" applyFill="1">
      <alignment vertical="center"/>
    </xf>
    <xf numFmtId="0" fontId="0" fillId="0" borderId="0" xfId="0" applyFill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圓餅圖!$B$1</c:f>
              <c:strCache>
                <c:ptCount val="1"/>
                <c:pt idx="0">
                  <c:v>數量</c:v>
                </c:pt>
              </c:strCache>
            </c:strRef>
          </c:tx>
          <c:cat>
            <c:strRef>
              <c:f>圓餅圖!$A$2:$A$5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圓餅圖!$B$2:$B$5</c:f>
              <c:numCache>
                <c:formatCode>General</c:formatCode>
                <c:ptCount val="4"/>
                <c:pt idx="0">
                  <c:v>35</c:v>
                </c:pt>
                <c:pt idx="1">
                  <c:v>40</c:v>
                </c:pt>
                <c:pt idx="2">
                  <c:v>52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39991429642723"/>
          <c:y val="4.3158355205599297E-2"/>
          <c:w val="0.55271466066741659"/>
          <c:h val="0.75412192794082544"/>
        </c:manualLayout>
      </c:layout>
      <c:scatterChart>
        <c:scatterStyle val="lineMarker"/>
        <c:varyColors val="0"/>
        <c:ser>
          <c:idx val="0"/>
          <c:order val="0"/>
          <c:tx>
            <c:strRef>
              <c:f>圖例!$B$1</c:f>
              <c:strCache>
                <c:ptCount val="1"/>
                <c:pt idx="0">
                  <c:v>A</c:v>
                </c:pt>
              </c:strCache>
            </c:strRef>
          </c:tx>
          <c:spPr>
            <a:ln w="19050"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circle"/>
            <c:size val="7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1.515151515151515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圖例!$A$2:$A$8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圖例!$C$1</c:f>
              <c:strCache>
                <c:ptCount val="1"/>
                <c:pt idx="0">
                  <c:v>B</c:v>
                </c:pt>
              </c:strCache>
            </c:strRef>
          </c:tx>
          <c:spPr>
            <a:ln w="1905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circle"/>
            <c:size val="7"/>
            <c:spPr>
              <a:noFill/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1.515151515151515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圖例!$A$2:$A$8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圖例!$C$2:$C$8</c:f>
              <c:numCache>
                <c:formatCode>General</c:formatCode>
                <c:ptCount val="7"/>
                <c:pt idx="0">
                  <c:v>1.2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圖例!$D$1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tx2">
                  <a:lumMod val="75000"/>
                </a:schemeClr>
              </a:solidFill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030303030303029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圖例!$A$2:$A$8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圖例!$D$2:$D$8</c:f>
              <c:numCache>
                <c:formatCode>General</c:formatCode>
                <c:ptCount val="7"/>
                <c:pt idx="0">
                  <c:v>1.4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64704"/>
        <c:axId val="127082880"/>
      </c:scatterChart>
      <c:valAx>
        <c:axId val="12706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82880"/>
        <c:crosses val="autoZero"/>
        <c:crossBetween val="midCat"/>
      </c:valAx>
      <c:valAx>
        <c:axId val="127082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7064704"/>
        <c:crosses val="autoZero"/>
        <c:crossBetween val="midCat"/>
        <c:majorUnit val="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3250990684988"/>
          <c:y val="4.3158355205599297E-2"/>
          <c:w val="0.60649624679268044"/>
          <c:h val="0.74907142289032047"/>
        </c:manualLayout>
      </c:layout>
      <c:lineChart>
        <c:grouping val="standard"/>
        <c:varyColors val="0"/>
        <c:ser>
          <c:idx val="0"/>
          <c:order val="0"/>
          <c:tx>
            <c:strRef>
              <c:f>圖例!$B$1</c:f>
              <c:strCache>
                <c:ptCount val="1"/>
                <c:pt idx="0">
                  <c:v>A</c:v>
                </c:pt>
              </c:strCache>
            </c:strRef>
          </c:tx>
          <c:cat>
            <c:numRef>
              <c:f>圖例!$A$2:$A$8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圖例!$B$2:$B$8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圖例!$C$1</c:f>
              <c:strCache>
                <c:ptCount val="1"/>
                <c:pt idx="0">
                  <c:v>B</c:v>
                </c:pt>
              </c:strCache>
            </c:strRef>
          </c:tx>
          <c:cat>
            <c:numRef>
              <c:f>圖例!$A$2:$A$8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圖例!$C$2:$C$8</c:f>
              <c:numCache>
                <c:formatCode>General</c:formatCode>
                <c:ptCount val="7"/>
                <c:pt idx="0">
                  <c:v>1.2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圖例!$D$1</c:f>
              <c:strCache>
                <c:ptCount val="1"/>
                <c:pt idx="0">
                  <c:v>C</c:v>
                </c:pt>
              </c:strCache>
            </c:strRef>
          </c:tx>
          <c:cat>
            <c:numRef>
              <c:f>圖例!$A$2:$A$8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圖例!$D$2:$D$8</c:f>
              <c:numCache>
                <c:formatCode>General</c:formatCode>
                <c:ptCount val="7"/>
                <c:pt idx="0">
                  <c:v>1.4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66112"/>
        <c:axId val="52603520"/>
      </c:lineChart>
      <c:catAx>
        <c:axId val="5426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03520"/>
        <c:crosses val="autoZero"/>
        <c:auto val="1"/>
        <c:lblAlgn val="ctr"/>
        <c:lblOffset val="100"/>
        <c:noMultiLvlLbl val="0"/>
      </c:catAx>
      <c:valAx>
        <c:axId val="5260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266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11198600174978"/>
          <c:y val="8.7779368488029905E-2"/>
          <c:w val="0.13365094069123712"/>
          <c:h val="0.2436805058458601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968824730242052"/>
          <c:y val="0.1423764287528575"/>
          <c:w val="0.58549693788276469"/>
          <c:h val="0.6388854457708915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輔助數據作圖!$A$3:$A$6</c:f>
              <c:strCache>
                <c:ptCount val="4"/>
                <c:pt idx="0">
                  <c:v>對照組</c:v>
                </c:pt>
                <c:pt idx="1">
                  <c:v>處理A</c:v>
                </c:pt>
                <c:pt idx="2">
                  <c:v>處理B</c:v>
                </c:pt>
                <c:pt idx="3">
                  <c:v>處理C</c:v>
                </c:pt>
              </c:strCache>
            </c:strRef>
          </c:cat>
          <c:val>
            <c:numRef>
              <c:f>輔助數據作圖!$B$3:$B$6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26560"/>
        <c:axId val="127428096"/>
      </c:barChart>
      <c:catAx>
        <c:axId val="12742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27428096"/>
        <c:crosses val="autoZero"/>
        <c:auto val="1"/>
        <c:lblAlgn val="ctr"/>
        <c:lblOffset val="100"/>
        <c:noMultiLvlLbl val="0"/>
      </c:catAx>
      <c:valAx>
        <c:axId val="12742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26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68824730242052"/>
          <c:y val="0.1423764287528575"/>
          <c:w val="0.58549693788276469"/>
          <c:h val="0.63888544577089157"/>
        </c:manualLayout>
      </c:layout>
      <c:barChart>
        <c:barDir val="col"/>
        <c:grouping val="clustered"/>
        <c:varyColors val="0"/>
        <c:ser>
          <c:idx val="0"/>
          <c:order val="0"/>
          <c:tx>
            <c:v>處理</c:v>
          </c:tx>
          <c:invertIfNegative val="0"/>
          <c:cat>
            <c:strRef>
              <c:f>輔助數據作圖!$A$4:$A$6</c:f>
              <c:strCache>
                <c:ptCount val="3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</c:strCache>
            </c:strRef>
          </c:cat>
          <c:val>
            <c:numRef>
              <c:f>輔助數據作圖!$B$4:$B$6</c:f>
              <c:numCache>
                <c:formatCode>General</c:formatCode>
                <c:ptCount val="3"/>
                <c:pt idx="0">
                  <c:v>5</c:v>
                </c:pt>
                <c:pt idx="1">
                  <c:v>8</c:v>
                </c:pt>
                <c:pt idx="2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62400"/>
        <c:axId val="127464192"/>
      </c:barChart>
      <c:scatterChart>
        <c:scatterStyle val="lineMarker"/>
        <c:varyColors val="0"/>
        <c:ser>
          <c:idx val="1"/>
          <c:order val="1"/>
          <c:tx>
            <c:strRef>
              <c:f>輔助數據作圖!$A$3</c:f>
              <c:strCache>
                <c:ptCount val="1"/>
                <c:pt idx="0">
                  <c:v>對照組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delete val="1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輔助數據作圖!$A$10:$A$11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輔助數據作圖!$B$10:$B$11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75712"/>
        <c:axId val="127465728"/>
      </c:scatterChart>
      <c:catAx>
        <c:axId val="12746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64192"/>
        <c:crosses val="autoZero"/>
        <c:auto val="1"/>
        <c:lblAlgn val="ctr"/>
        <c:lblOffset val="100"/>
        <c:noMultiLvlLbl val="0"/>
      </c:catAx>
      <c:valAx>
        <c:axId val="127464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7462400"/>
        <c:crosses val="autoZero"/>
        <c:crossBetween val="between"/>
      </c:valAx>
      <c:valAx>
        <c:axId val="127465728"/>
        <c:scaling>
          <c:orientation val="minMax"/>
          <c:max val="12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27475712"/>
        <c:crosses val="max"/>
        <c:crossBetween val="midCat"/>
      </c:valAx>
      <c:valAx>
        <c:axId val="127475712"/>
        <c:scaling>
          <c:orientation val="minMax"/>
          <c:max val="1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27465728"/>
        <c:crosses val="max"/>
        <c:crossBetween val="midCat"/>
      </c:valAx>
      <c:spPr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68824730242052"/>
          <c:y val="0.15958072982812632"/>
          <c:w val="0.60031175269757941"/>
          <c:h val="0.63888544577089157"/>
        </c:manualLayout>
      </c:layout>
      <c:barChart>
        <c:barDir val="col"/>
        <c:grouping val="clustered"/>
        <c:varyColors val="0"/>
        <c:ser>
          <c:idx val="0"/>
          <c:order val="0"/>
          <c:tx>
            <c:v>處理</c:v>
          </c:tx>
          <c:invertIfNegative val="0"/>
          <c:cat>
            <c:strRef>
              <c:f>輔助數據作圖!$A$4:$A$6</c:f>
              <c:strCache>
                <c:ptCount val="3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</c:strCache>
            </c:strRef>
          </c:cat>
          <c:val>
            <c:numRef>
              <c:f>輔助數據作圖!$B$21:$B$23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171968"/>
        <c:axId val="145173504"/>
      </c:barChart>
      <c:scatterChart>
        <c:scatterStyle val="lineMarker"/>
        <c:varyColors val="0"/>
        <c:ser>
          <c:idx val="1"/>
          <c:order val="1"/>
          <c:tx>
            <c:strRef>
              <c:f>輔助數據作圖!$C$28</c:f>
              <c:strCache>
                <c:ptCount val="1"/>
                <c:pt idx="0">
                  <c:v>平均值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delete val="1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輔助數據作圖!$A$28:$A$29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輔助數據作圖!$B$28:$B$29</c:f>
              <c:numCache>
                <c:formatCode>General</c:formatCode>
                <c:ptCount val="2"/>
                <c:pt idx="0">
                  <c:v>6.333333333333333</c:v>
                </c:pt>
                <c:pt idx="1">
                  <c:v>6.333333333333333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76832"/>
        <c:axId val="145175296"/>
      </c:scatterChart>
      <c:catAx>
        <c:axId val="14517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173504"/>
        <c:crosses val="autoZero"/>
        <c:auto val="1"/>
        <c:lblAlgn val="ctr"/>
        <c:lblOffset val="100"/>
        <c:noMultiLvlLbl val="0"/>
      </c:catAx>
      <c:valAx>
        <c:axId val="145173504"/>
        <c:scaling>
          <c:orientation val="minMax"/>
          <c:max val="10"/>
        </c:scaling>
        <c:delete val="0"/>
        <c:axPos val="l"/>
        <c:numFmt formatCode="General" sourceLinked="1"/>
        <c:majorTickMark val="out"/>
        <c:minorTickMark val="none"/>
        <c:tickLblPos val="nextTo"/>
        <c:crossAx val="145171968"/>
        <c:crosses val="autoZero"/>
        <c:crossBetween val="between"/>
        <c:majorUnit val="2"/>
      </c:valAx>
      <c:valAx>
        <c:axId val="145175296"/>
        <c:scaling>
          <c:orientation val="minMax"/>
          <c:max val="1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45176832"/>
        <c:crosses val="max"/>
        <c:crossBetween val="midCat"/>
      </c:valAx>
      <c:valAx>
        <c:axId val="145176832"/>
        <c:scaling>
          <c:orientation val="minMax"/>
          <c:max val="1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45175296"/>
        <c:crosses val="max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968824730242052"/>
          <c:y val="0.15958072982812632"/>
          <c:w val="0.60031175269757941"/>
          <c:h val="0.63888544577089157"/>
        </c:manualLayout>
      </c:layout>
      <c:barChart>
        <c:barDir val="bar"/>
        <c:grouping val="clustered"/>
        <c:varyColors val="0"/>
        <c:ser>
          <c:idx val="0"/>
          <c:order val="0"/>
          <c:tx>
            <c:v>處理</c:v>
          </c:tx>
          <c:invertIfNegative val="0"/>
          <c:cat>
            <c:strRef>
              <c:f>輔助數據作圖!$A$37:$A$39</c:f>
              <c:strCache>
                <c:ptCount val="3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</c:strCache>
            </c:strRef>
          </c:cat>
          <c:val>
            <c:numRef>
              <c:f>輔助數據作圖!$B$37:$B$39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367040"/>
        <c:axId val="145368576"/>
      </c:barChart>
      <c:catAx>
        <c:axId val="1453670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5368576"/>
        <c:crosses val="autoZero"/>
        <c:auto val="1"/>
        <c:lblAlgn val="ctr"/>
        <c:lblOffset val="100"/>
        <c:noMultiLvlLbl val="0"/>
      </c:catAx>
      <c:valAx>
        <c:axId val="14536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36704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968824730242052"/>
          <c:y val="0.15958072982812632"/>
          <c:w val="0.60031175269757941"/>
          <c:h val="0.63888544577089157"/>
        </c:manualLayout>
      </c:layout>
      <c:barChart>
        <c:barDir val="bar"/>
        <c:grouping val="clustered"/>
        <c:varyColors val="0"/>
        <c:ser>
          <c:idx val="0"/>
          <c:order val="1"/>
          <c:tx>
            <c:strRef>
              <c:f>輔助數據作圖!$A$50</c:f>
              <c:strCache>
                <c:ptCount val="1"/>
                <c:pt idx="0">
                  <c:v>組別</c:v>
                </c:pt>
              </c:strCache>
            </c:strRef>
          </c:tx>
          <c:invertIfNegative val="0"/>
          <c:cat>
            <c:strRef>
              <c:f>輔助數據作圖!$A$4:$A$6</c:f>
              <c:strCache>
                <c:ptCount val="3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</c:strCache>
            </c:strRef>
          </c:cat>
          <c:val>
            <c:numRef>
              <c:f>輔助數據作圖!$B$21:$B$23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206272"/>
        <c:axId val="145381632"/>
      </c:barChart>
      <c:scatterChart>
        <c:scatterStyle val="lineMarker"/>
        <c:varyColors val="0"/>
        <c:ser>
          <c:idx val="1"/>
          <c:order val="0"/>
          <c:tx>
            <c:strRef>
              <c:f>輔助數據作圖!$A$60</c:f>
              <c:strCache>
                <c:ptCount val="1"/>
                <c:pt idx="0">
                  <c:v>平均值</c:v>
                </c:pt>
              </c:strCache>
            </c:strRef>
          </c:tx>
          <c:spPr>
            <a:ln w="19050">
              <a:prstDash val="sysDot"/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-6.6666666666666666E-2"/>
                  <c:y val="-3.010752688172043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輔助數據作圖!$A$58:$A$59</c:f>
              <c:numCache>
                <c:formatCode>General</c:formatCode>
                <c:ptCount val="2"/>
                <c:pt idx="0">
                  <c:v>6.333333333333333</c:v>
                </c:pt>
                <c:pt idx="1">
                  <c:v>6.333333333333333</c:v>
                </c:pt>
              </c:numCache>
            </c:numRef>
          </c:xVal>
          <c:yVal>
            <c:numRef>
              <c:f>輔助數據作圖!$B$58:$B$59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64960"/>
        <c:axId val="99826688"/>
      </c:scatterChart>
      <c:catAx>
        <c:axId val="1452062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5381632"/>
        <c:crosses val="autoZero"/>
        <c:auto val="1"/>
        <c:lblAlgn val="ctr"/>
        <c:lblOffset val="100"/>
        <c:noMultiLvlLbl val="0"/>
      </c:catAx>
      <c:valAx>
        <c:axId val="14538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206272"/>
        <c:crosses val="autoZero"/>
        <c:crossBetween val="between"/>
      </c:valAx>
      <c:valAx>
        <c:axId val="9982668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54264960"/>
        <c:crosses val="max"/>
        <c:crossBetween val="midCat"/>
      </c:valAx>
      <c:valAx>
        <c:axId val="5426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826688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968824730242052"/>
          <c:y val="0.15958072982812632"/>
          <c:w val="0.60031175269757941"/>
          <c:h val="0.63888544577089157"/>
        </c:manualLayout>
      </c:layout>
      <c:barChart>
        <c:barDir val="bar"/>
        <c:grouping val="clustered"/>
        <c:varyColors val="0"/>
        <c:ser>
          <c:idx val="0"/>
          <c:order val="0"/>
          <c:tx>
            <c:v>處理</c:v>
          </c:tx>
          <c:invertIfNegative val="0"/>
          <c:cat>
            <c:strRef>
              <c:f>輔助數據作圖!$A$37:$A$39</c:f>
              <c:strCache>
                <c:ptCount val="3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</c:strCache>
            </c:strRef>
          </c:cat>
          <c:val>
            <c:numRef>
              <c:f>輔助數據作圖!$B$37:$B$39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469952"/>
        <c:axId val="143472512"/>
      </c:barChart>
      <c:catAx>
        <c:axId val="14346995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43472512"/>
        <c:crosses val="autoZero"/>
        <c:auto val="1"/>
        <c:lblAlgn val="ctr"/>
        <c:lblOffset val="100"/>
        <c:noMultiLvlLbl val="0"/>
      </c:catAx>
      <c:valAx>
        <c:axId val="14347251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143469952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68824730242052"/>
          <c:y val="0.15958072982812632"/>
          <c:w val="0.60031175269757941"/>
          <c:h val="0.63888544577089157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輔助數據作圖!$C$64</c:f>
              <c:strCache>
                <c:ptCount val="1"/>
                <c:pt idx="0">
                  <c:v>高於平均</c:v>
                </c:pt>
              </c:strCache>
            </c:strRef>
          </c:tx>
          <c:invertIfNegative val="0"/>
          <c:cat>
            <c:strRef>
              <c:f>輔助數據作圖!$A$65:$A$70</c:f>
              <c:strCache>
                <c:ptCount val="6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  <c:pt idx="3">
                  <c:v>處理D</c:v>
                </c:pt>
                <c:pt idx="4">
                  <c:v>處理E</c:v>
                </c:pt>
                <c:pt idx="5">
                  <c:v>處理F</c:v>
                </c:pt>
              </c:strCache>
            </c:strRef>
          </c:cat>
          <c:val>
            <c:numRef>
              <c:f>輔助數據作圖!$C$65:$C$70</c:f>
              <c:numCache>
                <c:formatCode>General</c:formatCode>
                <c:ptCount val="6"/>
                <c:pt idx="0">
                  <c:v>#N/A</c:v>
                </c:pt>
                <c:pt idx="1">
                  <c:v>8</c:v>
                </c:pt>
                <c:pt idx="2">
                  <c:v>#N/A</c:v>
                </c:pt>
                <c:pt idx="3">
                  <c:v>6</c:v>
                </c:pt>
                <c:pt idx="4">
                  <c:v>#N/A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輔助數據作圖!$D$64</c:f>
              <c:strCache>
                <c:ptCount val="1"/>
                <c:pt idx="0">
                  <c:v>低於平均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輔助數據作圖!$A$65:$A$70</c:f>
              <c:strCache>
                <c:ptCount val="6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  <c:pt idx="3">
                  <c:v>處理D</c:v>
                </c:pt>
                <c:pt idx="4">
                  <c:v>處理E</c:v>
                </c:pt>
                <c:pt idx="5">
                  <c:v>處理F</c:v>
                </c:pt>
              </c:strCache>
            </c:strRef>
          </c:cat>
          <c:val>
            <c:numRef>
              <c:f>輔助數據作圖!$D$65:$D$70</c:f>
              <c:numCache>
                <c:formatCode>General</c:formatCode>
                <c:ptCount val="6"/>
                <c:pt idx="0">
                  <c:v>4</c:v>
                </c:pt>
                <c:pt idx="1">
                  <c:v>#N/A</c:v>
                </c:pt>
                <c:pt idx="2">
                  <c:v>4</c:v>
                </c:pt>
                <c:pt idx="3">
                  <c:v>#N/A</c:v>
                </c:pt>
                <c:pt idx="4">
                  <c:v>3</c:v>
                </c:pt>
                <c:pt idx="5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3849088"/>
        <c:axId val="135116672"/>
      </c:barChart>
      <c:scatterChart>
        <c:scatterStyle val="lineMarker"/>
        <c:varyColors val="0"/>
        <c:ser>
          <c:idx val="1"/>
          <c:order val="0"/>
          <c:tx>
            <c:strRef>
              <c:f>輔助數據作圖!$C$76</c:f>
              <c:strCache>
                <c:ptCount val="1"/>
                <c:pt idx="0">
                  <c:v>平均值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delete val="1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輔助數據作圖!$A$76:$A$77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輔助數據作圖!$B$76:$B$77</c:f>
              <c:numCache>
                <c:formatCode>General</c:formatCode>
                <c:ptCount val="2"/>
                <c:pt idx="0">
                  <c:v>5.166666666666667</c:v>
                </c:pt>
                <c:pt idx="1">
                  <c:v>5.166666666666667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89088"/>
        <c:axId val="135121920"/>
      </c:scatterChart>
      <c:catAx>
        <c:axId val="13384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116672"/>
        <c:crosses val="autoZero"/>
        <c:auto val="1"/>
        <c:lblAlgn val="ctr"/>
        <c:lblOffset val="0"/>
        <c:tickLblSkip val="1"/>
        <c:noMultiLvlLbl val="0"/>
      </c:catAx>
      <c:valAx>
        <c:axId val="135116672"/>
        <c:scaling>
          <c:orientation val="minMax"/>
          <c:max val="1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33849088"/>
        <c:crosses val="autoZero"/>
        <c:crossBetween val="between"/>
      </c:valAx>
      <c:valAx>
        <c:axId val="135121920"/>
        <c:scaling>
          <c:orientation val="minMax"/>
          <c:max val="10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135289088"/>
        <c:crosses val="max"/>
        <c:crossBetween val="midCat"/>
      </c:valAx>
      <c:valAx>
        <c:axId val="135289088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crossAx val="135121920"/>
        <c:crosses val="max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81245747059396E-2"/>
          <c:y val="6.9258149182965023E-2"/>
          <c:w val="0.81582531350247889"/>
          <c:h val="0.7098674117348235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'輔助背景-垂直'!$D$1</c:f>
              <c:strCache>
                <c:ptCount val="1"/>
                <c:pt idx="0">
                  <c:v>夜晚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</c:spPr>
          <c:invertIfNegative val="0"/>
          <c:cat>
            <c:numRef>
              <c:f>'輔助背景-垂直'!$B$2:$B$49</c:f>
              <c:numCache>
                <c:formatCode>hh</c:formatCode>
                <c:ptCount val="48"/>
                <c:pt idx="0">
                  <c:v>0.58333333333333337</c:v>
                </c:pt>
                <c:pt idx="1">
                  <c:v>0.625</c:v>
                </c:pt>
                <c:pt idx="2">
                  <c:v>0.66666666666666696</c:v>
                </c:pt>
                <c:pt idx="3">
                  <c:v>0.70833333333333304</c:v>
                </c:pt>
                <c:pt idx="4">
                  <c:v>0.75</c:v>
                </c:pt>
                <c:pt idx="5">
                  <c:v>0.79166666666666596</c:v>
                </c:pt>
                <c:pt idx="6">
                  <c:v>0.83333333333333304</c:v>
                </c:pt>
                <c:pt idx="7">
                  <c:v>0.874999999999999</c:v>
                </c:pt>
                <c:pt idx="8">
                  <c:v>0.91666666666666596</c:v>
                </c:pt>
                <c:pt idx="9">
                  <c:v>0.95833333333333304</c:v>
                </c:pt>
                <c:pt idx="10">
                  <c:v>0.999999999999999</c:v>
                </c:pt>
                <c:pt idx="11">
                  <c:v>1.0416666666666701</c:v>
                </c:pt>
                <c:pt idx="12">
                  <c:v>1.0833333333333299</c:v>
                </c:pt>
                <c:pt idx="13">
                  <c:v>1.125</c:v>
                </c:pt>
                <c:pt idx="14">
                  <c:v>1.1666666666666701</c:v>
                </c:pt>
                <c:pt idx="15">
                  <c:v>1.2083333333333299</c:v>
                </c:pt>
                <c:pt idx="16">
                  <c:v>1.25</c:v>
                </c:pt>
                <c:pt idx="17">
                  <c:v>1.2916666666666701</c:v>
                </c:pt>
                <c:pt idx="18">
                  <c:v>1.3333333333333299</c:v>
                </c:pt>
                <c:pt idx="19">
                  <c:v>1.375</c:v>
                </c:pt>
                <c:pt idx="20">
                  <c:v>1.4166666666666701</c:v>
                </c:pt>
                <c:pt idx="21">
                  <c:v>1.4583333333333299</c:v>
                </c:pt>
                <c:pt idx="22">
                  <c:v>1.5</c:v>
                </c:pt>
                <c:pt idx="23">
                  <c:v>1.5416666666666701</c:v>
                </c:pt>
                <c:pt idx="24">
                  <c:v>0.58333333333333337</c:v>
                </c:pt>
                <c:pt idx="25">
                  <c:v>0.625</c:v>
                </c:pt>
                <c:pt idx="26">
                  <c:v>0.66666666666666696</c:v>
                </c:pt>
                <c:pt idx="27">
                  <c:v>0.70833333333333304</c:v>
                </c:pt>
                <c:pt idx="28">
                  <c:v>0.75</c:v>
                </c:pt>
                <c:pt idx="29">
                  <c:v>0.79166666666666596</c:v>
                </c:pt>
                <c:pt idx="30">
                  <c:v>0.83333333333333304</c:v>
                </c:pt>
                <c:pt idx="31">
                  <c:v>0.874999999999999</c:v>
                </c:pt>
                <c:pt idx="32">
                  <c:v>0.91666666666666596</c:v>
                </c:pt>
                <c:pt idx="33">
                  <c:v>0.95833333333333304</c:v>
                </c:pt>
                <c:pt idx="34">
                  <c:v>0.999999999999999</c:v>
                </c:pt>
                <c:pt idx="35">
                  <c:v>1.0416666666666701</c:v>
                </c:pt>
                <c:pt idx="36">
                  <c:v>1.0833333333333299</c:v>
                </c:pt>
                <c:pt idx="37">
                  <c:v>1.125</c:v>
                </c:pt>
                <c:pt idx="38">
                  <c:v>1.1666666666666701</c:v>
                </c:pt>
                <c:pt idx="39">
                  <c:v>1.2083333333333299</c:v>
                </c:pt>
                <c:pt idx="40">
                  <c:v>1.25</c:v>
                </c:pt>
                <c:pt idx="41">
                  <c:v>1.2916666666666701</c:v>
                </c:pt>
                <c:pt idx="42">
                  <c:v>1.3333333333333299</c:v>
                </c:pt>
                <c:pt idx="43">
                  <c:v>1.375</c:v>
                </c:pt>
                <c:pt idx="44">
                  <c:v>1.4166666666666701</c:v>
                </c:pt>
                <c:pt idx="45">
                  <c:v>1.4583333333333299</c:v>
                </c:pt>
                <c:pt idx="46">
                  <c:v>1.5</c:v>
                </c:pt>
                <c:pt idx="47">
                  <c:v>1.5416666666666701</c:v>
                </c:pt>
              </c:numCache>
            </c:numRef>
          </c:cat>
          <c:val>
            <c:numRef>
              <c:f>'輔助背景-垂直'!$D$2:$D$49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51383040"/>
        <c:axId val="151381504"/>
      </c:barChart>
      <c:lineChart>
        <c:grouping val="standard"/>
        <c:varyColors val="0"/>
        <c:ser>
          <c:idx val="0"/>
          <c:order val="0"/>
          <c:tx>
            <c:strRef>
              <c:f>'輔助背景-垂直'!$C$1</c:f>
              <c:strCache>
                <c:ptCount val="1"/>
                <c:pt idx="0">
                  <c:v>數值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multiLvlStrRef>
              <c:f>'輔助背景-垂直'!$A$2:$B$49</c:f>
              <c:multiLvlStrCache>
                <c:ptCount val="48"/>
                <c:lvl>
                  <c:pt idx="0">
                    <c:v>14</c:v>
                  </c:pt>
                  <c:pt idx="1">
                    <c:v>15</c:v>
                  </c:pt>
                  <c:pt idx="2">
                    <c:v>16</c:v>
                  </c:pt>
                  <c:pt idx="3">
                    <c:v>17</c:v>
                  </c:pt>
                  <c:pt idx="4">
                    <c:v>18</c:v>
                  </c:pt>
                  <c:pt idx="5">
                    <c:v>19</c:v>
                  </c:pt>
                  <c:pt idx="6">
                    <c:v>20</c:v>
                  </c:pt>
                  <c:pt idx="7">
                    <c:v>21</c:v>
                  </c:pt>
                  <c:pt idx="8">
                    <c:v>22</c:v>
                  </c:pt>
                  <c:pt idx="9">
                    <c:v>23</c:v>
                  </c:pt>
                  <c:pt idx="10">
                    <c:v>00</c:v>
                  </c:pt>
                  <c:pt idx="11">
                    <c:v>01</c:v>
                  </c:pt>
                  <c:pt idx="12">
                    <c:v>02</c:v>
                  </c:pt>
                  <c:pt idx="13">
                    <c:v>03</c:v>
                  </c:pt>
                  <c:pt idx="14">
                    <c:v>04</c:v>
                  </c:pt>
                  <c:pt idx="15">
                    <c:v>05</c:v>
                  </c:pt>
                  <c:pt idx="16">
                    <c:v>06</c:v>
                  </c:pt>
                  <c:pt idx="17">
                    <c:v>07</c:v>
                  </c:pt>
                  <c:pt idx="18">
                    <c:v>08</c:v>
                  </c:pt>
                  <c:pt idx="19">
                    <c:v>09</c:v>
                  </c:pt>
                  <c:pt idx="20">
                    <c:v>10</c:v>
                  </c:pt>
                  <c:pt idx="21">
                    <c:v>11</c:v>
                  </c:pt>
                  <c:pt idx="22">
                    <c:v>12</c:v>
                  </c:pt>
                  <c:pt idx="23">
                    <c:v>13</c:v>
                  </c:pt>
                  <c:pt idx="24">
                    <c:v>14</c:v>
                  </c:pt>
                  <c:pt idx="25">
                    <c:v>15</c:v>
                  </c:pt>
                  <c:pt idx="26">
                    <c:v>16</c:v>
                  </c:pt>
                  <c:pt idx="27">
                    <c:v>17</c:v>
                  </c:pt>
                  <c:pt idx="28">
                    <c:v>18</c:v>
                  </c:pt>
                  <c:pt idx="29">
                    <c:v>19</c:v>
                  </c:pt>
                  <c:pt idx="30">
                    <c:v>20</c:v>
                  </c:pt>
                  <c:pt idx="31">
                    <c:v>21</c:v>
                  </c:pt>
                  <c:pt idx="32">
                    <c:v>22</c:v>
                  </c:pt>
                  <c:pt idx="33">
                    <c:v>23</c:v>
                  </c:pt>
                  <c:pt idx="34">
                    <c:v>00</c:v>
                  </c:pt>
                  <c:pt idx="35">
                    <c:v>01</c:v>
                  </c:pt>
                  <c:pt idx="36">
                    <c:v>02</c:v>
                  </c:pt>
                  <c:pt idx="37">
                    <c:v>03</c:v>
                  </c:pt>
                  <c:pt idx="38">
                    <c:v>04</c:v>
                  </c:pt>
                  <c:pt idx="39">
                    <c:v>05</c:v>
                  </c:pt>
                  <c:pt idx="40">
                    <c:v>06</c:v>
                  </c:pt>
                  <c:pt idx="41">
                    <c:v>07</c:v>
                  </c:pt>
                  <c:pt idx="42">
                    <c:v>08</c:v>
                  </c:pt>
                  <c:pt idx="43">
                    <c:v>09</c:v>
                  </c:pt>
                  <c:pt idx="44">
                    <c:v>10</c:v>
                  </c:pt>
                  <c:pt idx="45">
                    <c:v>11</c:v>
                  </c:pt>
                  <c:pt idx="46">
                    <c:v>12</c:v>
                  </c:pt>
                  <c:pt idx="47">
                    <c:v>13</c:v>
                  </c:pt>
                </c:lvl>
                <c:lvl>
                  <c:pt idx="0">
                    <c:v>day1</c:v>
                  </c:pt>
                  <c:pt idx="34">
                    <c:v>day2</c:v>
                  </c:pt>
                </c:lvl>
              </c:multiLvlStrCache>
            </c:multiLvlStrRef>
          </c:cat>
          <c:val>
            <c:numRef>
              <c:f>'輔助背景-垂直'!$C$2:$C$49</c:f>
              <c:numCache>
                <c:formatCode>General</c:formatCode>
                <c:ptCount val="48"/>
                <c:pt idx="0">
                  <c:v>80</c:v>
                </c:pt>
                <c:pt idx="1">
                  <c:v>82</c:v>
                </c:pt>
                <c:pt idx="2">
                  <c:v>83</c:v>
                </c:pt>
                <c:pt idx="3">
                  <c:v>80</c:v>
                </c:pt>
                <c:pt idx="4">
                  <c:v>60</c:v>
                </c:pt>
                <c:pt idx="5">
                  <c:v>55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20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43</c:v>
                </c:pt>
                <c:pt idx="19">
                  <c:v>50</c:v>
                </c:pt>
                <c:pt idx="20">
                  <c:v>55</c:v>
                </c:pt>
                <c:pt idx="21">
                  <c:v>60</c:v>
                </c:pt>
                <c:pt idx="22">
                  <c:v>65</c:v>
                </c:pt>
                <c:pt idx="23">
                  <c:v>75</c:v>
                </c:pt>
                <c:pt idx="24">
                  <c:v>80</c:v>
                </c:pt>
                <c:pt idx="25">
                  <c:v>82</c:v>
                </c:pt>
                <c:pt idx="26">
                  <c:v>83</c:v>
                </c:pt>
                <c:pt idx="27">
                  <c:v>80</c:v>
                </c:pt>
                <c:pt idx="28">
                  <c:v>60</c:v>
                </c:pt>
                <c:pt idx="29">
                  <c:v>55</c:v>
                </c:pt>
                <c:pt idx="30">
                  <c:v>40</c:v>
                </c:pt>
                <c:pt idx="31">
                  <c:v>30</c:v>
                </c:pt>
                <c:pt idx="32">
                  <c:v>20</c:v>
                </c:pt>
                <c:pt idx="33">
                  <c:v>18</c:v>
                </c:pt>
                <c:pt idx="34">
                  <c:v>20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20</c:v>
                </c:pt>
                <c:pt idx="39">
                  <c:v>30</c:v>
                </c:pt>
                <c:pt idx="40">
                  <c:v>35</c:v>
                </c:pt>
                <c:pt idx="41">
                  <c:v>40</c:v>
                </c:pt>
                <c:pt idx="42">
                  <c:v>43</c:v>
                </c:pt>
                <c:pt idx="43">
                  <c:v>50</c:v>
                </c:pt>
                <c:pt idx="44">
                  <c:v>55</c:v>
                </c:pt>
                <c:pt idx="45">
                  <c:v>60</c:v>
                </c:pt>
                <c:pt idx="46">
                  <c:v>65</c:v>
                </c:pt>
                <c:pt idx="47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64736"/>
        <c:axId val="151379968"/>
      </c:lineChart>
      <c:catAx>
        <c:axId val="151364736"/>
        <c:scaling>
          <c:orientation val="minMax"/>
        </c:scaling>
        <c:delete val="0"/>
        <c:axPos val="b"/>
        <c:numFmt formatCode="hh" sourceLinked="0"/>
        <c:majorTickMark val="out"/>
        <c:minorTickMark val="none"/>
        <c:tickLblPos val="nextTo"/>
        <c:txPr>
          <a:bodyPr rot="0" vert="horz" anchor="ctr" anchorCtr="0"/>
          <a:lstStyle/>
          <a:p>
            <a:pPr>
              <a:defRPr/>
            </a:pPr>
            <a:endParaRPr lang="zh-TW"/>
          </a:p>
        </c:txPr>
        <c:crossAx val="151379968"/>
        <c:crosses val="autoZero"/>
        <c:auto val="1"/>
        <c:lblAlgn val="ctr"/>
        <c:lblOffset val="100"/>
        <c:tickMarkSkip val="1"/>
        <c:noMultiLvlLbl val="0"/>
      </c:catAx>
      <c:valAx>
        <c:axId val="1513799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1364736"/>
        <c:crosses val="autoZero"/>
        <c:crossBetween val="between"/>
        <c:majorUnit val="10"/>
      </c:valAx>
      <c:valAx>
        <c:axId val="15138150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51383040"/>
        <c:crosses val="max"/>
        <c:crossBetween val="between"/>
      </c:valAx>
      <c:catAx>
        <c:axId val="151383040"/>
        <c:scaling>
          <c:orientation val="minMax"/>
        </c:scaling>
        <c:delete val="1"/>
        <c:axPos val="b"/>
        <c:numFmt formatCode="hh" sourceLinked="1"/>
        <c:majorTickMark val="out"/>
        <c:minorTickMark val="none"/>
        <c:tickLblPos val="nextTo"/>
        <c:crossAx val="151381504"/>
        <c:crosses val="autoZero"/>
        <c:auto val="1"/>
        <c:lblAlgn val="ctr"/>
        <c:lblOffset val="100"/>
        <c:noMultiLvlLbl val="0"/>
      </c:cat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73758141343445"/>
          <c:y val="0.14376772935956295"/>
          <c:w val="0.66821303587051617"/>
          <c:h val="0.643195773166790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圓餅圖!$B$1</c:f>
              <c:strCache>
                <c:ptCount val="1"/>
                <c:pt idx="0">
                  <c:v>數量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圓餅圖!$A$2:$A$5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圓餅圖!$B$2:$B$5</c:f>
              <c:numCache>
                <c:formatCode>General</c:formatCode>
                <c:ptCount val="4"/>
                <c:pt idx="0">
                  <c:v>35</c:v>
                </c:pt>
                <c:pt idx="1">
                  <c:v>40</c:v>
                </c:pt>
                <c:pt idx="2">
                  <c:v>52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252736"/>
        <c:axId val="52680192"/>
      </c:barChart>
      <c:catAx>
        <c:axId val="3925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52680192"/>
        <c:crosses val="autoZero"/>
        <c:auto val="1"/>
        <c:lblAlgn val="ctr"/>
        <c:lblOffset val="100"/>
        <c:noMultiLvlLbl val="0"/>
      </c:catAx>
      <c:valAx>
        <c:axId val="52680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9252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96062992125983"/>
          <c:y val="0.13010425780110821"/>
          <c:w val="0.75003937007874011"/>
          <c:h val="0.76317512394284048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'輔助背景-水平'!$C$1</c:f>
              <c:strCache>
                <c:ptCount val="1"/>
                <c:pt idx="0">
                  <c:v>low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numRef>
              <c:f>'輔助背景-水平'!$A$2:$A$32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numCache>
            </c:numRef>
          </c:cat>
          <c:val>
            <c:numRef>
              <c:f>'輔助背景-水平'!$C$2:$C$32</c:f>
              <c:numCache>
                <c:formatCode>General</c:formatCode>
                <c:ptCount val="3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</c:numCache>
            </c:numRef>
          </c:val>
        </c:ser>
        <c:ser>
          <c:idx val="2"/>
          <c:order val="2"/>
          <c:tx>
            <c:strRef>
              <c:f>'輔助背景-水平'!$D$1</c:f>
              <c:strCache>
                <c:ptCount val="1"/>
                <c:pt idx="0">
                  <c:v>add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</c:spPr>
          <c:invertIfNegative val="0"/>
          <c:cat>
            <c:numRef>
              <c:f>'輔助背景-水平'!$A$2:$A$32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numCache>
            </c:numRef>
          </c:cat>
          <c:val>
            <c:numRef>
              <c:f>'輔助背景-水平'!$D$2:$D$32</c:f>
              <c:numCache>
                <c:formatCode>General</c:formatCode>
                <c:ptCount val="3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1348736"/>
        <c:axId val="151365120"/>
      </c:barChart>
      <c:lineChart>
        <c:grouping val="standard"/>
        <c:varyColors val="0"/>
        <c:ser>
          <c:idx val="1"/>
          <c:order val="0"/>
          <c:tx>
            <c:strRef>
              <c:f>'輔助背景-水平'!$B$1</c:f>
              <c:strCache>
                <c:ptCount val="1"/>
                <c:pt idx="0">
                  <c:v>temp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'輔助背景-水平'!$A$2:$A$32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numCache>
            </c:numRef>
          </c:cat>
          <c:val>
            <c:numRef>
              <c:f>'輔助背景-水平'!$B$2:$B$32</c:f>
              <c:numCache>
                <c:formatCode>General</c:formatCode>
                <c:ptCount val="31"/>
                <c:pt idx="0">
                  <c:v>25</c:v>
                </c:pt>
                <c:pt idx="1">
                  <c:v>26</c:v>
                </c:pt>
                <c:pt idx="2">
                  <c:v>28</c:v>
                </c:pt>
                <c:pt idx="3">
                  <c:v>30</c:v>
                </c:pt>
                <c:pt idx="4">
                  <c:v>32</c:v>
                </c:pt>
                <c:pt idx="5">
                  <c:v>34</c:v>
                </c:pt>
                <c:pt idx="6">
                  <c:v>36</c:v>
                </c:pt>
                <c:pt idx="7">
                  <c:v>38</c:v>
                </c:pt>
                <c:pt idx="8">
                  <c:v>40</c:v>
                </c:pt>
                <c:pt idx="9">
                  <c:v>46</c:v>
                </c:pt>
                <c:pt idx="10">
                  <c:v>48</c:v>
                </c:pt>
                <c:pt idx="11">
                  <c:v>53</c:v>
                </c:pt>
                <c:pt idx="12">
                  <c:v>58</c:v>
                </c:pt>
                <c:pt idx="13">
                  <c:v>60</c:v>
                </c:pt>
                <c:pt idx="14">
                  <c:v>75</c:v>
                </c:pt>
                <c:pt idx="15">
                  <c:v>79</c:v>
                </c:pt>
                <c:pt idx="16">
                  <c:v>80</c:v>
                </c:pt>
                <c:pt idx="17">
                  <c:v>84</c:v>
                </c:pt>
                <c:pt idx="18">
                  <c:v>86</c:v>
                </c:pt>
                <c:pt idx="19">
                  <c:v>85</c:v>
                </c:pt>
                <c:pt idx="20">
                  <c:v>85</c:v>
                </c:pt>
                <c:pt idx="21">
                  <c:v>86</c:v>
                </c:pt>
                <c:pt idx="22">
                  <c:v>85</c:v>
                </c:pt>
                <c:pt idx="23">
                  <c:v>86</c:v>
                </c:pt>
                <c:pt idx="24">
                  <c:v>70</c:v>
                </c:pt>
                <c:pt idx="25">
                  <c:v>67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63</c:v>
                </c:pt>
                <c:pt idx="30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48736"/>
        <c:axId val="151365120"/>
      </c:lineChart>
      <c:catAx>
        <c:axId val="15134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3651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1365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134873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24961207337444"/>
          <c:y val="0.12215026736255644"/>
          <c:w val="0.71393107279522239"/>
          <c:h val="0.73512849658746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'輔助背景-用儲存格'!$A$1</c:f>
              <c:strCache>
                <c:ptCount val="1"/>
                <c:pt idx="0">
                  <c:v>個體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'輔助背景-用儲存格'!$B$2:$B$7</c:f>
              <c:numCache>
                <c:formatCode>General</c:formatCode>
                <c:ptCount val="6"/>
                <c:pt idx="0">
                  <c:v>20</c:v>
                </c:pt>
                <c:pt idx="1">
                  <c:v>14</c:v>
                </c:pt>
                <c:pt idx="2">
                  <c:v>15</c:v>
                </c:pt>
                <c:pt idx="3">
                  <c:v>13</c:v>
                </c:pt>
                <c:pt idx="4">
                  <c:v>15</c:v>
                </c:pt>
                <c:pt idx="5">
                  <c:v>16</c:v>
                </c:pt>
              </c:numCache>
            </c:numRef>
          </c:xVal>
          <c:yVal>
            <c:numRef>
              <c:f>'輔助背景-用儲存格'!$C$2:$C$7</c:f>
              <c:numCache>
                <c:formatCode>General</c:formatCode>
                <c:ptCount val="6"/>
                <c:pt idx="0">
                  <c:v>4.5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6.5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83008"/>
        <c:axId val="161497088"/>
      </c:scatterChart>
      <c:valAx>
        <c:axId val="161483008"/>
        <c:scaling>
          <c:orientation val="minMax"/>
          <c:max val="20"/>
          <c:min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161497088"/>
        <c:crossesAt val="0"/>
        <c:crossBetween val="midCat"/>
      </c:valAx>
      <c:valAx>
        <c:axId val="161497088"/>
        <c:scaling>
          <c:orientation val="minMax"/>
          <c:max val="1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61483008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61994750656169"/>
          <c:y val="6.0478335929933895E-2"/>
          <c:w val="0.66738361038203553"/>
          <c:h val="0.70599379623001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'輔助線-誤差線'!$A$1</c:f>
              <c:strCache>
                <c:ptCount val="1"/>
                <c:pt idx="0">
                  <c:v>個體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'輔助線-誤差線'!$B$2:$B$7</c:f>
              <c:numCache>
                <c:formatCode>General</c:formatCode>
                <c:ptCount val="6"/>
                <c:pt idx="0">
                  <c:v>20</c:v>
                </c:pt>
                <c:pt idx="1">
                  <c:v>14</c:v>
                </c:pt>
                <c:pt idx="2">
                  <c:v>15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</c:numCache>
            </c:numRef>
          </c:xVal>
          <c:yVal>
            <c:numRef>
              <c:f>'輔助線-誤差線'!$C$2:$C$7</c:f>
              <c:numCache>
                <c:formatCode>General</c:formatCode>
                <c:ptCount val="6"/>
                <c:pt idx="0">
                  <c:v>4.5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'輔助線-誤差線'!$A$10</c:f>
              <c:strCache>
                <c:ptCount val="1"/>
                <c:pt idx="0">
                  <c:v>中心點</c:v>
                </c:pt>
              </c:strCache>
            </c:strRef>
          </c:tx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</c:dPt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>
                <a:solidFill>
                  <a:schemeClr val="bg1">
                    <a:lumMod val="50000"/>
                  </a:schemeClr>
                </a:solidFill>
                <a:prstDash val="sysDash"/>
              </a:ln>
            </c:spPr>
          </c:errBar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>
                <a:solidFill>
                  <a:schemeClr val="bg1">
                    <a:lumMod val="50000"/>
                  </a:schemeClr>
                </a:solidFill>
                <a:prstDash val="sysDash"/>
              </a:ln>
            </c:spPr>
          </c:errBars>
          <c:xVal>
            <c:numRef>
              <c:f>'輔助線-誤差線'!$B$10</c:f>
              <c:numCache>
                <c:formatCode>General</c:formatCode>
                <c:ptCount val="1"/>
                <c:pt idx="0">
                  <c:v>16</c:v>
                </c:pt>
              </c:numCache>
            </c:numRef>
          </c:xVal>
          <c:yVal>
            <c:numRef>
              <c:f>'輔助線-誤差線'!$C$10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58176"/>
        <c:axId val="173856256"/>
      </c:scatterChart>
      <c:valAx>
        <c:axId val="173858176"/>
        <c:scaling>
          <c:orientation val="minMax"/>
          <c:max val="20"/>
          <c:min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173856256"/>
        <c:crossesAt val="0"/>
        <c:crossBetween val="midCat"/>
      </c:valAx>
      <c:valAx>
        <c:axId val="173856256"/>
        <c:scaling>
          <c:orientation val="minMax"/>
          <c:max val="1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73858176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61994750656169"/>
          <c:y val="4.6218086375566687E-2"/>
          <c:w val="0.66738361038203553"/>
          <c:h val="0.70599379623001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'輔助線-誤差線'!$A$1</c:f>
              <c:strCache>
                <c:ptCount val="1"/>
                <c:pt idx="0">
                  <c:v>個體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'輔助線-誤差線'!$B$2:$B$7</c:f>
              <c:numCache>
                <c:formatCode>General</c:formatCode>
                <c:ptCount val="6"/>
                <c:pt idx="0">
                  <c:v>20</c:v>
                </c:pt>
                <c:pt idx="1">
                  <c:v>14</c:v>
                </c:pt>
                <c:pt idx="2">
                  <c:v>15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</c:numCache>
            </c:numRef>
          </c:xVal>
          <c:yVal>
            <c:numRef>
              <c:f>'輔助線-誤差線'!$C$2:$C$7</c:f>
              <c:numCache>
                <c:formatCode>General</c:formatCode>
                <c:ptCount val="6"/>
                <c:pt idx="0">
                  <c:v>4.5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'輔助線-誤差線'!$A$10</c:f>
              <c:strCache>
                <c:ptCount val="1"/>
                <c:pt idx="0">
                  <c:v>中心點</c:v>
                </c:pt>
              </c:strCache>
            </c:strRef>
          </c:tx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</c:dPt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>
                <a:solidFill>
                  <a:schemeClr val="bg1">
                    <a:lumMod val="50000"/>
                  </a:schemeClr>
                </a:solidFill>
                <a:prstDash val="sysDash"/>
              </a:ln>
            </c:spPr>
          </c:errBar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>
                <a:solidFill>
                  <a:schemeClr val="bg1">
                    <a:lumMod val="50000"/>
                  </a:schemeClr>
                </a:solidFill>
                <a:prstDash val="sysDash"/>
              </a:ln>
            </c:spPr>
          </c:errBars>
          <c:xVal>
            <c:numRef>
              <c:f>'輔助線-誤差線'!$B$10</c:f>
              <c:numCache>
                <c:formatCode>General</c:formatCode>
                <c:ptCount val="1"/>
                <c:pt idx="0">
                  <c:v>16</c:v>
                </c:pt>
              </c:numCache>
            </c:numRef>
          </c:xVal>
          <c:yVal>
            <c:numRef>
              <c:f>'輔助線-誤差線'!$C$10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18784"/>
        <c:axId val="152120320"/>
      </c:scatterChart>
      <c:valAx>
        <c:axId val="152118784"/>
        <c:scaling>
          <c:orientation val="minMax"/>
          <c:max val="20"/>
          <c:min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152120320"/>
        <c:crossesAt val="5"/>
        <c:crossBetween val="midCat"/>
      </c:valAx>
      <c:valAx>
        <c:axId val="152120320"/>
        <c:scaling>
          <c:orientation val="minMax"/>
          <c:max val="1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52118784"/>
        <c:crossesAt val="16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003803668926406"/>
          <c:y val="0.12846241677417441"/>
          <c:w val="0.5770901230929022"/>
          <c:h val="0.55970075774426498"/>
        </c:manualLayout>
      </c:layout>
      <c:scatterChart>
        <c:scatterStyle val="lineMarker"/>
        <c:varyColors val="0"/>
        <c:ser>
          <c:idx val="1"/>
          <c:order val="0"/>
          <c:tx>
            <c:strRef>
              <c:f>輔助線與標記資料點!$A$10</c:f>
              <c:strCache>
                <c:ptCount val="1"/>
                <c:pt idx="0">
                  <c:v>死亡率 1%</c:v>
                </c:pt>
              </c:strCache>
            </c:strRef>
          </c:tx>
          <c:spPr>
            <a:ln w="19050">
              <a:solidFill>
                <a:schemeClr val="bg1">
                  <a:lumMod val="85000"/>
                </a:schemeClr>
              </a:solidFill>
              <a:prstDash val="sysDash"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delete val="1"/>
            </c:dLbl>
            <c:txPr>
              <a:bodyPr/>
              <a:lstStyle/>
              <a:p>
                <a:pPr>
                  <a:defRPr sz="800"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輔助線與標記資料點!$B$12:$B$13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輔助線與標記資料點!$C$12:$C$13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輔助線與標記資料點!$A$16</c:f>
              <c:strCache>
                <c:ptCount val="1"/>
                <c:pt idx="0">
                  <c:v>死亡率 5%</c:v>
                </c:pt>
              </c:strCache>
            </c:strRef>
          </c:tx>
          <c:spPr>
            <a:ln w="19050">
              <a:solidFill>
                <a:schemeClr val="bg1">
                  <a:lumMod val="85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</c:dLbl>
            <c:txPr>
              <a:bodyPr/>
              <a:lstStyle/>
              <a:p>
                <a:pPr>
                  <a:defRPr sz="800"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輔助線與標記資料點!$B$18:$B$19</c:f>
              <c:numCache>
                <c:formatCode>General</c:formatCode>
                <c:ptCount val="2"/>
                <c:pt idx="0">
                  <c:v>0</c:v>
                </c:pt>
                <c:pt idx="1">
                  <c:v>400</c:v>
                </c:pt>
              </c:numCache>
            </c:numRef>
          </c:xVal>
          <c:yVal>
            <c:numRef>
              <c:f>輔助線與標記資料點!$C$18:$C$19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輔助線與標記資料點!$A$1</c:f>
              <c:strCache>
                <c:ptCount val="1"/>
                <c:pt idx="0">
                  <c:v>國家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dPt>
            <c:idx val="3"/>
            <c:marker>
              <c:spPr>
                <a:solidFill>
                  <a:schemeClr val="accent2"/>
                </a:solidFill>
                <a:ln>
                  <a:noFill/>
                </a:ln>
              </c:spPr>
            </c:marker>
            <c:bubble3D val="0"/>
          </c:dPt>
          <c:dLbls>
            <c:dLbl>
              <c:idx val="0"/>
              <c:layout>
                <c:manualLayout>
                  <c:x val="-3.0543882549440678E-2"/>
                  <c:y val="-2.6365348399246705E-2"/>
                </c:manualLayout>
              </c:layout>
              <c:tx>
                <c:strRef>
                  <c:f>輔助線與標記資料點!$A$2</c:f>
                  <c:strCache>
                    <c:ptCount val="1"/>
                    <c:pt idx="0">
                      <c:v>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9456398164133226E-2"/>
                  <c:y val="-2.6365348399246705E-2"/>
                </c:manualLayout>
              </c:layout>
              <c:tx>
                <c:strRef>
                  <c:f>輔助線與標記資料點!$A$3</c:f>
                  <c:strCache>
                    <c:ptCount val="1"/>
                    <c:pt idx="0">
                      <c:v>B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9456398164133226E-2"/>
                  <c:y val="-2.6365348399246705E-2"/>
                </c:manualLayout>
              </c:layout>
              <c:tx>
                <c:strRef>
                  <c:f>輔助線與標記資料點!$A$4</c:f>
                  <c:strCache>
                    <c:ptCount val="1"/>
                    <c:pt idx="0">
                      <c:v>C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0543882549440678E-2"/>
                  <c:y val="-2.6365348399246705E-2"/>
                </c:manualLayout>
              </c:layout>
              <c:tx>
                <c:strRef>
                  <c:f>輔助線與標記資料點!$A$5</c:f>
                  <c:strCache>
                    <c:ptCount val="1"/>
                    <c:pt idx="0">
                      <c:v>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accent2"/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832484174772271E-2"/>
                  <c:y val="-2.6365348399246705E-2"/>
                </c:manualLayout>
              </c:layout>
              <c:tx>
                <c:strRef>
                  <c:f>輔助線與標記資料點!$A$6</c:f>
                  <c:strCache>
                    <c:ptCount val="1"/>
                    <c:pt idx="0">
                      <c:v>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7219391693685348E-2"/>
                  <c:y val="-2.6365348399246705E-2"/>
                </c:manualLayout>
              </c:layout>
              <c:tx>
                <c:strRef>
                  <c:f>輔助線與標記資料點!$A$7</c:f>
                  <c:strCache>
                    <c:ptCount val="1"/>
                    <c:pt idx="0">
                      <c:v>F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輔助線與標記資料點!$B$2:$B$7</c:f>
              <c:numCache>
                <c:formatCode>General</c:formatCode>
                <c:ptCount val="6"/>
                <c:pt idx="0">
                  <c:v>250</c:v>
                </c:pt>
                <c:pt idx="1">
                  <c:v>30</c:v>
                </c:pt>
                <c:pt idx="2">
                  <c:v>200</c:v>
                </c:pt>
                <c:pt idx="3">
                  <c:v>300</c:v>
                </c:pt>
                <c:pt idx="4">
                  <c:v>450</c:v>
                </c:pt>
                <c:pt idx="5">
                  <c:v>600</c:v>
                </c:pt>
              </c:numCache>
            </c:numRef>
          </c:xVal>
          <c:yVal>
            <c:numRef>
              <c:f>輔助線與標記資料點!$C$2:$C$7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14</c:v>
                </c:pt>
                <c:pt idx="4">
                  <c:v>4</c:v>
                </c:pt>
                <c:pt idx="5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03776"/>
        <c:axId val="127805696"/>
      </c:scatterChart>
      <c:valAx>
        <c:axId val="127803776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zh-TW" altLang="en-US" b="0"/>
                  <a:t>確診數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805696"/>
        <c:crosses val="autoZero"/>
        <c:crossBetween val="midCat"/>
      </c:valAx>
      <c:valAx>
        <c:axId val="127805696"/>
        <c:scaling>
          <c:orientation val="minMax"/>
          <c:max val="20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死亡數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803776"/>
        <c:crosses val="autoZero"/>
        <c:crossBetween val="midCat"/>
        <c:majorUnit val="5"/>
      </c:valAx>
      <c:spPr>
        <a:noFill/>
      </c:spPr>
    </c:plotArea>
    <c:plotVisOnly val="1"/>
    <c:dispBlanksAs val="gap"/>
    <c:showDLblsOverMax val="0"/>
  </c:chart>
  <c:spPr>
    <a:noFill/>
    <a:ln>
      <a:solidFill>
        <a:schemeClr val="bg1">
          <a:lumMod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54783593227316"/>
          <c:y val="7.7936691732722663E-2"/>
          <c:w val="0.67080129689671142"/>
          <c:h val="0.68515875866508447"/>
        </c:manualLayout>
      </c:layout>
      <c:lineChart>
        <c:grouping val="standard"/>
        <c:varyColors val="0"/>
        <c:ser>
          <c:idx val="0"/>
          <c:order val="0"/>
          <c:tx>
            <c:strRef>
              <c:f>日期序列!$B$1</c:f>
              <c:strCache>
                <c:ptCount val="1"/>
                <c:pt idx="0">
                  <c:v>長度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59328"/>
        <c:axId val="127533440"/>
      </c:lineChart>
      <c:dateAx>
        <c:axId val="127859328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127533440"/>
        <c:crosses val="autoZero"/>
        <c:auto val="1"/>
        <c:lblOffset val="100"/>
        <c:baseTimeUnit val="days"/>
      </c:dateAx>
      <c:valAx>
        <c:axId val="127533440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長度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85932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50695052007389"/>
          <c:y val="7.4358393556969757E-2"/>
          <c:w val="0.66639739477009818"/>
          <c:h val="0.76126103555237412"/>
        </c:manualLayout>
      </c:layout>
      <c:scatterChart>
        <c:scatterStyle val="lineMarker"/>
        <c:varyColors val="0"/>
        <c:ser>
          <c:idx val="0"/>
          <c:order val="0"/>
          <c:tx>
            <c:strRef>
              <c:f>日期序列!$B$1</c:f>
              <c:strCache>
                <c:ptCount val="1"/>
                <c:pt idx="0">
                  <c:v>長度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xVal>
          <c:y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日期序列!$C$1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dLbls>
            <c:txPr>
              <a:bodyPr rot="-5400000" vert="horz"/>
              <a:lstStyle/>
              <a:p>
                <a:pPr>
                  <a:defRPr/>
                </a:pPr>
                <a:endParaRPr lang="zh-TW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xVal>
          <c:yVal>
            <c:numRef>
              <c:f>日期序列!$C$2:$C$6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39936"/>
        <c:axId val="127641472"/>
      </c:scatterChart>
      <c:valAx>
        <c:axId val="127639936"/>
        <c:scaling>
          <c:orientation val="minMax"/>
          <c:max val="43930"/>
          <c:min val="43890"/>
        </c:scaling>
        <c:delete val="0"/>
        <c:axPos val="b"/>
        <c:numFmt formatCode="mm/dd" sourceLinked="1"/>
        <c:majorTickMark val="none"/>
        <c:minorTickMark val="none"/>
        <c:tickLblPos val="none"/>
        <c:txPr>
          <a:bodyPr rot="-5400000" vert="horz"/>
          <a:lstStyle/>
          <a:p>
            <a:pPr>
              <a:defRPr/>
            </a:pPr>
            <a:endParaRPr lang="zh-TW"/>
          </a:p>
        </c:txPr>
        <c:crossAx val="127641472"/>
        <c:crosses val="autoZero"/>
        <c:crossBetween val="midCat"/>
      </c:valAx>
      <c:valAx>
        <c:axId val="127641472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長度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639936"/>
        <c:crosses val="autoZero"/>
        <c:crossBetween val="midCat"/>
      </c:valAx>
    </c:plotArea>
    <c:plotVisOnly val="1"/>
    <c:dispBlanksAs val="gap"/>
    <c:showDLblsOverMax val="0"/>
  </c:chart>
  <c:spPr>
    <a:noFill/>
    <a:ln>
      <a:solidFill>
        <a:schemeClr val="accent2"/>
      </a:solidFill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47594050743658"/>
          <c:y val="6.4047827354913975E-2"/>
          <c:w val="0.67080129689671142"/>
          <c:h val="0.6897885680956547"/>
        </c:manualLayout>
      </c:layout>
      <c:lineChart>
        <c:grouping val="standard"/>
        <c:varyColors val="0"/>
        <c:ser>
          <c:idx val="0"/>
          <c:order val="0"/>
          <c:tx>
            <c:strRef>
              <c:f>日期序列!$B$1</c:f>
              <c:strCache>
                <c:ptCount val="1"/>
                <c:pt idx="0">
                  <c:v>長度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dLbls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657856"/>
        <c:axId val="127659392"/>
      </c:lineChart>
      <c:dateAx>
        <c:axId val="127657856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127659392"/>
        <c:crosses val="autoZero"/>
        <c:auto val="1"/>
        <c:lblOffset val="100"/>
        <c:baseTimeUnit val="days"/>
      </c:dateAx>
      <c:valAx>
        <c:axId val="127659392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長度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65785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34926405286539"/>
          <c:y val="8.1946665063813581E-2"/>
          <c:w val="0.82271876957121015"/>
          <c:h val="0.729826290797619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日期序列!$B$1</c:f>
              <c:strCache>
                <c:ptCount val="1"/>
                <c:pt idx="0">
                  <c:v>長度</c:v>
                </c:pt>
              </c:strCache>
            </c:strRef>
          </c:tx>
          <c:invertIfNegative val="0"/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736832"/>
        <c:axId val="127767296"/>
      </c:barChart>
      <c:dateAx>
        <c:axId val="127736832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127767296"/>
        <c:crosses val="autoZero"/>
        <c:auto val="1"/>
        <c:lblOffset val="100"/>
        <c:baseTimeUnit val="days"/>
        <c:majorUnit val="1"/>
        <c:majorTimeUnit val="days"/>
      </c:dateAx>
      <c:valAx>
        <c:axId val="127767296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長度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73683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6925634295713"/>
          <c:y val="0.15347769028871389"/>
          <c:w val="0.76264170312044344"/>
          <c:h val="0.68680592009332164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79328"/>
        <c:axId val="153186688"/>
      </c:lineChart>
      <c:catAx>
        <c:axId val="145379328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153186688"/>
        <c:crosses val="autoZero"/>
        <c:auto val="0"/>
        <c:lblAlgn val="ctr"/>
        <c:lblOffset val="100"/>
        <c:noMultiLvlLbl val="1"/>
      </c:catAx>
      <c:valAx>
        <c:axId val="153186688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長度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37932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73758141343445"/>
          <c:y val="0.14376772935956295"/>
          <c:w val="0.66821303587051617"/>
          <c:h val="0.643195773166790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長條圖或折線圖!$A$2:$A$3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長條圖或折線圖!$B$2:$B$3</c:f>
              <c:numCache>
                <c:formatCode>General</c:formatCode>
                <c:ptCount val="2"/>
                <c:pt idx="0">
                  <c:v>8.5</c:v>
                </c:pt>
                <c:pt idx="1">
                  <c:v>9.1999999999999993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146048"/>
        <c:axId val="126147584"/>
      </c:barChart>
      <c:catAx>
        <c:axId val="12614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26147584"/>
        <c:crosses val="autoZero"/>
        <c:auto val="1"/>
        <c:lblAlgn val="ctr"/>
        <c:lblOffset val="100"/>
        <c:noMultiLvlLbl val="0"/>
      </c:catAx>
      <c:valAx>
        <c:axId val="126147584"/>
        <c:scaling>
          <c:orientation val="minMax"/>
          <c:max val="1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26146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92171470369482"/>
          <c:y val="8.753376330310908E-2"/>
          <c:w val="0.80102675690128899"/>
          <c:h val="0.76891847949527847"/>
        </c:manualLayout>
      </c:layout>
      <c:lineChart>
        <c:grouping val="standard"/>
        <c:varyColors val="0"/>
        <c:ser>
          <c:idx val="0"/>
          <c:order val="0"/>
          <c:tx>
            <c:strRef>
              <c:f>日期序列!$B$1</c:f>
              <c:strCache>
                <c:ptCount val="1"/>
                <c:pt idx="0">
                  <c:v>長度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Dot"/>
            </a:ln>
            <a:effectLst/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日期序列!$C$1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dLbls>
            <c:numFmt formatCode="yyyy&quot;年&quot;m&quot;月&quot;d&quot;日&quot;;@" sourceLinked="0"/>
            <c:txPr>
              <a:bodyPr rot="-5400000" vert="horz" anchor="ctr" anchorCtr="0"/>
              <a:lstStyle/>
              <a:p>
                <a:pPr>
                  <a:defRPr/>
                </a:pPr>
                <a:endParaRPr lang="zh-TW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09120"/>
        <c:axId val="145304576"/>
      </c:lineChart>
      <c:dateAx>
        <c:axId val="129909120"/>
        <c:scaling>
          <c:orientation val="minMax"/>
        </c:scaling>
        <c:delete val="0"/>
        <c:axPos val="b"/>
        <c:numFmt formatCode="mm/dd" sourceLinked="1"/>
        <c:majorTickMark val="none"/>
        <c:minorTickMark val="none"/>
        <c:tickLblPos val="none"/>
        <c:crossAx val="145304576"/>
        <c:crosses val="autoZero"/>
        <c:auto val="1"/>
        <c:lblOffset val="100"/>
        <c:baseTimeUnit val="days"/>
      </c:dateAx>
      <c:valAx>
        <c:axId val="145304576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長度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90912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15344235816677"/>
          <c:y val="0.17798294526488909"/>
          <c:w val="0.69228245507773067"/>
          <c:h val="0.56421073975195157"/>
        </c:manualLayout>
      </c:layout>
      <c:lineChart>
        <c:grouping val="standard"/>
        <c:varyColors val="0"/>
        <c:ser>
          <c:idx val="0"/>
          <c:order val="0"/>
          <c:tx>
            <c:strRef>
              <c:f>時間序列!$B$1</c:f>
              <c:strCache>
                <c:ptCount val="1"/>
                <c:pt idx="0">
                  <c:v>溫度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  <a:prstDash val="solid"/>
              </a:ln>
            </c:spPr>
          </c:marker>
          <c:cat>
            <c:numRef>
              <c:f>時間序列!$A$2:$A$5</c:f>
              <c:numCache>
                <c:formatCode>h:mm</c:formatCode>
                <c:ptCount val="4"/>
                <c:pt idx="0">
                  <c:v>0.25</c:v>
                </c:pt>
                <c:pt idx="1">
                  <c:v>0.3125</c:v>
                </c:pt>
                <c:pt idx="2">
                  <c:v>0.41666666666666669</c:v>
                </c:pt>
                <c:pt idx="3">
                  <c:v>0.66666666666666663</c:v>
                </c:pt>
              </c:numCache>
            </c:numRef>
          </c:cat>
          <c:val>
            <c:numRef>
              <c:f>時間序列!$B$2:$B$5</c:f>
              <c:numCache>
                <c:formatCode>General</c:formatCode>
                <c:ptCount val="4"/>
                <c:pt idx="0">
                  <c:v>35.6</c:v>
                </c:pt>
                <c:pt idx="1">
                  <c:v>36</c:v>
                </c:pt>
                <c:pt idx="2">
                  <c:v>35</c:v>
                </c:pt>
                <c:pt idx="3">
                  <c:v>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82048"/>
        <c:axId val="129283968"/>
      </c:lineChart>
      <c:catAx>
        <c:axId val="129282048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129283968"/>
        <c:crosses val="autoZero"/>
        <c:auto val="1"/>
        <c:lblAlgn val="ctr"/>
        <c:lblOffset val="100"/>
        <c:noMultiLvlLbl val="0"/>
      </c:catAx>
      <c:valAx>
        <c:axId val="129283968"/>
        <c:scaling>
          <c:orientation val="minMax"/>
          <c:max val="37"/>
          <c:min val="34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溫度</a:t>
                </a:r>
              </a:p>
            </c:rich>
          </c:tx>
          <c:layout/>
          <c:overlay val="0"/>
        </c:title>
        <c:numFmt formatCode="#,##0.0_);[Red]\(#,##0.0\)" sourceLinked="0"/>
        <c:majorTickMark val="out"/>
        <c:minorTickMark val="none"/>
        <c:tickLblPos val="nextTo"/>
        <c:crossAx val="129282048"/>
        <c:crosses val="autoZero"/>
        <c:crossBetween val="between"/>
        <c:majorUnit val="0.5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60643381115822"/>
          <c:y val="0.2092153218502659"/>
          <c:w val="0.70082946362473919"/>
          <c:h val="0.53297854219124996"/>
        </c:manualLayout>
      </c:layout>
      <c:scatterChart>
        <c:scatterStyle val="lineMarker"/>
        <c:varyColors val="0"/>
        <c:ser>
          <c:idx val="0"/>
          <c:order val="0"/>
          <c:tx>
            <c:strRef>
              <c:f>時間序列!$B$1</c:f>
              <c:strCache>
                <c:ptCount val="1"/>
                <c:pt idx="0">
                  <c:v>溫度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時間序列!$A$2:$A$20</c:f>
              <c:numCache>
                <c:formatCode>h:mm</c:formatCode>
                <c:ptCount val="19"/>
                <c:pt idx="0">
                  <c:v>0.25</c:v>
                </c:pt>
                <c:pt idx="1">
                  <c:v>0.3125</c:v>
                </c:pt>
                <c:pt idx="2">
                  <c:v>0.41666666666666669</c:v>
                </c:pt>
                <c:pt idx="3">
                  <c:v>0.66666666666666663</c:v>
                </c:pt>
              </c:numCache>
            </c:numRef>
          </c:xVal>
          <c:yVal>
            <c:numRef>
              <c:f>時間序列!$B$2:$B$20</c:f>
              <c:numCache>
                <c:formatCode>General</c:formatCode>
                <c:ptCount val="19"/>
                <c:pt idx="0">
                  <c:v>35.6</c:v>
                </c:pt>
                <c:pt idx="1">
                  <c:v>36</c:v>
                </c:pt>
                <c:pt idx="2">
                  <c:v>35</c:v>
                </c:pt>
                <c:pt idx="3">
                  <c:v>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時間序列!$D$1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dLbls>
            <c:txPr>
              <a:bodyPr rot="-5400000" vert="horz"/>
              <a:lstStyle/>
              <a:p>
                <a:pPr>
                  <a:defRPr/>
                </a:pPr>
                <a:endParaRPr lang="zh-TW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時間序列!$A$2:$A$20</c:f>
              <c:numCache>
                <c:formatCode>h:mm</c:formatCode>
                <c:ptCount val="19"/>
                <c:pt idx="0">
                  <c:v>0.25</c:v>
                </c:pt>
                <c:pt idx="1">
                  <c:v>0.3125</c:v>
                </c:pt>
                <c:pt idx="2">
                  <c:v>0.41666666666666669</c:v>
                </c:pt>
                <c:pt idx="3">
                  <c:v>0.66666666666666663</c:v>
                </c:pt>
              </c:numCache>
            </c:numRef>
          </c:xVal>
          <c:yVal>
            <c:numRef>
              <c:f>時間序列!$D$2:$D$20</c:f>
              <c:numCache>
                <c:formatCode>General</c:formatCode>
                <c:ptCount val="19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45184"/>
        <c:axId val="129646976"/>
      </c:scatterChart>
      <c:valAx>
        <c:axId val="129645184"/>
        <c:scaling>
          <c:orientation val="minMax"/>
          <c:max val="0.8"/>
          <c:min val="0.2"/>
        </c:scaling>
        <c:delete val="0"/>
        <c:axPos val="b"/>
        <c:numFmt formatCode="h:mm" sourceLinked="1"/>
        <c:majorTickMark val="none"/>
        <c:minorTickMark val="none"/>
        <c:tickLblPos val="none"/>
        <c:crossAx val="129646976"/>
        <c:crosses val="autoZero"/>
        <c:crossBetween val="midCat"/>
        <c:majorUnit val="0.2"/>
      </c:valAx>
      <c:valAx>
        <c:axId val="129646976"/>
        <c:scaling>
          <c:orientation val="minMax"/>
          <c:max val="37"/>
          <c:min val="34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溫度</a:t>
                </a:r>
              </a:p>
            </c:rich>
          </c:tx>
          <c:layout/>
          <c:overlay val="0"/>
        </c:title>
        <c:numFmt formatCode="#,##0.0_);[Red]\(#,##0.0\)" sourceLinked="0"/>
        <c:majorTickMark val="out"/>
        <c:minorTickMark val="none"/>
        <c:tickLblPos val="nextTo"/>
        <c:crossAx val="129645184"/>
        <c:crosses val="autoZero"/>
        <c:crossBetween val="midCat"/>
        <c:majorUnit val="0.5"/>
      </c:valAx>
    </c:plotArea>
    <c:plotVisOnly val="1"/>
    <c:dispBlanksAs val="gap"/>
    <c:showDLblsOverMax val="0"/>
  </c:chart>
  <c:spPr>
    <a:noFill/>
    <a:ln>
      <a:solidFill>
        <a:schemeClr val="accent2"/>
      </a:solidFill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071159361210636"/>
          <c:y val="8.2405784182637554E-2"/>
          <c:w val="0.59129123845895282"/>
          <c:h val="0.722300797305997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時間序列!$B$1</c:f>
              <c:strCache>
                <c:ptCount val="1"/>
                <c:pt idx="0">
                  <c:v>溫度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時間序列!$A$2:$A$5</c:f>
              <c:numCache>
                <c:formatCode>h:mm</c:formatCode>
                <c:ptCount val="4"/>
                <c:pt idx="0">
                  <c:v>0.25</c:v>
                </c:pt>
                <c:pt idx="1">
                  <c:v>0.3125</c:v>
                </c:pt>
                <c:pt idx="2">
                  <c:v>0.41666666666666669</c:v>
                </c:pt>
                <c:pt idx="3">
                  <c:v>0.66666666666666663</c:v>
                </c:pt>
              </c:numCache>
            </c:numRef>
          </c:cat>
          <c:val>
            <c:numRef>
              <c:f>時間序列!$B$2:$B$5</c:f>
              <c:numCache>
                <c:formatCode>General</c:formatCode>
                <c:ptCount val="4"/>
                <c:pt idx="0">
                  <c:v>35.6</c:v>
                </c:pt>
                <c:pt idx="1">
                  <c:v>36</c:v>
                </c:pt>
                <c:pt idx="2">
                  <c:v>35</c:v>
                </c:pt>
                <c:pt idx="3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683456"/>
        <c:axId val="129684992"/>
      </c:barChart>
      <c:catAx>
        <c:axId val="129683456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129684992"/>
        <c:crosses val="autoZero"/>
        <c:auto val="1"/>
        <c:lblAlgn val="ctr"/>
        <c:lblOffset val="100"/>
        <c:noMultiLvlLbl val="0"/>
      </c:catAx>
      <c:valAx>
        <c:axId val="129684992"/>
        <c:scaling>
          <c:orientation val="minMax"/>
          <c:max val="37"/>
          <c:min val="34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溫度</a:t>
                </a:r>
              </a:p>
            </c:rich>
          </c:tx>
          <c:layout/>
          <c:overlay val="0"/>
        </c:title>
        <c:numFmt formatCode="#,##0.0_);[Red]\(#,##0.0\)" sourceLinked="0"/>
        <c:majorTickMark val="out"/>
        <c:minorTickMark val="none"/>
        <c:tickLblPos val="nextTo"/>
        <c:crossAx val="129683456"/>
        <c:crosses val="autoZero"/>
        <c:crossBetween val="between"/>
        <c:majorUnit val="0.5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071159361210636"/>
          <c:y val="8.2405784182637554E-2"/>
          <c:w val="0.59129123845895282"/>
          <c:h val="0.722300797305997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時間序列!$B$1</c:f>
              <c:strCache>
                <c:ptCount val="1"/>
                <c:pt idx="0">
                  <c:v>溫度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時間序列!$A$2:$A$5</c:f>
              <c:numCache>
                <c:formatCode>h:mm</c:formatCode>
                <c:ptCount val="4"/>
                <c:pt idx="0">
                  <c:v>0.25</c:v>
                </c:pt>
                <c:pt idx="1">
                  <c:v>0.3125</c:v>
                </c:pt>
                <c:pt idx="2">
                  <c:v>0.41666666666666669</c:v>
                </c:pt>
                <c:pt idx="3">
                  <c:v>0.66666666666666663</c:v>
                </c:pt>
              </c:numCache>
            </c:numRef>
          </c:cat>
          <c:val>
            <c:numRef>
              <c:f>時間序列!$B$2:$B$5</c:f>
              <c:numCache>
                <c:formatCode>General</c:formatCode>
                <c:ptCount val="4"/>
                <c:pt idx="0">
                  <c:v>35.6</c:v>
                </c:pt>
                <c:pt idx="1">
                  <c:v>36</c:v>
                </c:pt>
                <c:pt idx="2">
                  <c:v>35</c:v>
                </c:pt>
                <c:pt idx="3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383040"/>
        <c:axId val="129393024"/>
      </c:barChart>
      <c:catAx>
        <c:axId val="129383040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129393024"/>
        <c:crosses val="autoZero"/>
        <c:auto val="1"/>
        <c:lblAlgn val="ctr"/>
        <c:lblOffset val="100"/>
        <c:noMultiLvlLbl val="0"/>
      </c:catAx>
      <c:valAx>
        <c:axId val="129393024"/>
        <c:scaling>
          <c:orientation val="minMax"/>
          <c:max val="37"/>
          <c:min val="0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溫度</a:t>
                </a:r>
              </a:p>
            </c:rich>
          </c:tx>
          <c:layout/>
          <c:overlay val="0"/>
        </c:title>
        <c:numFmt formatCode="#,##0.0_);[Red]\(#,##0.0\)" sourceLinked="0"/>
        <c:majorTickMark val="out"/>
        <c:minorTickMark val="none"/>
        <c:tickLblPos val="nextTo"/>
        <c:crossAx val="12938304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73758141343445"/>
          <c:y val="0.14376772935956295"/>
          <c:w val="0.66821303587051617"/>
          <c:h val="0.6431957731667906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strRef>
              <c:f>長條圖或折線圖!$A$2:$A$3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長條圖或折線圖!$B$2:$B$3</c:f>
              <c:numCache>
                <c:formatCode>General</c:formatCode>
                <c:ptCount val="2"/>
                <c:pt idx="0">
                  <c:v>8.5</c:v>
                </c:pt>
                <c:pt idx="1">
                  <c:v>9.1999999999999993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07712"/>
        <c:axId val="126313984"/>
      </c:lineChart>
      <c:catAx>
        <c:axId val="126307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26313984"/>
        <c:crosses val="autoZero"/>
        <c:auto val="1"/>
        <c:lblAlgn val="ctr"/>
        <c:lblOffset val="100"/>
        <c:noMultiLvlLbl val="0"/>
      </c:catAx>
      <c:valAx>
        <c:axId val="126313984"/>
        <c:scaling>
          <c:orientation val="minMax"/>
          <c:max val="1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26307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73758141343445"/>
          <c:y val="0.14376772935956295"/>
          <c:w val="0.66821303587051617"/>
          <c:h val="0.643195773166790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長條圖或折線圖!$A$2:$A$3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長條圖或折線圖!$B$2:$B$3</c:f>
              <c:numCache>
                <c:formatCode>General</c:formatCode>
                <c:ptCount val="2"/>
                <c:pt idx="0">
                  <c:v>8.5</c:v>
                </c:pt>
                <c:pt idx="1">
                  <c:v>9.1999999999999993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350080"/>
        <c:axId val="126351616"/>
      </c:barChart>
      <c:catAx>
        <c:axId val="12635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26351616"/>
        <c:crosses val="autoZero"/>
        <c:auto val="1"/>
        <c:lblAlgn val="ctr"/>
        <c:lblOffset val="100"/>
        <c:noMultiLvlLbl val="0"/>
      </c:catAx>
      <c:valAx>
        <c:axId val="126351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6350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73758141343445"/>
          <c:y val="0.14376772935956295"/>
          <c:w val="0.66821303587051617"/>
          <c:h val="0.643195773166790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長條圖或折線圖!$A$2:$A$3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長條圖或折線圖!$B$2:$B$3</c:f>
              <c:numCache>
                <c:formatCode>General</c:formatCode>
                <c:ptCount val="2"/>
                <c:pt idx="0">
                  <c:v>8.5</c:v>
                </c:pt>
                <c:pt idx="1">
                  <c:v>9.1999999999999993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834560"/>
        <c:axId val="126836096"/>
      </c:barChart>
      <c:catAx>
        <c:axId val="126834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26836096"/>
        <c:crosses val="autoZero"/>
        <c:auto val="1"/>
        <c:lblAlgn val="ctr"/>
        <c:lblOffset val="100"/>
        <c:noMultiLvlLbl val="0"/>
      </c:catAx>
      <c:valAx>
        <c:axId val="126836096"/>
        <c:scaling>
          <c:orientation val="minMax"/>
        </c:scaling>
        <c:delete val="0"/>
        <c:axPos val="l"/>
        <c:numFmt formatCode="#,##0.0_);[Red]\(#,##0.0\)" sourceLinked="0"/>
        <c:majorTickMark val="out"/>
        <c:minorTickMark val="none"/>
        <c:tickLblPos val="nextTo"/>
        <c:crossAx val="126834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73758141343445"/>
          <c:y val="0.14376772935956295"/>
          <c:w val="0.66821303587051617"/>
          <c:h val="0.643195773166790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長條圖或折線圖!$A$2:$A$3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長條圖或折線圖!$B$2:$B$3</c:f>
              <c:numCache>
                <c:formatCode>General</c:formatCode>
                <c:ptCount val="2"/>
                <c:pt idx="0">
                  <c:v>8.5</c:v>
                </c:pt>
                <c:pt idx="1">
                  <c:v>9.1999999999999993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862464"/>
        <c:axId val="126864000"/>
      </c:barChart>
      <c:catAx>
        <c:axId val="12686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26864000"/>
        <c:crosses val="autoZero"/>
        <c:auto val="1"/>
        <c:lblAlgn val="ctr"/>
        <c:lblOffset val="100"/>
        <c:noMultiLvlLbl val="0"/>
      </c:catAx>
      <c:valAx>
        <c:axId val="126864000"/>
        <c:scaling>
          <c:orientation val="minMax"/>
        </c:scaling>
        <c:delete val="0"/>
        <c:axPos val="l"/>
        <c:numFmt formatCode="#,##0.0_);[Red]\(#,##0.0\)" sourceLinked="0"/>
        <c:majorTickMark val="out"/>
        <c:minorTickMark val="none"/>
        <c:tickLblPos val="nextTo"/>
        <c:crossAx val="126862464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86002797554497"/>
          <c:y val="8.3562395609639697E-2"/>
          <c:w val="0.6463444764015277"/>
          <c:h val="0.749071422890320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圖例!$B$1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numRef>
              <c:f>圖例!$A$2:$A$8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圖例!$B$2:$B$8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val>
        </c:ser>
        <c:ser>
          <c:idx val="1"/>
          <c:order val="1"/>
          <c:tx>
            <c:strRef>
              <c:f>圖例!$C$1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numRef>
              <c:f>圖例!$A$2:$A$8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圖例!$C$2:$C$8</c:f>
              <c:numCache>
                <c:formatCode>General</c:formatCode>
                <c:ptCount val="7"/>
                <c:pt idx="0">
                  <c:v>1.2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</c:ser>
        <c:ser>
          <c:idx val="2"/>
          <c:order val="2"/>
          <c:tx>
            <c:strRef>
              <c:f>圖例!$D$1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圖例!$A$2:$A$8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圖例!$D$2:$D$8</c:f>
              <c:numCache>
                <c:formatCode>General</c:formatCode>
                <c:ptCount val="7"/>
                <c:pt idx="0">
                  <c:v>1.4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935040"/>
        <c:axId val="126936576"/>
      </c:barChart>
      <c:catAx>
        <c:axId val="12693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936576"/>
        <c:crosses val="autoZero"/>
        <c:auto val="1"/>
        <c:lblAlgn val="ctr"/>
        <c:lblOffset val="100"/>
        <c:noMultiLvlLbl val="0"/>
      </c:catAx>
      <c:valAx>
        <c:axId val="126936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935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087721552288476"/>
          <c:y val="7.2628018813084602E-2"/>
          <c:w val="0.10819468619054197"/>
          <c:h val="0.4497944006999125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946888991817199"/>
          <c:y val="8.3562395609639697E-2"/>
          <c:w val="0.60276141952844131"/>
          <c:h val="0.72886940268830025"/>
        </c:manualLayout>
      </c:layout>
      <c:scatterChart>
        <c:scatterStyle val="lineMarker"/>
        <c:varyColors val="0"/>
        <c:ser>
          <c:idx val="0"/>
          <c:order val="0"/>
          <c:tx>
            <c:strRef>
              <c:f>圖例!$B$1</c:f>
              <c:strCache>
                <c:ptCount val="1"/>
                <c:pt idx="0">
                  <c:v>A</c:v>
                </c:pt>
              </c:strCache>
            </c:strRef>
          </c:tx>
          <c:xVal>
            <c:numRef>
              <c:f>圖例!$A$2:$A$8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圖例!$C$1</c:f>
              <c:strCache>
                <c:ptCount val="1"/>
                <c:pt idx="0">
                  <c:v>B</c:v>
                </c:pt>
              </c:strCache>
            </c:strRef>
          </c:tx>
          <c:xVal>
            <c:numRef>
              <c:f>圖例!$A$2:$A$8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圖例!$C$2:$C$8</c:f>
              <c:numCache>
                <c:formatCode>General</c:formatCode>
                <c:ptCount val="7"/>
                <c:pt idx="0">
                  <c:v>1.2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圖例!$D$1</c:f>
              <c:strCache>
                <c:ptCount val="1"/>
                <c:pt idx="0">
                  <c:v>C</c:v>
                </c:pt>
              </c:strCache>
            </c:strRef>
          </c:tx>
          <c:xVal>
            <c:numRef>
              <c:f>圖例!$A$2:$A$8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圖例!$D$2:$D$8</c:f>
              <c:numCache>
                <c:formatCode>General</c:formatCode>
                <c:ptCount val="7"/>
                <c:pt idx="0">
                  <c:v>1.4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39744"/>
        <c:axId val="127041536"/>
      </c:scatterChart>
      <c:valAx>
        <c:axId val="12703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41536"/>
        <c:crosses val="autoZero"/>
        <c:crossBetween val="midCat"/>
      </c:valAx>
      <c:valAx>
        <c:axId val="12704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397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11198600174978"/>
          <c:y val="8.7779368488029905E-2"/>
          <c:w val="0.16672621804627363"/>
          <c:h val="0.21323789071820567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0</xdr:rowOff>
    </xdr:from>
    <xdr:to>
      <xdr:col>7</xdr:col>
      <xdr:colOff>0</xdr:colOff>
      <xdr:row>13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12</xdr:col>
      <xdr:colOff>0</xdr:colOff>
      <xdr:row>13</xdr:row>
      <xdr:rowOff>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16</xdr:row>
      <xdr:rowOff>0</xdr:rowOff>
    </xdr:from>
    <xdr:to>
      <xdr:col>9</xdr:col>
      <xdr:colOff>228600</xdr:colOff>
      <xdr:row>29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66675</xdr:colOff>
      <xdr:row>31</xdr:row>
      <xdr:rowOff>28575</xdr:rowOff>
    </xdr:from>
    <xdr:to>
      <xdr:col>9</xdr:col>
      <xdr:colOff>295275</xdr:colOff>
      <xdr:row>44</xdr:row>
      <xdr:rowOff>47625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685799</xdr:colOff>
      <xdr:row>1</xdr:row>
      <xdr:rowOff>9525</xdr:rowOff>
    </xdr:from>
    <xdr:to>
      <xdr:col>9</xdr:col>
      <xdr:colOff>38100</xdr:colOff>
      <xdr:row>12</xdr:row>
      <xdr:rowOff>200025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45</xdr:row>
      <xdr:rowOff>0</xdr:rowOff>
    </xdr:from>
    <xdr:to>
      <xdr:col>8</xdr:col>
      <xdr:colOff>342900</xdr:colOff>
      <xdr:row>58</xdr:row>
      <xdr:rowOff>19050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61</xdr:row>
      <xdr:rowOff>0</xdr:rowOff>
    </xdr:from>
    <xdr:to>
      <xdr:col>8</xdr:col>
      <xdr:colOff>123825</xdr:colOff>
      <xdr:row>72</xdr:row>
      <xdr:rowOff>142874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28574</xdr:rowOff>
    </xdr:from>
    <xdr:to>
      <xdr:col>9</xdr:col>
      <xdr:colOff>304800</xdr:colOff>
      <xdr:row>11</xdr:row>
      <xdr:rowOff>152399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11</xdr:row>
      <xdr:rowOff>142876</xdr:rowOff>
    </xdr:from>
    <xdr:to>
      <xdr:col>9</xdr:col>
      <xdr:colOff>333375</xdr:colOff>
      <xdr:row>23</xdr:row>
      <xdr:rowOff>0</xdr:rowOff>
    </xdr:to>
    <xdr:graphicFrame macro="">
      <xdr:nvGraphicFramePr>
        <xdr:cNvPr id="12" name="圖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314324</xdr:colOff>
      <xdr:row>1</xdr:row>
      <xdr:rowOff>47625</xdr:rowOff>
    </xdr:from>
    <xdr:to>
      <xdr:col>15</xdr:col>
      <xdr:colOff>380999</xdr:colOff>
      <xdr:row>10</xdr:row>
      <xdr:rowOff>180975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352424</xdr:colOff>
      <xdr:row>1</xdr:row>
      <xdr:rowOff>66675</xdr:rowOff>
    </xdr:from>
    <xdr:to>
      <xdr:col>20</xdr:col>
      <xdr:colOff>419099</xdr:colOff>
      <xdr:row>10</xdr:row>
      <xdr:rowOff>200025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97971</xdr:colOff>
      <xdr:row>7</xdr:row>
      <xdr:rowOff>201386</xdr:rowOff>
    </xdr:from>
    <xdr:to>
      <xdr:col>14</xdr:col>
      <xdr:colOff>598714</xdr:colOff>
      <xdr:row>8</xdr:row>
      <xdr:rowOff>81643</xdr:rowOff>
    </xdr:to>
    <xdr:sp macro="" textlink="">
      <xdr:nvSpPr>
        <xdr:cNvPr id="4" name="矩形 3"/>
        <xdr:cNvSpPr/>
      </xdr:nvSpPr>
      <xdr:spPr>
        <a:xfrm>
          <a:off x="8403771" y="1687286"/>
          <a:ext cx="1872343" cy="92528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11</xdr:col>
      <xdr:colOff>180965</xdr:colOff>
      <xdr:row>8</xdr:row>
      <xdr:rowOff>153421</xdr:rowOff>
    </xdr:from>
    <xdr:to>
      <xdr:col>11</xdr:col>
      <xdr:colOff>466376</xdr:colOff>
      <xdr:row>9</xdr:row>
      <xdr:rowOff>53579</xdr:rowOff>
    </xdr:to>
    <xdr:sp macro="" textlink="">
      <xdr:nvSpPr>
        <xdr:cNvPr id="8" name="矩形 7"/>
        <xdr:cNvSpPr/>
      </xdr:nvSpPr>
      <xdr:spPr>
        <a:xfrm>
          <a:off x="7819550" y="1826104"/>
          <a:ext cx="285411" cy="10924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0.28684</cdr:x>
      <cdr:y>0.71799</cdr:y>
    </cdr:from>
    <cdr:to>
      <cdr:x>0.31262</cdr:x>
      <cdr:y>0.75754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1004136" y="1456322"/>
          <a:ext cx="90237" cy="8021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  <cdr:relSizeAnchor xmlns:cdr="http://schemas.openxmlformats.org/drawingml/2006/chartDrawing">
    <cdr:from>
      <cdr:x>0.28883</cdr:x>
      <cdr:y>0.74885</cdr:y>
    </cdr:from>
    <cdr:to>
      <cdr:x>0.3079</cdr:x>
      <cdr:y>0.78026</cdr:y>
    </cdr:to>
    <cdr:cxnSp macro="">
      <cdr:nvCxnSpPr>
        <cdr:cNvPr id="4" name="直線接點 3"/>
        <cdr:cNvCxnSpPr/>
      </cdr:nvCxnSpPr>
      <cdr:spPr>
        <a:xfrm xmlns:a="http://schemas.openxmlformats.org/drawingml/2006/main" flipH="1">
          <a:off x="1009652" y="1512151"/>
          <a:ext cx="66674" cy="6342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0.28701</cdr:x>
      <cdr:y>0.70608</cdr:y>
    </cdr:from>
    <cdr:to>
      <cdr:x>0.30608</cdr:x>
      <cdr:y>0.73749</cdr:y>
    </cdr:to>
    <cdr:cxnSp macro="">
      <cdr:nvCxnSpPr>
        <cdr:cNvPr id="10" name="直線接點 9"/>
        <cdr:cNvCxnSpPr/>
      </cdr:nvCxnSpPr>
      <cdr:spPr>
        <a:xfrm xmlns:a="http://schemas.openxmlformats.org/drawingml/2006/main" flipH="1">
          <a:off x="1004332" y="1418934"/>
          <a:ext cx="66742" cy="6311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</xdr:rowOff>
    </xdr:from>
    <xdr:to>
      <xdr:col>7</xdr:col>
      <xdr:colOff>0</xdr:colOff>
      <xdr:row>12</xdr:row>
      <xdr:rowOff>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11</xdr:col>
      <xdr:colOff>0</xdr:colOff>
      <xdr:row>12</xdr:row>
      <xdr:rowOff>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18</xdr:row>
      <xdr:rowOff>0</xdr:rowOff>
    </xdr:from>
    <xdr:to>
      <xdr:col>7</xdr:col>
      <xdr:colOff>0</xdr:colOff>
      <xdr:row>30</xdr:row>
      <xdr:rowOff>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18</xdr:row>
      <xdr:rowOff>0</xdr:rowOff>
    </xdr:from>
    <xdr:to>
      <xdr:col>17</xdr:col>
      <xdr:colOff>0</xdr:colOff>
      <xdr:row>30</xdr:row>
      <xdr:rowOff>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247651</xdr:colOff>
      <xdr:row>0</xdr:row>
      <xdr:rowOff>0</xdr:rowOff>
    </xdr:from>
    <xdr:to>
      <xdr:col>9</xdr:col>
      <xdr:colOff>1</xdr:colOff>
      <xdr:row>12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114300</xdr:colOff>
      <xdr:row>0</xdr:row>
      <xdr:rowOff>0</xdr:rowOff>
    </xdr:from>
    <xdr:to>
      <xdr:col>19</xdr:col>
      <xdr:colOff>85725</xdr:colOff>
      <xdr:row>12</xdr:row>
      <xdr:rowOff>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228600</xdr:colOff>
      <xdr:row>16</xdr:row>
      <xdr:rowOff>95250</xdr:rowOff>
    </xdr:from>
    <xdr:to>
      <xdr:col>9</xdr:col>
      <xdr:colOff>533400</xdr:colOff>
      <xdr:row>28</xdr:row>
      <xdr:rowOff>95250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95250</xdr:colOff>
      <xdr:row>0</xdr:row>
      <xdr:rowOff>104775</xdr:rowOff>
    </xdr:from>
    <xdr:to>
      <xdr:col>14</xdr:col>
      <xdr:colOff>66675</xdr:colOff>
      <xdr:row>12</xdr:row>
      <xdr:rowOff>104775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11</xdr:col>
      <xdr:colOff>0</xdr:colOff>
      <xdr:row>15</xdr:row>
      <xdr:rowOff>19050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16</xdr:col>
      <xdr:colOff>0</xdr:colOff>
      <xdr:row>15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18</xdr:row>
      <xdr:rowOff>161925</xdr:rowOff>
    </xdr:from>
    <xdr:to>
      <xdr:col>11</xdr:col>
      <xdr:colOff>0</xdr:colOff>
      <xdr:row>32</xdr:row>
      <xdr:rowOff>180975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32</xdr:row>
      <xdr:rowOff>190500</xdr:rowOff>
    </xdr:from>
    <xdr:to>
      <xdr:col>11</xdr:col>
      <xdr:colOff>0</xdr:colOff>
      <xdr:row>47</xdr:row>
      <xdr:rowOff>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46</xdr:row>
      <xdr:rowOff>190500</xdr:rowOff>
    </xdr:from>
    <xdr:to>
      <xdr:col>11</xdr:col>
      <xdr:colOff>0</xdr:colOff>
      <xdr:row>61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32</xdr:row>
      <xdr:rowOff>190500</xdr:rowOff>
    </xdr:from>
    <xdr:to>
      <xdr:col>16</xdr:col>
      <xdr:colOff>0</xdr:colOff>
      <xdr:row>47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62</xdr:row>
      <xdr:rowOff>161925</xdr:rowOff>
    </xdr:from>
    <xdr:to>
      <xdr:col>11</xdr:col>
      <xdr:colOff>0</xdr:colOff>
      <xdr:row>76</xdr:row>
      <xdr:rowOff>180975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16</xdr:col>
      <xdr:colOff>0</xdr:colOff>
      <xdr:row>14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66675</xdr:rowOff>
    </xdr:from>
    <xdr:to>
      <xdr:col>10</xdr:col>
      <xdr:colOff>457200</xdr:colOff>
      <xdr:row>13</xdr:row>
      <xdr:rowOff>85725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0</xdr:row>
      <xdr:rowOff>0</xdr:rowOff>
    </xdr:from>
    <xdr:to>
      <xdr:col>17</xdr:col>
      <xdr:colOff>371475</xdr:colOff>
      <xdr:row>14</xdr:row>
      <xdr:rowOff>66674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14</xdr:col>
      <xdr:colOff>0</xdr:colOff>
      <xdr:row>17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0</xdr:row>
      <xdr:rowOff>47625</xdr:rowOff>
    </xdr:from>
    <xdr:to>
      <xdr:col>24</xdr:col>
      <xdr:colOff>9525</xdr:colOff>
      <xdr:row>17</xdr:row>
      <xdr:rowOff>47625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10</xdr:col>
      <xdr:colOff>0</xdr:colOff>
      <xdr:row>16</xdr:row>
      <xdr:rowOff>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ppspro.com/Utilities/ChartLabeler.ht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showGridLines="0" showRowColHeaders="0" workbookViewId="0">
      <selection activeCell="B11" sqref="B11"/>
    </sheetView>
  </sheetViews>
  <sheetFormatPr defaultRowHeight="16.5"/>
  <cols>
    <col min="2" max="2" width="11" customWidth="1"/>
  </cols>
  <sheetData>
    <row r="1" spans="1:2">
      <c r="A1">
        <v>1</v>
      </c>
      <c r="B1" t="s">
        <v>50</v>
      </c>
    </row>
    <row r="2" spans="1:2">
      <c r="A2">
        <v>2</v>
      </c>
      <c r="B2" t="s">
        <v>51</v>
      </c>
    </row>
    <row r="3" spans="1:2">
      <c r="A3">
        <v>3</v>
      </c>
      <c r="B3" t="s">
        <v>52</v>
      </c>
    </row>
    <row r="4" spans="1:2">
      <c r="A4">
        <v>4</v>
      </c>
      <c r="B4" t="s">
        <v>54</v>
      </c>
    </row>
    <row r="5" spans="1:2">
      <c r="A5">
        <v>5</v>
      </c>
      <c r="B5" t="s">
        <v>53</v>
      </c>
    </row>
    <row r="6" spans="1:2">
      <c r="A6">
        <v>6</v>
      </c>
      <c r="B6" t="s">
        <v>55</v>
      </c>
    </row>
    <row r="7" spans="1:2">
      <c r="A7">
        <v>7</v>
      </c>
      <c r="B7" t="s">
        <v>59</v>
      </c>
    </row>
    <row r="8" spans="1:2">
      <c r="A8">
        <v>8</v>
      </c>
      <c r="B8" t="s">
        <v>60</v>
      </c>
    </row>
    <row r="9" spans="1:2">
      <c r="B9" t="s">
        <v>56</v>
      </c>
    </row>
    <row r="10" spans="1:2">
      <c r="B10" t="s">
        <v>57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showGridLines="0" workbookViewId="0">
      <selection activeCell="A10" sqref="A10"/>
    </sheetView>
  </sheetViews>
  <sheetFormatPr defaultRowHeight="16.5"/>
  <cols>
    <col min="1" max="1" width="7.5" bestFit="1" customWidth="1"/>
  </cols>
  <sheetData>
    <row r="1" spans="1:7">
      <c r="A1" s="2" t="s">
        <v>32</v>
      </c>
      <c r="B1" s="2" t="s">
        <v>33</v>
      </c>
      <c r="C1" s="2" t="s">
        <v>34</v>
      </c>
      <c r="D1" s="2" t="s">
        <v>35</v>
      </c>
    </row>
    <row r="2" spans="1:7">
      <c r="A2" s="2" t="s">
        <v>14</v>
      </c>
      <c r="B2" s="2">
        <v>250</v>
      </c>
      <c r="C2" s="2">
        <v>4</v>
      </c>
      <c r="D2" s="16">
        <f t="shared" ref="D2:D7" si="0">C2/B2</f>
        <v>1.6E-2</v>
      </c>
    </row>
    <row r="3" spans="1:7">
      <c r="A3" s="2" t="s">
        <v>40</v>
      </c>
      <c r="B3" s="2">
        <v>30</v>
      </c>
      <c r="C3" s="2">
        <v>5</v>
      </c>
      <c r="D3" s="16">
        <f>C3/B3</f>
        <v>0.16666666666666666</v>
      </c>
    </row>
    <row r="4" spans="1:7">
      <c r="A4" s="2" t="s">
        <v>16</v>
      </c>
      <c r="B4" s="2">
        <v>200</v>
      </c>
      <c r="C4" s="2">
        <v>5</v>
      </c>
      <c r="D4" s="16">
        <f t="shared" si="0"/>
        <v>2.5000000000000001E-2</v>
      </c>
    </row>
    <row r="5" spans="1:7">
      <c r="A5" s="2" t="s">
        <v>18</v>
      </c>
      <c r="B5" s="2">
        <v>300</v>
      </c>
      <c r="C5" s="2">
        <v>14</v>
      </c>
      <c r="D5" s="16">
        <f t="shared" si="0"/>
        <v>4.6666666666666669E-2</v>
      </c>
    </row>
    <row r="6" spans="1:7">
      <c r="A6" s="2" t="s">
        <v>19</v>
      </c>
      <c r="B6" s="2">
        <v>450</v>
      </c>
      <c r="C6" s="2">
        <v>4</v>
      </c>
      <c r="D6" s="16">
        <f t="shared" si="0"/>
        <v>8.8888888888888889E-3</v>
      </c>
    </row>
    <row r="7" spans="1:7">
      <c r="A7" s="2" t="s">
        <v>36</v>
      </c>
      <c r="B7" s="2">
        <v>600</v>
      </c>
      <c r="C7" s="2">
        <v>10</v>
      </c>
      <c r="D7" s="16">
        <f t="shared" si="0"/>
        <v>1.6666666666666666E-2</v>
      </c>
    </row>
    <row r="9" spans="1:7">
      <c r="A9" t="s">
        <v>98</v>
      </c>
    </row>
    <row r="10" spans="1:7">
      <c r="A10" t="s">
        <v>37</v>
      </c>
    </row>
    <row r="11" spans="1:7">
      <c r="B11" s="2" t="s">
        <v>33</v>
      </c>
      <c r="C11" s="2" t="s">
        <v>34</v>
      </c>
      <c r="D11" s="2" t="s">
        <v>35</v>
      </c>
    </row>
    <row r="12" spans="1:7">
      <c r="B12" s="2">
        <v>0</v>
      </c>
      <c r="C12" s="2">
        <v>0</v>
      </c>
      <c r="D12" s="2">
        <v>0</v>
      </c>
    </row>
    <row r="13" spans="1:7">
      <c r="B13" s="2">
        <v>1000</v>
      </c>
      <c r="C13" s="2">
        <f>B13*D13</f>
        <v>10</v>
      </c>
      <c r="D13" s="2">
        <v>0.01</v>
      </c>
    </row>
    <row r="16" spans="1:7">
      <c r="A16" t="s">
        <v>39</v>
      </c>
      <c r="G16" s="14" t="s">
        <v>41</v>
      </c>
    </row>
    <row r="17" spans="2:10">
      <c r="B17" s="2" t="s">
        <v>33</v>
      </c>
      <c r="C17" s="2" t="s">
        <v>34</v>
      </c>
      <c r="D17" s="2" t="s">
        <v>35</v>
      </c>
      <c r="F17" s="17" t="s">
        <v>45</v>
      </c>
      <c r="G17" s="17"/>
      <c r="H17" s="17"/>
      <c r="I17" s="17"/>
      <c r="J17" s="17"/>
    </row>
    <row r="18" spans="2:10">
      <c r="B18" s="2">
        <v>0</v>
      </c>
      <c r="C18" s="2">
        <v>0</v>
      </c>
      <c r="D18" s="2">
        <v>0</v>
      </c>
      <c r="F18" s="13" t="s">
        <v>38</v>
      </c>
    </row>
    <row r="19" spans="2:10">
      <c r="B19" s="2">
        <v>400</v>
      </c>
      <c r="C19" s="2">
        <f>B19*D19</f>
        <v>20</v>
      </c>
      <c r="D19" s="2">
        <v>0.05</v>
      </c>
    </row>
    <row r="20" spans="2:10">
      <c r="F20" t="s">
        <v>97</v>
      </c>
    </row>
  </sheetData>
  <phoneticPr fontId="1" type="noConversion"/>
  <hyperlinks>
    <hyperlink ref="F18" r:id="rId1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"/>
  <sheetViews>
    <sheetView showGridLines="0" topLeftCell="A55" zoomScaleNormal="100" workbookViewId="0">
      <selection activeCell="H80" sqref="H80"/>
    </sheetView>
  </sheetViews>
  <sheetFormatPr defaultRowHeight="16.5"/>
  <cols>
    <col min="6" max="6" width="11.25" bestFit="1" customWidth="1"/>
    <col min="7" max="8" width="11.25" customWidth="1"/>
  </cols>
  <sheetData>
    <row r="1" spans="1:10">
      <c r="A1" s="3" t="s">
        <v>2</v>
      </c>
      <c r="B1" s="3" t="s">
        <v>3</v>
      </c>
      <c r="C1" s="7" t="s">
        <v>4</v>
      </c>
      <c r="D1" s="7"/>
      <c r="F1" s="7"/>
      <c r="G1" s="5"/>
      <c r="H1" s="5"/>
      <c r="I1" s="5"/>
    </row>
    <row r="2" spans="1:10">
      <c r="A2" s="4">
        <v>43891</v>
      </c>
      <c r="B2" s="3">
        <v>4</v>
      </c>
      <c r="C2" s="7">
        <v>0</v>
      </c>
      <c r="D2" s="7"/>
      <c r="E2" s="7"/>
      <c r="F2" s="7"/>
      <c r="G2" s="6"/>
      <c r="H2" s="6"/>
      <c r="I2" s="6"/>
      <c r="J2" s="1"/>
    </row>
    <row r="3" spans="1:10">
      <c r="A3" s="4">
        <v>43893</v>
      </c>
      <c r="B3" s="3">
        <v>6</v>
      </c>
      <c r="C3" s="7">
        <v>0</v>
      </c>
      <c r="D3" s="7"/>
      <c r="F3" s="7"/>
      <c r="G3" s="6"/>
      <c r="H3" s="6"/>
      <c r="I3" s="6"/>
    </row>
    <row r="4" spans="1:10">
      <c r="A4" s="4">
        <v>43898</v>
      </c>
      <c r="B4" s="3">
        <v>8</v>
      </c>
      <c r="C4" s="7">
        <v>0</v>
      </c>
      <c r="D4" s="7"/>
      <c r="E4" s="7"/>
      <c r="F4" s="7"/>
      <c r="G4" s="6"/>
      <c r="H4" s="6"/>
      <c r="I4" s="6"/>
    </row>
    <row r="5" spans="1:10">
      <c r="A5" s="4">
        <v>43908</v>
      </c>
      <c r="B5" s="3">
        <v>10</v>
      </c>
      <c r="C5" s="7">
        <v>0</v>
      </c>
      <c r="D5" s="7"/>
      <c r="E5" s="7"/>
      <c r="F5" s="7"/>
      <c r="G5" s="6"/>
      <c r="H5" s="6"/>
      <c r="I5" s="6"/>
    </row>
    <row r="6" spans="1:10">
      <c r="A6" s="4">
        <v>43920</v>
      </c>
      <c r="B6" s="3">
        <v>12</v>
      </c>
      <c r="C6" s="7">
        <v>0</v>
      </c>
      <c r="D6" s="7"/>
      <c r="E6" s="7"/>
      <c r="F6" s="7"/>
      <c r="G6" s="6"/>
      <c r="H6" s="6"/>
      <c r="I6" s="6"/>
    </row>
    <row r="14" spans="1:10">
      <c r="E14" s="11" t="s">
        <v>12</v>
      </c>
    </row>
    <row r="15" spans="1:10">
      <c r="A15" s="26"/>
      <c r="B15" s="26"/>
      <c r="C15" s="26"/>
      <c r="D15" s="26"/>
      <c r="E15" s="26"/>
      <c r="F15" s="26"/>
      <c r="G15" s="26"/>
      <c r="H15" s="26"/>
      <c r="I15" s="26"/>
    </row>
    <row r="29" spans="1:9">
      <c r="E29" t="s">
        <v>5</v>
      </c>
    </row>
    <row r="30" spans="1:9">
      <c r="A30" s="26"/>
      <c r="B30" s="26"/>
      <c r="C30" s="26"/>
      <c r="D30" s="26"/>
      <c r="E30" s="26"/>
      <c r="F30" s="26"/>
      <c r="G30" s="26"/>
      <c r="H30" s="26"/>
      <c r="I30" s="26"/>
    </row>
    <row r="31" spans="1:9" ht="16.5" customHeight="1"/>
    <row r="44" spans="1:22">
      <c r="E44" t="s">
        <v>9</v>
      </c>
    </row>
    <row r="45" spans="1:22">
      <c r="A45" s="26"/>
      <c r="B45" s="26"/>
      <c r="C45" s="26"/>
      <c r="D45" s="26"/>
      <c r="E45" s="26"/>
      <c r="F45" s="26"/>
      <c r="G45" s="26"/>
      <c r="H45" s="26"/>
      <c r="I45" s="26"/>
      <c r="R45" s="19" t="s">
        <v>8</v>
      </c>
      <c r="S45" s="19"/>
      <c r="T45" s="19"/>
      <c r="U45" s="19"/>
      <c r="V45" s="19"/>
    </row>
    <row r="46" spans="1:22">
      <c r="R46" s="19"/>
      <c r="S46" s="19"/>
      <c r="T46" s="19"/>
      <c r="U46" s="19"/>
      <c r="V46" s="19"/>
    </row>
    <row r="59" spans="1:9">
      <c r="E59" t="s">
        <v>10</v>
      </c>
    </row>
    <row r="60" spans="1:9">
      <c r="A60" s="26"/>
      <c r="B60" s="26"/>
      <c r="C60" s="26"/>
      <c r="D60" s="26"/>
      <c r="E60" s="26"/>
      <c r="F60" s="26"/>
      <c r="G60" s="26"/>
      <c r="H60" s="26"/>
      <c r="I60" s="26"/>
    </row>
    <row r="74" spans="4:9" ht="16.5" customHeight="1">
      <c r="E74" s="43" t="s">
        <v>11</v>
      </c>
      <c r="F74" s="43"/>
      <c r="G74" s="43"/>
      <c r="H74" s="43"/>
      <c r="I74" s="42"/>
    </row>
    <row r="75" spans="4:9">
      <c r="D75" s="42"/>
      <c r="E75" s="43"/>
      <c r="F75" s="43"/>
      <c r="G75" s="43"/>
      <c r="H75" s="43"/>
      <c r="I75" s="42"/>
    </row>
  </sheetData>
  <mergeCells count="2">
    <mergeCell ref="R45:V46"/>
    <mergeCell ref="E74:H75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showGridLines="0" topLeftCell="B1" zoomScale="85" zoomScaleNormal="85" workbookViewId="0">
      <selection activeCell="L17" sqref="L17"/>
    </sheetView>
  </sheetViews>
  <sheetFormatPr defaultRowHeight="16.5"/>
  <cols>
    <col min="4" max="4" width="9.5" style="1" customWidth="1"/>
    <col min="5" max="5" width="9.5" customWidth="1"/>
  </cols>
  <sheetData>
    <row r="1" spans="1:13">
      <c r="A1" s="2" t="s">
        <v>0</v>
      </c>
      <c r="B1" s="2" t="s">
        <v>1</v>
      </c>
      <c r="D1" s="9" t="s">
        <v>4</v>
      </c>
    </row>
    <row r="2" spans="1:13">
      <c r="A2" s="8">
        <v>0.25</v>
      </c>
      <c r="B2" s="2">
        <v>35.6</v>
      </c>
      <c r="D2" s="9">
        <v>34</v>
      </c>
      <c r="E2" s="1"/>
      <c r="G2" t="s">
        <v>6</v>
      </c>
      <c r="M2" t="s">
        <v>13</v>
      </c>
    </row>
    <row r="3" spans="1:13">
      <c r="A3" s="8">
        <v>0.3125</v>
      </c>
      <c r="B3" s="2">
        <v>36</v>
      </c>
      <c r="D3" s="9">
        <v>34</v>
      </c>
      <c r="E3" s="1"/>
    </row>
    <row r="4" spans="1:13">
      <c r="A4" s="8">
        <v>0.41666666666666669</v>
      </c>
      <c r="B4" s="2">
        <v>35</v>
      </c>
      <c r="D4" s="9">
        <v>34</v>
      </c>
      <c r="E4" s="1"/>
    </row>
    <row r="5" spans="1:13">
      <c r="A5" s="8">
        <v>0.66666666666666663</v>
      </c>
      <c r="B5" s="2">
        <v>36</v>
      </c>
      <c r="D5" s="9">
        <v>34</v>
      </c>
      <c r="E5" s="1"/>
    </row>
    <row r="6" spans="1:13">
      <c r="A6" s="8"/>
      <c r="B6" s="10"/>
      <c r="D6" s="9"/>
    </row>
    <row r="13" spans="1:13">
      <c r="G13" t="s">
        <v>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showGridLines="0" workbookViewId="0">
      <selection activeCell="O6" sqref="O6"/>
    </sheetView>
  </sheetViews>
  <sheetFormatPr defaultRowHeight="16.5"/>
  <cols>
    <col min="1" max="2" width="5.5" bestFit="1" customWidth="1"/>
  </cols>
  <sheetData>
    <row r="1" spans="1:4">
      <c r="A1" t="s">
        <v>21</v>
      </c>
      <c r="B1" t="s">
        <v>20</v>
      </c>
    </row>
    <row r="2" spans="1:4">
      <c r="A2" t="s">
        <v>14</v>
      </c>
      <c r="B2">
        <v>35</v>
      </c>
    </row>
    <row r="3" spans="1:4">
      <c r="A3" t="s">
        <v>15</v>
      </c>
      <c r="B3">
        <v>40</v>
      </c>
    </row>
    <row r="4" spans="1:4">
      <c r="A4" t="s">
        <v>16</v>
      </c>
      <c r="B4">
        <v>52</v>
      </c>
    </row>
    <row r="5" spans="1:4">
      <c r="A5" t="s">
        <v>18</v>
      </c>
      <c r="B5">
        <v>10</v>
      </c>
    </row>
    <row r="14" spans="1:4">
      <c r="D14" t="s">
        <v>22</v>
      </c>
    </row>
    <row r="15" spans="1:4">
      <c r="D15" t="s">
        <v>23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Q35"/>
  <sheetViews>
    <sheetView showGridLines="0" topLeftCell="A25" zoomScaleNormal="100" workbookViewId="0">
      <selection activeCell="I31" sqref="I31:L33"/>
    </sheetView>
  </sheetViews>
  <sheetFormatPr defaultRowHeight="16.5"/>
  <cols>
    <col min="1" max="3" width="5.5" bestFit="1" customWidth="1"/>
  </cols>
  <sheetData>
    <row r="1" spans="1:17">
      <c r="A1" s="12" t="s">
        <v>21</v>
      </c>
      <c r="B1" s="12" t="s">
        <v>20</v>
      </c>
    </row>
    <row r="2" spans="1:17">
      <c r="A2" s="12" t="s">
        <v>14</v>
      </c>
      <c r="B2" s="12">
        <v>8.5</v>
      </c>
    </row>
    <row r="3" spans="1:17">
      <c r="A3" s="12" t="s">
        <v>15</v>
      </c>
      <c r="B3" s="12">
        <v>9.1999999999999993</v>
      </c>
    </row>
    <row r="13" spans="1:17" ht="16.5" customHeight="1">
      <c r="D13" s="18" t="s">
        <v>42</v>
      </c>
      <c r="E13" s="18"/>
      <c r="F13" s="18"/>
      <c r="G13" s="18"/>
      <c r="H13" s="18"/>
      <c r="I13" s="18"/>
      <c r="J13" s="18"/>
      <c r="K13" s="18"/>
    </row>
    <row r="14" spans="1:17">
      <c r="D14" s="18"/>
      <c r="E14" s="18"/>
      <c r="F14" s="18"/>
      <c r="G14" s="18"/>
      <c r="H14" s="18"/>
      <c r="I14" s="18"/>
      <c r="J14" s="18"/>
      <c r="K14" s="18"/>
    </row>
    <row r="16" spans="1:17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</row>
    <row r="31" spans="4:17" ht="16.5" customHeight="1">
      <c r="D31" s="18" t="s">
        <v>43</v>
      </c>
      <c r="E31" s="18"/>
      <c r="F31" s="18"/>
      <c r="G31" s="18"/>
      <c r="H31" s="15"/>
      <c r="I31" s="18" t="s">
        <v>44</v>
      </c>
      <c r="J31" s="18"/>
      <c r="K31" s="18"/>
      <c r="L31" s="18"/>
      <c r="M31" s="15"/>
      <c r="N31" s="18"/>
      <c r="O31" s="18"/>
      <c r="P31" s="18"/>
      <c r="Q31" s="18"/>
    </row>
    <row r="32" spans="4:17">
      <c r="D32" s="18"/>
      <c r="E32" s="18"/>
      <c r="F32" s="18"/>
      <c r="G32" s="18"/>
      <c r="H32" s="15"/>
      <c r="I32" s="18"/>
      <c r="J32" s="18"/>
      <c r="K32" s="18"/>
      <c r="L32" s="18"/>
      <c r="M32" s="15"/>
      <c r="N32" s="18"/>
      <c r="O32" s="18"/>
      <c r="P32" s="18"/>
      <c r="Q32" s="18"/>
    </row>
    <row r="33" spans="1:17">
      <c r="D33" s="18"/>
      <c r="E33" s="18"/>
      <c r="F33" s="18"/>
      <c r="G33" s="18"/>
      <c r="H33" s="15"/>
      <c r="I33" s="18"/>
      <c r="J33" s="18"/>
      <c r="K33" s="18"/>
      <c r="L33" s="18"/>
      <c r="M33" s="15"/>
      <c r="N33" s="18"/>
      <c r="O33" s="18"/>
      <c r="P33" s="18"/>
      <c r="Q33" s="18"/>
    </row>
    <row r="35" spans="1:17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</row>
  </sheetData>
  <mergeCells count="4">
    <mergeCell ref="D13:K14"/>
    <mergeCell ref="D31:G33"/>
    <mergeCell ref="I31:L33"/>
    <mergeCell ref="N31:Q3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showGridLines="0" topLeftCell="A13" workbookViewId="0">
      <selection activeCell="L29" sqref="L29"/>
    </sheetView>
  </sheetViews>
  <sheetFormatPr defaultRowHeight="16.5"/>
  <cols>
    <col min="1" max="1" width="4.875" bestFit="1" customWidth="1"/>
    <col min="2" max="2" width="2.875" bestFit="1" customWidth="1"/>
    <col min="3" max="4" width="2.75" bestFit="1" customWidth="1"/>
  </cols>
  <sheetData>
    <row r="1" spans="1:19">
      <c r="A1" s="2" t="s">
        <v>17</v>
      </c>
      <c r="B1" s="2" t="s">
        <v>14</v>
      </c>
      <c r="C1" s="2" t="s">
        <v>15</v>
      </c>
      <c r="D1" s="2" t="s">
        <v>16</v>
      </c>
    </row>
    <row r="2" spans="1:19">
      <c r="A2" s="2">
        <v>0</v>
      </c>
      <c r="B2" s="2">
        <v>1</v>
      </c>
      <c r="C2" s="2">
        <v>1.2</v>
      </c>
      <c r="D2" s="2">
        <v>1.4</v>
      </c>
    </row>
    <row r="3" spans="1:19">
      <c r="A3" s="2">
        <v>10</v>
      </c>
      <c r="B3" s="2">
        <v>2</v>
      </c>
      <c r="C3" s="2">
        <v>3</v>
      </c>
      <c r="D3" s="2">
        <v>5</v>
      </c>
    </row>
    <row r="4" spans="1:19">
      <c r="A4" s="2">
        <v>20</v>
      </c>
      <c r="B4" s="2">
        <v>4</v>
      </c>
      <c r="C4" s="2">
        <v>5</v>
      </c>
      <c r="D4" s="2">
        <v>6</v>
      </c>
    </row>
    <row r="5" spans="1:19">
      <c r="A5" s="2">
        <v>30</v>
      </c>
      <c r="B5" s="2">
        <v>5</v>
      </c>
      <c r="C5" s="2">
        <v>6</v>
      </c>
      <c r="D5" s="2">
        <v>7</v>
      </c>
    </row>
    <row r="6" spans="1:19">
      <c r="A6" s="2">
        <v>40</v>
      </c>
      <c r="B6" s="2">
        <v>5</v>
      </c>
      <c r="C6" s="2">
        <v>6</v>
      </c>
      <c r="D6" s="2">
        <v>7</v>
      </c>
    </row>
    <row r="7" spans="1:19">
      <c r="A7" s="2">
        <v>50</v>
      </c>
      <c r="B7" s="2">
        <v>6.5</v>
      </c>
      <c r="C7" s="2">
        <v>7</v>
      </c>
      <c r="D7" s="2">
        <v>8</v>
      </c>
    </row>
    <row r="8" spans="1:19">
      <c r="A8" s="2">
        <v>60</v>
      </c>
      <c r="B8" s="2">
        <v>7</v>
      </c>
      <c r="C8" s="2">
        <v>8</v>
      </c>
      <c r="D8" s="2">
        <v>9</v>
      </c>
    </row>
    <row r="13" spans="1:19">
      <c r="F13" t="s">
        <v>49</v>
      </c>
      <c r="K13" s="20" t="s">
        <v>47</v>
      </c>
      <c r="L13" s="21"/>
      <c r="M13" s="21"/>
      <c r="N13" s="21"/>
      <c r="O13" s="21"/>
      <c r="P13" s="20" t="s">
        <v>48</v>
      </c>
    </row>
    <row r="14" spans="1:19">
      <c r="K14" s="21"/>
      <c r="L14" s="21"/>
      <c r="M14" s="21"/>
      <c r="N14" s="21"/>
      <c r="O14" s="21"/>
    </row>
    <row r="15" spans="1:19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7"/>
      <c r="L15" s="27"/>
      <c r="M15" s="27"/>
      <c r="N15" s="27"/>
      <c r="O15" s="27"/>
      <c r="P15" s="26"/>
      <c r="Q15" s="26"/>
      <c r="R15" s="26"/>
      <c r="S15" s="26"/>
    </row>
    <row r="29" spans="5:8" ht="16.5" customHeight="1">
      <c r="F29" s="23" t="s">
        <v>46</v>
      </c>
      <c r="G29" s="23"/>
      <c r="H29" s="23"/>
    </row>
    <row r="30" spans="5:8">
      <c r="E30" s="22"/>
      <c r="F30" s="23"/>
      <c r="G30" s="23"/>
      <c r="H30" s="23"/>
    </row>
  </sheetData>
  <mergeCells count="1">
    <mergeCell ref="F29:H30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"/>
  <sheetViews>
    <sheetView showGridLines="0" tabSelected="1" topLeftCell="A60" workbookViewId="0">
      <selection activeCell="O68" sqref="O68"/>
    </sheetView>
  </sheetViews>
  <sheetFormatPr defaultRowHeight="16.5"/>
  <cols>
    <col min="1" max="1" width="7.5" bestFit="1" customWidth="1"/>
    <col min="2" max="2" width="5.5" bestFit="1" customWidth="1"/>
    <col min="3" max="3" width="9.5" bestFit="1" customWidth="1"/>
    <col min="4" max="4" width="9.5" customWidth="1"/>
    <col min="5" max="5" width="2.5" customWidth="1"/>
    <col min="6" max="6" width="2.5" bestFit="1" customWidth="1"/>
  </cols>
  <sheetData>
    <row r="1" spans="1:16">
      <c r="A1" s="29" t="s">
        <v>64</v>
      </c>
      <c r="B1" s="30"/>
      <c r="C1" s="30"/>
    </row>
    <row r="2" spans="1:16">
      <c r="A2" s="2" t="s">
        <v>26</v>
      </c>
      <c r="B2" s="2" t="s">
        <v>25</v>
      </c>
    </row>
    <row r="3" spans="1:16">
      <c r="A3" s="2" t="s">
        <v>24</v>
      </c>
      <c r="B3" s="2">
        <v>7</v>
      </c>
    </row>
    <row r="4" spans="1:16">
      <c r="A4" s="2" t="s">
        <v>27</v>
      </c>
      <c r="B4" s="2">
        <v>5</v>
      </c>
    </row>
    <row r="5" spans="1:16">
      <c r="A5" s="2" t="s">
        <v>28</v>
      </c>
      <c r="B5" s="2">
        <v>8</v>
      </c>
    </row>
    <row r="6" spans="1:16">
      <c r="A6" s="2" t="s">
        <v>29</v>
      </c>
      <c r="B6" s="2">
        <v>10</v>
      </c>
    </row>
    <row r="8" spans="1:16">
      <c r="A8" t="s">
        <v>4</v>
      </c>
    </row>
    <row r="9" spans="1:16">
      <c r="A9" s="3" t="s">
        <v>30</v>
      </c>
      <c r="B9" s="3" t="s">
        <v>31</v>
      </c>
    </row>
    <row r="10" spans="1:16">
      <c r="A10" s="3">
        <v>0</v>
      </c>
      <c r="B10" s="3">
        <f>B3</f>
        <v>7</v>
      </c>
    </row>
    <row r="11" spans="1:16">
      <c r="A11" s="3">
        <v>1</v>
      </c>
      <c r="B11" s="3">
        <f>B3</f>
        <v>7</v>
      </c>
    </row>
    <row r="16" spans="1:16" ht="16.5" customHeight="1">
      <c r="A16" s="28" t="s">
        <v>67</v>
      </c>
      <c r="H16" s="15"/>
      <c r="I16" s="15"/>
      <c r="J16" s="15"/>
      <c r="K16" s="15"/>
      <c r="L16" s="15"/>
      <c r="M16" s="15"/>
      <c r="N16" s="15"/>
      <c r="O16" s="15"/>
      <c r="P16" s="15"/>
    </row>
    <row r="17" spans="1:16">
      <c r="A17" t="s">
        <v>66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</row>
    <row r="18" spans="1:16">
      <c r="A18" s="24"/>
      <c r="B18" s="24"/>
      <c r="C18" s="24"/>
      <c r="D18" s="24"/>
      <c r="E18" s="24"/>
      <c r="F18" s="24"/>
      <c r="G18" s="25"/>
      <c r="H18" s="25"/>
      <c r="I18" s="25"/>
      <c r="J18" s="25"/>
      <c r="K18" s="25"/>
      <c r="L18" s="25"/>
      <c r="M18" s="25"/>
      <c r="N18" s="25"/>
      <c r="O18" s="25"/>
      <c r="P18" s="25"/>
    </row>
    <row r="19" spans="1:16">
      <c r="A19" s="29" t="s">
        <v>62</v>
      </c>
      <c r="B19" s="30"/>
      <c r="C19" s="30"/>
      <c r="D19" s="30"/>
    </row>
    <row r="20" spans="1:16">
      <c r="A20" s="2" t="s">
        <v>26</v>
      </c>
      <c r="B20" s="2" t="s">
        <v>25</v>
      </c>
    </row>
    <row r="21" spans="1:16">
      <c r="A21" s="2" t="s">
        <v>27</v>
      </c>
      <c r="B21" s="2">
        <v>4</v>
      </c>
    </row>
    <row r="22" spans="1:16">
      <c r="A22" s="2" t="s">
        <v>28</v>
      </c>
      <c r="B22" s="2">
        <v>8</v>
      </c>
    </row>
    <row r="23" spans="1:16">
      <c r="A23" s="2" t="s">
        <v>29</v>
      </c>
      <c r="B23" s="2">
        <v>7</v>
      </c>
    </row>
    <row r="26" spans="1:16">
      <c r="A26" t="s">
        <v>4</v>
      </c>
    </row>
    <row r="27" spans="1:16">
      <c r="A27" s="3" t="s">
        <v>30</v>
      </c>
      <c r="B27" s="3" t="s">
        <v>31</v>
      </c>
    </row>
    <row r="28" spans="1:16">
      <c r="A28" s="3">
        <v>0</v>
      </c>
      <c r="B28" s="3">
        <f>AVERAGE($B$21:$B$23)</f>
        <v>6.333333333333333</v>
      </c>
      <c r="C28" t="s">
        <v>58</v>
      </c>
    </row>
    <row r="29" spans="1:16">
      <c r="A29" s="3">
        <v>1</v>
      </c>
      <c r="B29" s="3">
        <f>AVERAGE($B$21:$B$23)</f>
        <v>6.333333333333333</v>
      </c>
    </row>
    <row r="34" spans="1:16">
      <c r="A34" s="24"/>
      <c r="B34" s="24"/>
      <c r="C34" s="24"/>
      <c r="D34" s="24"/>
      <c r="E34" s="24"/>
      <c r="F34" s="24"/>
      <c r="G34" s="25"/>
      <c r="H34" s="25"/>
      <c r="I34" s="25"/>
      <c r="J34" s="25"/>
      <c r="K34" s="25"/>
      <c r="L34" s="25"/>
      <c r="M34" s="25"/>
      <c r="N34" s="25"/>
      <c r="O34" s="25"/>
      <c r="P34" s="25"/>
    </row>
    <row r="35" spans="1:16">
      <c r="A35" s="29" t="s">
        <v>65</v>
      </c>
      <c r="B35" s="30"/>
    </row>
    <row r="36" spans="1:16">
      <c r="A36" s="2" t="s">
        <v>26</v>
      </c>
      <c r="B36" s="2" t="s">
        <v>25</v>
      </c>
    </row>
    <row r="37" spans="1:16">
      <c r="A37" s="2" t="s">
        <v>27</v>
      </c>
      <c r="B37" s="2">
        <v>4</v>
      </c>
    </row>
    <row r="38" spans="1:16">
      <c r="A38" s="2" t="s">
        <v>28</v>
      </c>
      <c r="B38" s="2">
        <v>8</v>
      </c>
    </row>
    <row r="39" spans="1:16">
      <c r="A39" s="2" t="s">
        <v>29</v>
      </c>
      <c r="B39" s="2">
        <v>7</v>
      </c>
    </row>
    <row r="42" spans="1:16">
      <c r="B42" s="5"/>
      <c r="C42" s="5"/>
    </row>
    <row r="43" spans="1:16">
      <c r="A43" s="7"/>
      <c r="B43" s="7"/>
      <c r="C43" s="5"/>
    </row>
    <row r="44" spans="1:16">
      <c r="A44" s="7"/>
      <c r="B44" s="7"/>
      <c r="C44" s="5"/>
    </row>
    <row r="45" spans="1:16">
      <c r="A45" s="7"/>
      <c r="B45" s="7"/>
      <c r="C45" s="5"/>
    </row>
    <row r="46" spans="1:16">
      <c r="A46" s="5"/>
      <c r="B46" s="5"/>
      <c r="C46" s="5"/>
    </row>
    <row r="47" spans="1:16">
      <c r="A47" t="s">
        <v>74</v>
      </c>
      <c r="H47" s="5" t="s">
        <v>61</v>
      </c>
      <c r="M47" t="s">
        <v>63</v>
      </c>
    </row>
    <row r="48" spans="1:16">
      <c r="A48" s="24"/>
      <c r="B48" s="24"/>
      <c r="C48" s="24"/>
      <c r="D48" s="24"/>
      <c r="E48" s="24"/>
      <c r="F48" s="24"/>
      <c r="G48" s="25"/>
      <c r="H48" s="25"/>
      <c r="I48" s="25"/>
      <c r="J48" s="25"/>
      <c r="K48" s="25"/>
      <c r="L48" s="25"/>
      <c r="M48" s="25"/>
      <c r="N48" s="25"/>
      <c r="O48" s="25"/>
      <c r="P48" s="25"/>
    </row>
    <row r="50" spans="1:16">
      <c r="A50" s="2" t="s">
        <v>26</v>
      </c>
      <c r="B50" s="2" t="s">
        <v>25</v>
      </c>
    </row>
    <row r="51" spans="1:16">
      <c r="A51" s="2" t="s">
        <v>27</v>
      </c>
      <c r="B51" s="2">
        <v>4</v>
      </c>
    </row>
    <row r="52" spans="1:16">
      <c r="A52" s="2" t="s">
        <v>28</v>
      </c>
      <c r="B52" s="2">
        <v>8</v>
      </c>
    </row>
    <row r="53" spans="1:16">
      <c r="A53" s="2" t="s">
        <v>29</v>
      </c>
      <c r="B53" s="2">
        <v>7</v>
      </c>
    </row>
    <row r="56" spans="1:16">
      <c r="A56" t="s">
        <v>4</v>
      </c>
      <c r="C56" s="5"/>
    </row>
    <row r="57" spans="1:16">
      <c r="A57" s="3" t="s">
        <v>30</v>
      </c>
      <c r="B57" s="3" t="s">
        <v>31</v>
      </c>
      <c r="C57" s="5"/>
    </row>
    <row r="58" spans="1:16">
      <c r="A58" s="3">
        <f>AVERAGE($B$51:$B$53)</f>
        <v>6.333333333333333</v>
      </c>
      <c r="B58" s="3">
        <v>0</v>
      </c>
    </row>
    <row r="59" spans="1:16">
      <c r="A59" s="3">
        <f>AVERAGE($B$51:$B$53)</f>
        <v>6.333333333333333</v>
      </c>
      <c r="B59" s="3">
        <v>1</v>
      </c>
      <c r="C59" s="5"/>
    </row>
    <row r="60" spans="1:16">
      <c r="A60" t="s">
        <v>58</v>
      </c>
      <c r="B60" s="5"/>
      <c r="C60" s="5"/>
    </row>
    <row r="61" spans="1:16">
      <c r="A61" s="5"/>
    </row>
    <row r="62" spans="1:16">
      <c r="A62" s="24"/>
      <c r="B62" s="24"/>
      <c r="C62" s="24"/>
      <c r="D62" s="24"/>
      <c r="E62" s="24"/>
      <c r="F62" s="24"/>
      <c r="G62" s="25"/>
      <c r="H62" s="25"/>
      <c r="I62" s="25"/>
      <c r="J62" s="25"/>
      <c r="K62" s="25"/>
      <c r="L62" s="25"/>
      <c r="M62" s="25"/>
      <c r="N62" s="25"/>
      <c r="O62" s="25"/>
      <c r="P62" s="25"/>
    </row>
    <row r="63" spans="1:16">
      <c r="A63" s="29" t="s">
        <v>71</v>
      </c>
      <c r="B63" s="30"/>
      <c r="C63" s="30"/>
      <c r="D63" s="30"/>
    </row>
    <row r="64" spans="1:16">
      <c r="A64" s="2" t="s">
        <v>26</v>
      </c>
      <c r="B64" s="2" t="s">
        <v>25</v>
      </c>
      <c r="C64" t="s">
        <v>72</v>
      </c>
      <c r="D64" t="s">
        <v>73</v>
      </c>
    </row>
    <row r="65" spans="1:4">
      <c r="A65" s="2" t="s">
        <v>27</v>
      </c>
      <c r="B65" s="2">
        <v>4</v>
      </c>
      <c r="C65" t="e">
        <f>IF(B65&gt;$B$76,B65,NA())</f>
        <v>#N/A</v>
      </c>
      <c r="D65">
        <f>IF(B65&lt;$B$76,B65,NA())</f>
        <v>4</v>
      </c>
    </row>
    <row r="66" spans="1:4">
      <c r="A66" s="2" t="s">
        <v>28</v>
      </c>
      <c r="B66" s="2">
        <v>8</v>
      </c>
      <c r="C66">
        <f>IF(B66&gt;$B$76,B66,NA())</f>
        <v>8</v>
      </c>
      <c r="D66" t="e">
        <f>IF(B66&lt;$B$76,B66,NA())</f>
        <v>#N/A</v>
      </c>
    </row>
    <row r="67" spans="1:4">
      <c r="A67" s="2" t="s">
        <v>29</v>
      </c>
      <c r="B67" s="2">
        <v>4</v>
      </c>
      <c r="C67" t="e">
        <f>IF(B67&gt;$B$76,B67,NA())</f>
        <v>#N/A</v>
      </c>
      <c r="D67">
        <f>IF(B67&lt;$B$76,B67,NA())</f>
        <v>4</v>
      </c>
    </row>
    <row r="68" spans="1:4">
      <c r="A68" s="2" t="s">
        <v>68</v>
      </c>
      <c r="B68" s="2">
        <v>6</v>
      </c>
      <c r="C68">
        <f>IF(B68&gt;$B$76,B68,NA())</f>
        <v>6</v>
      </c>
      <c r="D68" t="e">
        <f>IF(B68&lt;$B$76,B68,NA())</f>
        <v>#N/A</v>
      </c>
    </row>
    <row r="69" spans="1:4">
      <c r="A69" s="2" t="s">
        <v>69</v>
      </c>
      <c r="B69" s="10">
        <v>3</v>
      </c>
      <c r="C69" t="e">
        <f>IF(B69&gt;$B$76,B69,NA())</f>
        <v>#N/A</v>
      </c>
      <c r="D69">
        <f>IF(B69&lt;$B$76,B69,NA())</f>
        <v>3</v>
      </c>
    </row>
    <row r="70" spans="1:4">
      <c r="A70" s="2" t="s">
        <v>70</v>
      </c>
      <c r="B70" s="10">
        <v>6</v>
      </c>
      <c r="C70">
        <f>IF(B70&gt;$B$76,B70,NA())</f>
        <v>6</v>
      </c>
      <c r="D70" t="e">
        <f>IF(B70&lt;$B$76,B70,NA())</f>
        <v>#N/A</v>
      </c>
    </row>
    <row r="74" spans="1:4">
      <c r="A74" t="s">
        <v>4</v>
      </c>
    </row>
    <row r="75" spans="1:4">
      <c r="A75" s="3" t="s">
        <v>30</v>
      </c>
      <c r="B75" s="3" t="s">
        <v>31</v>
      </c>
    </row>
    <row r="76" spans="1:4">
      <c r="A76" s="3">
        <v>0</v>
      </c>
      <c r="B76" s="3">
        <f>AVERAGE($B$65:$B$70)</f>
        <v>5.166666666666667</v>
      </c>
      <c r="C76" t="s">
        <v>58</v>
      </c>
    </row>
    <row r="77" spans="1:4">
      <c r="A77" s="3">
        <v>1</v>
      </c>
      <c r="B77" s="3">
        <f>AVERAGE($B$65:$B$70)</f>
        <v>5.166666666666667</v>
      </c>
    </row>
  </sheetData>
  <sortState ref="A36:B38">
    <sortCondition ref="A36:A38"/>
  </sortState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showGridLines="0" workbookViewId="0">
      <selection activeCell="O17" sqref="O17"/>
    </sheetView>
  </sheetViews>
  <sheetFormatPr defaultRowHeight="16.5"/>
  <sheetData>
    <row r="1" spans="1:6">
      <c r="A1" s="2" t="s">
        <v>77</v>
      </c>
      <c r="B1" s="2" t="s">
        <v>75</v>
      </c>
      <c r="C1" s="2" t="s">
        <v>25</v>
      </c>
      <c r="D1" s="2" t="s">
        <v>76</v>
      </c>
      <c r="E1" s="5"/>
      <c r="F1" s="5"/>
    </row>
    <row r="2" spans="1:6">
      <c r="A2" t="s">
        <v>78</v>
      </c>
      <c r="B2" s="39">
        <v>0.58333333333333337</v>
      </c>
      <c r="C2" s="34">
        <v>80</v>
      </c>
      <c r="D2" s="35">
        <v>0</v>
      </c>
      <c r="E2" s="5">
        <v>70</v>
      </c>
      <c r="F2" s="33">
        <v>80</v>
      </c>
    </row>
    <row r="3" spans="1:6">
      <c r="B3" s="40">
        <v>0.625</v>
      </c>
      <c r="C3" s="31">
        <v>82</v>
      </c>
      <c r="D3" s="2">
        <v>0</v>
      </c>
      <c r="E3" s="5">
        <v>70</v>
      </c>
      <c r="F3" s="33">
        <v>80</v>
      </c>
    </row>
    <row r="4" spans="1:6">
      <c r="B4" s="40">
        <v>0.66666666666666696</v>
      </c>
      <c r="C4" s="31">
        <v>83</v>
      </c>
      <c r="D4" s="2">
        <v>0</v>
      </c>
      <c r="E4" s="5">
        <v>70</v>
      </c>
      <c r="F4" s="33">
        <v>80</v>
      </c>
    </row>
    <row r="5" spans="1:6">
      <c r="B5" s="40">
        <v>0.70833333333333304</v>
      </c>
      <c r="C5" s="31">
        <v>80</v>
      </c>
      <c r="D5" s="2">
        <v>0</v>
      </c>
      <c r="E5" s="5">
        <v>70</v>
      </c>
      <c r="F5" s="33">
        <v>80</v>
      </c>
    </row>
    <row r="6" spans="1:6">
      <c r="B6" s="40">
        <v>0.75</v>
      </c>
      <c r="C6" s="32">
        <v>60</v>
      </c>
      <c r="D6" s="2">
        <v>0</v>
      </c>
      <c r="E6" s="5">
        <v>70</v>
      </c>
      <c r="F6" s="33">
        <v>80</v>
      </c>
    </row>
    <row r="7" spans="1:6">
      <c r="B7" s="40">
        <v>0.79166666666666596</v>
      </c>
      <c r="C7" s="32">
        <v>55</v>
      </c>
      <c r="D7" s="2">
        <v>0</v>
      </c>
      <c r="E7" s="5">
        <v>70</v>
      </c>
      <c r="F7" s="33">
        <v>80</v>
      </c>
    </row>
    <row r="8" spans="1:6">
      <c r="B8" s="40">
        <v>0.83333333333333304</v>
      </c>
      <c r="C8" s="32">
        <v>40</v>
      </c>
      <c r="D8" s="2">
        <v>1</v>
      </c>
      <c r="E8" s="5">
        <v>70</v>
      </c>
      <c r="F8" s="33">
        <v>80</v>
      </c>
    </row>
    <row r="9" spans="1:6">
      <c r="B9" s="40">
        <v>0.874999999999999</v>
      </c>
      <c r="C9" s="32">
        <v>30</v>
      </c>
      <c r="D9" s="2">
        <v>1</v>
      </c>
      <c r="E9" s="5">
        <v>70</v>
      </c>
      <c r="F9" s="33">
        <v>80</v>
      </c>
    </row>
    <row r="10" spans="1:6">
      <c r="B10" s="40">
        <v>0.91666666666666596</v>
      </c>
      <c r="C10" s="32">
        <v>20</v>
      </c>
      <c r="D10" s="2">
        <v>1</v>
      </c>
      <c r="E10" s="5">
        <v>70</v>
      </c>
      <c r="F10" s="33">
        <v>80</v>
      </c>
    </row>
    <row r="11" spans="1:6">
      <c r="B11" s="40">
        <v>0.95833333333333304</v>
      </c>
      <c r="C11" s="32">
        <v>18</v>
      </c>
      <c r="D11" s="2">
        <v>1</v>
      </c>
      <c r="E11" s="5">
        <v>70</v>
      </c>
      <c r="F11" s="33">
        <v>80</v>
      </c>
    </row>
    <row r="12" spans="1:6">
      <c r="B12" s="40">
        <v>0.999999999999999</v>
      </c>
      <c r="C12" s="31">
        <v>20</v>
      </c>
      <c r="D12" s="10">
        <v>1</v>
      </c>
      <c r="E12" s="5">
        <v>70</v>
      </c>
      <c r="F12" s="33">
        <v>80</v>
      </c>
    </row>
    <row r="13" spans="1:6">
      <c r="B13" s="40">
        <v>1.0416666666666701</v>
      </c>
      <c r="C13" s="31">
        <v>22</v>
      </c>
      <c r="D13" s="10">
        <v>1</v>
      </c>
      <c r="E13" s="5">
        <v>70</v>
      </c>
      <c r="F13" s="33">
        <v>80</v>
      </c>
    </row>
    <row r="14" spans="1:6">
      <c r="B14" s="40">
        <v>1.0833333333333299</v>
      </c>
      <c r="C14" s="31">
        <v>23</v>
      </c>
      <c r="D14" s="10">
        <v>1</v>
      </c>
      <c r="E14" s="5">
        <v>70</v>
      </c>
      <c r="F14" s="33">
        <v>80</v>
      </c>
    </row>
    <row r="15" spans="1:6">
      <c r="B15" s="40">
        <v>1.125</v>
      </c>
      <c r="C15" s="31">
        <v>24</v>
      </c>
      <c r="D15" s="10">
        <v>1</v>
      </c>
      <c r="E15" s="5">
        <v>70</v>
      </c>
      <c r="F15" s="33">
        <v>80</v>
      </c>
    </row>
    <row r="16" spans="1:6">
      <c r="B16" s="40">
        <v>1.1666666666666701</v>
      </c>
      <c r="C16" s="31">
        <v>20</v>
      </c>
      <c r="D16" s="10">
        <v>1</v>
      </c>
      <c r="E16" s="5">
        <v>70</v>
      </c>
      <c r="F16" s="33">
        <v>80</v>
      </c>
    </row>
    <row r="17" spans="2:6">
      <c r="B17" s="40">
        <v>1.2083333333333299</v>
      </c>
      <c r="C17" s="31">
        <v>30</v>
      </c>
      <c r="D17" s="10">
        <v>1</v>
      </c>
      <c r="E17" s="5">
        <v>70</v>
      </c>
      <c r="F17" s="33">
        <v>80</v>
      </c>
    </row>
    <row r="18" spans="2:6">
      <c r="B18" s="40">
        <v>1.25</v>
      </c>
      <c r="C18" s="31">
        <v>35</v>
      </c>
      <c r="D18" s="10">
        <v>1</v>
      </c>
      <c r="E18" s="5">
        <v>70</v>
      </c>
      <c r="F18" s="33">
        <v>80</v>
      </c>
    </row>
    <row r="19" spans="2:6">
      <c r="B19" s="40">
        <v>1.2916666666666701</v>
      </c>
      <c r="C19" s="31">
        <v>40</v>
      </c>
      <c r="D19" s="10">
        <v>0</v>
      </c>
      <c r="E19" s="5">
        <v>70</v>
      </c>
      <c r="F19" s="33">
        <v>80</v>
      </c>
    </row>
    <row r="20" spans="2:6">
      <c r="B20" s="40">
        <v>1.3333333333333299</v>
      </c>
      <c r="C20" s="31">
        <v>43</v>
      </c>
      <c r="D20" s="10">
        <v>0</v>
      </c>
      <c r="E20" s="5">
        <v>70</v>
      </c>
      <c r="F20" s="33">
        <v>80</v>
      </c>
    </row>
    <row r="21" spans="2:6">
      <c r="B21" s="40">
        <v>1.375</v>
      </c>
      <c r="C21" s="31">
        <v>50</v>
      </c>
      <c r="D21" s="10">
        <v>0</v>
      </c>
      <c r="E21" s="5">
        <v>70</v>
      </c>
      <c r="F21" s="33">
        <v>80</v>
      </c>
    </row>
    <row r="22" spans="2:6">
      <c r="B22" s="40">
        <v>1.4166666666666701</v>
      </c>
      <c r="C22" s="31">
        <v>55</v>
      </c>
      <c r="D22" s="10">
        <v>0</v>
      </c>
      <c r="E22" s="5">
        <v>70</v>
      </c>
      <c r="F22" s="33">
        <v>80</v>
      </c>
    </row>
    <row r="23" spans="2:6">
      <c r="B23" s="40">
        <v>1.4583333333333299</v>
      </c>
      <c r="C23" s="31">
        <v>60</v>
      </c>
      <c r="D23" s="10">
        <v>0</v>
      </c>
      <c r="E23" s="5">
        <v>70</v>
      </c>
      <c r="F23" s="33">
        <v>80</v>
      </c>
    </row>
    <row r="24" spans="2:6">
      <c r="B24" s="40">
        <v>1.5</v>
      </c>
      <c r="C24" s="31">
        <v>65</v>
      </c>
      <c r="D24" s="10">
        <v>0</v>
      </c>
      <c r="E24" s="5">
        <v>70</v>
      </c>
      <c r="F24" s="33">
        <v>80</v>
      </c>
    </row>
    <row r="25" spans="2:6">
      <c r="B25" s="40">
        <v>1.5416666666666701</v>
      </c>
      <c r="C25" s="31">
        <v>75</v>
      </c>
      <c r="D25" s="10">
        <v>0</v>
      </c>
      <c r="E25" s="5">
        <v>70</v>
      </c>
      <c r="F25" s="33">
        <v>80</v>
      </c>
    </row>
    <row r="26" spans="2:6">
      <c r="B26" s="40">
        <v>0.58333333333333337</v>
      </c>
      <c r="C26" s="31">
        <v>80</v>
      </c>
      <c r="D26" s="2">
        <v>0</v>
      </c>
      <c r="E26" s="5">
        <v>70</v>
      </c>
      <c r="F26" s="33">
        <v>80</v>
      </c>
    </row>
    <row r="27" spans="2:6">
      <c r="B27" s="40">
        <v>0.625</v>
      </c>
      <c r="C27" s="31">
        <v>82</v>
      </c>
      <c r="D27" s="2">
        <v>0</v>
      </c>
      <c r="E27" s="5">
        <v>70</v>
      </c>
      <c r="F27" s="33">
        <v>80</v>
      </c>
    </row>
    <row r="28" spans="2:6">
      <c r="B28" s="40">
        <v>0.66666666666666696</v>
      </c>
      <c r="C28" s="31">
        <v>83</v>
      </c>
      <c r="D28" s="2">
        <v>0</v>
      </c>
      <c r="E28" s="5">
        <v>70</v>
      </c>
      <c r="F28" s="33">
        <v>80</v>
      </c>
    </row>
    <row r="29" spans="2:6">
      <c r="B29" s="40">
        <v>0.70833333333333304</v>
      </c>
      <c r="C29" s="31">
        <v>80</v>
      </c>
      <c r="D29" s="2">
        <v>0</v>
      </c>
      <c r="E29" s="5">
        <v>70</v>
      </c>
      <c r="F29" s="33">
        <v>80</v>
      </c>
    </row>
    <row r="30" spans="2:6">
      <c r="B30" s="40">
        <v>0.75</v>
      </c>
      <c r="C30" s="32">
        <v>60</v>
      </c>
      <c r="D30" s="2">
        <v>1</v>
      </c>
      <c r="E30" s="5">
        <v>70</v>
      </c>
      <c r="F30" s="33">
        <v>80</v>
      </c>
    </row>
    <row r="31" spans="2:6">
      <c r="B31" s="40">
        <v>0.79166666666666596</v>
      </c>
      <c r="C31" s="32">
        <v>55</v>
      </c>
      <c r="D31" s="2">
        <v>1</v>
      </c>
      <c r="E31" s="5">
        <v>70</v>
      </c>
      <c r="F31" s="33">
        <v>80</v>
      </c>
    </row>
    <row r="32" spans="2:6">
      <c r="B32" s="40">
        <v>0.83333333333333304</v>
      </c>
      <c r="C32" s="32">
        <v>40</v>
      </c>
      <c r="D32" s="2">
        <v>1</v>
      </c>
      <c r="E32" s="5">
        <v>70</v>
      </c>
      <c r="F32" s="33">
        <v>80</v>
      </c>
    </row>
    <row r="33" spans="1:6">
      <c r="B33" s="40">
        <v>0.874999999999999</v>
      </c>
      <c r="C33" s="32">
        <v>30</v>
      </c>
      <c r="D33" s="2">
        <v>1</v>
      </c>
      <c r="E33" s="5">
        <v>70</v>
      </c>
      <c r="F33" s="33">
        <v>80</v>
      </c>
    </row>
    <row r="34" spans="1:6">
      <c r="B34" s="40">
        <v>0.91666666666666596</v>
      </c>
      <c r="C34" s="32">
        <v>20</v>
      </c>
      <c r="D34" s="2">
        <v>1</v>
      </c>
      <c r="E34" s="5">
        <v>70</v>
      </c>
      <c r="F34" s="33">
        <v>80</v>
      </c>
    </row>
    <row r="35" spans="1:6">
      <c r="B35" s="41">
        <v>0.95833333333333304</v>
      </c>
      <c r="C35" s="36">
        <v>18</v>
      </c>
      <c r="D35" s="37">
        <v>1</v>
      </c>
      <c r="E35" s="5">
        <v>70</v>
      </c>
      <c r="F35" s="33">
        <v>80</v>
      </c>
    </row>
    <row r="36" spans="1:6">
      <c r="A36" s="2" t="s">
        <v>79</v>
      </c>
      <c r="B36" s="40">
        <v>0.999999999999999</v>
      </c>
      <c r="C36" s="31">
        <v>20</v>
      </c>
      <c r="D36" s="10">
        <v>1</v>
      </c>
      <c r="E36" s="5">
        <v>70</v>
      </c>
      <c r="F36" s="33">
        <v>80</v>
      </c>
    </row>
    <row r="37" spans="1:6">
      <c r="B37" s="39">
        <v>1.0416666666666701</v>
      </c>
      <c r="C37" s="34">
        <v>22</v>
      </c>
      <c r="D37" s="38">
        <v>1</v>
      </c>
      <c r="E37" s="5">
        <v>70</v>
      </c>
      <c r="F37" s="33">
        <v>80</v>
      </c>
    </row>
    <row r="38" spans="1:6">
      <c r="B38" s="40">
        <v>1.0833333333333299</v>
      </c>
      <c r="C38" s="31">
        <v>23</v>
      </c>
      <c r="D38" s="10">
        <v>1</v>
      </c>
      <c r="E38" s="5">
        <v>70</v>
      </c>
      <c r="F38" s="33">
        <v>80</v>
      </c>
    </row>
    <row r="39" spans="1:6">
      <c r="B39" s="40">
        <v>1.125</v>
      </c>
      <c r="C39" s="31">
        <v>24</v>
      </c>
      <c r="D39" s="10">
        <v>1</v>
      </c>
      <c r="E39" s="5">
        <v>70</v>
      </c>
      <c r="F39" s="33">
        <v>80</v>
      </c>
    </row>
    <row r="40" spans="1:6">
      <c r="B40" s="40">
        <v>1.1666666666666701</v>
      </c>
      <c r="C40" s="31">
        <v>20</v>
      </c>
      <c r="D40" s="10">
        <v>1</v>
      </c>
      <c r="E40" s="5">
        <v>70</v>
      </c>
      <c r="F40" s="33">
        <v>80</v>
      </c>
    </row>
    <row r="41" spans="1:6">
      <c r="B41" s="40">
        <v>1.2083333333333299</v>
      </c>
      <c r="C41" s="31">
        <v>30</v>
      </c>
      <c r="D41" s="10">
        <v>1</v>
      </c>
      <c r="E41" s="5">
        <v>70</v>
      </c>
      <c r="F41" s="33">
        <v>80</v>
      </c>
    </row>
    <row r="42" spans="1:6">
      <c r="B42" s="40">
        <v>1.25</v>
      </c>
      <c r="C42" s="31">
        <v>35</v>
      </c>
      <c r="D42" s="10">
        <v>1</v>
      </c>
      <c r="E42" s="5">
        <v>70</v>
      </c>
      <c r="F42" s="33">
        <v>80</v>
      </c>
    </row>
    <row r="43" spans="1:6">
      <c r="B43" s="40">
        <v>1.2916666666666701</v>
      </c>
      <c r="C43" s="31">
        <v>40</v>
      </c>
      <c r="D43" s="10">
        <v>0</v>
      </c>
      <c r="E43" s="5">
        <v>70</v>
      </c>
      <c r="F43" s="33">
        <v>80</v>
      </c>
    </row>
    <row r="44" spans="1:6">
      <c r="B44" s="40">
        <v>1.3333333333333299</v>
      </c>
      <c r="C44" s="31">
        <v>43</v>
      </c>
      <c r="D44" s="10">
        <v>0</v>
      </c>
      <c r="E44" s="5">
        <v>70</v>
      </c>
      <c r="F44" s="33">
        <v>80</v>
      </c>
    </row>
    <row r="45" spans="1:6">
      <c r="B45" s="40">
        <v>1.375</v>
      </c>
      <c r="C45" s="31">
        <v>50</v>
      </c>
      <c r="D45" s="10">
        <v>0</v>
      </c>
      <c r="E45" s="5">
        <v>70</v>
      </c>
      <c r="F45" s="33">
        <v>80</v>
      </c>
    </row>
    <row r="46" spans="1:6">
      <c r="B46" s="40">
        <v>1.4166666666666701</v>
      </c>
      <c r="C46" s="31">
        <v>55</v>
      </c>
      <c r="D46" s="10">
        <v>0</v>
      </c>
      <c r="E46" s="5">
        <v>70</v>
      </c>
      <c r="F46" s="33">
        <v>80</v>
      </c>
    </row>
    <row r="47" spans="1:6">
      <c r="B47" s="40">
        <v>1.4583333333333299</v>
      </c>
      <c r="C47" s="31">
        <v>60</v>
      </c>
      <c r="D47" s="10">
        <v>0</v>
      </c>
      <c r="E47" s="5">
        <v>70</v>
      </c>
      <c r="F47" s="33">
        <v>80</v>
      </c>
    </row>
    <row r="48" spans="1:6">
      <c r="B48" s="40">
        <v>1.5</v>
      </c>
      <c r="C48" s="31">
        <v>65</v>
      </c>
      <c r="D48" s="10">
        <v>0</v>
      </c>
      <c r="E48" s="5">
        <v>70</v>
      </c>
      <c r="F48" s="33">
        <v>80</v>
      </c>
    </row>
    <row r="49" spans="2:6">
      <c r="B49" s="40">
        <v>1.5416666666666701</v>
      </c>
      <c r="C49" s="31">
        <v>75</v>
      </c>
      <c r="D49" s="10">
        <v>0</v>
      </c>
      <c r="E49" s="5">
        <v>70</v>
      </c>
      <c r="F49" s="33">
        <v>80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showGridLines="0" workbookViewId="0">
      <selection activeCell="P16" sqref="P16"/>
    </sheetView>
  </sheetViews>
  <sheetFormatPr defaultRowHeight="16.5"/>
  <cols>
    <col min="1" max="1" width="4.875" bestFit="1" customWidth="1"/>
    <col min="2" max="2" width="5.375" bestFit="1" customWidth="1"/>
    <col min="3" max="4" width="4.375" bestFit="1" customWidth="1"/>
  </cols>
  <sheetData>
    <row r="1" spans="1:6">
      <c r="A1" s="3" t="s">
        <v>80</v>
      </c>
      <c r="B1" s="3" t="s">
        <v>81</v>
      </c>
      <c r="C1" s="3" t="s">
        <v>83</v>
      </c>
      <c r="D1" s="3" t="s">
        <v>82</v>
      </c>
    </row>
    <row r="2" spans="1:6">
      <c r="A2" s="3">
        <v>0</v>
      </c>
      <c r="B2" s="3">
        <v>25</v>
      </c>
      <c r="C2" s="3">
        <v>50</v>
      </c>
      <c r="D2" s="3">
        <v>20</v>
      </c>
    </row>
    <row r="3" spans="1:6">
      <c r="A3" s="3">
        <v>2</v>
      </c>
      <c r="B3" s="3">
        <v>26</v>
      </c>
      <c r="C3" s="3">
        <v>50</v>
      </c>
      <c r="D3" s="3">
        <v>20</v>
      </c>
    </row>
    <row r="4" spans="1:6">
      <c r="A4" s="3">
        <v>4</v>
      </c>
      <c r="B4" s="3">
        <v>28</v>
      </c>
      <c r="C4" s="3">
        <v>50</v>
      </c>
      <c r="D4" s="3">
        <v>20</v>
      </c>
    </row>
    <row r="5" spans="1:6">
      <c r="A5" s="3">
        <v>6</v>
      </c>
      <c r="B5" s="3">
        <v>30</v>
      </c>
      <c r="C5" s="3">
        <v>50</v>
      </c>
      <c r="D5" s="3">
        <v>20</v>
      </c>
    </row>
    <row r="6" spans="1:6">
      <c r="A6" s="3">
        <v>8</v>
      </c>
      <c r="B6" s="3">
        <v>32</v>
      </c>
      <c r="C6" s="3">
        <v>50</v>
      </c>
      <c r="D6" s="3">
        <v>20</v>
      </c>
    </row>
    <row r="7" spans="1:6">
      <c r="A7" s="3">
        <v>10</v>
      </c>
      <c r="B7" s="3">
        <v>34</v>
      </c>
      <c r="C7" s="3">
        <v>50</v>
      </c>
      <c r="D7" s="3">
        <v>20</v>
      </c>
    </row>
    <row r="8" spans="1:6">
      <c r="A8" s="3">
        <v>12</v>
      </c>
      <c r="B8" s="3">
        <v>36</v>
      </c>
      <c r="C8" s="3">
        <v>50</v>
      </c>
      <c r="D8" s="3">
        <v>20</v>
      </c>
    </row>
    <row r="9" spans="1:6">
      <c r="A9" s="3">
        <v>14</v>
      </c>
      <c r="B9" s="3">
        <v>38</v>
      </c>
      <c r="C9" s="3">
        <v>50</v>
      </c>
      <c r="D9" s="3">
        <v>20</v>
      </c>
    </row>
    <row r="10" spans="1:6">
      <c r="A10" s="3">
        <v>16</v>
      </c>
      <c r="B10" s="3">
        <v>40</v>
      </c>
      <c r="C10" s="3">
        <v>50</v>
      </c>
      <c r="D10" s="3">
        <v>20</v>
      </c>
    </row>
    <row r="11" spans="1:6">
      <c r="A11" s="3">
        <v>18</v>
      </c>
      <c r="B11" s="3">
        <v>46</v>
      </c>
      <c r="C11" s="3">
        <v>50</v>
      </c>
      <c r="D11" s="3">
        <v>20</v>
      </c>
    </row>
    <row r="12" spans="1:6">
      <c r="A12" s="3">
        <v>20</v>
      </c>
      <c r="B12" s="3">
        <v>48</v>
      </c>
      <c r="C12" s="3">
        <v>50</v>
      </c>
      <c r="D12" s="3">
        <v>20</v>
      </c>
    </row>
    <row r="13" spans="1:6">
      <c r="A13" s="3">
        <v>22</v>
      </c>
      <c r="B13" s="3">
        <v>53</v>
      </c>
      <c r="C13" s="3">
        <v>50</v>
      </c>
      <c r="D13" s="3">
        <v>20</v>
      </c>
    </row>
    <row r="14" spans="1:6">
      <c r="A14" s="3">
        <v>24</v>
      </c>
      <c r="B14" s="3">
        <v>58</v>
      </c>
      <c r="C14" s="3">
        <v>50</v>
      </c>
      <c r="D14" s="3">
        <v>20</v>
      </c>
    </row>
    <row r="15" spans="1:6">
      <c r="A15" s="3">
        <v>26</v>
      </c>
      <c r="B15" s="3">
        <v>60</v>
      </c>
      <c r="C15" s="3">
        <v>50</v>
      </c>
      <c r="D15" s="3">
        <v>20</v>
      </c>
      <c r="F15" t="s">
        <v>84</v>
      </c>
    </row>
    <row r="16" spans="1:6">
      <c r="A16" s="3">
        <v>28</v>
      </c>
      <c r="B16" s="3">
        <v>75</v>
      </c>
      <c r="C16" s="3">
        <v>50</v>
      </c>
      <c r="D16" s="3">
        <v>20</v>
      </c>
    </row>
    <row r="17" spans="1:4">
      <c r="A17" s="3">
        <v>30</v>
      </c>
      <c r="B17" s="3">
        <v>79</v>
      </c>
      <c r="C17" s="3">
        <v>50</v>
      </c>
      <c r="D17" s="3">
        <v>20</v>
      </c>
    </row>
    <row r="18" spans="1:4">
      <c r="A18" s="3">
        <v>32</v>
      </c>
      <c r="B18" s="3">
        <v>80</v>
      </c>
      <c r="C18" s="3">
        <v>50</v>
      </c>
      <c r="D18" s="3">
        <v>20</v>
      </c>
    </row>
    <row r="19" spans="1:4">
      <c r="A19" s="3">
        <v>34</v>
      </c>
      <c r="B19" s="3">
        <v>84</v>
      </c>
      <c r="C19" s="3">
        <v>50</v>
      </c>
      <c r="D19" s="3">
        <v>20</v>
      </c>
    </row>
    <row r="20" spans="1:4">
      <c r="A20" s="3">
        <v>36</v>
      </c>
      <c r="B20" s="3">
        <v>86</v>
      </c>
      <c r="C20" s="3">
        <v>50</v>
      </c>
      <c r="D20" s="3">
        <v>20</v>
      </c>
    </row>
    <row r="21" spans="1:4">
      <c r="A21" s="3">
        <v>38</v>
      </c>
      <c r="B21" s="3">
        <v>85</v>
      </c>
      <c r="C21" s="3">
        <v>50</v>
      </c>
      <c r="D21" s="3">
        <v>20</v>
      </c>
    </row>
    <row r="22" spans="1:4">
      <c r="A22" s="3">
        <v>40</v>
      </c>
      <c r="B22" s="3">
        <v>85</v>
      </c>
      <c r="C22" s="3">
        <v>50</v>
      </c>
      <c r="D22" s="3">
        <v>20</v>
      </c>
    </row>
    <row r="23" spans="1:4">
      <c r="A23" s="3">
        <v>42</v>
      </c>
      <c r="B23" s="3">
        <v>86</v>
      </c>
      <c r="C23" s="3">
        <v>50</v>
      </c>
      <c r="D23" s="3">
        <v>20</v>
      </c>
    </row>
    <row r="24" spans="1:4">
      <c r="A24" s="3">
        <v>44</v>
      </c>
      <c r="B24" s="3">
        <v>85</v>
      </c>
      <c r="C24" s="3">
        <v>50</v>
      </c>
      <c r="D24" s="3">
        <v>20</v>
      </c>
    </row>
    <row r="25" spans="1:4">
      <c r="A25" s="3">
        <v>46</v>
      </c>
      <c r="B25" s="3">
        <v>86</v>
      </c>
      <c r="C25" s="3">
        <v>50</v>
      </c>
      <c r="D25" s="3">
        <v>20</v>
      </c>
    </row>
    <row r="26" spans="1:4">
      <c r="A26" s="3">
        <v>48</v>
      </c>
      <c r="B26" s="3">
        <v>70</v>
      </c>
      <c r="C26" s="3">
        <v>50</v>
      </c>
      <c r="D26" s="3">
        <v>20</v>
      </c>
    </row>
    <row r="27" spans="1:4">
      <c r="A27" s="3">
        <v>50</v>
      </c>
      <c r="B27" s="3">
        <v>67</v>
      </c>
      <c r="C27" s="3">
        <v>50</v>
      </c>
      <c r="D27" s="3">
        <v>20</v>
      </c>
    </row>
    <row r="28" spans="1:4">
      <c r="A28" s="3">
        <v>52</v>
      </c>
      <c r="B28" s="3">
        <v>65</v>
      </c>
      <c r="C28" s="3">
        <v>50</v>
      </c>
      <c r="D28" s="3">
        <v>20</v>
      </c>
    </row>
    <row r="29" spans="1:4">
      <c r="A29" s="3">
        <v>54</v>
      </c>
      <c r="B29" s="3">
        <v>65</v>
      </c>
      <c r="C29" s="3">
        <v>50</v>
      </c>
      <c r="D29" s="3">
        <v>20</v>
      </c>
    </row>
    <row r="30" spans="1:4">
      <c r="A30" s="3">
        <v>56</v>
      </c>
      <c r="B30" s="3">
        <v>65</v>
      </c>
      <c r="C30" s="3">
        <v>50</v>
      </c>
      <c r="D30" s="3">
        <v>20</v>
      </c>
    </row>
    <row r="31" spans="1:4">
      <c r="A31" s="3">
        <v>58</v>
      </c>
      <c r="B31" s="3">
        <v>63</v>
      </c>
      <c r="C31" s="3">
        <v>50</v>
      </c>
      <c r="D31" s="3">
        <v>20</v>
      </c>
    </row>
    <row r="32" spans="1:4">
      <c r="A32" s="3">
        <v>60</v>
      </c>
      <c r="B32" s="3">
        <v>62</v>
      </c>
      <c r="C32" s="3">
        <v>50</v>
      </c>
      <c r="D32" s="3">
        <v>20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showGridLines="0" workbookViewId="0">
      <selection activeCell="V8" sqref="V8"/>
    </sheetView>
  </sheetViews>
  <sheetFormatPr defaultRowHeight="16.5"/>
  <cols>
    <col min="1" max="1" width="5.5" bestFit="1" customWidth="1"/>
    <col min="2" max="2" width="3.5" bestFit="1" customWidth="1"/>
    <col min="3" max="3" width="4.5" bestFit="1" customWidth="1"/>
    <col min="4" max="19" width="3.125" customWidth="1"/>
  </cols>
  <sheetData>
    <row r="1" spans="1:16" ht="15.75" customHeight="1">
      <c r="A1" s="2" t="s">
        <v>91</v>
      </c>
      <c r="B1" s="2" t="s">
        <v>93</v>
      </c>
      <c r="C1" s="2" t="s">
        <v>92</v>
      </c>
      <c r="D1" s="5"/>
      <c r="E1" s="5"/>
    </row>
    <row r="2" spans="1:16" ht="15.75" customHeight="1">
      <c r="A2" s="2" t="s">
        <v>85</v>
      </c>
      <c r="B2" s="2">
        <v>20</v>
      </c>
      <c r="C2" s="2">
        <v>4.5</v>
      </c>
      <c r="D2" s="5"/>
      <c r="E2" s="5"/>
    </row>
    <row r="3" spans="1:16" ht="18.75" customHeight="1">
      <c r="A3" s="2" t="s">
        <v>86</v>
      </c>
      <c r="B3" s="2">
        <v>14</v>
      </c>
      <c r="C3" s="2">
        <v>6</v>
      </c>
      <c r="D3" s="5"/>
      <c r="E3" s="5"/>
      <c r="F3" s="45"/>
      <c r="G3" s="45"/>
      <c r="H3" s="45"/>
      <c r="I3" s="45"/>
      <c r="J3" s="45"/>
      <c r="K3" s="45"/>
      <c r="L3" s="44"/>
      <c r="M3" s="44"/>
      <c r="N3" s="45"/>
    </row>
    <row r="4" spans="1:16" ht="18.75" customHeight="1">
      <c r="A4" s="2" t="s">
        <v>87</v>
      </c>
      <c r="B4" s="2">
        <v>15</v>
      </c>
      <c r="C4" s="2">
        <v>4</v>
      </c>
      <c r="D4" s="5"/>
      <c r="E4" s="5"/>
      <c r="F4" s="45"/>
      <c r="G4" s="45"/>
      <c r="H4" s="45"/>
      <c r="I4" s="45"/>
      <c r="J4" s="45"/>
      <c r="K4" s="45"/>
      <c r="L4" s="44"/>
      <c r="M4" s="44"/>
      <c r="N4" s="45"/>
    </row>
    <row r="5" spans="1:16" ht="18.75" customHeight="1">
      <c r="A5" s="2" t="s">
        <v>88</v>
      </c>
      <c r="B5" s="2">
        <v>13</v>
      </c>
      <c r="C5" s="2">
        <v>7</v>
      </c>
      <c r="D5" s="5"/>
      <c r="E5" s="5"/>
      <c r="F5" s="45"/>
      <c r="G5" s="45"/>
      <c r="H5" s="45"/>
      <c r="I5" s="45"/>
      <c r="J5" s="45"/>
      <c r="K5" s="45"/>
      <c r="L5" s="44"/>
      <c r="M5" s="44"/>
      <c r="N5" s="45"/>
    </row>
    <row r="6" spans="1:16" ht="18.75" customHeight="1">
      <c r="A6" s="2" t="s">
        <v>89</v>
      </c>
      <c r="B6" s="2">
        <v>15</v>
      </c>
      <c r="C6" s="2">
        <v>9</v>
      </c>
      <c r="D6" s="5"/>
      <c r="E6" s="5"/>
      <c r="F6" s="45"/>
      <c r="G6" s="44"/>
      <c r="H6" s="44"/>
      <c r="I6" s="44"/>
      <c r="J6" s="44"/>
      <c r="K6" s="44"/>
      <c r="L6" s="26"/>
      <c r="M6" s="26"/>
      <c r="N6" s="44"/>
      <c r="O6" s="44"/>
      <c r="P6" s="44"/>
    </row>
    <row r="7" spans="1:16" ht="18.75" customHeight="1">
      <c r="A7" s="2" t="s">
        <v>90</v>
      </c>
      <c r="B7" s="2">
        <v>16</v>
      </c>
      <c r="C7" s="2">
        <v>6.5</v>
      </c>
      <c r="D7" s="5"/>
      <c r="E7" s="5"/>
      <c r="F7" s="45"/>
      <c r="G7" s="44"/>
      <c r="H7" s="44"/>
      <c r="I7" s="44"/>
      <c r="J7" s="44"/>
      <c r="K7" s="44"/>
      <c r="L7" s="26"/>
      <c r="M7" s="26"/>
      <c r="N7" s="44"/>
      <c r="O7" s="44"/>
      <c r="P7" s="44"/>
    </row>
    <row r="8" spans="1:16" ht="18.75" customHeight="1">
      <c r="F8" s="45"/>
      <c r="G8" s="45"/>
      <c r="H8" s="45"/>
      <c r="L8" s="44"/>
      <c r="M8" s="44"/>
    </row>
    <row r="9" spans="1:16" ht="18.75" customHeight="1">
      <c r="F9" s="45"/>
      <c r="G9" s="45"/>
      <c r="H9" s="45"/>
      <c r="L9" s="44"/>
      <c r="M9" s="44"/>
    </row>
    <row r="10" spans="1:16" ht="18.75" customHeight="1">
      <c r="F10" s="45"/>
      <c r="G10" s="45"/>
      <c r="H10" s="45"/>
      <c r="L10" s="44"/>
      <c r="M10" s="44"/>
    </row>
    <row r="11" spans="1:16" ht="18.75" customHeight="1">
      <c r="F11" s="45"/>
      <c r="G11" s="45"/>
      <c r="H11" s="45"/>
      <c r="L11" s="44"/>
      <c r="M11" s="44"/>
    </row>
    <row r="12" spans="1:16" ht="18.75" customHeight="1">
      <c r="L12" s="44"/>
      <c r="M12" s="44"/>
    </row>
    <row r="13" spans="1:16" ht="15.75" customHeight="1"/>
    <row r="14" spans="1:16" ht="15.75" customHeight="1"/>
    <row r="15" spans="1:16" ht="15.75" customHeight="1"/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showGridLines="0" zoomScaleNormal="100" workbookViewId="0">
      <selection sqref="A1:C7"/>
    </sheetView>
  </sheetViews>
  <sheetFormatPr defaultColWidth="6.25" defaultRowHeight="16.5"/>
  <cols>
    <col min="1" max="1" width="7.5" bestFit="1" customWidth="1"/>
    <col min="2" max="2" width="3.5" bestFit="1" customWidth="1"/>
    <col min="3" max="3" width="4.5" bestFit="1" customWidth="1"/>
  </cols>
  <sheetData>
    <row r="1" spans="1:18">
      <c r="A1" s="2" t="s">
        <v>91</v>
      </c>
      <c r="B1" s="2" t="s">
        <v>93</v>
      </c>
      <c r="C1" s="2" t="s">
        <v>92</v>
      </c>
    </row>
    <row r="2" spans="1:18">
      <c r="A2" s="2" t="s">
        <v>85</v>
      </c>
      <c r="B2" s="2">
        <v>20</v>
      </c>
      <c r="C2" s="2">
        <v>4.5</v>
      </c>
    </row>
    <row r="3" spans="1:18">
      <c r="A3" s="2" t="s">
        <v>86</v>
      </c>
      <c r="B3" s="2">
        <v>14</v>
      </c>
      <c r="C3" s="2">
        <v>6</v>
      </c>
    </row>
    <row r="4" spans="1:18">
      <c r="A4" s="2" t="s">
        <v>87</v>
      </c>
      <c r="B4" s="2">
        <v>15</v>
      </c>
      <c r="C4" s="2">
        <v>4</v>
      </c>
    </row>
    <row r="5" spans="1:18">
      <c r="A5" s="2" t="s">
        <v>88</v>
      </c>
      <c r="B5" s="2">
        <v>13</v>
      </c>
      <c r="C5" s="2">
        <v>7</v>
      </c>
    </row>
    <row r="6" spans="1:18">
      <c r="A6" s="2" t="s">
        <v>89</v>
      </c>
      <c r="B6" s="2">
        <v>15</v>
      </c>
      <c r="C6" s="2">
        <v>9</v>
      </c>
    </row>
    <row r="7" spans="1:18">
      <c r="A7" s="2" t="s">
        <v>90</v>
      </c>
      <c r="B7" s="2">
        <v>17</v>
      </c>
      <c r="C7" s="2">
        <v>7</v>
      </c>
    </row>
    <row r="9" spans="1:18">
      <c r="A9" t="s">
        <v>4</v>
      </c>
    </row>
    <row r="10" spans="1:18">
      <c r="A10" s="2" t="s">
        <v>94</v>
      </c>
      <c r="B10" s="2">
        <v>16</v>
      </c>
      <c r="C10" s="2">
        <v>5</v>
      </c>
    </row>
    <row r="16" spans="1:18">
      <c r="H16" s="18" t="s">
        <v>95</v>
      </c>
      <c r="I16" s="18"/>
      <c r="J16" s="18"/>
      <c r="K16" s="18"/>
      <c r="L16" s="18"/>
      <c r="R16" t="s">
        <v>96</v>
      </c>
    </row>
    <row r="17" spans="8:12">
      <c r="H17" s="18"/>
      <c r="I17" s="18"/>
      <c r="J17" s="18"/>
      <c r="K17" s="18"/>
      <c r="L17" s="18"/>
    </row>
    <row r="18" spans="8:12">
      <c r="H18" s="18"/>
      <c r="I18" s="18"/>
      <c r="J18" s="18"/>
      <c r="K18" s="18"/>
      <c r="L18" s="18"/>
    </row>
    <row r="19" spans="8:12">
      <c r="H19" s="18"/>
      <c r="I19" s="18"/>
      <c r="J19" s="18"/>
      <c r="K19" s="18"/>
      <c r="L19" s="18"/>
    </row>
  </sheetData>
  <mergeCells count="1">
    <mergeCell ref="H16:L19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視覺元素</vt:lpstr>
      <vt:lpstr>圓餅圖</vt:lpstr>
      <vt:lpstr>長條圖或折線圖</vt:lpstr>
      <vt:lpstr>圖例</vt:lpstr>
      <vt:lpstr>輔助數據作圖</vt:lpstr>
      <vt:lpstr>輔助背景-垂直</vt:lpstr>
      <vt:lpstr>輔助背景-水平</vt:lpstr>
      <vt:lpstr>輔助背景-用儲存格</vt:lpstr>
      <vt:lpstr>輔助線-誤差線</vt:lpstr>
      <vt:lpstr>輔助線與標記資料點</vt:lpstr>
      <vt:lpstr>日期序列</vt:lpstr>
      <vt:lpstr>時間序列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2020-04-16T00:55:54Z</cp:lastPrinted>
  <dcterms:created xsi:type="dcterms:W3CDTF">2020-04-15T02:46:47Z</dcterms:created>
  <dcterms:modified xsi:type="dcterms:W3CDTF">2020-04-16T04:57:38Z</dcterms:modified>
</cp:coreProperties>
</file>