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GitHub\question_database\會考題目\"/>
    </mc:Choice>
  </mc:AlternateContent>
  <bookViews>
    <workbookView xWindow="0" yWindow="0" windowWidth="22992" windowHeight="9084" activeTab="3"/>
  </bookViews>
  <sheets>
    <sheet name="工作表1" sheetId="1" r:id="rId1"/>
    <sheet name="工作表2" sheetId="2" r:id="rId2"/>
    <sheet name="工作表3" sheetId="3" r:id="rId3"/>
    <sheet name="工作表4" sheetId="4" r:id="rId4"/>
  </sheets>
  <definedNames>
    <definedName name="_xlchart.0" hidden="1">工作表3!$C$1:$C$8</definedName>
    <definedName name="_xlchart.1" hidden="1">工作表3!$D$1:$D$8</definedName>
    <definedName name="_xlchart.2" hidden="1">工作表3!$C$1:$C$8</definedName>
    <definedName name="_xlchart.3" hidden="1">工作表3!$D$1:$D$8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" i="3"/>
  <c r="F4" i="2"/>
  <c r="F6" i="2"/>
  <c r="F7" i="2"/>
  <c r="F8" i="2"/>
  <c r="F9" i="2"/>
  <c r="F10" i="2"/>
  <c r="F11" i="2"/>
  <c r="F12" i="2"/>
  <c r="F13" i="2"/>
  <c r="F15" i="2"/>
  <c r="F16" i="2"/>
  <c r="F18" i="2"/>
  <c r="F19" i="2"/>
  <c r="F20" i="2"/>
  <c r="F22" i="2"/>
  <c r="F23" i="2"/>
  <c r="F24" i="2"/>
  <c r="F25" i="2"/>
  <c r="F27" i="2"/>
  <c r="F28" i="2"/>
  <c r="F29" i="2"/>
  <c r="F30" i="2"/>
  <c r="F31" i="2"/>
  <c r="F32" i="2"/>
  <c r="F33" i="2"/>
  <c r="F34" i="2"/>
  <c r="F35" i="2"/>
  <c r="F36" i="2"/>
  <c r="F37" i="2"/>
  <c r="F39" i="2"/>
  <c r="F41" i="2"/>
  <c r="F42" i="2"/>
  <c r="F43" i="2"/>
  <c r="F45" i="2"/>
  <c r="F46" i="2"/>
  <c r="F47" i="2"/>
  <c r="F49" i="2"/>
  <c r="F50" i="2"/>
  <c r="F3" i="2"/>
  <c r="E4" i="2"/>
  <c r="E6" i="2"/>
  <c r="E7" i="2"/>
  <c r="E8" i="2"/>
  <c r="E9" i="2"/>
  <c r="E10" i="2"/>
  <c r="E11" i="2"/>
  <c r="E12" i="2"/>
  <c r="E13" i="2"/>
  <c r="E15" i="2"/>
  <c r="E16" i="2"/>
  <c r="E18" i="2"/>
  <c r="E19" i="2"/>
  <c r="E20" i="2"/>
  <c r="E22" i="2"/>
  <c r="E23" i="2"/>
  <c r="E24" i="2"/>
  <c r="E25" i="2"/>
  <c r="E27" i="2"/>
  <c r="E28" i="2"/>
  <c r="E29" i="2"/>
  <c r="E30" i="2"/>
  <c r="E31" i="2"/>
  <c r="E32" i="2"/>
  <c r="E33" i="2"/>
  <c r="E34" i="2"/>
  <c r="E35" i="2"/>
  <c r="E36" i="2"/>
  <c r="E37" i="2"/>
  <c r="E39" i="2"/>
  <c r="E41" i="2"/>
  <c r="E42" i="2"/>
  <c r="E43" i="2"/>
  <c r="E45" i="2"/>
  <c r="E46" i="2"/>
  <c r="E47" i="2"/>
  <c r="E49" i="2"/>
  <c r="E50" i="2"/>
  <c r="E3" i="2"/>
  <c r="D4" i="2"/>
  <c r="D6" i="2"/>
  <c r="D7" i="2"/>
  <c r="D8" i="2"/>
  <c r="D9" i="2"/>
  <c r="D10" i="2"/>
  <c r="D11" i="2"/>
  <c r="D12" i="2"/>
  <c r="D13" i="2"/>
  <c r="D15" i="2"/>
  <c r="D16" i="2"/>
  <c r="D18" i="2"/>
  <c r="D19" i="2"/>
  <c r="D20" i="2"/>
  <c r="D22" i="2"/>
  <c r="D23" i="2"/>
  <c r="D24" i="2"/>
  <c r="D25" i="2"/>
  <c r="D27" i="2"/>
  <c r="D28" i="2"/>
  <c r="D29" i="2"/>
  <c r="D30" i="2"/>
  <c r="D31" i="2"/>
  <c r="D32" i="2"/>
  <c r="D33" i="2"/>
  <c r="D34" i="2"/>
  <c r="D35" i="2"/>
  <c r="D36" i="2"/>
  <c r="D37" i="2"/>
  <c r="D39" i="2"/>
  <c r="D41" i="2"/>
  <c r="D42" i="2"/>
  <c r="D43" i="2"/>
  <c r="D45" i="2"/>
  <c r="D46" i="2"/>
  <c r="D47" i="2"/>
  <c r="D49" i="2"/>
  <c r="D50" i="2"/>
  <c r="D3" i="2"/>
  <c r="C4" i="2"/>
  <c r="C6" i="2"/>
  <c r="C7" i="2"/>
  <c r="C8" i="2"/>
  <c r="C9" i="2"/>
  <c r="C10" i="2"/>
  <c r="C11" i="2"/>
  <c r="C12" i="2"/>
  <c r="C13" i="2"/>
  <c r="C15" i="2"/>
  <c r="C16" i="2"/>
  <c r="C18" i="2"/>
  <c r="C19" i="2"/>
  <c r="C20" i="2"/>
  <c r="C22" i="2"/>
  <c r="C23" i="2"/>
  <c r="C24" i="2"/>
  <c r="C25" i="2"/>
  <c r="C27" i="2"/>
  <c r="C28" i="2"/>
  <c r="C29" i="2"/>
  <c r="C30" i="2"/>
  <c r="C31" i="2"/>
  <c r="C32" i="2"/>
  <c r="C33" i="2"/>
  <c r="C34" i="2"/>
  <c r="C35" i="2"/>
  <c r="C36" i="2"/>
  <c r="C37" i="2"/>
  <c r="C39" i="2"/>
  <c r="C41" i="2"/>
  <c r="C42" i="2"/>
  <c r="C43" i="2"/>
  <c r="C45" i="2"/>
  <c r="C46" i="2"/>
  <c r="C47" i="2"/>
  <c r="C49" i="2"/>
  <c r="C50" i="2"/>
  <c r="C3" i="2"/>
  <c r="I2" i="2"/>
  <c r="J2" i="2" s="1"/>
  <c r="I3" i="2"/>
  <c r="J3" i="2" s="1"/>
  <c r="I4" i="2"/>
  <c r="J4" i="2" s="1"/>
  <c r="I39" i="2"/>
  <c r="J39" i="2"/>
  <c r="I41" i="2"/>
  <c r="J41" i="2"/>
  <c r="I42" i="2"/>
  <c r="J42" i="2"/>
  <c r="I43" i="2"/>
  <c r="J43" i="2"/>
  <c r="I45" i="2"/>
  <c r="J45" i="2"/>
  <c r="I46" i="2"/>
  <c r="J46" i="2"/>
  <c r="I47" i="2"/>
  <c r="J47" i="2"/>
  <c r="I49" i="2"/>
  <c r="J49" i="2"/>
  <c r="I50" i="2"/>
  <c r="J50" i="2"/>
  <c r="I29" i="2"/>
  <c r="J29" i="2"/>
  <c r="I30" i="2"/>
  <c r="J30" i="2"/>
  <c r="I31" i="2"/>
  <c r="J31" i="2" s="1"/>
  <c r="I32" i="2"/>
  <c r="J32" i="2"/>
  <c r="I33" i="2"/>
  <c r="J33" i="2"/>
  <c r="I34" i="2"/>
  <c r="J34" i="2"/>
  <c r="I35" i="2"/>
  <c r="J35" i="2" s="1"/>
  <c r="I36" i="2"/>
  <c r="J36" i="2"/>
  <c r="I37" i="2"/>
  <c r="J37" i="2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5" i="2"/>
  <c r="J15" i="2" s="1"/>
  <c r="I16" i="2"/>
  <c r="J16" i="2" s="1"/>
  <c r="I18" i="2"/>
  <c r="J18" i="2" s="1"/>
  <c r="I19" i="2"/>
  <c r="J19" i="2" s="1"/>
  <c r="I20" i="2"/>
  <c r="J20" i="2" s="1"/>
  <c r="I22" i="2"/>
  <c r="J22" i="2" s="1"/>
  <c r="I23" i="2"/>
  <c r="J23" i="2" s="1"/>
  <c r="I24" i="2"/>
  <c r="J24" i="2" s="1"/>
  <c r="I25" i="2"/>
  <c r="J25" i="2" s="1"/>
  <c r="I27" i="2"/>
  <c r="J27" i="2" s="1"/>
  <c r="I28" i="2"/>
  <c r="J28" i="2" s="1"/>
  <c r="J6" i="2"/>
  <c r="I6" i="2"/>
</calcChain>
</file>

<file path=xl/sharedStrings.xml><?xml version="1.0" encoding="utf-8"?>
<sst xmlns="http://schemas.openxmlformats.org/spreadsheetml/2006/main" count="199" uniqueCount="74">
  <si>
    <t>下午2:52:09</t>
  </si>
  <si>
    <t>資訊</t>
  </si>
  <si>
    <t>從歷屆試題的分析結果，你應該怎麼引導學生</t>
  </si>
  <si>
    <t>器材的使用</t>
  </si>
  <si>
    <t>實驗器材使用 103 年第 10 題</t>
  </si>
  <si>
    <t>實驗器材使用 110 年第 1 題</t>
  </si>
  <si>
    <t>實驗設計</t>
  </si>
  <si>
    <t>實驗設計：想要研究什麼？ 110 年第 50 題</t>
  </si>
  <si>
    <t>實驗設計：想要研究什麼？ 111年教育會考自然科參考試題本 第 47 題</t>
  </si>
  <si>
    <t>實驗設計：怎麼設計實驗？ 105 年第 21 題</t>
  </si>
  <si>
    <t>實驗設計：怎麼設計實驗？ 107 年第 8 題</t>
  </si>
  <si>
    <t>實驗設計：實驗變因選擇 106 年第 47 題</t>
  </si>
  <si>
    <t>實驗設計：實驗目的、改變步驟、解讀圖表 110 年第 22 題</t>
  </si>
  <si>
    <t>實驗設計：材料選用-如果換成OO，會怎樣？ 104 年第 19 題</t>
  </si>
  <si>
    <t>實驗設計：材料選用-為什麼用這個材料？ 111年教育會考自然科參考試題本 第50題</t>
  </si>
  <si>
    <t>圖表製作 資料轉圖表</t>
  </si>
  <si>
    <t>圖表製作：資料轉圖表 106 年第 33 題</t>
  </si>
  <si>
    <t>圖表製作：資料轉圖表 103 年第 47 題</t>
  </si>
  <si>
    <t>圖表判讀 讀圖的能力</t>
  </si>
  <si>
    <t>圖表判讀：讀圖的能力，在圖表中比大小 106 年第 11 題</t>
  </si>
  <si>
    <t>圖表判讀：讀圖的能力，在圖表中比大小 109 年第 19 題</t>
  </si>
  <si>
    <t>圖表判讀：讀圖的能力 108 年第 33 題</t>
  </si>
  <si>
    <t>圖表判讀 為什麼會這樣？</t>
  </si>
  <si>
    <t>從圖表推論原因-為什麼會這樣? 107 年第 35 題</t>
  </si>
  <si>
    <t>從圖表推論原因-為什麼會這樣? 110 年第 32 題</t>
  </si>
  <si>
    <t>從圖表推論原因-為什麼會這樣? 108 年第 11 題</t>
  </si>
  <si>
    <t>從圖表推論原因-為什麼會這樣? 104 年第 11 題</t>
  </si>
  <si>
    <t>圖表判讀 從圖表獲得結論-這代表什麼意思？</t>
  </si>
  <si>
    <t>圖表判讀：從圖表獲得結論-這代表什麼意思？ 105 年第 8 題</t>
  </si>
  <si>
    <t>圖表判讀：從圖表獲得結論-這代表什麼意思？ 110 年第 11 題</t>
  </si>
  <si>
    <t>圖表判讀：從圖表獲得結論-這代表什麼意思？ 108 年第 51 題</t>
  </si>
  <si>
    <t>圖表判讀：從圖表獲得結論-這代表什麼意思？ 111年教育會考自然科參考試題本 第14題</t>
  </si>
  <si>
    <t>圖表判讀：從圖表獲得結論-這代表什麼意思？ 110 年第 48 題</t>
  </si>
  <si>
    <t>圖表判讀：從圖表獲得結論-這代表什麼意思？ 110 年第 7 題</t>
  </si>
  <si>
    <t>圖表判讀：從圖表獲得結論-這代表什麼意思？ 105 年第 15 題</t>
  </si>
  <si>
    <t>圖表判讀：從圖表獲得結論-這代表什麼意思？ 108 年第 3 題</t>
  </si>
  <si>
    <t>圖表判讀：從圖表獲得結論-這代表什麼意思？ 107 年第 53 題</t>
  </si>
  <si>
    <t>圖表判讀：從圖表獲得結論-這代表什麼意思？ 111年教育會考自然科參考試題本 第44題</t>
  </si>
  <si>
    <t>圖表判讀：從圖表獲得結論-這代表什麼意思？ 111年教育會考自然科參考試題本 第45題</t>
  </si>
  <si>
    <t>圖表判讀</t>
  </si>
  <si>
    <t>圖表判讀 106 年第 21 題</t>
  </si>
  <si>
    <t>圖表判讀 從圖表推測未知</t>
  </si>
  <si>
    <t>圖表判讀 106 年第 48 題</t>
  </si>
  <si>
    <t>圖表判讀 108 年第 45 題</t>
  </si>
  <si>
    <t>圖表判讀 111年教育會考自然科參考試題本 第24題</t>
  </si>
  <si>
    <t>圖表製作 從結論反推資料型態</t>
  </si>
  <si>
    <t>圖表製作：從結論反推資料 110 年第 45 題</t>
  </si>
  <si>
    <t>圖表製作：從結論反推資料 109 年第 54 題</t>
  </si>
  <si>
    <t>圖表製作：從結論反推資料 109 年第 21 題</t>
  </si>
  <si>
    <t>論證反駁</t>
  </si>
  <si>
    <t>論證反駁 110 年第 8 題</t>
  </si>
  <si>
    <t>論證反駁 108 年第 38 題</t>
  </si>
  <si>
    <t>年</t>
    <phoneticPr fontId="1" type="noConversion"/>
  </si>
  <si>
    <t>題號</t>
    <phoneticPr fontId="1" type="noConversion"/>
  </si>
  <si>
    <t>題</t>
    <phoneticPr fontId="1" type="noConversion"/>
  </si>
  <si>
    <t>年度</t>
    <phoneticPr fontId="1" type="noConversion"/>
  </si>
  <si>
    <t>題號</t>
    <phoneticPr fontId="1" type="noConversion"/>
  </si>
  <si>
    <t xml:space="preserve">實驗器材使用 </t>
  </si>
  <si>
    <t xml:space="preserve">實驗設計：想要研究什麼？ </t>
  </si>
  <si>
    <t xml:space="preserve">實驗設計：怎麼設計實驗？ </t>
  </si>
  <si>
    <t xml:space="preserve">實驗設計：實驗變因選擇 </t>
  </si>
  <si>
    <t xml:space="preserve">實驗設計：實驗目的、改變步驟、解讀圖表 </t>
  </si>
  <si>
    <t xml:space="preserve">實驗設計：材料選用-如果換成OO，會怎樣？ </t>
  </si>
  <si>
    <t xml:space="preserve">實驗設計：材料選用-為什麼用這個材料？ </t>
  </si>
  <si>
    <t xml:space="preserve">圖表製作：資料轉圖表 </t>
  </si>
  <si>
    <t xml:space="preserve">圖表判讀：讀圖的能力，在圖表中比大小 </t>
  </si>
  <si>
    <t xml:space="preserve">圖表判讀：讀圖的能力 </t>
  </si>
  <si>
    <t xml:space="preserve">從圖表推論原因-為什麼會這樣? </t>
  </si>
  <si>
    <t xml:space="preserve">圖表判讀：從圖表獲得結論-這代表什麼意思？ </t>
  </si>
  <si>
    <t xml:space="preserve">圖表判讀 </t>
  </si>
  <si>
    <t xml:space="preserve">圖表製作：從結論反推資料 </t>
  </si>
  <si>
    <t xml:space="preserve">論證反駁 </t>
  </si>
  <si>
    <t>slide順序</t>
    <phoneticPr fontId="1" type="noConversion"/>
  </si>
  <si>
    <t>分類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</si>
</sst>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7"/>
      <color rgb="FF3C4043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工作表3!$C$1:$C$8</c:f>
              <c:numCache>
                <c:formatCode>General</c:formatCode>
                <c:ptCount val="8"/>
                <c:pt idx="0">
                  <c:v>103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107</c:v>
                </c:pt>
                <c:pt idx="5">
                  <c:v>108</c:v>
                </c:pt>
                <c:pt idx="6">
                  <c:v>109</c:v>
                </c:pt>
                <c:pt idx="7">
                  <c:v>110</c:v>
                </c:pt>
              </c:numCache>
            </c:numRef>
          </c:cat>
          <c:val>
            <c:numRef>
              <c:f>工作表3!$D$1:$D$8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3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F-4300-ABB5-913A14084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433648"/>
        <c:axId val="548432336"/>
      </c:barChart>
      <c:catAx>
        <c:axId val="54843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8432336"/>
        <c:crosses val="autoZero"/>
        <c:auto val="1"/>
        <c:lblAlgn val="ctr"/>
        <c:lblOffset val="100"/>
        <c:noMultiLvlLbl val="0"/>
      </c:catAx>
      <c:valAx>
        <c:axId val="5484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TW"/>
                  <a:t>題數</a:t>
                </a:r>
              </a:p>
            </c:rich>
          </c:tx>
          <c:layout>
            <c:manualLayout>
              <c:xMode val="edge"/>
              <c:yMode val="edge"/>
              <c:x val="5.6818880081461404E-3"/>
              <c:y val="7.175255436820397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843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4</xdr:row>
      <xdr:rowOff>60960</xdr:rowOff>
    </xdr:from>
    <xdr:to>
      <xdr:col>15</xdr:col>
      <xdr:colOff>342900</xdr:colOff>
      <xdr:row>20</xdr:row>
      <xdr:rowOff>182880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topLeftCell="A88" workbookViewId="0">
      <selection activeCell="B100" sqref="B51:B100"/>
    </sheetView>
  </sheetViews>
  <sheetFormatPr defaultRowHeight="16.2" x14ac:dyDescent="0.3"/>
  <cols>
    <col min="1" max="1" width="15.77734375" customWidth="1"/>
    <col min="2" max="2" width="72.44140625" customWidth="1"/>
  </cols>
  <sheetData>
    <row r="1" spans="1:3" x14ac:dyDescent="0.3">
      <c r="A1">
        <v>0</v>
      </c>
      <c r="B1" s="2" t="s">
        <v>1</v>
      </c>
      <c r="C1">
        <v>3</v>
      </c>
    </row>
    <row r="2" spans="1:3" x14ac:dyDescent="0.3">
      <c r="A2">
        <v>0</v>
      </c>
      <c r="B2" s="2" t="s">
        <v>1</v>
      </c>
    </row>
    <row r="3" spans="1:3" x14ac:dyDescent="0.3">
      <c r="A3">
        <v>0</v>
      </c>
      <c r="B3" s="2" t="s">
        <v>1</v>
      </c>
    </row>
    <row r="4" spans="1:3" x14ac:dyDescent="0.3">
      <c r="A4">
        <v>0</v>
      </c>
      <c r="B4" s="2" t="s">
        <v>1</v>
      </c>
    </row>
    <row r="5" spans="1:3" x14ac:dyDescent="0.3">
      <c r="A5">
        <v>0</v>
      </c>
      <c r="B5" s="2" t="s">
        <v>1</v>
      </c>
    </row>
    <row r="6" spans="1:3" x14ac:dyDescent="0.3">
      <c r="A6">
        <v>0</v>
      </c>
      <c r="B6" s="2" t="s">
        <v>1</v>
      </c>
    </row>
    <row r="7" spans="1:3" x14ac:dyDescent="0.3">
      <c r="A7">
        <v>0</v>
      </c>
      <c r="B7" s="2" t="s">
        <v>1</v>
      </c>
    </row>
    <row r="8" spans="1:3" x14ac:dyDescent="0.3">
      <c r="A8">
        <v>0</v>
      </c>
      <c r="B8" s="2" t="s">
        <v>1</v>
      </c>
    </row>
    <row r="9" spans="1:3" x14ac:dyDescent="0.3">
      <c r="A9">
        <v>0</v>
      </c>
      <c r="B9" s="2" t="s">
        <v>1</v>
      </c>
    </row>
    <row r="10" spans="1:3" x14ac:dyDescent="0.3">
      <c r="A10">
        <v>0</v>
      </c>
      <c r="B10" s="2" t="s">
        <v>1</v>
      </c>
    </row>
    <row r="11" spans="1:3" x14ac:dyDescent="0.3">
      <c r="A11">
        <v>0</v>
      </c>
      <c r="B11" s="2" t="s">
        <v>1</v>
      </c>
    </row>
    <row r="12" spans="1:3" x14ac:dyDescent="0.3">
      <c r="A12">
        <v>0</v>
      </c>
      <c r="B12" s="2" t="s">
        <v>1</v>
      </c>
    </row>
    <row r="13" spans="1:3" x14ac:dyDescent="0.3">
      <c r="A13">
        <v>0</v>
      </c>
      <c r="B13" s="2" t="s">
        <v>1</v>
      </c>
    </row>
    <row r="14" spans="1:3" x14ac:dyDescent="0.3">
      <c r="A14">
        <v>0</v>
      </c>
      <c r="B14" s="2" t="s">
        <v>1</v>
      </c>
    </row>
    <row r="15" spans="1:3" x14ac:dyDescent="0.3">
      <c r="A15">
        <v>0</v>
      </c>
      <c r="B15" s="2" t="s">
        <v>1</v>
      </c>
    </row>
    <row r="16" spans="1:3" x14ac:dyDescent="0.3">
      <c r="A16">
        <v>0</v>
      </c>
      <c r="B16" s="2" t="s">
        <v>1</v>
      </c>
    </row>
    <row r="17" spans="1:2" x14ac:dyDescent="0.3">
      <c r="A17">
        <v>0</v>
      </c>
      <c r="B17" s="2" t="s">
        <v>1</v>
      </c>
    </row>
    <row r="18" spans="1:2" x14ac:dyDescent="0.3">
      <c r="A18">
        <v>0</v>
      </c>
      <c r="B18" s="2" t="s">
        <v>1</v>
      </c>
    </row>
    <row r="19" spans="1:2" x14ac:dyDescent="0.3">
      <c r="A19">
        <v>0</v>
      </c>
      <c r="B19" s="2" t="s">
        <v>1</v>
      </c>
    </row>
    <row r="20" spans="1:2" x14ac:dyDescent="0.3">
      <c r="A20">
        <v>0</v>
      </c>
      <c r="B20" s="2" t="s">
        <v>1</v>
      </c>
    </row>
    <row r="21" spans="1:2" x14ac:dyDescent="0.3">
      <c r="A21">
        <v>0</v>
      </c>
      <c r="B21" s="2" t="s">
        <v>1</v>
      </c>
    </row>
    <row r="22" spans="1:2" x14ac:dyDescent="0.3">
      <c r="A22">
        <v>0</v>
      </c>
      <c r="B22" s="2" t="s">
        <v>1</v>
      </c>
    </row>
    <row r="23" spans="1:2" x14ac:dyDescent="0.3">
      <c r="A23">
        <v>0</v>
      </c>
      <c r="B23" s="2" t="s">
        <v>1</v>
      </c>
    </row>
    <row r="24" spans="1:2" x14ac:dyDescent="0.3">
      <c r="A24">
        <v>0</v>
      </c>
      <c r="B24" s="2" t="s">
        <v>1</v>
      </c>
    </row>
    <row r="25" spans="1:2" x14ac:dyDescent="0.3">
      <c r="A25">
        <v>0</v>
      </c>
      <c r="B25" s="2" t="s">
        <v>1</v>
      </c>
    </row>
    <row r="26" spans="1:2" x14ac:dyDescent="0.3">
      <c r="A26">
        <v>0</v>
      </c>
      <c r="B26" s="2" t="s">
        <v>1</v>
      </c>
    </row>
    <row r="27" spans="1:2" x14ac:dyDescent="0.3">
      <c r="A27">
        <v>0</v>
      </c>
      <c r="B27" s="2" t="s">
        <v>1</v>
      </c>
    </row>
    <row r="28" spans="1:2" x14ac:dyDescent="0.3">
      <c r="A28">
        <v>0</v>
      </c>
      <c r="B28" s="2" t="s">
        <v>1</v>
      </c>
    </row>
    <row r="29" spans="1:2" x14ac:dyDescent="0.3">
      <c r="A29">
        <v>0</v>
      </c>
      <c r="B29" s="2" t="s">
        <v>1</v>
      </c>
    </row>
    <row r="30" spans="1:2" x14ac:dyDescent="0.3">
      <c r="A30">
        <v>0</v>
      </c>
      <c r="B30" s="2" t="s">
        <v>1</v>
      </c>
    </row>
    <row r="31" spans="1:2" x14ac:dyDescent="0.3">
      <c r="A31">
        <v>0</v>
      </c>
      <c r="B31" s="2" t="s">
        <v>1</v>
      </c>
    </row>
    <row r="32" spans="1:2" x14ac:dyDescent="0.3">
      <c r="A32">
        <v>0</v>
      </c>
      <c r="B32" s="2" t="s">
        <v>1</v>
      </c>
    </row>
    <row r="33" spans="1:2" x14ac:dyDescent="0.3">
      <c r="A33">
        <v>0</v>
      </c>
      <c r="B33" s="2" t="s">
        <v>1</v>
      </c>
    </row>
    <row r="34" spans="1:2" x14ac:dyDescent="0.3">
      <c r="A34">
        <v>0</v>
      </c>
      <c r="B34" s="2" t="s">
        <v>1</v>
      </c>
    </row>
    <row r="35" spans="1:2" x14ac:dyDescent="0.3">
      <c r="A35">
        <v>0</v>
      </c>
      <c r="B35" s="2" t="s">
        <v>1</v>
      </c>
    </row>
    <row r="36" spans="1:2" x14ac:dyDescent="0.3">
      <c r="A36">
        <v>0</v>
      </c>
      <c r="B36" s="2" t="s">
        <v>1</v>
      </c>
    </row>
    <row r="37" spans="1:2" x14ac:dyDescent="0.3">
      <c r="A37">
        <v>0</v>
      </c>
      <c r="B37" s="2" t="s">
        <v>1</v>
      </c>
    </row>
    <row r="38" spans="1:2" x14ac:dyDescent="0.3">
      <c r="A38">
        <v>0</v>
      </c>
      <c r="B38" s="2" t="s">
        <v>1</v>
      </c>
    </row>
    <row r="39" spans="1:2" x14ac:dyDescent="0.3">
      <c r="A39">
        <v>0</v>
      </c>
      <c r="B39" s="2" t="s">
        <v>1</v>
      </c>
    </row>
    <row r="40" spans="1:2" x14ac:dyDescent="0.3">
      <c r="A40">
        <v>0</v>
      </c>
      <c r="B40" s="2" t="s">
        <v>1</v>
      </c>
    </row>
    <row r="41" spans="1:2" x14ac:dyDescent="0.3">
      <c r="A41">
        <v>0</v>
      </c>
      <c r="B41" s="2" t="s">
        <v>1</v>
      </c>
    </row>
    <row r="42" spans="1:2" x14ac:dyDescent="0.3">
      <c r="A42">
        <v>0</v>
      </c>
      <c r="B42" s="2" t="s">
        <v>1</v>
      </c>
    </row>
    <row r="43" spans="1:2" x14ac:dyDescent="0.3">
      <c r="A43">
        <v>0</v>
      </c>
      <c r="B43" s="2" t="s">
        <v>1</v>
      </c>
    </row>
    <row r="44" spans="1:2" x14ac:dyDescent="0.3">
      <c r="A44">
        <v>0</v>
      </c>
      <c r="B44" s="2" t="s">
        <v>1</v>
      </c>
    </row>
    <row r="45" spans="1:2" x14ac:dyDescent="0.3">
      <c r="A45">
        <v>0</v>
      </c>
      <c r="B45" s="2" t="s">
        <v>1</v>
      </c>
    </row>
    <row r="46" spans="1:2" x14ac:dyDescent="0.3">
      <c r="A46">
        <v>0</v>
      </c>
      <c r="B46" s="2" t="s">
        <v>1</v>
      </c>
    </row>
    <row r="47" spans="1:2" x14ac:dyDescent="0.3">
      <c r="A47">
        <v>0</v>
      </c>
      <c r="B47" s="2" t="s">
        <v>1</v>
      </c>
    </row>
    <row r="48" spans="1:2" x14ac:dyDescent="0.3">
      <c r="A48">
        <v>0</v>
      </c>
      <c r="B48" s="2" t="s">
        <v>1</v>
      </c>
    </row>
    <row r="49" spans="1:2" x14ac:dyDescent="0.3">
      <c r="A49">
        <v>0</v>
      </c>
      <c r="B49" s="2" t="s">
        <v>1</v>
      </c>
    </row>
    <row r="50" spans="1:2" x14ac:dyDescent="0.3">
      <c r="A50">
        <v>0</v>
      </c>
      <c r="B50" s="2" t="s">
        <v>1</v>
      </c>
    </row>
    <row r="51" spans="1:2" x14ac:dyDescent="0.3">
      <c r="A51">
        <v>1</v>
      </c>
    </row>
    <row r="52" spans="1:2" x14ac:dyDescent="0.3">
      <c r="A52">
        <v>1</v>
      </c>
    </row>
    <row r="53" spans="1:2" x14ac:dyDescent="0.3">
      <c r="A53">
        <v>1</v>
      </c>
    </row>
    <row r="54" spans="1:2" x14ac:dyDescent="0.3">
      <c r="A54">
        <v>1</v>
      </c>
    </row>
    <row r="55" spans="1:2" x14ac:dyDescent="0.3">
      <c r="A55">
        <v>1</v>
      </c>
    </row>
    <row r="56" spans="1:2" x14ac:dyDescent="0.3">
      <c r="A56">
        <v>1</v>
      </c>
    </row>
    <row r="57" spans="1:2" x14ac:dyDescent="0.3">
      <c r="A57">
        <v>1</v>
      </c>
    </row>
    <row r="58" spans="1:2" x14ac:dyDescent="0.3">
      <c r="A58">
        <v>1</v>
      </c>
    </row>
    <row r="59" spans="1:2" x14ac:dyDescent="0.3">
      <c r="A59">
        <v>1</v>
      </c>
    </row>
    <row r="60" spans="1:2" x14ac:dyDescent="0.3">
      <c r="A60">
        <v>1</v>
      </c>
    </row>
    <row r="61" spans="1:2" x14ac:dyDescent="0.3">
      <c r="A61">
        <v>1</v>
      </c>
    </row>
    <row r="62" spans="1:2" x14ac:dyDescent="0.3">
      <c r="A62">
        <v>1</v>
      </c>
    </row>
    <row r="63" spans="1:2" x14ac:dyDescent="0.3">
      <c r="A63">
        <v>1</v>
      </c>
    </row>
    <row r="64" spans="1:2" x14ac:dyDescent="0.3">
      <c r="A64">
        <v>1</v>
      </c>
    </row>
    <row r="65" spans="1:1" x14ac:dyDescent="0.3">
      <c r="A65">
        <v>1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1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1</v>
      </c>
    </row>
    <row r="76" spans="1:1" x14ac:dyDescent="0.3">
      <c r="A76">
        <v>1</v>
      </c>
    </row>
    <row r="77" spans="1:1" x14ac:dyDescent="0.3">
      <c r="A77">
        <v>1</v>
      </c>
    </row>
    <row r="78" spans="1:1" x14ac:dyDescent="0.3">
      <c r="A78">
        <v>1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1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1</v>
      </c>
    </row>
    <row r="88" spans="1:1" x14ac:dyDescent="0.3">
      <c r="A88">
        <v>1</v>
      </c>
    </row>
    <row r="89" spans="1:1" x14ac:dyDescent="0.3">
      <c r="A89">
        <v>1</v>
      </c>
    </row>
    <row r="90" spans="1:1" x14ac:dyDescent="0.3">
      <c r="A90">
        <v>1</v>
      </c>
    </row>
    <row r="91" spans="1:1" x14ac:dyDescent="0.3">
      <c r="A91">
        <v>1</v>
      </c>
    </row>
    <row r="92" spans="1:1" x14ac:dyDescent="0.3">
      <c r="A92">
        <v>1</v>
      </c>
    </row>
    <row r="93" spans="1:1" x14ac:dyDescent="0.3">
      <c r="A93">
        <v>1</v>
      </c>
    </row>
    <row r="94" spans="1:1" x14ac:dyDescent="0.3">
      <c r="A94">
        <v>1</v>
      </c>
    </row>
    <row r="95" spans="1:1" x14ac:dyDescent="0.3">
      <c r="A95">
        <v>1</v>
      </c>
    </row>
    <row r="96" spans="1:1" x14ac:dyDescent="0.3">
      <c r="A96">
        <v>1</v>
      </c>
    </row>
    <row r="97" spans="1:2" x14ac:dyDescent="0.3">
      <c r="A97">
        <v>1</v>
      </c>
    </row>
    <row r="98" spans="1:2" x14ac:dyDescent="0.3">
      <c r="A98">
        <v>1</v>
      </c>
    </row>
    <row r="99" spans="1:2" x14ac:dyDescent="0.3">
      <c r="A99">
        <v>1</v>
      </c>
    </row>
    <row r="100" spans="1:2" x14ac:dyDescent="0.3">
      <c r="A100">
        <v>1</v>
      </c>
    </row>
    <row r="101" spans="1:2" x14ac:dyDescent="0.3">
      <c r="A101">
        <v>2</v>
      </c>
      <c r="B101" s="1" t="s">
        <v>0</v>
      </c>
    </row>
    <row r="102" spans="1:2" x14ac:dyDescent="0.3">
      <c r="A102">
        <v>2</v>
      </c>
      <c r="B102" s="1" t="s">
        <v>0</v>
      </c>
    </row>
    <row r="103" spans="1:2" x14ac:dyDescent="0.3">
      <c r="A103">
        <v>2</v>
      </c>
      <c r="B103" s="1" t="s">
        <v>0</v>
      </c>
    </row>
    <row r="104" spans="1:2" x14ac:dyDescent="0.3">
      <c r="A104">
        <v>2</v>
      </c>
      <c r="B104" s="1" t="s">
        <v>0</v>
      </c>
    </row>
    <row r="105" spans="1:2" x14ac:dyDescent="0.3">
      <c r="A105">
        <v>2</v>
      </c>
      <c r="B105" s="1" t="s">
        <v>0</v>
      </c>
    </row>
    <row r="106" spans="1:2" x14ac:dyDescent="0.3">
      <c r="A106">
        <v>2</v>
      </c>
      <c r="B106" s="1" t="s">
        <v>0</v>
      </c>
    </row>
    <row r="107" spans="1:2" x14ac:dyDescent="0.3">
      <c r="A107">
        <v>2</v>
      </c>
      <c r="B107" s="1" t="s">
        <v>0</v>
      </c>
    </row>
    <row r="108" spans="1:2" x14ac:dyDescent="0.3">
      <c r="A108">
        <v>2</v>
      </c>
      <c r="B108" s="1" t="s">
        <v>0</v>
      </c>
    </row>
    <row r="109" spans="1:2" x14ac:dyDescent="0.3">
      <c r="A109">
        <v>2</v>
      </c>
      <c r="B109" s="1" t="s">
        <v>0</v>
      </c>
    </row>
    <row r="110" spans="1:2" x14ac:dyDescent="0.3">
      <c r="A110">
        <v>2</v>
      </c>
      <c r="B110" s="1" t="s">
        <v>0</v>
      </c>
    </row>
    <row r="111" spans="1:2" x14ac:dyDescent="0.3">
      <c r="A111">
        <v>2</v>
      </c>
      <c r="B111" s="1" t="s">
        <v>0</v>
      </c>
    </row>
    <row r="112" spans="1:2" x14ac:dyDescent="0.3">
      <c r="A112">
        <v>2</v>
      </c>
      <c r="B112" s="1" t="s">
        <v>0</v>
      </c>
    </row>
    <row r="113" spans="1:2" x14ac:dyDescent="0.3">
      <c r="A113">
        <v>2</v>
      </c>
      <c r="B113" s="1" t="s">
        <v>0</v>
      </c>
    </row>
    <row r="114" spans="1:2" x14ac:dyDescent="0.3">
      <c r="A114">
        <v>2</v>
      </c>
      <c r="B114" s="1" t="s">
        <v>0</v>
      </c>
    </row>
    <row r="115" spans="1:2" x14ac:dyDescent="0.3">
      <c r="A115">
        <v>2</v>
      </c>
      <c r="B115" s="1" t="s">
        <v>0</v>
      </c>
    </row>
    <row r="116" spans="1:2" x14ac:dyDescent="0.3">
      <c r="A116">
        <v>2</v>
      </c>
      <c r="B116" s="1" t="s">
        <v>0</v>
      </c>
    </row>
    <row r="117" spans="1:2" x14ac:dyDescent="0.3">
      <c r="A117">
        <v>2</v>
      </c>
      <c r="B117" s="1" t="s">
        <v>0</v>
      </c>
    </row>
    <row r="118" spans="1:2" x14ac:dyDescent="0.3">
      <c r="A118">
        <v>2</v>
      </c>
      <c r="B118" s="1" t="s">
        <v>0</v>
      </c>
    </row>
    <row r="119" spans="1:2" x14ac:dyDescent="0.3">
      <c r="A119">
        <v>2</v>
      </c>
      <c r="B119" s="1" t="s">
        <v>0</v>
      </c>
    </row>
    <row r="120" spans="1:2" x14ac:dyDescent="0.3">
      <c r="A120">
        <v>2</v>
      </c>
      <c r="B120" s="1" t="s">
        <v>0</v>
      </c>
    </row>
    <row r="121" spans="1:2" x14ac:dyDescent="0.3">
      <c r="A121">
        <v>2</v>
      </c>
      <c r="B121" s="1" t="s">
        <v>0</v>
      </c>
    </row>
    <row r="122" spans="1:2" x14ac:dyDescent="0.3">
      <c r="A122">
        <v>2</v>
      </c>
      <c r="B122" s="1" t="s">
        <v>0</v>
      </c>
    </row>
    <row r="123" spans="1:2" x14ac:dyDescent="0.3">
      <c r="A123">
        <v>2</v>
      </c>
      <c r="B123" s="1" t="s">
        <v>0</v>
      </c>
    </row>
    <row r="124" spans="1:2" x14ac:dyDescent="0.3">
      <c r="A124">
        <v>2</v>
      </c>
      <c r="B124" s="1" t="s">
        <v>0</v>
      </c>
    </row>
    <row r="125" spans="1:2" x14ac:dyDescent="0.3">
      <c r="A125">
        <v>2</v>
      </c>
      <c r="B125" s="1" t="s">
        <v>0</v>
      </c>
    </row>
    <row r="126" spans="1:2" x14ac:dyDescent="0.3">
      <c r="A126">
        <v>2</v>
      </c>
      <c r="B126" s="1" t="s">
        <v>0</v>
      </c>
    </row>
    <row r="127" spans="1:2" x14ac:dyDescent="0.3">
      <c r="A127">
        <v>2</v>
      </c>
      <c r="B127" s="1" t="s">
        <v>0</v>
      </c>
    </row>
    <row r="128" spans="1:2" x14ac:dyDescent="0.3">
      <c r="A128">
        <v>2</v>
      </c>
      <c r="B128" s="1" t="s">
        <v>0</v>
      </c>
    </row>
    <row r="129" spans="1:2" x14ac:dyDescent="0.3">
      <c r="A129">
        <v>2</v>
      </c>
      <c r="B129" s="1" t="s">
        <v>0</v>
      </c>
    </row>
    <row r="130" spans="1:2" x14ac:dyDescent="0.3">
      <c r="A130">
        <v>2</v>
      </c>
      <c r="B130" s="1" t="s">
        <v>0</v>
      </c>
    </row>
    <row r="131" spans="1:2" x14ac:dyDescent="0.3">
      <c r="A131">
        <v>2</v>
      </c>
      <c r="B131" s="1" t="s">
        <v>0</v>
      </c>
    </row>
    <row r="132" spans="1:2" x14ac:dyDescent="0.3">
      <c r="A132">
        <v>2</v>
      </c>
      <c r="B132" s="1" t="s">
        <v>0</v>
      </c>
    </row>
    <row r="133" spans="1:2" x14ac:dyDescent="0.3">
      <c r="A133">
        <v>2</v>
      </c>
      <c r="B133" s="1" t="s">
        <v>0</v>
      </c>
    </row>
    <row r="134" spans="1:2" x14ac:dyDescent="0.3">
      <c r="A134">
        <v>2</v>
      </c>
      <c r="B134" s="1" t="s">
        <v>0</v>
      </c>
    </row>
    <row r="135" spans="1:2" x14ac:dyDescent="0.3">
      <c r="A135">
        <v>2</v>
      </c>
      <c r="B135" s="1" t="s">
        <v>0</v>
      </c>
    </row>
    <row r="136" spans="1:2" x14ac:dyDescent="0.3">
      <c r="A136">
        <v>2</v>
      </c>
      <c r="B136" s="1" t="s">
        <v>0</v>
      </c>
    </row>
    <row r="137" spans="1:2" x14ac:dyDescent="0.3">
      <c r="A137">
        <v>2</v>
      </c>
      <c r="B137" s="1" t="s">
        <v>0</v>
      </c>
    </row>
    <row r="138" spans="1:2" x14ac:dyDescent="0.3">
      <c r="A138">
        <v>2</v>
      </c>
      <c r="B138" s="1" t="s">
        <v>0</v>
      </c>
    </row>
    <row r="139" spans="1:2" x14ac:dyDescent="0.3">
      <c r="A139">
        <v>2</v>
      </c>
      <c r="B139" s="1" t="s">
        <v>0</v>
      </c>
    </row>
    <row r="140" spans="1:2" x14ac:dyDescent="0.3">
      <c r="A140">
        <v>2</v>
      </c>
      <c r="B140" s="1" t="s">
        <v>0</v>
      </c>
    </row>
    <row r="141" spans="1:2" x14ac:dyDescent="0.3">
      <c r="A141">
        <v>2</v>
      </c>
      <c r="B141" s="1" t="s">
        <v>0</v>
      </c>
    </row>
    <row r="142" spans="1:2" x14ac:dyDescent="0.3">
      <c r="A142">
        <v>2</v>
      </c>
      <c r="B142" s="1" t="s">
        <v>0</v>
      </c>
    </row>
    <row r="143" spans="1:2" x14ac:dyDescent="0.3">
      <c r="A143">
        <v>2</v>
      </c>
      <c r="B143" s="1" t="s">
        <v>0</v>
      </c>
    </row>
    <row r="144" spans="1:2" x14ac:dyDescent="0.3">
      <c r="A144">
        <v>2</v>
      </c>
      <c r="B144" s="1" t="s">
        <v>0</v>
      </c>
    </row>
    <row r="145" spans="1:2" x14ac:dyDescent="0.3">
      <c r="A145">
        <v>2</v>
      </c>
      <c r="B145" s="1" t="s">
        <v>0</v>
      </c>
    </row>
    <row r="146" spans="1:2" x14ac:dyDescent="0.3">
      <c r="A146">
        <v>2</v>
      </c>
      <c r="B146" s="1" t="s">
        <v>0</v>
      </c>
    </row>
    <row r="147" spans="1:2" x14ac:dyDescent="0.3">
      <c r="A147">
        <v>2</v>
      </c>
      <c r="B147" s="1" t="s">
        <v>0</v>
      </c>
    </row>
    <row r="148" spans="1:2" x14ac:dyDescent="0.3">
      <c r="A148">
        <v>2</v>
      </c>
      <c r="B148" s="1" t="s">
        <v>0</v>
      </c>
    </row>
    <row r="149" spans="1:2" x14ac:dyDescent="0.3">
      <c r="A149">
        <v>2</v>
      </c>
      <c r="B149" s="1" t="s">
        <v>0</v>
      </c>
    </row>
    <row r="151" spans="1:2" x14ac:dyDescent="0.3">
      <c r="B151" s="1" t="s">
        <v>0</v>
      </c>
    </row>
  </sheetData>
  <sortState ref="A1:E151">
    <sortCondition ref="A1:A151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J3" sqref="J3"/>
    </sheetView>
  </sheetViews>
  <sheetFormatPr defaultRowHeight="16.2" x14ac:dyDescent="0.3"/>
  <cols>
    <col min="1" max="1" width="58.5546875" bestFit="1" customWidth="1"/>
    <col min="9" max="9" width="10.33203125" bestFit="1" customWidth="1"/>
    <col min="10" max="10" width="50.77734375" bestFit="1" customWidth="1"/>
  </cols>
  <sheetData>
    <row r="1" spans="1:10" x14ac:dyDescent="0.3">
      <c r="A1" s="3" t="s">
        <v>2</v>
      </c>
      <c r="G1" t="s">
        <v>52</v>
      </c>
      <c r="H1" t="s">
        <v>53</v>
      </c>
    </row>
    <row r="2" spans="1:10" x14ac:dyDescent="0.3">
      <c r="A2" s="3" t="s">
        <v>3</v>
      </c>
      <c r="C2" t="s">
        <v>52</v>
      </c>
      <c r="D2" t="s">
        <v>54</v>
      </c>
      <c r="E2" t="s">
        <v>52</v>
      </c>
      <c r="F2" t="s">
        <v>54</v>
      </c>
      <c r="I2">
        <f t="shared" ref="I2:I5" si="0">FIND(G2,A2)</f>
        <v>1</v>
      </c>
      <c r="J2" t="str">
        <f t="shared" ref="J2:J5" si="1">LEFT(A2,I2-1)</f>
        <v/>
      </c>
    </row>
    <row r="3" spans="1:10" x14ac:dyDescent="0.3">
      <c r="A3" s="3" t="s">
        <v>4</v>
      </c>
      <c r="C3">
        <f>FIND("年",A3)</f>
        <v>12</v>
      </c>
      <c r="D3">
        <f>FIND("題",A3)</f>
        <v>18</v>
      </c>
      <c r="E3" t="str">
        <f>RIGHT(LEFT(A3,C3-1),4)</f>
        <v xml:space="preserve">103 </v>
      </c>
      <c r="F3" t="str">
        <f>RIGHT(LEFT(A3,D3-1),3)</f>
        <v xml:space="preserve">10 </v>
      </c>
      <c r="G3">
        <v>103</v>
      </c>
      <c r="H3">
        <v>10</v>
      </c>
      <c r="I3">
        <f t="shared" si="0"/>
        <v>8</v>
      </c>
      <c r="J3" t="str">
        <f t="shared" si="1"/>
        <v xml:space="preserve">實驗器材使用 </v>
      </c>
    </row>
    <row r="4" spans="1:10" x14ac:dyDescent="0.3">
      <c r="A4" s="3" t="s">
        <v>5</v>
      </c>
      <c r="C4">
        <f t="shared" ref="C4:C50" si="2">FIND("年",A4)</f>
        <v>12</v>
      </c>
      <c r="D4">
        <f t="shared" ref="D4:D50" si="3">FIND("題",A4)</f>
        <v>17</v>
      </c>
      <c r="E4" t="str">
        <f t="shared" ref="E4:E50" si="4">RIGHT(LEFT(A4,C4-1),4)</f>
        <v xml:space="preserve">110 </v>
      </c>
      <c r="F4" t="str">
        <f t="shared" ref="F4:F50" si="5">RIGHT(LEFT(A4,D4-1),3)</f>
        <v xml:space="preserve"> 1 </v>
      </c>
      <c r="G4">
        <v>110</v>
      </c>
      <c r="H4">
        <v>1</v>
      </c>
      <c r="I4">
        <f t="shared" si="0"/>
        <v>8</v>
      </c>
      <c r="J4" t="str">
        <f t="shared" si="1"/>
        <v xml:space="preserve">實驗器材使用 </v>
      </c>
    </row>
    <row r="5" spans="1:10" x14ac:dyDescent="0.3">
      <c r="A5" s="3" t="s">
        <v>6</v>
      </c>
    </row>
    <row r="6" spans="1:10" x14ac:dyDescent="0.3">
      <c r="A6" s="3" t="s">
        <v>7</v>
      </c>
      <c r="C6">
        <f t="shared" si="2"/>
        <v>18</v>
      </c>
      <c r="D6">
        <f t="shared" si="3"/>
        <v>24</v>
      </c>
      <c r="E6" t="str">
        <f t="shared" si="4"/>
        <v xml:space="preserve">110 </v>
      </c>
      <c r="F6" t="str">
        <f t="shared" si="5"/>
        <v xml:space="preserve">50 </v>
      </c>
      <c r="G6">
        <v>110</v>
      </c>
      <c r="H6">
        <v>50</v>
      </c>
      <c r="I6">
        <f>FIND(G6,A6)</f>
        <v>14</v>
      </c>
      <c r="J6" t="str">
        <f>LEFT(A6,I6-1)</f>
        <v xml:space="preserve">實驗設計：想要研究什麼？ </v>
      </c>
    </row>
    <row r="7" spans="1:10" x14ac:dyDescent="0.3">
      <c r="A7" s="3" t="s">
        <v>8</v>
      </c>
      <c r="C7">
        <f t="shared" si="2"/>
        <v>17</v>
      </c>
      <c r="D7">
        <f t="shared" si="3"/>
        <v>28</v>
      </c>
      <c r="E7" t="str">
        <f t="shared" si="4"/>
        <v xml:space="preserve"> 111</v>
      </c>
      <c r="F7" t="str">
        <f t="shared" si="5"/>
        <v>參考試</v>
      </c>
      <c r="G7">
        <v>111</v>
      </c>
      <c r="H7">
        <v>47</v>
      </c>
      <c r="I7">
        <f t="shared" ref="I7:I28" si="6">FIND(G7,A7)</f>
        <v>14</v>
      </c>
      <c r="J7" t="str">
        <f t="shared" ref="J7:J28" si="7">LEFT(A7,I7-1)</f>
        <v xml:space="preserve">實驗設計：想要研究什麼？ </v>
      </c>
    </row>
    <row r="8" spans="1:10" x14ac:dyDescent="0.3">
      <c r="A8" s="3" t="s">
        <v>9</v>
      </c>
      <c r="C8">
        <f t="shared" si="2"/>
        <v>18</v>
      </c>
      <c r="D8">
        <f t="shared" si="3"/>
        <v>24</v>
      </c>
      <c r="E8" t="str">
        <f t="shared" si="4"/>
        <v xml:space="preserve">105 </v>
      </c>
      <c r="F8" t="str">
        <f t="shared" si="5"/>
        <v xml:space="preserve">21 </v>
      </c>
      <c r="G8">
        <v>105</v>
      </c>
      <c r="H8">
        <v>21</v>
      </c>
      <c r="I8">
        <f t="shared" si="6"/>
        <v>14</v>
      </c>
      <c r="J8" t="str">
        <f t="shared" si="7"/>
        <v xml:space="preserve">實驗設計：怎麼設計實驗？ </v>
      </c>
    </row>
    <row r="9" spans="1:10" x14ac:dyDescent="0.3">
      <c r="A9" s="3" t="s">
        <v>10</v>
      </c>
      <c r="C9">
        <f t="shared" si="2"/>
        <v>18</v>
      </c>
      <c r="D9">
        <f t="shared" si="3"/>
        <v>23</v>
      </c>
      <c r="E9" t="str">
        <f t="shared" si="4"/>
        <v xml:space="preserve">107 </v>
      </c>
      <c r="F9" t="str">
        <f t="shared" si="5"/>
        <v xml:space="preserve"> 8 </v>
      </c>
      <c r="G9">
        <v>107</v>
      </c>
      <c r="H9">
        <v>8</v>
      </c>
      <c r="I9">
        <f t="shared" si="6"/>
        <v>14</v>
      </c>
      <c r="J9" t="str">
        <f t="shared" si="7"/>
        <v xml:space="preserve">實驗設計：怎麼設計實驗？ </v>
      </c>
    </row>
    <row r="10" spans="1:10" x14ac:dyDescent="0.3">
      <c r="A10" s="3" t="s">
        <v>11</v>
      </c>
      <c r="C10">
        <f t="shared" si="2"/>
        <v>17</v>
      </c>
      <c r="D10">
        <f t="shared" si="3"/>
        <v>23</v>
      </c>
      <c r="E10" t="str">
        <f t="shared" si="4"/>
        <v xml:space="preserve">106 </v>
      </c>
      <c r="F10" t="str">
        <f t="shared" si="5"/>
        <v xml:space="preserve">47 </v>
      </c>
      <c r="G10">
        <v>106</v>
      </c>
      <c r="H10">
        <v>47</v>
      </c>
      <c r="I10">
        <f t="shared" si="6"/>
        <v>13</v>
      </c>
      <c r="J10" t="str">
        <f t="shared" si="7"/>
        <v xml:space="preserve">實驗設計：實驗變因選擇 </v>
      </c>
    </row>
    <row r="11" spans="1:10" x14ac:dyDescent="0.3">
      <c r="A11" s="3" t="s">
        <v>12</v>
      </c>
      <c r="C11">
        <f t="shared" si="2"/>
        <v>25</v>
      </c>
      <c r="D11">
        <f t="shared" si="3"/>
        <v>31</v>
      </c>
      <c r="E11" t="str">
        <f t="shared" si="4"/>
        <v xml:space="preserve">110 </v>
      </c>
      <c r="F11" t="str">
        <f t="shared" si="5"/>
        <v xml:space="preserve">22 </v>
      </c>
      <c r="G11">
        <v>110</v>
      </c>
      <c r="H11">
        <v>22</v>
      </c>
      <c r="I11">
        <f t="shared" si="6"/>
        <v>21</v>
      </c>
      <c r="J11" t="str">
        <f t="shared" si="7"/>
        <v xml:space="preserve">實驗設計：實驗目的、改變步驟、解讀圖表 </v>
      </c>
    </row>
    <row r="12" spans="1:10" x14ac:dyDescent="0.3">
      <c r="A12" s="3" t="s">
        <v>13</v>
      </c>
      <c r="C12">
        <f t="shared" si="2"/>
        <v>27</v>
      </c>
      <c r="D12">
        <f t="shared" si="3"/>
        <v>33</v>
      </c>
      <c r="E12" t="str">
        <f t="shared" si="4"/>
        <v xml:space="preserve">104 </v>
      </c>
      <c r="F12" t="str">
        <f t="shared" si="5"/>
        <v xml:space="preserve">19 </v>
      </c>
      <c r="G12">
        <v>104</v>
      </c>
      <c r="H12">
        <v>19</v>
      </c>
      <c r="I12">
        <f t="shared" si="6"/>
        <v>23</v>
      </c>
      <c r="J12" t="str">
        <f t="shared" si="7"/>
        <v xml:space="preserve">實驗設計：材料選用-如果換成OO，會怎樣？ </v>
      </c>
    </row>
    <row r="13" spans="1:10" x14ac:dyDescent="0.3">
      <c r="A13" s="3" t="s">
        <v>14</v>
      </c>
      <c r="C13">
        <f t="shared" si="2"/>
        <v>24</v>
      </c>
      <c r="D13">
        <f t="shared" si="3"/>
        <v>35</v>
      </c>
      <c r="E13" t="str">
        <f t="shared" si="4"/>
        <v xml:space="preserve"> 111</v>
      </c>
      <c r="F13" t="str">
        <f t="shared" si="5"/>
        <v>參考試</v>
      </c>
      <c r="G13">
        <v>111</v>
      </c>
      <c r="H13">
        <v>50</v>
      </c>
      <c r="I13">
        <f t="shared" si="6"/>
        <v>21</v>
      </c>
      <c r="J13" t="str">
        <f t="shared" si="7"/>
        <v xml:space="preserve">實驗設計：材料選用-為什麼用這個材料？ </v>
      </c>
    </row>
    <row r="14" spans="1:10" x14ac:dyDescent="0.3">
      <c r="A14" s="3" t="s">
        <v>15</v>
      </c>
    </row>
    <row r="15" spans="1:10" x14ac:dyDescent="0.3">
      <c r="A15" s="3" t="s">
        <v>16</v>
      </c>
      <c r="C15">
        <f t="shared" si="2"/>
        <v>16</v>
      </c>
      <c r="D15">
        <f t="shared" si="3"/>
        <v>22</v>
      </c>
      <c r="E15" t="str">
        <f t="shared" si="4"/>
        <v xml:space="preserve">106 </v>
      </c>
      <c r="F15" t="str">
        <f t="shared" si="5"/>
        <v xml:space="preserve">33 </v>
      </c>
      <c r="G15">
        <v>106</v>
      </c>
      <c r="H15">
        <v>33</v>
      </c>
      <c r="I15">
        <f t="shared" si="6"/>
        <v>12</v>
      </c>
      <c r="J15" t="str">
        <f t="shared" si="7"/>
        <v xml:space="preserve">圖表製作：資料轉圖表 </v>
      </c>
    </row>
    <row r="16" spans="1:10" x14ac:dyDescent="0.3">
      <c r="A16" s="3" t="s">
        <v>17</v>
      </c>
      <c r="C16">
        <f t="shared" si="2"/>
        <v>16</v>
      </c>
      <c r="D16">
        <f t="shared" si="3"/>
        <v>22</v>
      </c>
      <c r="E16" t="str">
        <f t="shared" si="4"/>
        <v xml:space="preserve">103 </v>
      </c>
      <c r="F16" t="str">
        <f t="shared" si="5"/>
        <v xml:space="preserve">47 </v>
      </c>
      <c r="G16">
        <v>103</v>
      </c>
      <c r="H16">
        <v>47</v>
      </c>
      <c r="I16">
        <f t="shared" si="6"/>
        <v>12</v>
      </c>
      <c r="J16" t="str">
        <f t="shared" si="7"/>
        <v xml:space="preserve">圖表製作：資料轉圖表 </v>
      </c>
    </row>
    <row r="17" spans="1:10" x14ac:dyDescent="0.3">
      <c r="A17" s="3" t="s">
        <v>18</v>
      </c>
    </row>
    <row r="18" spans="1:10" x14ac:dyDescent="0.3">
      <c r="A18" s="3" t="s">
        <v>19</v>
      </c>
      <c r="C18">
        <f t="shared" si="2"/>
        <v>24</v>
      </c>
      <c r="D18">
        <f t="shared" si="3"/>
        <v>30</v>
      </c>
      <c r="E18" t="str">
        <f t="shared" si="4"/>
        <v xml:space="preserve">106 </v>
      </c>
      <c r="F18" t="str">
        <f t="shared" si="5"/>
        <v xml:space="preserve">11 </v>
      </c>
      <c r="G18">
        <v>106</v>
      </c>
      <c r="H18">
        <v>11</v>
      </c>
      <c r="I18">
        <f t="shared" si="6"/>
        <v>20</v>
      </c>
      <c r="J18" t="str">
        <f t="shared" si="7"/>
        <v xml:space="preserve">圖表判讀：讀圖的能力，在圖表中比大小 </v>
      </c>
    </row>
    <row r="19" spans="1:10" x14ac:dyDescent="0.3">
      <c r="A19" s="3" t="s">
        <v>20</v>
      </c>
      <c r="C19">
        <f t="shared" si="2"/>
        <v>24</v>
      </c>
      <c r="D19">
        <f t="shared" si="3"/>
        <v>30</v>
      </c>
      <c r="E19" t="str">
        <f t="shared" si="4"/>
        <v xml:space="preserve">109 </v>
      </c>
      <c r="F19" t="str">
        <f t="shared" si="5"/>
        <v xml:space="preserve">19 </v>
      </c>
      <c r="G19">
        <v>109</v>
      </c>
      <c r="H19">
        <v>19</v>
      </c>
      <c r="I19">
        <f t="shared" si="6"/>
        <v>20</v>
      </c>
      <c r="J19" t="str">
        <f t="shared" si="7"/>
        <v xml:space="preserve">圖表判讀：讀圖的能力，在圖表中比大小 </v>
      </c>
    </row>
    <row r="20" spans="1:10" x14ac:dyDescent="0.3">
      <c r="A20" s="3" t="s">
        <v>21</v>
      </c>
      <c r="C20">
        <f t="shared" si="2"/>
        <v>16</v>
      </c>
      <c r="D20">
        <f t="shared" si="3"/>
        <v>22</v>
      </c>
      <c r="E20" t="str">
        <f t="shared" si="4"/>
        <v xml:space="preserve">108 </v>
      </c>
      <c r="F20" t="str">
        <f t="shared" si="5"/>
        <v xml:space="preserve">33 </v>
      </c>
      <c r="G20">
        <v>108</v>
      </c>
      <c r="H20">
        <v>33</v>
      </c>
      <c r="I20">
        <f t="shared" si="6"/>
        <v>12</v>
      </c>
      <c r="J20" t="str">
        <f t="shared" si="7"/>
        <v xml:space="preserve">圖表判讀：讀圖的能力 </v>
      </c>
    </row>
    <row r="21" spans="1:10" x14ac:dyDescent="0.3">
      <c r="A21" s="3" t="s">
        <v>22</v>
      </c>
    </row>
    <row r="22" spans="1:10" x14ac:dyDescent="0.3">
      <c r="A22" s="3" t="s">
        <v>23</v>
      </c>
      <c r="C22">
        <f t="shared" si="2"/>
        <v>21</v>
      </c>
      <c r="D22">
        <f t="shared" si="3"/>
        <v>27</v>
      </c>
      <c r="E22" t="str">
        <f t="shared" si="4"/>
        <v xml:space="preserve">107 </v>
      </c>
      <c r="F22" t="str">
        <f t="shared" si="5"/>
        <v xml:space="preserve">35 </v>
      </c>
      <c r="G22">
        <v>107</v>
      </c>
      <c r="H22">
        <v>35</v>
      </c>
      <c r="I22">
        <f t="shared" si="6"/>
        <v>17</v>
      </c>
      <c r="J22" t="str">
        <f t="shared" si="7"/>
        <v xml:space="preserve">從圖表推論原因-為什麼會這樣? </v>
      </c>
    </row>
    <row r="23" spans="1:10" x14ac:dyDescent="0.3">
      <c r="A23" s="3" t="s">
        <v>24</v>
      </c>
      <c r="C23">
        <f t="shared" si="2"/>
        <v>21</v>
      </c>
      <c r="D23">
        <f t="shared" si="3"/>
        <v>27</v>
      </c>
      <c r="E23" t="str">
        <f t="shared" si="4"/>
        <v xml:space="preserve">110 </v>
      </c>
      <c r="F23" t="str">
        <f t="shared" si="5"/>
        <v xml:space="preserve">32 </v>
      </c>
      <c r="G23">
        <v>110</v>
      </c>
      <c r="H23">
        <v>32</v>
      </c>
      <c r="I23">
        <f t="shared" si="6"/>
        <v>17</v>
      </c>
      <c r="J23" t="str">
        <f t="shared" si="7"/>
        <v xml:space="preserve">從圖表推論原因-為什麼會這樣? </v>
      </c>
    </row>
    <row r="24" spans="1:10" x14ac:dyDescent="0.3">
      <c r="A24" s="3" t="s">
        <v>25</v>
      </c>
      <c r="C24">
        <f t="shared" si="2"/>
        <v>21</v>
      </c>
      <c r="D24">
        <f t="shared" si="3"/>
        <v>27</v>
      </c>
      <c r="E24" t="str">
        <f t="shared" si="4"/>
        <v xml:space="preserve">108 </v>
      </c>
      <c r="F24" t="str">
        <f t="shared" si="5"/>
        <v xml:space="preserve">11 </v>
      </c>
      <c r="G24">
        <v>108</v>
      </c>
      <c r="H24">
        <v>11</v>
      </c>
      <c r="I24">
        <f t="shared" si="6"/>
        <v>17</v>
      </c>
      <c r="J24" t="str">
        <f t="shared" si="7"/>
        <v xml:space="preserve">從圖表推論原因-為什麼會這樣? </v>
      </c>
    </row>
    <row r="25" spans="1:10" x14ac:dyDescent="0.3">
      <c r="A25" s="3" t="s">
        <v>26</v>
      </c>
      <c r="C25">
        <f t="shared" si="2"/>
        <v>21</v>
      </c>
      <c r="D25">
        <f t="shared" si="3"/>
        <v>27</v>
      </c>
      <c r="E25" t="str">
        <f t="shared" si="4"/>
        <v xml:space="preserve">104 </v>
      </c>
      <c r="F25" t="str">
        <f t="shared" si="5"/>
        <v xml:space="preserve">11 </v>
      </c>
      <c r="G25">
        <v>104</v>
      </c>
      <c r="H25">
        <v>11</v>
      </c>
      <c r="I25">
        <f t="shared" si="6"/>
        <v>17</v>
      </c>
      <c r="J25" t="str">
        <f t="shared" si="7"/>
        <v xml:space="preserve">從圖表推論原因-為什麼會這樣? </v>
      </c>
    </row>
    <row r="26" spans="1:10" x14ac:dyDescent="0.3">
      <c r="A26" s="3" t="s">
        <v>27</v>
      </c>
    </row>
    <row r="27" spans="1:10" x14ac:dyDescent="0.3">
      <c r="A27" s="3" t="s">
        <v>28</v>
      </c>
      <c r="C27">
        <f t="shared" si="2"/>
        <v>27</v>
      </c>
      <c r="D27">
        <f t="shared" si="3"/>
        <v>32</v>
      </c>
      <c r="E27" t="str">
        <f t="shared" si="4"/>
        <v xml:space="preserve">105 </v>
      </c>
      <c r="F27" t="str">
        <f t="shared" si="5"/>
        <v xml:space="preserve"> 8 </v>
      </c>
      <c r="G27">
        <v>105</v>
      </c>
      <c r="H27">
        <v>8</v>
      </c>
      <c r="I27">
        <f t="shared" si="6"/>
        <v>23</v>
      </c>
      <c r="J27" t="str">
        <f t="shared" si="7"/>
        <v xml:space="preserve">圖表判讀：從圖表獲得結論-這代表什麼意思？ </v>
      </c>
    </row>
    <row r="28" spans="1:10" x14ac:dyDescent="0.3">
      <c r="A28" s="3" t="s">
        <v>29</v>
      </c>
      <c r="C28">
        <f t="shared" si="2"/>
        <v>27</v>
      </c>
      <c r="D28">
        <f t="shared" si="3"/>
        <v>33</v>
      </c>
      <c r="E28" t="str">
        <f t="shared" si="4"/>
        <v xml:space="preserve">110 </v>
      </c>
      <c r="F28" t="str">
        <f t="shared" si="5"/>
        <v xml:space="preserve">11 </v>
      </c>
      <c r="G28">
        <v>110</v>
      </c>
      <c r="H28">
        <v>11</v>
      </c>
      <c r="I28">
        <f t="shared" si="6"/>
        <v>23</v>
      </c>
      <c r="J28" t="str">
        <f t="shared" si="7"/>
        <v xml:space="preserve">圖表判讀：從圖表獲得結論-這代表什麼意思？ </v>
      </c>
    </row>
    <row r="29" spans="1:10" x14ac:dyDescent="0.3">
      <c r="A29" s="3" t="s">
        <v>30</v>
      </c>
      <c r="C29">
        <f t="shared" si="2"/>
        <v>27</v>
      </c>
      <c r="D29">
        <f t="shared" si="3"/>
        <v>33</v>
      </c>
      <c r="E29" t="str">
        <f t="shared" si="4"/>
        <v xml:space="preserve">108 </v>
      </c>
      <c r="F29" t="str">
        <f t="shared" si="5"/>
        <v xml:space="preserve">51 </v>
      </c>
      <c r="G29">
        <v>108</v>
      </c>
      <c r="H29">
        <v>51</v>
      </c>
      <c r="I29">
        <f>FIND(G29,A29)</f>
        <v>23</v>
      </c>
      <c r="J29" t="str">
        <f>LEFT(A29,I29-1)</f>
        <v xml:space="preserve">圖表判讀：從圖表獲得結論-這代表什麼意思？ </v>
      </c>
    </row>
    <row r="30" spans="1:10" x14ac:dyDescent="0.3">
      <c r="A30" s="3" t="s">
        <v>31</v>
      </c>
      <c r="C30">
        <f t="shared" si="2"/>
        <v>26</v>
      </c>
      <c r="D30">
        <f t="shared" si="3"/>
        <v>37</v>
      </c>
      <c r="E30" t="str">
        <f t="shared" si="4"/>
        <v xml:space="preserve"> 111</v>
      </c>
      <c r="F30" t="str">
        <f t="shared" si="5"/>
        <v>參考試</v>
      </c>
      <c r="G30">
        <v>111</v>
      </c>
      <c r="H30">
        <v>14</v>
      </c>
      <c r="I30">
        <f t="shared" ref="I30:I37" si="8">FIND(G30,A30)</f>
        <v>23</v>
      </c>
      <c r="J30" t="str">
        <f t="shared" ref="J30:J37" si="9">LEFT(A30,I30-1)</f>
        <v xml:space="preserve">圖表判讀：從圖表獲得結論-這代表什麼意思？ </v>
      </c>
    </row>
    <row r="31" spans="1:10" x14ac:dyDescent="0.3">
      <c r="A31" s="3" t="s">
        <v>32</v>
      </c>
      <c r="C31">
        <f t="shared" si="2"/>
        <v>27</v>
      </c>
      <c r="D31">
        <f t="shared" si="3"/>
        <v>33</v>
      </c>
      <c r="E31" t="str">
        <f t="shared" si="4"/>
        <v xml:space="preserve">110 </v>
      </c>
      <c r="F31" t="str">
        <f t="shared" si="5"/>
        <v xml:space="preserve">48 </v>
      </c>
      <c r="G31">
        <v>110</v>
      </c>
      <c r="H31">
        <v>48</v>
      </c>
      <c r="I31">
        <f t="shared" si="8"/>
        <v>23</v>
      </c>
      <c r="J31" t="str">
        <f t="shared" si="9"/>
        <v xml:space="preserve">圖表判讀：從圖表獲得結論-這代表什麼意思？ </v>
      </c>
    </row>
    <row r="32" spans="1:10" x14ac:dyDescent="0.3">
      <c r="A32" s="3" t="s">
        <v>33</v>
      </c>
      <c r="C32">
        <f t="shared" si="2"/>
        <v>27</v>
      </c>
      <c r="D32">
        <f t="shared" si="3"/>
        <v>32</v>
      </c>
      <c r="E32" t="str">
        <f t="shared" si="4"/>
        <v xml:space="preserve">110 </v>
      </c>
      <c r="F32" t="str">
        <f t="shared" si="5"/>
        <v xml:space="preserve"> 7 </v>
      </c>
      <c r="G32">
        <v>110</v>
      </c>
      <c r="H32">
        <v>7</v>
      </c>
      <c r="I32">
        <f t="shared" si="8"/>
        <v>23</v>
      </c>
      <c r="J32" t="str">
        <f t="shared" si="9"/>
        <v xml:space="preserve">圖表判讀：從圖表獲得結論-這代表什麼意思？ </v>
      </c>
    </row>
    <row r="33" spans="1:10" x14ac:dyDescent="0.3">
      <c r="A33" s="3" t="s">
        <v>34</v>
      </c>
      <c r="C33">
        <f t="shared" si="2"/>
        <v>27</v>
      </c>
      <c r="D33">
        <f t="shared" si="3"/>
        <v>33</v>
      </c>
      <c r="E33" t="str">
        <f t="shared" si="4"/>
        <v xml:space="preserve">105 </v>
      </c>
      <c r="F33" t="str">
        <f t="shared" si="5"/>
        <v xml:space="preserve">15 </v>
      </c>
      <c r="G33">
        <v>105</v>
      </c>
      <c r="H33">
        <v>15</v>
      </c>
      <c r="I33">
        <f t="shared" si="8"/>
        <v>23</v>
      </c>
      <c r="J33" t="str">
        <f t="shared" si="9"/>
        <v xml:space="preserve">圖表判讀：從圖表獲得結論-這代表什麼意思？ </v>
      </c>
    </row>
    <row r="34" spans="1:10" x14ac:dyDescent="0.3">
      <c r="A34" s="3" t="s">
        <v>35</v>
      </c>
      <c r="C34">
        <f t="shared" si="2"/>
        <v>27</v>
      </c>
      <c r="D34">
        <f t="shared" si="3"/>
        <v>32</v>
      </c>
      <c r="E34" t="str">
        <f t="shared" si="4"/>
        <v xml:space="preserve">108 </v>
      </c>
      <c r="F34" t="str">
        <f t="shared" si="5"/>
        <v xml:space="preserve"> 3 </v>
      </c>
      <c r="G34">
        <v>108</v>
      </c>
      <c r="H34">
        <v>3</v>
      </c>
      <c r="I34">
        <f t="shared" si="8"/>
        <v>23</v>
      </c>
      <c r="J34" t="str">
        <f t="shared" si="9"/>
        <v xml:space="preserve">圖表判讀：從圖表獲得結論-這代表什麼意思？ </v>
      </c>
    </row>
    <row r="35" spans="1:10" x14ac:dyDescent="0.3">
      <c r="A35" s="3" t="s">
        <v>36</v>
      </c>
      <c r="C35">
        <f t="shared" si="2"/>
        <v>27</v>
      </c>
      <c r="D35">
        <f t="shared" si="3"/>
        <v>33</v>
      </c>
      <c r="E35" t="str">
        <f t="shared" si="4"/>
        <v xml:space="preserve">107 </v>
      </c>
      <c r="F35" t="str">
        <f t="shared" si="5"/>
        <v xml:space="preserve">53 </v>
      </c>
      <c r="G35">
        <v>107</v>
      </c>
      <c r="H35">
        <v>53</v>
      </c>
      <c r="I35">
        <f t="shared" si="8"/>
        <v>23</v>
      </c>
      <c r="J35" t="str">
        <f t="shared" si="9"/>
        <v xml:space="preserve">圖表判讀：從圖表獲得結論-這代表什麼意思？ </v>
      </c>
    </row>
    <row r="36" spans="1:10" x14ac:dyDescent="0.3">
      <c r="A36" s="3" t="s">
        <v>37</v>
      </c>
      <c r="C36">
        <f t="shared" si="2"/>
        <v>26</v>
      </c>
      <c r="D36">
        <f t="shared" si="3"/>
        <v>37</v>
      </c>
      <c r="E36" t="str">
        <f t="shared" si="4"/>
        <v xml:space="preserve"> 111</v>
      </c>
      <c r="F36" t="str">
        <f t="shared" si="5"/>
        <v>參考試</v>
      </c>
      <c r="G36">
        <v>111</v>
      </c>
      <c r="H36">
        <v>44</v>
      </c>
      <c r="I36">
        <f t="shared" si="8"/>
        <v>23</v>
      </c>
      <c r="J36" t="str">
        <f t="shared" si="9"/>
        <v xml:space="preserve">圖表判讀：從圖表獲得結論-這代表什麼意思？ </v>
      </c>
    </row>
    <row r="37" spans="1:10" x14ac:dyDescent="0.3">
      <c r="A37" s="3" t="s">
        <v>38</v>
      </c>
      <c r="C37">
        <f t="shared" si="2"/>
        <v>26</v>
      </c>
      <c r="D37">
        <f t="shared" si="3"/>
        <v>37</v>
      </c>
      <c r="E37" t="str">
        <f t="shared" si="4"/>
        <v xml:space="preserve"> 111</v>
      </c>
      <c r="F37" t="str">
        <f t="shared" si="5"/>
        <v>參考試</v>
      </c>
      <c r="G37">
        <v>111</v>
      </c>
      <c r="H37">
        <v>45</v>
      </c>
      <c r="I37">
        <f t="shared" si="8"/>
        <v>23</v>
      </c>
      <c r="J37" t="str">
        <f t="shared" si="9"/>
        <v xml:space="preserve">圖表判讀：從圖表獲得結論-這代表什麼意思？ </v>
      </c>
    </row>
    <row r="38" spans="1:10" x14ac:dyDescent="0.3">
      <c r="A38" s="3" t="s">
        <v>39</v>
      </c>
    </row>
    <row r="39" spans="1:10" x14ac:dyDescent="0.3">
      <c r="A39" s="3" t="s">
        <v>40</v>
      </c>
      <c r="C39">
        <f t="shared" si="2"/>
        <v>10</v>
      </c>
      <c r="D39">
        <f t="shared" si="3"/>
        <v>16</v>
      </c>
      <c r="E39" t="str">
        <f t="shared" si="4"/>
        <v xml:space="preserve">106 </v>
      </c>
      <c r="F39" t="str">
        <f t="shared" si="5"/>
        <v xml:space="preserve">21 </v>
      </c>
      <c r="G39">
        <v>106</v>
      </c>
      <c r="H39">
        <v>21</v>
      </c>
      <c r="I39">
        <f t="shared" ref="I39:I50" si="10">FIND(G39,A39)</f>
        <v>6</v>
      </c>
      <c r="J39" t="str">
        <f t="shared" ref="J39:J50" si="11">LEFT(A39,I39-1)</f>
        <v xml:space="preserve">圖表判讀 </v>
      </c>
    </row>
    <row r="40" spans="1:10" x14ac:dyDescent="0.3">
      <c r="A40" s="3" t="s">
        <v>41</v>
      </c>
    </row>
    <row r="41" spans="1:10" x14ac:dyDescent="0.3">
      <c r="A41" s="3" t="s">
        <v>42</v>
      </c>
      <c r="C41">
        <f t="shared" si="2"/>
        <v>10</v>
      </c>
      <c r="D41">
        <f t="shared" si="3"/>
        <v>16</v>
      </c>
      <c r="E41" t="str">
        <f t="shared" si="4"/>
        <v xml:space="preserve">106 </v>
      </c>
      <c r="F41" t="str">
        <f t="shared" si="5"/>
        <v xml:space="preserve">48 </v>
      </c>
      <c r="G41">
        <v>106</v>
      </c>
      <c r="H41">
        <v>48</v>
      </c>
      <c r="I41">
        <f t="shared" si="10"/>
        <v>6</v>
      </c>
      <c r="J41" t="str">
        <f t="shared" si="11"/>
        <v xml:space="preserve">圖表判讀 </v>
      </c>
    </row>
    <row r="42" spans="1:10" x14ac:dyDescent="0.3">
      <c r="A42" s="3" t="s">
        <v>43</v>
      </c>
      <c r="C42">
        <f t="shared" si="2"/>
        <v>10</v>
      </c>
      <c r="D42">
        <f t="shared" si="3"/>
        <v>16</v>
      </c>
      <c r="E42" t="str">
        <f t="shared" si="4"/>
        <v xml:space="preserve">108 </v>
      </c>
      <c r="F42" t="str">
        <f t="shared" si="5"/>
        <v xml:space="preserve">45 </v>
      </c>
      <c r="G42">
        <v>108</v>
      </c>
      <c r="H42">
        <v>45</v>
      </c>
      <c r="I42">
        <f t="shared" si="10"/>
        <v>6</v>
      </c>
      <c r="J42" t="str">
        <f t="shared" si="11"/>
        <v xml:space="preserve">圖表判讀 </v>
      </c>
    </row>
    <row r="43" spans="1:10" x14ac:dyDescent="0.3">
      <c r="A43" s="3" t="s">
        <v>44</v>
      </c>
      <c r="C43">
        <f t="shared" si="2"/>
        <v>9</v>
      </c>
      <c r="D43">
        <f t="shared" si="3"/>
        <v>20</v>
      </c>
      <c r="E43" t="str">
        <f t="shared" si="4"/>
        <v xml:space="preserve"> 111</v>
      </c>
      <c r="F43" t="str">
        <f t="shared" si="5"/>
        <v>參考試</v>
      </c>
      <c r="G43">
        <v>111</v>
      </c>
      <c r="H43">
        <v>24</v>
      </c>
      <c r="I43">
        <f t="shared" si="10"/>
        <v>6</v>
      </c>
      <c r="J43" t="str">
        <f t="shared" si="11"/>
        <v xml:space="preserve">圖表判讀 </v>
      </c>
    </row>
    <row r="44" spans="1:10" x14ac:dyDescent="0.3">
      <c r="A44" s="3" t="s">
        <v>45</v>
      </c>
    </row>
    <row r="45" spans="1:10" x14ac:dyDescent="0.3">
      <c r="A45" s="3" t="s">
        <v>46</v>
      </c>
      <c r="C45">
        <f t="shared" si="2"/>
        <v>18</v>
      </c>
      <c r="D45">
        <f t="shared" si="3"/>
        <v>24</v>
      </c>
      <c r="E45" t="str">
        <f t="shared" si="4"/>
        <v xml:space="preserve">110 </v>
      </c>
      <c r="F45" t="str">
        <f t="shared" si="5"/>
        <v xml:space="preserve">45 </v>
      </c>
      <c r="G45">
        <v>110</v>
      </c>
      <c r="H45">
        <v>45</v>
      </c>
      <c r="I45">
        <f t="shared" si="10"/>
        <v>14</v>
      </c>
      <c r="J45" t="str">
        <f t="shared" si="11"/>
        <v xml:space="preserve">圖表製作：從結論反推資料 </v>
      </c>
    </row>
    <row r="46" spans="1:10" x14ac:dyDescent="0.3">
      <c r="A46" s="3" t="s">
        <v>47</v>
      </c>
      <c r="C46">
        <f t="shared" si="2"/>
        <v>18</v>
      </c>
      <c r="D46">
        <f t="shared" si="3"/>
        <v>24</v>
      </c>
      <c r="E46" t="str">
        <f t="shared" si="4"/>
        <v xml:space="preserve">109 </v>
      </c>
      <c r="F46" t="str">
        <f t="shared" si="5"/>
        <v xml:space="preserve">54 </v>
      </c>
      <c r="G46">
        <v>109</v>
      </c>
      <c r="H46">
        <v>54</v>
      </c>
      <c r="I46">
        <f t="shared" si="10"/>
        <v>14</v>
      </c>
      <c r="J46" t="str">
        <f t="shared" si="11"/>
        <v xml:space="preserve">圖表製作：從結論反推資料 </v>
      </c>
    </row>
    <row r="47" spans="1:10" x14ac:dyDescent="0.3">
      <c r="A47" s="3" t="s">
        <v>48</v>
      </c>
      <c r="C47">
        <f t="shared" si="2"/>
        <v>18</v>
      </c>
      <c r="D47">
        <f t="shared" si="3"/>
        <v>24</v>
      </c>
      <c r="E47" t="str">
        <f t="shared" si="4"/>
        <v xml:space="preserve">109 </v>
      </c>
      <c r="F47" t="str">
        <f t="shared" si="5"/>
        <v xml:space="preserve">21 </v>
      </c>
      <c r="G47">
        <v>109</v>
      </c>
      <c r="H47">
        <v>21</v>
      </c>
      <c r="I47">
        <f t="shared" si="10"/>
        <v>14</v>
      </c>
      <c r="J47" t="str">
        <f t="shared" si="11"/>
        <v xml:space="preserve">圖表製作：從結論反推資料 </v>
      </c>
    </row>
    <row r="48" spans="1:10" x14ac:dyDescent="0.3">
      <c r="A48" s="3" t="s">
        <v>49</v>
      </c>
    </row>
    <row r="49" spans="1:10" x14ac:dyDescent="0.3">
      <c r="A49" s="3" t="s">
        <v>50</v>
      </c>
      <c r="C49">
        <f t="shared" si="2"/>
        <v>10</v>
      </c>
      <c r="D49">
        <f t="shared" si="3"/>
        <v>15</v>
      </c>
      <c r="E49" t="str">
        <f t="shared" si="4"/>
        <v xml:space="preserve">110 </v>
      </c>
      <c r="F49" t="str">
        <f t="shared" si="5"/>
        <v xml:space="preserve"> 8 </v>
      </c>
      <c r="G49">
        <v>110</v>
      </c>
      <c r="H49">
        <v>8</v>
      </c>
      <c r="I49">
        <f t="shared" si="10"/>
        <v>6</v>
      </c>
      <c r="J49" t="str">
        <f t="shared" si="11"/>
        <v xml:space="preserve">論證反駁 </v>
      </c>
    </row>
    <row r="50" spans="1:10" x14ac:dyDescent="0.3">
      <c r="A50" s="3" t="s">
        <v>51</v>
      </c>
      <c r="C50">
        <f t="shared" si="2"/>
        <v>10</v>
      </c>
      <c r="D50">
        <f t="shared" si="3"/>
        <v>16</v>
      </c>
      <c r="E50" t="str">
        <f t="shared" si="4"/>
        <v xml:space="preserve">108 </v>
      </c>
      <c r="F50" t="str">
        <f t="shared" si="5"/>
        <v xml:space="preserve">38 </v>
      </c>
      <c r="G50">
        <v>108</v>
      </c>
      <c r="H50">
        <v>38</v>
      </c>
      <c r="I50">
        <f t="shared" si="10"/>
        <v>6</v>
      </c>
      <c r="J50" t="str">
        <f t="shared" si="11"/>
        <v xml:space="preserve">論證反駁 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D17" sqref="D17"/>
    </sheetView>
  </sheetViews>
  <sheetFormatPr defaultRowHeight="16.2" x14ac:dyDescent="0.3"/>
  <sheetData>
    <row r="1" spans="1:4" x14ac:dyDescent="0.3">
      <c r="A1">
        <v>103</v>
      </c>
      <c r="C1">
        <v>103</v>
      </c>
      <c r="D1">
        <f>COUNTIF(A:A,C1)</f>
        <v>2</v>
      </c>
    </row>
    <row r="2" spans="1:4" x14ac:dyDescent="0.3">
      <c r="A2">
        <v>103</v>
      </c>
      <c r="C2">
        <v>104</v>
      </c>
      <c r="D2">
        <f t="shared" ref="D2:D9" si="0">COUNTIF(A:A,C2)</f>
        <v>2</v>
      </c>
    </row>
    <row r="3" spans="1:4" x14ac:dyDescent="0.3">
      <c r="A3">
        <v>104</v>
      </c>
      <c r="C3">
        <v>105</v>
      </c>
      <c r="D3">
        <f t="shared" si="0"/>
        <v>3</v>
      </c>
    </row>
    <row r="4" spans="1:4" x14ac:dyDescent="0.3">
      <c r="A4">
        <v>104</v>
      </c>
      <c r="C4">
        <v>106</v>
      </c>
      <c r="D4">
        <f t="shared" si="0"/>
        <v>5</v>
      </c>
    </row>
    <row r="5" spans="1:4" x14ac:dyDescent="0.3">
      <c r="A5">
        <v>105</v>
      </c>
      <c r="C5">
        <v>107</v>
      </c>
      <c r="D5">
        <f t="shared" si="0"/>
        <v>3</v>
      </c>
    </row>
    <row r="6" spans="1:4" x14ac:dyDescent="0.3">
      <c r="A6">
        <v>105</v>
      </c>
      <c r="C6">
        <v>108</v>
      </c>
      <c r="D6">
        <f t="shared" si="0"/>
        <v>6</v>
      </c>
    </row>
    <row r="7" spans="1:4" x14ac:dyDescent="0.3">
      <c r="A7">
        <v>105</v>
      </c>
      <c r="C7">
        <v>109</v>
      </c>
      <c r="D7">
        <f t="shared" si="0"/>
        <v>3</v>
      </c>
    </row>
    <row r="8" spans="1:4" x14ac:dyDescent="0.3">
      <c r="A8">
        <v>106</v>
      </c>
      <c r="C8">
        <v>110</v>
      </c>
      <c r="D8">
        <f t="shared" si="0"/>
        <v>10</v>
      </c>
    </row>
    <row r="9" spans="1:4" x14ac:dyDescent="0.3">
      <c r="A9">
        <v>106</v>
      </c>
      <c r="C9">
        <v>111</v>
      </c>
      <c r="D9">
        <f t="shared" si="0"/>
        <v>6</v>
      </c>
    </row>
    <row r="10" spans="1:4" x14ac:dyDescent="0.3">
      <c r="A10">
        <v>106</v>
      </c>
    </row>
    <row r="11" spans="1:4" x14ac:dyDescent="0.3">
      <c r="A11">
        <v>106</v>
      </c>
    </row>
    <row r="12" spans="1:4" x14ac:dyDescent="0.3">
      <c r="A12">
        <v>106</v>
      </c>
    </row>
    <row r="13" spans="1:4" x14ac:dyDescent="0.3">
      <c r="A13">
        <v>107</v>
      </c>
    </row>
    <row r="14" spans="1:4" x14ac:dyDescent="0.3">
      <c r="A14">
        <v>107</v>
      </c>
    </row>
    <row r="15" spans="1:4" x14ac:dyDescent="0.3">
      <c r="A15">
        <v>107</v>
      </c>
    </row>
    <row r="16" spans="1:4" x14ac:dyDescent="0.3">
      <c r="A16">
        <v>108</v>
      </c>
    </row>
    <row r="17" spans="1:1" x14ac:dyDescent="0.3">
      <c r="A17">
        <v>108</v>
      </c>
    </row>
    <row r="18" spans="1:1" x14ac:dyDescent="0.3">
      <c r="A18">
        <v>108</v>
      </c>
    </row>
    <row r="19" spans="1:1" x14ac:dyDescent="0.3">
      <c r="A19">
        <v>108</v>
      </c>
    </row>
    <row r="20" spans="1:1" x14ac:dyDescent="0.3">
      <c r="A20">
        <v>108</v>
      </c>
    </row>
    <row r="21" spans="1:1" x14ac:dyDescent="0.3">
      <c r="A21">
        <v>108</v>
      </c>
    </row>
    <row r="22" spans="1:1" x14ac:dyDescent="0.3">
      <c r="A22">
        <v>109</v>
      </c>
    </row>
    <row r="23" spans="1:1" x14ac:dyDescent="0.3">
      <c r="A23">
        <v>109</v>
      </c>
    </row>
    <row r="24" spans="1:1" x14ac:dyDescent="0.3">
      <c r="A24">
        <v>109</v>
      </c>
    </row>
    <row r="25" spans="1:1" x14ac:dyDescent="0.3">
      <c r="A25">
        <v>110</v>
      </c>
    </row>
    <row r="26" spans="1:1" x14ac:dyDescent="0.3">
      <c r="A26">
        <v>110</v>
      </c>
    </row>
    <row r="27" spans="1:1" x14ac:dyDescent="0.3">
      <c r="A27">
        <v>110</v>
      </c>
    </row>
    <row r="28" spans="1:1" x14ac:dyDescent="0.3">
      <c r="A28">
        <v>110</v>
      </c>
    </row>
    <row r="29" spans="1:1" x14ac:dyDescent="0.3">
      <c r="A29">
        <v>110</v>
      </c>
    </row>
    <row r="30" spans="1:1" x14ac:dyDescent="0.3">
      <c r="A30">
        <v>110</v>
      </c>
    </row>
    <row r="31" spans="1:1" x14ac:dyDescent="0.3">
      <c r="A31">
        <v>110</v>
      </c>
    </row>
    <row r="32" spans="1:1" x14ac:dyDescent="0.3">
      <c r="A32">
        <v>110</v>
      </c>
    </row>
    <row r="33" spans="1:1" x14ac:dyDescent="0.3">
      <c r="A33">
        <v>110</v>
      </c>
    </row>
    <row r="34" spans="1:1" x14ac:dyDescent="0.3">
      <c r="A34">
        <v>110</v>
      </c>
    </row>
    <row r="35" spans="1:1" x14ac:dyDescent="0.3">
      <c r="A35">
        <v>111</v>
      </c>
    </row>
    <row r="36" spans="1:1" x14ac:dyDescent="0.3">
      <c r="A36">
        <v>111</v>
      </c>
    </row>
    <row r="37" spans="1:1" x14ac:dyDescent="0.3">
      <c r="A37">
        <v>111</v>
      </c>
    </row>
    <row r="38" spans="1:1" x14ac:dyDescent="0.3">
      <c r="A38">
        <v>111</v>
      </c>
    </row>
    <row r="39" spans="1:1" x14ac:dyDescent="0.3">
      <c r="A39">
        <v>111</v>
      </c>
    </row>
    <row r="40" spans="1:1" x14ac:dyDescent="0.3">
      <c r="A40">
        <v>111</v>
      </c>
    </row>
  </sheetData>
  <sortState ref="A1:A49">
    <sortCondition ref="A1:A49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workbookViewId="0">
      <selection activeCell="D2" sqref="D2"/>
    </sheetView>
  </sheetViews>
  <sheetFormatPr defaultRowHeight="16.2" x14ac:dyDescent="0.3"/>
  <sheetData>
    <row r="1" spans="1:4" x14ac:dyDescent="0.3">
      <c r="A1" t="s">
        <v>72</v>
      </c>
      <c r="B1" t="s">
        <v>55</v>
      </c>
      <c r="C1" t="s">
        <v>56</v>
      </c>
      <c r="D1" t="s">
        <v>73</v>
      </c>
    </row>
    <row r="2" spans="1:4" x14ac:dyDescent="0.3">
      <c r="A2">
        <v>1</v>
      </c>
      <c r="B2">
        <v>103</v>
      </c>
      <c r="C2">
        <v>10</v>
      </c>
      <c r="D2" t="s">
        <v>57</v>
      </c>
    </row>
    <row r="3" spans="1:4" x14ac:dyDescent="0.3">
      <c r="A3">
        <v>2</v>
      </c>
      <c r="B3">
        <v>103</v>
      </c>
      <c r="C3">
        <v>47</v>
      </c>
      <c r="D3" t="s">
        <v>64</v>
      </c>
    </row>
    <row r="4" spans="1:4" x14ac:dyDescent="0.3">
      <c r="A4">
        <v>3</v>
      </c>
      <c r="B4">
        <v>104</v>
      </c>
      <c r="C4">
        <v>19</v>
      </c>
      <c r="D4" t="s">
        <v>62</v>
      </c>
    </row>
    <row r="5" spans="1:4" x14ac:dyDescent="0.3">
      <c r="A5">
        <v>4</v>
      </c>
      <c r="B5">
        <v>104</v>
      </c>
      <c r="C5">
        <v>11</v>
      </c>
      <c r="D5" t="s">
        <v>67</v>
      </c>
    </row>
    <row r="6" spans="1:4" x14ac:dyDescent="0.3">
      <c r="A6">
        <v>5</v>
      </c>
      <c r="B6">
        <v>105</v>
      </c>
      <c r="C6">
        <v>21</v>
      </c>
      <c r="D6" t="s">
        <v>59</v>
      </c>
    </row>
    <row r="7" spans="1:4" x14ac:dyDescent="0.3">
      <c r="A7">
        <v>6</v>
      </c>
      <c r="B7">
        <v>105</v>
      </c>
      <c r="C7">
        <v>8</v>
      </c>
      <c r="D7" t="s">
        <v>68</v>
      </c>
    </row>
    <row r="8" spans="1:4" x14ac:dyDescent="0.3">
      <c r="A8">
        <v>7</v>
      </c>
      <c r="B8">
        <v>105</v>
      </c>
      <c r="C8">
        <v>15</v>
      </c>
      <c r="D8" t="s">
        <v>68</v>
      </c>
    </row>
    <row r="9" spans="1:4" x14ac:dyDescent="0.3">
      <c r="A9">
        <v>8</v>
      </c>
      <c r="B9">
        <v>106</v>
      </c>
      <c r="C9">
        <v>47</v>
      </c>
      <c r="D9" t="s">
        <v>60</v>
      </c>
    </row>
    <row r="10" spans="1:4" x14ac:dyDescent="0.3">
      <c r="A10">
        <v>9</v>
      </c>
      <c r="B10">
        <v>106</v>
      </c>
      <c r="C10">
        <v>33</v>
      </c>
      <c r="D10" t="s">
        <v>64</v>
      </c>
    </row>
    <row r="11" spans="1:4" x14ac:dyDescent="0.3">
      <c r="A11">
        <v>10</v>
      </c>
      <c r="B11">
        <v>106</v>
      </c>
      <c r="C11">
        <v>11</v>
      </c>
      <c r="D11" t="s">
        <v>65</v>
      </c>
    </row>
    <row r="12" spans="1:4" x14ac:dyDescent="0.3">
      <c r="A12">
        <v>11</v>
      </c>
      <c r="B12">
        <v>106</v>
      </c>
      <c r="C12">
        <v>21</v>
      </c>
      <c r="D12" t="s">
        <v>69</v>
      </c>
    </row>
    <row r="13" spans="1:4" x14ac:dyDescent="0.3">
      <c r="A13">
        <v>12</v>
      </c>
      <c r="B13">
        <v>106</v>
      </c>
      <c r="C13">
        <v>48</v>
      </c>
      <c r="D13" t="s">
        <v>69</v>
      </c>
    </row>
    <row r="14" spans="1:4" x14ac:dyDescent="0.3">
      <c r="A14">
        <v>13</v>
      </c>
      <c r="B14">
        <v>107</v>
      </c>
      <c r="C14">
        <v>8</v>
      </c>
      <c r="D14" t="s">
        <v>59</v>
      </c>
    </row>
    <row r="15" spans="1:4" x14ac:dyDescent="0.3">
      <c r="A15">
        <v>14</v>
      </c>
      <c r="B15">
        <v>107</v>
      </c>
      <c r="C15">
        <v>35</v>
      </c>
      <c r="D15" t="s">
        <v>67</v>
      </c>
    </row>
    <row r="16" spans="1:4" x14ac:dyDescent="0.3">
      <c r="A16">
        <v>15</v>
      </c>
      <c r="B16">
        <v>107</v>
      </c>
      <c r="C16">
        <v>53</v>
      </c>
      <c r="D16" t="s">
        <v>68</v>
      </c>
    </row>
    <row r="17" spans="1:4" x14ac:dyDescent="0.3">
      <c r="A17">
        <v>16</v>
      </c>
      <c r="B17">
        <v>108</v>
      </c>
      <c r="C17">
        <v>33</v>
      </c>
      <c r="D17" t="s">
        <v>66</v>
      </c>
    </row>
    <row r="18" spans="1:4" x14ac:dyDescent="0.3">
      <c r="A18">
        <v>17</v>
      </c>
      <c r="B18">
        <v>108</v>
      </c>
      <c r="C18">
        <v>11</v>
      </c>
      <c r="D18" t="s">
        <v>67</v>
      </c>
    </row>
    <row r="19" spans="1:4" x14ac:dyDescent="0.3">
      <c r="A19">
        <v>18</v>
      </c>
      <c r="B19">
        <v>108</v>
      </c>
      <c r="C19">
        <v>51</v>
      </c>
      <c r="D19" t="s">
        <v>68</v>
      </c>
    </row>
    <row r="20" spans="1:4" x14ac:dyDescent="0.3">
      <c r="A20">
        <v>19</v>
      </c>
      <c r="B20">
        <v>108</v>
      </c>
      <c r="C20">
        <v>3</v>
      </c>
      <c r="D20" t="s">
        <v>68</v>
      </c>
    </row>
    <row r="21" spans="1:4" x14ac:dyDescent="0.3">
      <c r="A21">
        <v>20</v>
      </c>
      <c r="B21">
        <v>108</v>
      </c>
      <c r="C21">
        <v>45</v>
      </c>
      <c r="D21" t="s">
        <v>69</v>
      </c>
    </row>
    <row r="22" spans="1:4" x14ac:dyDescent="0.3">
      <c r="A22">
        <v>21</v>
      </c>
      <c r="B22">
        <v>108</v>
      </c>
      <c r="C22">
        <v>38</v>
      </c>
      <c r="D22" t="s">
        <v>71</v>
      </c>
    </row>
    <row r="23" spans="1:4" x14ac:dyDescent="0.3">
      <c r="A23">
        <v>22</v>
      </c>
      <c r="B23">
        <v>109</v>
      </c>
      <c r="C23">
        <v>19</v>
      </c>
      <c r="D23" t="s">
        <v>65</v>
      </c>
    </row>
    <row r="24" spans="1:4" x14ac:dyDescent="0.3">
      <c r="A24">
        <v>23</v>
      </c>
      <c r="B24">
        <v>109</v>
      </c>
      <c r="C24">
        <v>54</v>
      </c>
      <c r="D24" t="s">
        <v>70</v>
      </c>
    </row>
    <row r="25" spans="1:4" x14ac:dyDescent="0.3">
      <c r="A25">
        <v>24</v>
      </c>
      <c r="B25">
        <v>109</v>
      </c>
      <c r="C25">
        <v>21</v>
      </c>
      <c r="D25" t="s">
        <v>70</v>
      </c>
    </row>
    <row r="26" spans="1:4" x14ac:dyDescent="0.3">
      <c r="A26">
        <v>25</v>
      </c>
      <c r="B26">
        <v>110</v>
      </c>
      <c r="C26">
        <v>1</v>
      </c>
      <c r="D26" t="s">
        <v>57</v>
      </c>
    </row>
    <row r="27" spans="1:4" x14ac:dyDescent="0.3">
      <c r="A27">
        <v>26</v>
      </c>
      <c r="B27">
        <v>110</v>
      </c>
      <c r="C27">
        <v>50</v>
      </c>
      <c r="D27" t="s">
        <v>58</v>
      </c>
    </row>
    <row r="28" spans="1:4" x14ac:dyDescent="0.3">
      <c r="A28">
        <v>27</v>
      </c>
      <c r="B28">
        <v>110</v>
      </c>
      <c r="C28">
        <v>22</v>
      </c>
      <c r="D28" t="s">
        <v>61</v>
      </c>
    </row>
    <row r="29" spans="1:4" x14ac:dyDescent="0.3">
      <c r="A29">
        <v>28</v>
      </c>
      <c r="B29">
        <v>110</v>
      </c>
      <c r="C29">
        <v>32</v>
      </c>
      <c r="D29" t="s">
        <v>67</v>
      </c>
    </row>
    <row r="30" spans="1:4" x14ac:dyDescent="0.3">
      <c r="A30">
        <v>29</v>
      </c>
      <c r="B30">
        <v>110</v>
      </c>
      <c r="C30">
        <v>11</v>
      </c>
      <c r="D30" t="s">
        <v>68</v>
      </c>
    </row>
    <row r="31" spans="1:4" x14ac:dyDescent="0.3">
      <c r="A31">
        <v>30</v>
      </c>
      <c r="B31">
        <v>110</v>
      </c>
      <c r="C31">
        <v>48</v>
      </c>
      <c r="D31" t="s">
        <v>68</v>
      </c>
    </row>
    <row r="32" spans="1:4" x14ac:dyDescent="0.3">
      <c r="A32">
        <v>31</v>
      </c>
      <c r="B32">
        <v>110</v>
      </c>
      <c r="C32">
        <v>7</v>
      </c>
      <c r="D32" t="s">
        <v>68</v>
      </c>
    </row>
    <row r="33" spans="1:4" x14ac:dyDescent="0.3">
      <c r="A33">
        <v>32</v>
      </c>
      <c r="B33">
        <v>110</v>
      </c>
      <c r="C33">
        <v>45</v>
      </c>
      <c r="D33" t="s">
        <v>70</v>
      </c>
    </row>
    <row r="34" spans="1:4" x14ac:dyDescent="0.3">
      <c r="A34">
        <v>33</v>
      </c>
      <c r="B34">
        <v>110</v>
      </c>
      <c r="C34">
        <v>8</v>
      </c>
      <c r="D34" t="s">
        <v>71</v>
      </c>
    </row>
    <row r="35" spans="1:4" x14ac:dyDescent="0.3">
      <c r="A35">
        <v>34</v>
      </c>
      <c r="B35">
        <v>111</v>
      </c>
      <c r="C35">
        <v>47</v>
      </c>
      <c r="D35" t="s">
        <v>58</v>
      </c>
    </row>
    <row r="36" spans="1:4" x14ac:dyDescent="0.3">
      <c r="A36">
        <v>35</v>
      </c>
      <c r="B36">
        <v>111</v>
      </c>
      <c r="C36">
        <v>50</v>
      </c>
      <c r="D36" t="s">
        <v>63</v>
      </c>
    </row>
    <row r="37" spans="1:4" x14ac:dyDescent="0.3">
      <c r="A37">
        <v>36</v>
      </c>
      <c r="B37">
        <v>111</v>
      </c>
      <c r="C37">
        <v>14</v>
      </c>
      <c r="D37" t="s">
        <v>68</v>
      </c>
    </row>
    <row r="38" spans="1:4" x14ac:dyDescent="0.3">
      <c r="A38">
        <v>37</v>
      </c>
      <c r="B38">
        <v>111</v>
      </c>
      <c r="C38">
        <v>44</v>
      </c>
      <c r="D38" t="s">
        <v>68</v>
      </c>
    </row>
    <row r="39" spans="1:4" x14ac:dyDescent="0.3">
      <c r="A39">
        <v>38</v>
      </c>
      <c r="B39">
        <v>111</v>
      </c>
      <c r="C39">
        <v>45</v>
      </c>
      <c r="D39" t="s">
        <v>68</v>
      </c>
    </row>
    <row r="40" spans="1:4" x14ac:dyDescent="0.3">
      <c r="A40">
        <v>39</v>
      </c>
      <c r="B40">
        <v>111</v>
      </c>
      <c r="C40">
        <v>24</v>
      </c>
      <c r="D40" t="s">
        <v>69</v>
      </c>
    </row>
  </sheetData>
  <sortState ref="A2:E49">
    <sortCondition ref="B2:B4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2021-05-25T06:41:00Z</dcterms:created>
  <dcterms:modified xsi:type="dcterms:W3CDTF">2021-05-26T01:31:28Z</dcterms:modified>
</cp:coreProperties>
</file>