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umann.chew\Dropbox\Schools\NBS\BC2407 Analytics 2\S8 Random Forest\Instructor\- Permutation based WIP\"/>
    </mc:Choice>
  </mc:AlternateContent>
  <xr:revisionPtr revIDLastSave="0" documentId="13_ncr:1_{691FDF48-23CB-44AB-A94B-224699503C2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s" sheetId="5" r:id="rId1"/>
    <sheet name="Data" sheetId="1" r:id="rId2"/>
    <sheet name="Baseline LR" sheetId="2" r:id="rId3"/>
    <sheet name="Permutated X1 LR" sheetId="3" r:id="rId4"/>
    <sheet name="Permutated X2 LR" sheetId="4" r:id="rId5"/>
  </sheets>
  <definedNames>
    <definedName name="_xlnm._FilterDatabase" localSheetId="1" hidden="1">Data!$G$18:$I$28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C4" i="5"/>
  <c r="B5" i="5" l="1"/>
  <c r="B4" i="5"/>
  <c r="B3" i="5"/>
  <c r="D34" i="4"/>
  <c r="D33" i="4"/>
  <c r="D32" i="4"/>
  <c r="D31" i="4"/>
  <c r="D30" i="4"/>
  <c r="D29" i="4"/>
  <c r="D28" i="4"/>
  <c r="D27" i="4"/>
  <c r="D26" i="4"/>
  <c r="D34" i="3"/>
  <c r="D33" i="3"/>
  <c r="D32" i="3"/>
  <c r="D31" i="3"/>
  <c r="D30" i="3"/>
  <c r="D29" i="3"/>
  <c r="D28" i="3"/>
  <c r="D27" i="3"/>
  <c r="D26" i="3"/>
  <c r="D27" i="2"/>
  <c r="D28" i="2"/>
  <c r="D29" i="2"/>
  <c r="D30" i="2"/>
  <c r="D31" i="2"/>
  <c r="D32" i="2"/>
  <c r="D33" i="2"/>
  <c r="D34" i="2"/>
  <c r="D26" i="2"/>
  <c r="D46" i="1" l="1"/>
  <c r="C46" i="1"/>
  <c r="C30" i="1"/>
  <c r="D30" i="1"/>
  <c r="D14" i="1" l="1"/>
  <c r="C14" i="1"/>
</calcChain>
</file>

<file path=xl/sharedStrings.xml><?xml version="1.0" encoding="utf-8"?>
<sst xmlns="http://schemas.openxmlformats.org/spreadsheetml/2006/main" count="121" uniqueCount="47">
  <si>
    <t>ID</t>
  </si>
  <si>
    <t>Y (ML Overall Marks)</t>
  </si>
  <si>
    <t>X1 (ST Overall Marks)</t>
  </si>
  <si>
    <t>X2 (ML Proj Marks)</t>
  </si>
  <si>
    <t>Correlation with Y:</t>
  </si>
  <si>
    <t>Original Data</t>
  </si>
  <si>
    <t>X1</t>
  </si>
  <si>
    <t>Rand</t>
  </si>
  <si>
    <t>Permuted X1</t>
  </si>
  <si>
    <t>Permuted 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</si>
  <si>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</si>
  <si>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</si>
  <si>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</si>
  <si>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</si>
  <si>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</si>
  <si>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</si>
  <si>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</si>
  <si>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</si>
  <si>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</si>
  <si>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</si>
  <si>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</si>
  <si>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</si>
  <si>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</si>
  <si>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</si>
  <si>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</si>
  <si>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</si>
  <si>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</si>
  <si>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</si>
  <si>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</si>
  <si>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</si>
  <si>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</si>
  <si>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</si>
  <si>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</si>
  <si>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</si>
  <si>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</si>
  <si>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</si>
  <si>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15</t>
  </si>
  <si>
    <t>Residuals</t>
  </si>
  <si>
    <t>Results</t>
  </si>
  <si>
    <t>RMSE</t>
  </si>
  <si>
    <t>Change in RMSE</t>
  </si>
  <si>
    <t>Importance Rank</t>
  </si>
  <si>
    <t>Baseline</t>
  </si>
  <si>
    <t>Permutated X1</t>
  </si>
  <si>
    <t>Permutated X2</t>
  </si>
  <si>
    <t>X2</t>
  </si>
  <si>
    <t>Residuals^2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</si>
</sst>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1" fillId="5" borderId="0" xfId="0" applyFont="1" applyFill="1" applyBorder="1" applyAlignment="1">
      <alignment horizontal="center"/>
    </xf>
    <xf numFmtId="0" fontId="0" fillId="5" borderId="0" xfId="0" applyFill="1"/>
    <xf numFmtId="0" fontId="1" fillId="6" borderId="0" xfId="0" applyFont="1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0</xdr:row>
      <xdr:rowOff>88900</xdr:rowOff>
    </xdr:from>
    <xdr:to>
      <xdr:col>12</xdr:col>
      <xdr:colOff>419100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3190F2-D955-4D2F-AA3F-246C5875C59D}"/>
            </a:ext>
          </a:extLst>
        </xdr:cNvPr>
        <xdr:cNvSpPr txBox="1"/>
      </xdr:nvSpPr>
      <xdr:spPr>
        <a:xfrm>
          <a:off x="4591050" y="88900"/>
          <a:ext cx="5035550" cy="267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en-SG" sz="1100"/>
            <a:t>Purpose: To</a:t>
          </a:r>
          <a:r>
            <a:rPr lang="en-SG" sz="1100" baseline="0"/>
            <a:t> learn</a:t>
          </a:r>
          <a:r>
            <a:rPr lang="en-SG" sz="1100"/>
            <a:t> Permutation Based Approach for Assessing X Variable Importance.</a:t>
          </a:r>
        </a:p>
        <a:p>
          <a:pPr>
            <a:spcAft>
              <a:spcPts val="600"/>
            </a:spcAft>
          </a:pPr>
          <a:r>
            <a:rPr lang="en-SG" sz="1100" u="sng"/>
            <a:t>Instructions:</a:t>
          </a:r>
        </a:p>
        <a:p>
          <a:pPr>
            <a:spcAft>
              <a:spcPts val="600"/>
            </a:spcAft>
          </a:pPr>
          <a:r>
            <a:rPr lang="en-SG" sz="1100"/>
            <a:t>1. Based</a:t>
          </a:r>
          <a:r>
            <a:rPr lang="en-SG" sz="1100" baseline="0"/>
            <a:t> on original data sample, c</a:t>
          </a:r>
          <a:r>
            <a:rPr lang="en-SG" sz="1100"/>
            <a:t>onduct Linear Regression to Predict Y using all Xs,</a:t>
          </a:r>
          <a:r>
            <a:rPr lang="en-SG" sz="1100" baseline="0"/>
            <a:t> with Excel. Compute RMSE. This is the Baseline RMSE.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SG" sz="1100" baseline="0"/>
            <a:t>2. Permute X1 column randomly, using rand(). No change to other columns. 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c</a:t>
          </a:r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onduct Linear Regression to Predict Y using permutated X1 instead of original X1, and all other Xs,</a:t>
          </a: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Excel. Compute RMSE. This is the RMSE with permutated X1.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Repeat step 2 for X2. Get RMSE with permutated X2.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For each permutated X, compare the RMSE vs the Baseline RMSE. The bigger the error with permutated X, the more important is that X variable.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600"/>
            </a:spcAft>
            <a:buClrTx/>
            <a:buSzTx/>
            <a:buFontTx/>
            <a:buNone/>
            <a:tabLst/>
            <a:defRPr/>
          </a:pPr>
          <a:r>
            <a:rPr lang="en-SG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For Random Forest, there are B models (trees) and the mean difference in RMSE over B trees will be used to determine X variable impt.</a:t>
          </a:r>
          <a:endParaRPr lang="en-S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SG">
            <a:effectLst/>
          </a:endParaRPr>
        </a:p>
        <a:p>
          <a:endParaRPr lang="en-SG" sz="1100"/>
        </a:p>
        <a:p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A96B-C1B0-44E8-991A-77E8750889AE}">
  <dimension ref="A1:D5"/>
  <sheetViews>
    <sheetView tabSelected="1" workbookViewId="0">
      <selection activeCell="E7" sqref="E7"/>
    </sheetView>
  </sheetViews>
  <sheetFormatPr defaultRowHeight="14.5" x14ac:dyDescent="0.35"/>
  <cols>
    <col min="1" max="1" width="13.90625" customWidth="1"/>
    <col min="2" max="2" width="16" style="1" customWidth="1"/>
    <col min="3" max="3" width="16.90625" style="1" customWidth="1"/>
    <col min="4" max="4" width="16.36328125" style="1" customWidth="1"/>
  </cols>
  <sheetData>
    <row r="1" spans="1:4" x14ac:dyDescent="0.35">
      <c r="A1" s="14" t="s">
        <v>38</v>
      </c>
      <c r="B1" s="14"/>
      <c r="C1" s="14"/>
      <c r="D1" s="14"/>
    </row>
    <row r="2" spans="1:4" ht="20" customHeight="1" x14ac:dyDescent="0.35">
      <c r="A2" s="6"/>
      <c r="B2" s="7" t="s">
        <v>39</v>
      </c>
      <c r="C2" s="7" t="s">
        <v>40</v>
      </c>
      <c r="D2" s="7" t="s">
        <v>41</v>
      </c>
    </row>
    <row r="3" spans="1:4" ht="20" customHeight="1" x14ac:dyDescent="0.35">
      <c r="A3" s="6" t="s">
        <v>42</v>
      </c>
      <c r="B3" s="18">
        <f>SQRT(AVERAGE('Baseline LR'!D26:D34))</f>
        <v>2.4801245185772074</v>
      </c>
      <c r="C3" s="18"/>
      <c r="D3" s="7"/>
    </row>
    <row r="4" spans="1:4" ht="20" customHeight="1" x14ac:dyDescent="0.35">
      <c r="A4" s="6" t="s">
        <v>43</v>
      </c>
      <c r="B4" s="18">
        <f>SQRT(AVERAGE('Permutated X1 LR'!D26:D34))</f>
        <v>2.2891523054281691</v>
      </c>
      <c r="C4" s="18">
        <f>B4-B3</f>
        <v>-0.19097221314903834</v>
      </c>
      <c r="D4" s="7">
        <v>2</v>
      </c>
    </row>
    <row r="5" spans="1:4" ht="20" customHeight="1" x14ac:dyDescent="0.35">
      <c r="A5" s="6" t="s">
        <v>44</v>
      </c>
      <c r="B5" s="18">
        <f>SQRT(AVERAGE('Permutated X2 LR'!D26:D34))</f>
        <v>12.95830001990325</v>
      </c>
      <c r="C5" s="18">
        <f>B5-B3</f>
        <v>10.478175501326042</v>
      </c>
      <c r="D5" s="7">
        <v>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opLeftCell="A19" workbookViewId="0">
      <selection activeCell="D9" sqref="D9"/>
    </sheetView>
  </sheetViews>
  <sheetFormatPr defaultRowHeight="14.5" x14ac:dyDescent="0.35"/>
  <cols>
    <col min="1" max="1" width="8.7265625" style="1"/>
    <col min="2" max="2" width="17.90625" style="1" customWidth="1"/>
    <col min="3" max="3" width="18.81640625" customWidth="1"/>
    <col min="4" max="4" width="16.54296875" customWidth="1"/>
  </cols>
  <sheetData>
    <row r="1" spans="1:4" x14ac:dyDescent="0.35">
      <c r="A1" s="15" t="s">
        <v>5</v>
      </c>
      <c r="B1" s="15"/>
      <c r="C1" s="15"/>
      <c r="D1" s="15"/>
    </row>
    <row r="2" spans="1:4" x14ac:dyDescent="0.35">
      <c r="A2" s="1" t="s">
        <v>0</v>
      </c>
      <c r="B2" s="1" t="s">
        <v>1</v>
      </c>
      <c r="C2" t="s">
        <v>2</v>
      </c>
      <c r="D2" t="s">
        <v>3</v>
      </c>
    </row>
    <row r="3" spans="1:4" x14ac:dyDescent="0.35">
      <c r="A3" s="1">
        <v>1</v>
      </c>
      <c r="B3" s="1">
        <v>15</v>
      </c>
      <c r="C3" s="1">
        <v>60</v>
      </c>
      <c r="D3" s="1">
        <v>5</v>
      </c>
    </row>
    <row r="4" spans="1:4" x14ac:dyDescent="0.35">
      <c r="A4" s="1">
        <v>2</v>
      </c>
      <c r="B4" s="1">
        <v>23</v>
      </c>
      <c r="C4" s="1">
        <v>57</v>
      </c>
      <c r="D4" s="1">
        <v>12</v>
      </c>
    </row>
    <row r="5" spans="1:4" x14ac:dyDescent="0.35">
      <c r="A5" s="1">
        <v>3</v>
      </c>
      <c r="B5" s="1">
        <v>40</v>
      </c>
      <c r="C5" s="1">
        <v>55</v>
      </c>
      <c r="D5" s="1">
        <v>32</v>
      </c>
    </row>
    <row r="6" spans="1:4" x14ac:dyDescent="0.35">
      <c r="A6" s="1">
        <v>4</v>
      </c>
      <c r="B6" s="1">
        <v>54</v>
      </c>
      <c r="C6" s="1">
        <v>60</v>
      </c>
      <c r="D6" s="1">
        <v>44</v>
      </c>
    </row>
    <row r="7" spans="1:4" x14ac:dyDescent="0.35">
      <c r="A7" s="1">
        <v>5</v>
      </c>
      <c r="B7" s="1">
        <v>67</v>
      </c>
      <c r="C7" s="1">
        <v>56</v>
      </c>
      <c r="D7" s="1">
        <v>70</v>
      </c>
    </row>
    <row r="8" spans="1:4" x14ac:dyDescent="0.35">
      <c r="A8" s="1">
        <v>6</v>
      </c>
      <c r="B8" s="1">
        <v>77</v>
      </c>
      <c r="C8" s="1">
        <v>80</v>
      </c>
      <c r="D8" s="1">
        <v>80</v>
      </c>
    </row>
    <row r="9" spans="1:4" x14ac:dyDescent="0.35">
      <c r="A9" s="1">
        <v>7</v>
      </c>
      <c r="B9" s="1">
        <v>81</v>
      </c>
      <c r="C9" s="1">
        <v>55</v>
      </c>
      <c r="D9" s="1">
        <v>78</v>
      </c>
    </row>
    <row r="10" spans="1:4" x14ac:dyDescent="0.35">
      <c r="A10" s="1">
        <v>8</v>
      </c>
      <c r="B10" s="1">
        <v>84</v>
      </c>
      <c r="C10" s="1">
        <v>89</v>
      </c>
      <c r="D10" s="1">
        <v>85</v>
      </c>
    </row>
    <row r="11" spans="1:4" x14ac:dyDescent="0.35">
      <c r="A11" s="1">
        <v>9</v>
      </c>
      <c r="B11" s="1">
        <v>95</v>
      </c>
      <c r="C11" s="1">
        <v>92</v>
      </c>
      <c r="D11" s="1">
        <v>98</v>
      </c>
    </row>
    <row r="12" spans="1:4" x14ac:dyDescent="0.35">
      <c r="A12" s="1">
        <v>10</v>
      </c>
      <c r="B12" s="1">
        <v>71</v>
      </c>
      <c r="C12" s="1">
        <v>85</v>
      </c>
      <c r="D12" s="1">
        <v>67</v>
      </c>
    </row>
    <row r="14" spans="1:4" x14ac:dyDescent="0.35">
      <c r="B14" s="1" t="s">
        <v>4</v>
      </c>
      <c r="C14" s="1">
        <f>CORREL($B$3:$B$12,C3:C12)</f>
        <v>0.64973160075223257</v>
      </c>
      <c r="D14" s="1">
        <f>CORREL($B$3:$B$12,D3:D12)</f>
        <v>0.99515768305117702</v>
      </c>
    </row>
    <row r="17" spans="1:9" x14ac:dyDescent="0.35">
      <c r="A17" s="16" t="s">
        <v>8</v>
      </c>
      <c r="B17" s="16"/>
      <c r="C17" s="16"/>
      <c r="D17" s="16"/>
    </row>
    <row r="18" spans="1:9" x14ac:dyDescent="0.35">
      <c r="A18" s="1" t="s">
        <v>0</v>
      </c>
      <c r="B18" s="1" t="s">
        <v>1</v>
      </c>
      <c r="C18" t="s">
        <v>2</v>
      </c>
      <c r="D18" t="s">
        <v>3</v>
      </c>
      <c r="G18" s="1" t="s">
        <v>0</v>
      </c>
      <c r="H18" s="1" t="s">
        <v>6</v>
      </c>
      <c r="I18" s="1" t="s">
        <v>7</v>
      </c>
    </row>
    <row r="19" spans="1:9" x14ac:dyDescent="0.35">
      <c r="A19" s="1">
        <v>1</v>
      </c>
      <c r="B19" s="1">
        <v>15</v>
      </c>
      <c r="C19" s="1">
        <v>56</v>
      </c>
      <c r="D19" s="1">
        <v>5</v>
      </c>
      <c r="G19" s="1">
        <v>5</v>
      </c>
      <c r="H19" s="1">
        <v>56</v>
      </c>
      <c r="I19" s="1">
        <v>0.13617917114244471</v>
      </c>
    </row>
    <row r="20" spans="1:9" x14ac:dyDescent="0.35">
      <c r="A20" s="1">
        <v>2</v>
      </c>
      <c r="B20" s="1">
        <v>23</v>
      </c>
      <c r="C20" s="1">
        <v>89</v>
      </c>
      <c r="D20" s="1">
        <v>12</v>
      </c>
      <c r="G20" s="1">
        <v>8</v>
      </c>
      <c r="H20" s="1">
        <v>89</v>
      </c>
      <c r="I20" s="1">
        <v>0.22912766128608708</v>
      </c>
    </row>
    <row r="21" spans="1:9" x14ac:dyDescent="0.35">
      <c r="A21" s="1">
        <v>3</v>
      </c>
      <c r="B21" s="1">
        <v>40</v>
      </c>
      <c r="C21" s="1">
        <v>60</v>
      </c>
      <c r="D21" s="1">
        <v>32</v>
      </c>
      <c r="G21" s="1">
        <v>4</v>
      </c>
      <c r="H21" s="1">
        <v>60</v>
      </c>
      <c r="I21" s="1">
        <v>0.31132341348585646</v>
      </c>
    </row>
    <row r="22" spans="1:9" x14ac:dyDescent="0.35">
      <c r="A22" s="1">
        <v>4</v>
      </c>
      <c r="B22" s="1">
        <v>54</v>
      </c>
      <c r="C22" s="1">
        <v>80</v>
      </c>
      <c r="D22" s="1">
        <v>44</v>
      </c>
      <c r="G22" s="1">
        <v>6</v>
      </c>
      <c r="H22" s="1">
        <v>80</v>
      </c>
      <c r="I22" s="1">
        <v>0.35770131756903334</v>
      </c>
    </row>
    <row r="23" spans="1:9" x14ac:dyDescent="0.35">
      <c r="A23" s="1">
        <v>5</v>
      </c>
      <c r="B23" s="1">
        <v>67</v>
      </c>
      <c r="C23" s="1">
        <v>55</v>
      </c>
      <c r="D23" s="1">
        <v>70</v>
      </c>
      <c r="G23" s="1">
        <v>3</v>
      </c>
      <c r="H23" s="1">
        <v>55</v>
      </c>
      <c r="I23" s="1">
        <v>0.38973637083582058</v>
      </c>
    </row>
    <row r="24" spans="1:9" x14ac:dyDescent="0.35">
      <c r="A24" s="1">
        <v>6</v>
      </c>
      <c r="B24" s="1">
        <v>77</v>
      </c>
      <c r="C24" s="1">
        <v>60</v>
      </c>
      <c r="D24" s="1">
        <v>80</v>
      </c>
      <c r="G24" s="1">
        <v>1</v>
      </c>
      <c r="H24" s="1">
        <v>60</v>
      </c>
      <c r="I24" s="1">
        <v>0.43055394099047228</v>
      </c>
    </row>
    <row r="25" spans="1:9" x14ac:dyDescent="0.35">
      <c r="A25" s="1">
        <v>7</v>
      </c>
      <c r="B25" s="1">
        <v>81</v>
      </c>
      <c r="C25" s="1">
        <v>57</v>
      </c>
      <c r="D25" s="1">
        <v>78</v>
      </c>
      <c r="G25" s="1">
        <v>2</v>
      </c>
      <c r="H25" s="1">
        <v>57</v>
      </c>
      <c r="I25" s="1">
        <v>0.57673378893886684</v>
      </c>
    </row>
    <row r="26" spans="1:9" x14ac:dyDescent="0.35">
      <c r="A26" s="1">
        <v>8</v>
      </c>
      <c r="B26" s="1">
        <v>84</v>
      </c>
      <c r="C26" s="1">
        <v>55</v>
      </c>
      <c r="D26" s="1">
        <v>85</v>
      </c>
      <c r="G26" s="1">
        <v>7</v>
      </c>
      <c r="H26" s="1">
        <v>55</v>
      </c>
      <c r="I26" s="1">
        <v>0.72196962444261659</v>
      </c>
    </row>
    <row r="27" spans="1:9" x14ac:dyDescent="0.35">
      <c r="A27" s="1">
        <v>9</v>
      </c>
      <c r="B27" s="1">
        <v>95</v>
      </c>
      <c r="C27" s="1">
        <v>85</v>
      </c>
      <c r="D27" s="1">
        <v>98</v>
      </c>
      <c r="G27" s="1">
        <v>10</v>
      </c>
      <c r="H27" s="1">
        <v>85</v>
      </c>
      <c r="I27" s="1">
        <v>0.72597794947148941</v>
      </c>
    </row>
    <row r="28" spans="1:9" x14ac:dyDescent="0.35">
      <c r="A28" s="1">
        <v>10</v>
      </c>
      <c r="B28" s="1">
        <v>71</v>
      </c>
      <c r="C28" s="1">
        <v>92</v>
      </c>
      <c r="D28" s="1">
        <v>67</v>
      </c>
      <c r="G28" s="1">
        <v>9</v>
      </c>
      <c r="H28" s="1">
        <v>92</v>
      </c>
      <c r="I28" s="1">
        <v>0.86103908948697461</v>
      </c>
    </row>
    <row r="30" spans="1:9" x14ac:dyDescent="0.35">
      <c r="B30" s="1" t="s">
        <v>4</v>
      </c>
      <c r="C30" s="1">
        <f>CORREL($B19:$B28,C19:C28)</f>
        <v>-1.7606247243173681E-2</v>
      </c>
      <c r="D30" s="1">
        <f>CORREL($B$3:$B$12,D19:D28)</f>
        <v>0.99515768305117702</v>
      </c>
    </row>
    <row r="33" spans="1:9" x14ac:dyDescent="0.35">
      <c r="A33" s="17" t="s">
        <v>9</v>
      </c>
      <c r="B33" s="17"/>
      <c r="C33" s="17"/>
      <c r="D33" s="17"/>
    </row>
    <row r="34" spans="1:9" x14ac:dyDescent="0.35">
      <c r="A34" s="1" t="s">
        <v>0</v>
      </c>
      <c r="B34" s="1" t="s">
        <v>1</v>
      </c>
      <c r="C34" t="s">
        <v>2</v>
      </c>
      <c r="D34" t="s">
        <v>3</v>
      </c>
      <c r="G34" s="1" t="s">
        <v>0</v>
      </c>
      <c r="H34" s="1" t="s">
        <v>45</v>
      </c>
      <c r="I34" s="1" t="s">
        <v>7</v>
      </c>
    </row>
    <row r="35" spans="1:9" x14ac:dyDescent="0.35">
      <c r="A35" s="1">
        <v>1</v>
      </c>
      <c r="B35" s="1">
        <v>15</v>
      </c>
      <c r="C35" s="1">
        <v>60</v>
      </c>
      <c r="D35" s="1">
        <v>56</v>
      </c>
      <c r="G35" s="1">
        <v>5</v>
      </c>
      <c r="H35" s="1">
        <v>56</v>
      </c>
      <c r="I35" s="1">
        <v>5.4105998700722413E-2</v>
      </c>
    </row>
    <row r="36" spans="1:9" x14ac:dyDescent="0.35">
      <c r="A36" s="1">
        <v>2</v>
      </c>
      <c r="B36" s="1">
        <v>23</v>
      </c>
      <c r="C36" s="1">
        <v>57</v>
      </c>
      <c r="D36" s="1">
        <v>89</v>
      </c>
      <c r="G36" s="1">
        <v>8</v>
      </c>
      <c r="H36" s="1">
        <v>89</v>
      </c>
      <c r="I36" s="1">
        <v>0.26330508136401687</v>
      </c>
    </row>
    <row r="37" spans="1:9" x14ac:dyDescent="0.35">
      <c r="A37" s="1">
        <v>3</v>
      </c>
      <c r="B37" s="1">
        <v>40</v>
      </c>
      <c r="C37" s="1">
        <v>55</v>
      </c>
      <c r="D37" s="1">
        <v>92</v>
      </c>
      <c r="G37" s="1">
        <v>9</v>
      </c>
      <c r="H37" s="1">
        <v>92</v>
      </c>
      <c r="I37" s="1">
        <v>0.36064017857436337</v>
      </c>
    </row>
    <row r="38" spans="1:9" x14ac:dyDescent="0.35">
      <c r="A38" s="1">
        <v>4</v>
      </c>
      <c r="B38" s="1">
        <v>54</v>
      </c>
      <c r="C38" s="1">
        <v>60</v>
      </c>
      <c r="D38" s="1">
        <v>55</v>
      </c>
      <c r="G38" s="1">
        <v>7</v>
      </c>
      <c r="H38" s="1">
        <v>55</v>
      </c>
      <c r="I38" s="1">
        <v>0.37416740723384301</v>
      </c>
    </row>
    <row r="39" spans="1:9" x14ac:dyDescent="0.35">
      <c r="A39" s="1">
        <v>5</v>
      </c>
      <c r="B39" s="1">
        <v>67</v>
      </c>
      <c r="C39" s="1">
        <v>56</v>
      </c>
      <c r="D39" s="1">
        <v>55</v>
      </c>
      <c r="G39" s="1">
        <v>3</v>
      </c>
      <c r="H39" s="1">
        <v>55</v>
      </c>
      <c r="I39" s="1">
        <v>0.45505219666761132</v>
      </c>
    </row>
    <row r="40" spans="1:9" x14ac:dyDescent="0.35">
      <c r="A40" s="1">
        <v>6</v>
      </c>
      <c r="B40" s="1">
        <v>77</v>
      </c>
      <c r="C40" s="1">
        <v>80</v>
      </c>
      <c r="D40" s="1">
        <v>60</v>
      </c>
      <c r="G40" s="1">
        <v>1</v>
      </c>
      <c r="H40" s="1">
        <v>60</v>
      </c>
      <c r="I40" s="1">
        <v>0.48239819694017905</v>
      </c>
    </row>
    <row r="41" spans="1:9" x14ac:dyDescent="0.35">
      <c r="A41" s="1">
        <v>7</v>
      </c>
      <c r="B41" s="1">
        <v>81</v>
      </c>
      <c r="C41" s="1">
        <v>55</v>
      </c>
      <c r="D41" s="1">
        <v>57</v>
      </c>
      <c r="G41" s="1">
        <v>2</v>
      </c>
      <c r="H41" s="1">
        <v>57</v>
      </c>
      <c r="I41" s="1">
        <v>0.56590526348909931</v>
      </c>
    </row>
    <row r="42" spans="1:9" x14ac:dyDescent="0.35">
      <c r="A42" s="1">
        <v>8</v>
      </c>
      <c r="B42" s="1">
        <v>84</v>
      </c>
      <c r="C42" s="1">
        <v>89</v>
      </c>
      <c r="D42" s="1">
        <v>85</v>
      </c>
      <c r="G42" s="1">
        <v>10</v>
      </c>
      <c r="H42" s="1">
        <v>85</v>
      </c>
      <c r="I42" s="1">
        <v>0.6104080891665814</v>
      </c>
    </row>
    <row r="43" spans="1:9" x14ac:dyDescent="0.35">
      <c r="A43" s="1">
        <v>9</v>
      </c>
      <c r="B43" s="1">
        <v>95</v>
      </c>
      <c r="C43" s="1">
        <v>92</v>
      </c>
      <c r="D43" s="1">
        <v>80</v>
      </c>
      <c r="G43" s="1">
        <v>6</v>
      </c>
      <c r="H43" s="1">
        <v>80</v>
      </c>
      <c r="I43" s="1">
        <v>0.69739940413215307</v>
      </c>
    </row>
    <row r="44" spans="1:9" x14ac:dyDescent="0.35">
      <c r="A44" s="1">
        <v>10</v>
      </c>
      <c r="B44" s="1">
        <v>71</v>
      </c>
      <c r="C44" s="1">
        <v>85</v>
      </c>
      <c r="D44" s="1">
        <v>60</v>
      </c>
      <c r="G44" s="1">
        <v>4</v>
      </c>
      <c r="H44" s="1">
        <v>60</v>
      </c>
      <c r="I44" s="1">
        <v>0.75968590029039129</v>
      </c>
    </row>
    <row r="46" spans="1:9" x14ac:dyDescent="0.35">
      <c r="B46" s="1" t="s">
        <v>4</v>
      </c>
      <c r="C46" s="1">
        <f>CORREL($B35:$B44,C35:C44)</f>
        <v>0.64973160075223257</v>
      </c>
      <c r="D46" s="1">
        <f>CORREL($B$3:$B$12,D35:D44)</f>
        <v>-9.6475861590422221E-2</v>
      </c>
    </row>
  </sheetData>
  <autoFilter ref="G18:I28" xr:uid="{5F148028-EE10-48E3-85F6-8BB289074341}">
    <sortState xmlns:xlrd2="http://schemas.microsoft.com/office/spreadsheetml/2017/richdata2" ref="G19:I28">
      <sortCondition ref="I18:I28"/>
    </sortState>
  </autoFilter>
  <mergeCells count="3">
    <mergeCell ref="A1:D1"/>
    <mergeCell ref="A17:D17"/>
    <mergeCell ref="A33:D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3659-DA20-4AA2-BF07-61B61A77F85E}">
  <dimension ref="A1:I34"/>
  <sheetViews>
    <sheetView topLeftCell="A22" workbookViewId="0">
      <selection activeCell="D41" sqref="D41"/>
    </sheetView>
  </sheetViews>
  <sheetFormatPr defaultRowHeight="14.5" x14ac:dyDescent="0.35"/>
  <cols>
    <col min="1" max="1" width="17.36328125" customWidth="1"/>
    <col min="4" max="4" width="13.26953125" customWidth="1"/>
  </cols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s="2" t="s">
        <v>12</v>
      </c>
      <c r="B4" s="2">
        <v>0.99339652695510294</v>
      </c>
    </row>
    <row r="5" spans="1:9" x14ac:dyDescent="0.35">
      <c r="A5" s="2" t="s">
        <v>13</v>
      </c>
      <c r="B5" s="2">
        <v>0.98683665976646051</v>
      </c>
    </row>
    <row r="6" spans="1:9" x14ac:dyDescent="0.35">
      <c r="A6" s="2" t="s">
        <v>14</v>
      </c>
      <c r="B6" s="2">
        <v>0.98244887968861405</v>
      </c>
    </row>
    <row r="7" spans="1:9" x14ac:dyDescent="0.35">
      <c r="A7" s="2" t="s">
        <v>15</v>
      </c>
      <c r="B7" s="2">
        <v>3.0375197845399651</v>
      </c>
    </row>
    <row r="8" spans="1:9" ht="15" thickBot="1" x14ac:dyDescent="0.4">
      <c r="A8" s="3" t="s">
        <v>16</v>
      </c>
      <c r="B8" s="3">
        <v>9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s="2" t="s">
        <v>18</v>
      </c>
      <c r="B12" s="2">
        <v>2</v>
      </c>
      <c r="C12" s="2">
        <v>4150.1963969067256</v>
      </c>
      <c r="D12" s="2">
        <v>2075.0981984533628</v>
      </c>
      <c r="E12" s="2">
        <v>224.90567946850922</v>
      </c>
      <c r="F12" s="2">
        <v>2.2808583775710177E-6</v>
      </c>
    </row>
    <row r="13" spans="1:9" x14ac:dyDescent="0.35">
      <c r="A13" s="2" t="s">
        <v>19</v>
      </c>
      <c r="B13" s="2">
        <v>6</v>
      </c>
      <c r="C13" s="2">
        <v>55.359158648830295</v>
      </c>
      <c r="D13" s="2">
        <v>9.2265264414717159</v>
      </c>
      <c r="E13" s="2"/>
      <c r="F13" s="2"/>
    </row>
    <row r="14" spans="1:9" ht="15" thickBot="1" x14ac:dyDescent="0.4">
      <c r="A14" s="3" t="s">
        <v>20</v>
      </c>
      <c r="B14" s="3">
        <v>8</v>
      </c>
      <c r="C14" s="3">
        <v>4205.5555555555557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s="2" t="s">
        <v>21</v>
      </c>
      <c r="B17" s="2">
        <v>13.481767407060197</v>
      </c>
      <c r="C17" s="2">
        <v>4.8492276169598494</v>
      </c>
      <c r="D17" s="2">
        <v>2.7801886139369119</v>
      </c>
      <c r="E17" s="2">
        <v>3.1989039588305263E-2</v>
      </c>
      <c r="F17" s="2">
        <v>1.6161348822216617</v>
      </c>
      <c r="G17" s="2">
        <v>25.347399931898732</v>
      </c>
      <c r="H17" s="2">
        <v>1.6161348822216617</v>
      </c>
      <c r="I17" s="2">
        <v>25.347399931898732</v>
      </c>
    </row>
    <row r="18" spans="1:9" x14ac:dyDescent="0.35">
      <c r="A18" s="2">
        <v>60</v>
      </c>
      <c r="B18" s="2">
        <v>1.959349342024605E-2</v>
      </c>
      <c r="C18" s="2">
        <v>8.9669182776693182E-2</v>
      </c>
      <c r="D18" s="2">
        <v>0.21850866500077876</v>
      </c>
      <c r="E18" s="2">
        <v>0.83427547756192832</v>
      </c>
      <c r="F18" s="2">
        <v>-0.1998190925985289</v>
      </c>
      <c r="G18" s="2">
        <v>0.239006079439021</v>
      </c>
      <c r="H18" s="2">
        <v>-0.1998190925985289</v>
      </c>
      <c r="I18" s="2">
        <v>0.239006079439021</v>
      </c>
    </row>
    <row r="19" spans="1:9" ht="15" thickBot="1" x14ac:dyDescent="0.4">
      <c r="A19" s="3">
        <v>5</v>
      </c>
      <c r="B19" s="3">
        <v>0.80978760772989999</v>
      </c>
      <c r="C19" s="3">
        <v>5.1952660077545849E-2</v>
      </c>
      <c r="D19" s="3">
        <v>15.587028778145154</v>
      </c>
      <c r="E19" s="3">
        <v>4.414722376204761E-6</v>
      </c>
      <c r="F19" s="3">
        <v>0.68266402808764692</v>
      </c>
      <c r="G19" s="3">
        <v>0.93691118737215306</v>
      </c>
      <c r="H19" s="3">
        <v>0.68266402808764692</v>
      </c>
      <c r="I19" s="3">
        <v>0.93691118737215306</v>
      </c>
    </row>
    <row r="23" spans="1:9" x14ac:dyDescent="0.35">
      <c r="A23" t="s">
        <v>34</v>
      </c>
    </row>
    <row r="24" spans="1:9" ht="15" thickBot="1" x14ac:dyDescent="0.4"/>
    <row r="25" spans="1:9" x14ac:dyDescent="0.35">
      <c r="A25" s="4" t="s">
        <v>35</v>
      </c>
      <c r="B25" s="4" t="s">
        <v>36</v>
      </c>
      <c r="C25" s="4" t="s">
        <v>37</v>
      </c>
      <c r="D25" s="8" t="s">
        <v>46</v>
      </c>
    </row>
    <row r="26" spans="1:9" x14ac:dyDescent="0.35">
      <c r="A26" s="2">
        <v>1</v>
      </c>
      <c r="B26" s="2">
        <v>24.316047824773023</v>
      </c>
      <c r="C26" s="2">
        <v>-1.3160478247730225</v>
      </c>
      <c r="D26" s="9">
        <f>C26^2</f>
        <v>1.7319818770898041</v>
      </c>
    </row>
    <row r="27" spans="1:9" x14ac:dyDescent="0.35">
      <c r="A27" s="2">
        <v>2</v>
      </c>
      <c r="B27" s="2">
        <v>40.472612992530529</v>
      </c>
      <c r="C27" s="2">
        <v>-0.47261299253052869</v>
      </c>
      <c r="D27" s="9">
        <f t="shared" ref="D27:D34" si="0">C27^2</f>
        <v>0.22336304070866156</v>
      </c>
    </row>
    <row r="28" spans="1:9" x14ac:dyDescent="0.35">
      <c r="A28" s="2">
        <v>3</v>
      </c>
      <c r="B28" s="2">
        <v>50.288031752390566</v>
      </c>
      <c r="C28" s="2">
        <v>3.711968247609434</v>
      </c>
      <c r="D28" s="9">
        <f t="shared" si="0"/>
        <v>13.778708271260653</v>
      </c>
    </row>
    <row r="29" spans="1:9" x14ac:dyDescent="0.35">
      <c r="A29" s="2">
        <v>4</v>
      </c>
      <c r="B29" s="2">
        <v>71.264135579686979</v>
      </c>
      <c r="C29" s="2">
        <v>-4.2641355796869789</v>
      </c>
      <c r="D29" s="9">
        <f t="shared" si="0"/>
        <v>18.182852241952407</v>
      </c>
    </row>
    <row r="30" spans="1:9" x14ac:dyDescent="0.35">
      <c r="A30" s="2">
        <v>5</v>
      </c>
      <c r="B30" s="2">
        <v>79.832255499071891</v>
      </c>
      <c r="C30" s="2">
        <v>-2.8322554990718913</v>
      </c>
      <c r="D30" s="9">
        <f t="shared" si="0"/>
        <v>8.0216712120229676</v>
      </c>
    </row>
    <row r="31" spans="1:9" x14ac:dyDescent="0.35">
      <c r="A31" s="2">
        <v>6</v>
      </c>
      <c r="B31" s="2">
        <v>77.722842948105921</v>
      </c>
      <c r="C31" s="2">
        <v>3.2771570518940791</v>
      </c>
      <c r="D31" s="9">
        <f t="shared" si="0"/>
        <v>10.739758342779092</v>
      </c>
    </row>
    <row r="32" spans="1:9" x14ac:dyDescent="0.35">
      <c r="A32" s="2">
        <v>7</v>
      </c>
      <c r="B32" s="2">
        <v>84.057534978503597</v>
      </c>
      <c r="C32" s="2">
        <v>-5.753497850359679E-2</v>
      </c>
      <c r="D32" s="9">
        <f t="shared" si="0"/>
        <v>3.3102737514093448E-3</v>
      </c>
    </row>
    <row r="33" spans="1:4" x14ac:dyDescent="0.35">
      <c r="A33" s="2">
        <v>8</v>
      </c>
      <c r="B33" s="2">
        <v>94.643554359253031</v>
      </c>
      <c r="C33" s="2">
        <v>0.35644564074696916</v>
      </c>
      <c r="D33" s="9">
        <f t="shared" si="0"/>
        <v>0.1270534948075174</v>
      </c>
    </row>
    <row r="34" spans="1:4" ht="15" thickBot="1" x14ac:dyDescent="0.4">
      <c r="A34" s="3">
        <v>9</v>
      </c>
      <c r="B34" s="3">
        <v>69.402984065684407</v>
      </c>
      <c r="C34" s="3">
        <v>1.5970159343155927</v>
      </c>
      <c r="D34" s="9">
        <f t="shared" si="0"/>
        <v>2.5504598944579056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0EF9-3843-427E-86E1-9B05AF90E229}">
  <dimension ref="A1:I34"/>
  <sheetViews>
    <sheetView topLeftCell="A19" workbookViewId="0">
      <selection activeCell="G35" sqref="G35"/>
    </sheetView>
  </sheetViews>
  <sheetFormatPr defaultRowHeight="14.5" x14ac:dyDescent="0.35"/>
  <cols>
    <col min="1" max="1" width="11.453125" customWidth="1"/>
    <col min="4" max="4" width="11.08984375" customWidth="1"/>
  </cols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s="2" t="s">
        <v>12</v>
      </c>
      <c r="B4" s="2">
        <v>0.99437708865363594</v>
      </c>
    </row>
    <row r="5" spans="1:9" x14ac:dyDescent="0.35">
      <c r="A5" s="2" t="s">
        <v>13</v>
      </c>
      <c r="B5" s="2">
        <v>0.98878579443928094</v>
      </c>
    </row>
    <row r="6" spans="1:9" x14ac:dyDescent="0.35">
      <c r="A6" s="2" t="s">
        <v>14</v>
      </c>
      <c r="B6" s="2">
        <v>0.98504772591904122</v>
      </c>
    </row>
    <row r="7" spans="1:9" x14ac:dyDescent="0.35">
      <c r="A7" s="2" t="s">
        <v>15</v>
      </c>
      <c r="B7" s="2">
        <v>2.8036275459073821</v>
      </c>
    </row>
    <row r="8" spans="1:9" ht="15" thickBot="1" x14ac:dyDescent="0.4">
      <c r="A8" s="3" t="s">
        <v>16</v>
      </c>
      <c r="B8" s="3">
        <v>9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s="2" t="s">
        <v>18</v>
      </c>
      <c r="B12" s="2">
        <v>2</v>
      </c>
      <c r="C12" s="2">
        <v>4158.3935910585315</v>
      </c>
      <c r="D12" s="2">
        <v>2079.1967955292657</v>
      </c>
      <c r="E12" s="2">
        <v>264.51783563771664</v>
      </c>
      <c r="F12" s="2">
        <v>1.4102806198877358E-6</v>
      </c>
    </row>
    <row r="13" spans="1:9" x14ac:dyDescent="0.35">
      <c r="A13" s="2" t="s">
        <v>19</v>
      </c>
      <c r="B13" s="2">
        <v>6</v>
      </c>
      <c r="C13" s="2">
        <v>47.161964497023895</v>
      </c>
      <c r="D13" s="2">
        <v>7.8603274161706489</v>
      </c>
      <c r="E13" s="2"/>
      <c r="F13" s="2"/>
    </row>
    <row r="14" spans="1:9" ht="15" thickBot="1" x14ac:dyDescent="0.4">
      <c r="A14" s="3" t="s">
        <v>20</v>
      </c>
      <c r="B14" s="3">
        <v>8</v>
      </c>
      <c r="C14" s="3">
        <v>4205.5555555555557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s="2" t="s">
        <v>21</v>
      </c>
      <c r="B17" s="2">
        <v>8.7974348039146548</v>
      </c>
      <c r="C17" s="2">
        <v>5.8448285046388975</v>
      </c>
      <c r="D17" s="2">
        <v>1.5051656001424756</v>
      </c>
      <c r="E17" s="2">
        <v>0.18298785257363392</v>
      </c>
      <c r="F17" s="2">
        <v>-5.5043453319961948</v>
      </c>
      <c r="G17" s="2">
        <v>23.099214939825504</v>
      </c>
      <c r="H17" s="2">
        <v>-5.5043453319961948</v>
      </c>
      <c r="I17" s="2">
        <v>23.099214939825504</v>
      </c>
    </row>
    <row r="18" spans="1:9" x14ac:dyDescent="0.35">
      <c r="A18" s="2">
        <v>56</v>
      </c>
      <c r="B18" s="2">
        <v>6.8980314969359829E-2</v>
      </c>
      <c r="C18" s="2">
        <v>6.5803019771022181E-2</v>
      </c>
      <c r="D18" s="2">
        <v>1.0482849451194463</v>
      </c>
      <c r="E18" s="2">
        <v>0.33488652555460108</v>
      </c>
      <c r="F18" s="2">
        <v>-9.2033873949481093E-2</v>
      </c>
      <c r="G18" s="2">
        <v>0.22999450388820075</v>
      </c>
      <c r="H18" s="2">
        <v>-9.2033873949481093E-2</v>
      </c>
      <c r="I18" s="2">
        <v>0.22999450388820075</v>
      </c>
    </row>
    <row r="19" spans="1:9" ht="15" thickBot="1" x14ac:dyDescent="0.4">
      <c r="A19" s="3">
        <v>5</v>
      </c>
      <c r="B19" s="3">
        <v>0.82890202718933437</v>
      </c>
      <c r="C19" s="3">
        <v>3.7228636836692398E-2</v>
      </c>
      <c r="D19" s="3">
        <v>22.26517266332921</v>
      </c>
      <c r="E19" s="3">
        <v>5.3682192327180451E-7</v>
      </c>
      <c r="F19" s="3">
        <v>0.73780683451165952</v>
      </c>
      <c r="G19" s="3">
        <v>0.91999721986700922</v>
      </c>
      <c r="H19" s="3">
        <v>0.73780683451165952</v>
      </c>
      <c r="I19" s="3">
        <v>0.91999721986700922</v>
      </c>
    </row>
    <row r="23" spans="1:9" x14ac:dyDescent="0.35">
      <c r="A23" t="s">
        <v>34</v>
      </c>
    </row>
    <row r="24" spans="1:9" ht="15" thickBot="1" x14ac:dyDescent="0.4"/>
    <row r="25" spans="1:9" x14ac:dyDescent="0.35">
      <c r="A25" s="4" t="s">
        <v>35</v>
      </c>
      <c r="B25" s="4" t="s">
        <v>36</v>
      </c>
      <c r="C25" s="4" t="s">
        <v>37</v>
      </c>
      <c r="D25" s="10" t="s">
        <v>46</v>
      </c>
    </row>
    <row r="26" spans="1:9" x14ac:dyDescent="0.35">
      <c r="A26" s="2">
        <v>1</v>
      </c>
      <c r="B26" s="2">
        <v>24.88350716245969</v>
      </c>
      <c r="C26" s="2">
        <v>-1.88350716245969</v>
      </c>
      <c r="D26" s="11">
        <f>C26^2</f>
        <v>3.5475992310369531</v>
      </c>
    </row>
    <row r="27" spans="1:9" x14ac:dyDescent="0.35">
      <c r="A27" s="2">
        <v>2</v>
      </c>
      <c r="B27" s="2">
        <v>39.461118572134943</v>
      </c>
      <c r="C27" s="2">
        <v>0.53888142786505711</v>
      </c>
      <c r="D27" s="11">
        <f t="shared" ref="D27:D34" si="0">C27^2</f>
        <v>0.29039319329788277</v>
      </c>
    </row>
    <row r="28" spans="1:9" x14ac:dyDescent="0.35">
      <c r="A28" s="2">
        <v>3</v>
      </c>
      <c r="B28" s="2">
        <v>50.787549197794156</v>
      </c>
      <c r="C28" s="2">
        <v>3.2124508022058436</v>
      </c>
      <c r="D28" s="11">
        <f t="shared" si="0"/>
        <v>10.319840156592967</v>
      </c>
    </row>
    <row r="29" spans="1:9" x14ac:dyDescent="0.35">
      <c r="A29" s="2">
        <v>4</v>
      </c>
      <c r="B29" s="2">
        <v>70.614494030482845</v>
      </c>
      <c r="C29" s="2">
        <v>-3.6144940304828452</v>
      </c>
      <c r="D29" s="11">
        <f t="shared" si="0"/>
        <v>13.064567096396123</v>
      </c>
    </row>
    <row r="30" spans="1:9" x14ac:dyDescent="0.35">
      <c r="A30" s="2">
        <v>5</v>
      </c>
      <c r="B30" s="2">
        <v>79.248415877222996</v>
      </c>
      <c r="C30" s="2">
        <v>-2.2484158772229961</v>
      </c>
      <c r="D30" s="11">
        <f t="shared" si="0"/>
        <v>5.055373956948455</v>
      </c>
    </row>
    <row r="31" spans="1:9" x14ac:dyDescent="0.35">
      <c r="A31" s="2">
        <v>6</v>
      </c>
      <c r="B31" s="2">
        <v>77.38367087793624</v>
      </c>
      <c r="C31" s="2">
        <v>3.6163291220637603</v>
      </c>
      <c r="D31" s="11">
        <f t="shared" si="0"/>
        <v>13.077836319086448</v>
      </c>
    </row>
    <row r="32" spans="1:9" x14ac:dyDescent="0.35">
      <c r="A32" s="2">
        <v>7</v>
      </c>
      <c r="B32" s="2">
        <v>83.048024438322869</v>
      </c>
      <c r="C32" s="2">
        <v>0.9519755616771306</v>
      </c>
      <c r="D32" s="11">
        <f t="shared" si="0"/>
        <v>0.90625747003048829</v>
      </c>
    </row>
    <row r="33" spans="1:4" x14ac:dyDescent="0.35">
      <c r="A33" s="2">
        <v>8</v>
      </c>
      <c r="B33" s="2">
        <v>95.893160240865001</v>
      </c>
      <c r="C33" s="2">
        <v>-0.89316024086500079</v>
      </c>
      <c r="D33" s="11">
        <f t="shared" si="0"/>
        <v>0.79773521586202623</v>
      </c>
    </row>
    <row r="34" spans="1:4" ht="15" thickBot="1" x14ac:dyDescent="0.4">
      <c r="A34" s="3">
        <v>9</v>
      </c>
      <c r="B34" s="3">
        <v>70.680059602781157</v>
      </c>
      <c r="C34" s="3">
        <v>0.31994039721884349</v>
      </c>
      <c r="D34" s="11">
        <f t="shared" si="0"/>
        <v>0.10236185777255136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01C2-4F15-4362-A471-65F701570DCA}">
  <dimension ref="A1:I34"/>
  <sheetViews>
    <sheetView topLeftCell="A16" workbookViewId="0">
      <selection activeCell="F25" sqref="F25"/>
    </sheetView>
  </sheetViews>
  <sheetFormatPr defaultRowHeight="14.5" x14ac:dyDescent="0.35"/>
  <cols>
    <col min="4" max="4" width="12.90625" customWidth="1"/>
  </cols>
  <sheetData>
    <row r="1" spans="1:9" x14ac:dyDescent="0.35">
      <c r="A1" t="s">
        <v>10</v>
      </c>
    </row>
    <row r="2" spans="1:9" ht="15" thickBot="1" x14ac:dyDescent="0.4"/>
    <row r="3" spans="1:9" x14ac:dyDescent="0.35">
      <c r="A3" s="5" t="s">
        <v>11</v>
      </c>
      <c r="B3" s="5"/>
    </row>
    <row r="4" spans="1:9" x14ac:dyDescent="0.35">
      <c r="A4" s="2" t="s">
        <v>12</v>
      </c>
      <c r="B4" s="2">
        <v>0.80040741455638398</v>
      </c>
    </row>
    <row r="5" spans="1:9" x14ac:dyDescent="0.35">
      <c r="A5" s="2" t="s">
        <v>13</v>
      </c>
      <c r="B5" s="2">
        <v>0.64065202927683518</v>
      </c>
    </row>
    <row r="6" spans="1:9" x14ac:dyDescent="0.35">
      <c r="A6" s="2" t="s">
        <v>14</v>
      </c>
      <c r="B6" s="2">
        <v>0.52086937236911357</v>
      </c>
    </row>
    <row r="7" spans="1:9" x14ac:dyDescent="0.35">
      <c r="A7" s="2" t="s">
        <v>15</v>
      </c>
      <c r="B7" s="2">
        <v>15.870611491330031</v>
      </c>
    </row>
    <row r="8" spans="1:9" ht="15" thickBot="1" x14ac:dyDescent="0.4">
      <c r="A8" s="3" t="s">
        <v>16</v>
      </c>
      <c r="B8" s="3">
        <v>9</v>
      </c>
    </row>
    <row r="10" spans="1:9" ht="15" thickBot="1" x14ac:dyDescent="0.4">
      <c r="A10" t="s">
        <v>17</v>
      </c>
    </row>
    <row r="11" spans="1:9" x14ac:dyDescent="0.3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9" x14ac:dyDescent="0.35">
      <c r="A12" s="2" t="s">
        <v>18</v>
      </c>
      <c r="B12" s="2">
        <v>2</v>
      </c>
      <c r="C12" s="2">
        <v>2694.2977009031347</v>
      </c>
      <c r="D12" s="2">
        <v>1347.1488504515673</v>
      </c>
      <c r="E12" s="2">
        <v>5.3484539900495109</v>
      </c>
      <c r="F12" s="2">
        <v>4.6402949893513415E-2</v>
      </c>
    </row>
    <row r="13" spans="1:9" x14ac:dyDescent="0.35">
      <c r="A13" s="2" t="s">
        <v>19</v>
      </c>
      <c r="B13" s="2">
        <v>6</v>
      </c>
      <c r="C13" s="2">
        <v>1511.257854652421</v>
      </c>
      <c r="D13" s="2">
        <v>251.87630910873682</v>
      </c>
      <c r="E13" s="2"/>
      <c r="F13" s="2"/>
    </row>
    <row r="14" spans="1:9" ht="15" thickBot="1" x14ac:dyDescent="0.4">
      <c r="A14" s="3" t="s">
        <v>20</v>
      </c>
      <c r="B14" s="3">
        <v>8</v>
      </c>
      <c r="C14" s="3">
        <v>4205.5555555555557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35">
      <c r="A17" s="2" t="s">
        <v>21</v>
      </c>
      <c r="B17" s="2">
        <v>38.470104989477569</v>
      </c>
      <c r="C17" s="2">
        <v>33.462950118156463</v>
      </c>
      <c r="D17" s="2">
        <v>1.1496327984723709</v>
      </c>
      <c r="E17" s="2">
        <v>0.2940479616684431</v>
      </c>
      <c r="F17" s="2">
        <v>-43.410784228912441</v>
      </c>
      <c r="G17" s="2">
        <v>120.35099420786759</v>
      </c>
      <c r="H17" s="2">
        <v>-43.410784228912441</v>
      </c>
      <c r="I17" s="2">
        <v>120.35099420786759</v>
      </c>
    </row>
    <row r="18" spans="1:9" x14ac:dyDescent="0.35">
      <c r="A18" s="2">
        <v>60</v>
      </c>
      <c r="B18" s="2">
        <v>1.0276053741260653</v>
      </c>
      <c r="C18" s="2">
        <v>0.34988352287969238</v>
      </c>
      <c r="D18" s="2">
        <v>2.9369927616723124</v>
      </c>
      <c r="E18" s="2">
        <v>2.604922175426734E-2</v>
      </c>
      <c r="F18" s="2">
        <v>0.17147123547139387</v>
      </c>
      <c r="G18" s="2">
        <v>1.8837395127807368</v>
      </c>
      <c r="H18" s="2">
        <v>0.17147123547139387</v>
      </c>
      <c r="I18" s="2">
        <v>1.8837395127807368</v>
      </c>
    </row>
    <row r="19" spans="1:9" ht="15" thickBot="1" x14ac:dyDescent="0.4">
      <c r="A19" s="3">
        <v>56</v>
      </c>
      <c r="B19" s="3">
        <v>-0.63285106671499725</v>
      </c>
      <c r="C19" s="3">
        <v>0.35830820891205972</v>
      </c>
      <c r="D19" s="3">
        <v>-1.7662198380454051</v>
      </c>
      <c r="E19" s="3">
        <v>0.12779072458941698</v>
      </c>
      <c r="F19" s="3">
        <v>-1.5095996694644438</v>
      </c>
      <c r="G19" s="3">
        <v>0.2438975360344493</v>
      </c>
      <c r="H19" s="3">
        <v>-1.5095996694644438</v>
      </c>
      <c r="I19" s="3">
        <v>0.2438975360344493</v>
      </c>
    </row>
    <row r="23" spans="1:9" x14ac:dyDescent="0.35">
      <c r="A23" t="s">
        <v>34</v>
      </c>
    </row>
    <row r="24" spans="1:9" ht="15" thickBot="1" x14ac:dyDescent="0.4"/>
    <row r="25" spans="1:9" x14ac:dyDescent="0.35">
      <c r="A25" s="4" t="s">
        <v>35</v>
      </c>
      <c r="B25" s="4" t="s">
        <v>36</v>
      </c>
      <c r="C25" s="4" t="s">
        <v>37</v>
      </c>
      <c r="D25" s="12" t="s">
        <v>46</v>
      </c>
    </row>
    <row r="26" spans="1:9" x14ac:dyDescent="0.35">
      <c r="A26" s="2">
        <v>1</v>
      </c>
      <c r="B26" s="2">
        <v>40.719866377028538</v>
      </c>
      <c r="C26" s="2">
        <v>-17.719866377028538</v>
      </c>
      <c r="D26" s="13">
        <f>C26^2</f>
        <v>313.99366441974649</v>
      </c>
    </row>
    <row r="27" spans="1:9" x14ac:dyDescent="0.35">
      <c r="A27" s="2">
        <v>2</v>
      </c>
      <c r="B27" s="2">
        <v>36.766102428631427</v>
      </c>
      <c r="C27" s="2">
        <v>3.2338975713685727</v>
      </c>
      <c r="D27" s="13">
        <f t="shared" ref="D27:D34" si="0">C27^2</f>
        <v>10.458093502103553</v>
      </c>
    </row>
    <row r="28" spans="1:9" x14ac:dyDescent="0.35">
      <c r="A28" s="2">
        <v>3</v>
      </c>
      <c r="B28" s="2">
        <v>65.319618767716634</v>
      </c>
      <c r="C28" s="2">
        <v>-11.319618767716634</v>
      </c>
      <c r="D28" s="13">
        <f t="shared" si="0"/>
        <v>128.13376904644264</v>
      </c>
    </row>
    <row r="29" spans="1:9" x14ac:dyDescent="0.35">
      <c r="A29" s="2">
        <v>4</v>
      </c>
      <c r="B29" s="2">
        <v>61.209197271212375</v>
      </c>
      <c r="C29" s="2">
        <v>5.7908027287876251</v>
      </c>
      <c r="D29" s="13">
        <f t="shared" si="0"/>
        <v>33.533396243734202</v>
      </c>
    </row>
    <row r="30" spans="1:9" x14ac:dyDescent="0.35">
      <c r="A30" s="2">
        <v>5</v>
      </c>
      <c r="B30" s="2">
        <v>82.707470916662956</v>
      </c>
      <c r="C30" s="2">
        <v>-5.707470916662956</v>
      </c>
      <c r="D30" s="13">
        <f t="shared" si="0"/>
        <v>32.575224264553484</v>
      </c>
    </row>
    <row r="31" spans="1:9" x14ac:dyDescent="0.35">
      <c r="A31" s="2">
        <v>6</v>
      </c>
      <c r="B31" s="2">
        <v>58.915889763656331</v>
      </c>
      <c r="C31" s="2">
        <v>22.084110236343669</v>
      </c>
      <c r="D31" s="13">
        <f t="shared" si="0"/>
        <v>487.70792493097923</v>
      </c>
    </row>
    <row r="32" spans="1:9" x14ac:dyDescent="0.35">
      <c r="A32" s="2">
        <v>7</v>
      </c>
      <c r="B32" s="2">
        <v>76.134642615922616</v>
      </c>
      <c r="C32" s="2">
        <v>7.8653573840773845</v>
      </c>
      <c r="D32" s="13">
        <f t="shared" si="0"/>
        <v>61.863846779260633</v>
      </c>
    </row>
    <row r="33" spans="1:4" x14ac:dyDescent="0.35">
      <c r="A33" s="2">
        <v>8</v>
      </c>
      <c r="B33" s="2">
        <v>82.381714071875805</v>
      </c>
      <c r="C33" s="2">
        <v>12.618285928124195</v>
      </c>
      <c r="D33" s="13">
        <f t="shared" si="0"/>
        <v>159.22113976389707</v>
      </c>
    </row>
    <row r="34" spans="1:4" ht="15" thickBot="1" x14ac:dyDescent="0.4">
      <c r="A34" s="3">
        <v>9</v>
      </c>
      <c r="B34" s="3">
        <v>87.845497787293297</v>
      </c>
      <c r="C34" s="3">
        <v>-16.845497787293297</v>
      </c>
      <c r="D34" s="13">
        <f t="shared" si="0"/>
        <v>283.77079570170338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Data</vt:lpstr>
      <vt:lpstr>Baseline LR</vt:lpstr>
      <vt:lpstr>Permutated X1 LR</vt:lpstr>
      <vt:lpstr>Permutated X2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2015-06-05T18:17:20Z</dcterms:created>
  <dcterms:modified xsi:type="dcterms:W3CDTF">2020-03-16T08:48:39Z</dcterms:modified>
</cp:coreProperties>
</file>