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工作\workpace\web\npm-packages\cpay\lib\DAL\"/>
    </mc:Choice>
  </mc:AlternateContent>
  <bookViews>
    <workbookView xWindow="-120" yWindow="-120" windowWidth="20730" windowHeight="11310" activeTab="3"/>
  </bookViews>
  <sheets>
    <sheet name="Sheet1" sheetId="1" r:id="rId1"/>
    <sheet name="t_cPay_config" sheetId="4" r:id="rId2"/>
    <sheet name="t_cPay_order" sheetId="3" r:id="rId3"/>
    <sheet name="t_cPay_order_detail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4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4" i="3"/>
  <c r="H5" i="4"/>
  <c r="H6" i="4"/>
  <c r="H7" i="4"/>
  <c r="H8" i="4"/>
  <c r="H9" i="4"/>
  <c r="H10" i="4"/>
  <c r="H11" i="4"/>
  <c r="H12" i="4"/>
  <c r="H13" i="4"/>
  <c r="H14" i="4"/>
  <c r="H15" i="4"/>
  <c r="H16" i="4"/>
  <c r="H4" i="4"/>
  <c r="H3" i="5" l="1"/>
  <c r="H2" i="5"/>
  <c r="H3" i="3"/>
  <c r="H2" i="3"/>
  <c r="H2" i="4" l="1"/>
  <c r="H3" i="4"/>
</calcChain>
</file>

<file path=xl/sharedStrings.xml><?xml version="1.0" encoding="utf-8"?>
<sst xmlns="http://schemas.openxmlformats.org/spreadsheetml/2006/main" count="438" uniqueCount="224">
  <si>
    <t>必填</t>
  </si>
  <si>
    <t>类型</t>
  </si>
  <si>
    <t>示例值</t>
  </si>
  <si>
    <t>描述</t>
  </si>
  <si>
    <t>公众账号ID</t>
  </si>
  <si>
    <t>appid</t>
  </si>
  <si>
    <t>是</t>
  </si>
  <si>
    <t>wxd678efh567hg6787</t>
  </si>
  <si>
    <t>商户号</t>
  </si>
  <si>
    <t>mch_id</t>
  </si>
  <si>
    <t>微信支付分配的商户号</t>
  </si>
  <si>
    <t>设备号</t>
  </si>
  <si>
    <t>device_info</t>
  </si>
  <si>
    <t>否</t>
  </si>
  <si>
    <t>随机字符串</t>
  </si>
  <si>
    <t>nonce_str</t>
  </si>
  <si>
    <t>签名</t>
  </si>
  <si>
    <t>sign</t>
  </si>
  <si>
    <t>C380BEC2BFD727A4B6845133519F3AD6</t>
  </si>
  <si>
    <t>签名类型</t>
  </si>
  <si>
    <t>sign_type</t>
  </si>
  <si>
    <t>商品描述</t>
  </si>
  <si>
    <t>腾讯充值中心-QQ会员充值</t>
  </si>
  <si>
    <t>商品详情</t>
  </si>
  <si>
    <t>detail</t>
  </si>
  <si>
    <t>附加数据</t>
  </si>
  <si>
    <t>attach</t>
  </si>
  <si>
    <t>深圳分店</t>
  </si>
  <si>
    <t>商户订单号</t>
  </si>
  <si>
    <t>fee_type</t>
  </si>
  <si>
    <t>CNY</t>
  </si>
  <si>
    <t>终端IP</t>
  </si>
  <si>
    <t>spbill_create_ip</t>
  </si>
  <si>
    <t>123.12.12.123</t>
  </si>
  <si>
    <t>交易起始时间</t>
  </si>
  <si>
    <t>time_start</t>
  </si>
  <si>
    <t>交易结束时间</t>
  </si>
  <si>
    <t>time_expire</t>
  </si>
  <si>
    <t>goods_tag</t>
  </si>
  <si>
    <t>WXG</t>
  </si>
  <si>
    <t>通知地址</t>
  </si>
  <si>
    <t>notify_url</t>
  </si>
  <si>
    <t>http://www.weixin.qq.com/wxpay/pay.php</t>
  </si>
  <si>
    <t>交易类型</t>
  </si>
  <si>
    <t>商品ID</t>
  </si>
  <si>
    <t>product_id</t>
  </si>
  <si>
    <t>指定支付方式</t>
  </si>
  <si>
    <t>limit_pay</t>
  </si>
  <si>
    <t>no_credit</t>
  </si>
  <si>
    <t>用户标识</t>
  </si>
  <si>
    <t>openid</t>
  </si>
  <si>
    <t>oUpF8uMuAJO_M2pxb1Q9zNjWeS6o</t>
  </si>
  <si>
    <t>电子发票入口开放标识</t>
  </si>
  <si>
    <t>receipt</t>
  </si>
  <si>
    <t>Y</t>
  </si>
  <si>
    <t>Y，传入Y时，支付成功消息和支付详情页将出现开票入口。需要在微信支付商户平台或微信公众平台开通电子发票功能，传此字段才可生效</t>
  </si>
  <si>
    <t>out_trade_no</t>
    <phoneticPr fontId="2" type="noConversion"/>
  </si>
  <si>
    <t>body</t>
  </si>
  <si>
    <t>total_fee</t>
  </si>
  <si>
    <t>订单优惠标记</t>
  </si>
  <si>
    <t>trade_type</t>
  </si>
  <si>
    <t>微信支付分配的公众账号ID（企业号corpid即为此appId）</t>
  </si>
  <si>
    <t>自定义参数，可以为终端设备号(门店号或收银设备ID)，PC网页或公众号内支付可以传"WEB"</t>
  </si>
  <si>
    <t>签名类型，默认为MD5，支持HMAC-SHA256和MD5。</t>
  </si>
  <si>
    <t>附加数据，在查询API和支付通知中原样返回，可作为自定义参数使用。</t>
  </si>
  <si>
    <t>标价币种</t>
  </si>
  <si>
    <t>标价金额</t>
  </si>
  <si>
    <t>支持IPV4和IPV6两种格式的IP地址。用户的客户端IP</t>
  </si>
  <si>
    <t>异步接收微信支付结果通知的回调地址，通知url必须为外网可访问的url，不能携带参数。</t>
  </si>
  <si>
    <t>JSAPI</t>
  </si>
  <si>
    <t>trade_type=NATIVE时，此参数必传。此参数为二维码中包含的商品ID，商户自行定义。</t>
  </si>
  <si>
    <t>上传此参数no_credit--可限制用户不能使用信用卡支付</t>
  </si>
  <si>
    <t>scene_info</t>
  </si>
  <si>
    <t>该字段常用于线下活动时的场景信息上报，支持上报实际门店信息，商户也可以按需求自己上报相关信息。该字段为JSON对象数据，对象格式为{"store_info":{"id": "门店ID","name": "名称","area_code": "编码","address": "地址" }} ，字段详细说明请点击行前的+展开</t>
  </si>
  <si>
    <t>{"store_info" : { "id": "SZTX001", "name": "腾大餐厅", "area_code": "440305", "address": "科技园中一路腾讯大厦" }}</t>
    <phoneticPr fontId="2" type="noConversion"/>
  </si>
  <si>
    <t>订单失效时间，格式为yyyyMMddHHmmss，如2009年12月27日9点10分10秒表示为20091227091010。订单失效时间是针对订单号而言的，由于在请求支付的时候有一个必传参数prepay_id只有两小时的有效期，所以在重入时间超过2小时的时候需要重新请求下单接口获取新的prepay_id。其他详见时间规则</t>
  </si>
  <si>
    <t>订单优惠标记，使用代金券或立减优惠功能时需要的参数，说明详见代金券或立减优惠</t>
  </si>
  <si>
    <r>
      <t>商品简单描述，该字段请按照规范传递，具体请见</t>
    </r>
    <r>
      <rPr>
        <u/>
        <sz val="10"/>
        <color theme="10"/>
        <rFont val="宋体"/>
        <family val="3"/>
        <charset val="134"/>
      </rPr>
      <t>参数规定</t>
    </r>
  </si>
  <si>
    <r>
      <t>商品详细描述，对于使用单品优惠的商户，该字段必须按照规范上传，详见</t>
    </r>
    <r>
      <rPr>
        <u/>
        <sz val="10"/>
        <color theme="10"/>
        <rFont val="宋体"/>
        <family val="3"/>
        <charset val="134"/>
      </rPr>
      <t>“单品优惠参数说明”</t>
    </r>
  </si>
  <si>
    <r>
      <t>商户系统内部订单号，要求32个字符内，只能是数字、大小写字母_-|* 且在同一个商户号下唯一。详见</t>
    </r>
    <r>
      <rPr>
        <u/>
        <sz val="10"/>
        <color theme="10"/>
        <rFont val="宋体"/>
        <family val="3"/>
        <charset val="134"/>
      </rPr>
      <t>商户订单号</t>
    </r>
  </si>
  <si>
    <r>
      <t>符合ISO 4217标准的三位字母代码，默认人民币：CNY，详细列表请参见</t>
    </r>
    <r>
      <rPr>
        <u/>
        <sz val="10"/>
        <color theme="10"/>
        <rFont val="宋体"/>
        <family val="3"/>
        <charset val="134"/>
      </rPr>
      <t>货币类型</t>
    </r>
  </si>
  <si>
    <r>
      <t>订单总金额，单位为分，详见</t>
    </r>
    <r>
      <rPr>
        <u/>
        <sz val="10"/>
        <color theme="10"/>
        <rFont val="宋体"/>
        <family val="3"/>
        <charset val="134"/>
      </rPr>
      <t>支付金额</t>
    </r>
  </si>
  <si>
    <r>
      <t>trade_type=JSAPI时（即JSAPI支付），此参数必传，此参数为微信用户在商户对应appid下的唯一标识。openid如何获取，可参考【</t>
    </r>
    <r>
      <rPr>
        <sz val="10"/>
        <color rgb="FF459AE9"/>
        <rFont val="宋体"/>
        <family val="3"/>
        <charset val="134"/>
      </rPr>
      <t>获取openid</t>
    </r>
    <r>
      <rPr>
        <sz val="10"/>
        <color rgb="FF222222"/>
        <rFont val="宋体"/>
        <family val="3"/>
        <charset val="134"/>
      </rPr>
      <t>】。企业号请使用【</t>
    </r>
    <r>
      <rPr>
        <sz val="10"/>
        <color rgb="FF459AE9"/>
        <rFont val="宋体"/>
        <family val="3"/>
        <charset val="134"/>
      </rPr>
      <t>企业号OAuth2.0接口</t>
    </r>
    <r>
      <rPr>
        <sz val="10"/>
        <color rgb="FF222222"/>
        <rFont val="宋体"/>
        <family val="3"/>
        <charset val="134"/>
      </rPr>
      <t>】获取企业号内成员userid，再调用【</t>
    </r>
    <r>
      <rPr>
        <sz val="10"/>
        <color rgb="FF459AE9"/>
        <rFont val="宋体"/>
        <family val="3"/>
        <charset val="134"/>
      </rPr>
      <t>企业号userid转openid接口</t>
    </r>
    <r>
      <rPr>
        <sz val="10"/>
        <color rgb="FF222222"/>
        <rFont val="宋体"/>
        <family val="3"/>
        <charset val="134"/>
      </rPr>
      <t>】进行转换</t>
    </r>
  </si>
  <si>
    <t>字段描述</t>
    <phoneticPr fontId="2" type="noConversion"/>
  </si>
  <si>
    <t>字段名</t>
    <phoneticPr fontId="2" type="noConversion"/>
  </si>
  <si>
    <t>13467007045764</t>
    <phoneticPr fontId="2" type="noConversion"/>
  </si>
  <si>
    <t xml:space="preserve">JSAPI -JSAPI支付 
NATIVE -Native支付 
APP -APP支付 </t>
    <phoneticPr fontId="2" type="noConversion"/>
  </si>
  <si>
    <t>1.22354132140703E+22</t>
    <phoneticPr fontId="2" type="noConversion"/>
  </si>
  <si>
    <t>厂家编号</t>
    <phoneticPr fontId="2" type="noConversion"/>
  </si>
  <si>
    <t>facid</t>
    <phoneticPr fontId="2" type="noConversion"/>
  </si>
  <si>
    <t>是</t>
    <phoneticPr fontId="2" type="noConversion"/>
  </si>
  <si>
    <t>00000</t>
    <phoneticPr fontId="2" type="noConversion"/>
  </si>
  <si>
    <t>商户支付密钥</t>
    <phoneticPr fontId="2" type="noConversion"/>
  </si>
  <si>
    <t>公众帐号secert</t>
    <phoneticPr fontId="2" type="noConversion"/>
  </si>
  <si>
    <t>ssl_cert_path</t>
    <phoneticPr fontId="2" type="noConversion"/>
  </si>
  <si>
    <t>证书路径</t>
    <phoneticPr fontId="2" type="noConversion"/>
  </si>
  <si>
    <t>证书密码</t>
    <phoneticPr fontId="2" type="noConversion"/>
  </si>
  <si>
    <t>ssl_cert_password</t>
    <phoneticPr fontId="2" type="noConversion"/>
  </si>
  <si>
    <t>notify_url</t>
    <phoneticPr fontId="2" type="noConversion"/>
  </si>
  <si>
    <t>回调URL</t>
    <phoneticPr fontId="2" type="noConversion"/>
  </si>
  <si>
    <t>ip</t>
    <phoneticPr fontId="2" type="noConversion"/>
  </si>
  <si>
    <t>否</t>
    <phoneticPr fontId="2" type="noConversion"/>
  </si>
  <si>
    <t>公众号回调地址</t>
    <phoneticPr fontId="2" type="noConversion"/>
  </si>
  <si>
    <t>redirect_url</t>
    <phoneticPr fontId="2" type="noConversion"/>
  </si>
  <si>
    <t>公众账号ID</t>
    <phoneticPr fontId="2" type="noConversion"/>
  </si>
  <si>
    <t>appid</t>
    <phoneticPr fontId="2" type="noConversion"/>
  </si>
  <si>
    <t>wxd678efh567hg6787</t>
    <phoneticPr fontId="2" type="noConversion"/>
  </si>
  <si>
    <t>商户号</t>
    <phoneticPr fontId="2" type="noConversion"/>
  </si>
  <si>
    <t>mch_id</t>
    <phoneticPr fontId="2" type="noConversion"/>
  </si>
  <si>
    <t>商户系统后台机器IP</t>
    <phoneticPr fontId="2" type="noConversion"/>
  </si>
  <si>
    <t>create_time</t>
    <phoneticPr fontId="2" type="noConversion"/>
  </si>
  <si>
    <t>date</t>
    <phoneticPr fontId="2" type="noConversion"/>
  </si>
  <si>
    <t>创建时间</t>
    <phoneticPr fontId="2" type="noConversion"/>
  </si>
  <si>
    <t>delete_flag</t>
    <phoneticPr fontId="2" type="noConversion"/>
  </si>
  <si>
    <t>删除标识</t>
    <phoneticPr fontId="2" type="noConversion"/>
  </si>
  <si>
    <t>基础配置表</t>
    <phoneticPr fontId="2" type="noConversion"/>
  </si>
  <si>
    <t>mch_key</t>
    <phoneticPr fontId="2" type="noConversion"/>
  </si>
  <si>
    <t>token</t>
    <phoneticPr fontId="2" type="noConversion"/>
  </si>
  <si>
    <t>长度</t>
    <phoneticPr fontId="2" type="noConversion"/>
  </si>
  <si>
    <t>varchar</t>
  </si>
  <si>
    <t>varchar</t>
    <phoneticPr fontId="2" type="noConversion"/>
  </si>
  <si>
    <t>app_secert</t>
    <phoneticPr fontId="2" type="noConversion"/>
  </si>
  <si>
    <t>transaction_id</t>
  </si>
  <si>
    <t>transaction_id</t>
    <phoneticPr fontId="2" type="noConversion"/>
  </si>
  <si>
    <t>微信订单号</t>
    <phoneticPr fontId="2" type="noConversion"/>
  </si>
  <si>
    <t>number</t>
    <phoneticPr fontId="2" type="noConversion"/>
  </si>
  <si>
    <t>20150806125346</t>
    <phoneticPr fontId="2" type="noConversion"/>
  </si>
  <si>
    <t>5K8264ILTKCH16CQ2502SI8ZNMTM67VS</t>
    <phoneticPr fontId="2" type="noConversion"/>
  </si>
  <si>
    <t>微信下单成功返回的唯一订单标识</t>
    <phoneticPr fontId="2" type="noConversion"/>
  </si>
  <si>
    <t>场景信息</t>
    <phoneticPr fontId="2" type="noConversion"/>
  </si>
  <si>
    <t>result_code</t>
    <phoneticPr fontId="2" type="noConversion"/>
  </si>
  <si>
    <t>err_code</t>
    <phoneticPr fontId="2" type="noConversion"/>
  </si>
  <si>
    <t>return_code</t>
    <phoneticPr fontId="2" type="noConversion"/>
  </si>
  <si>
    <t>返回状态码</t>
    <phoneticPr fontId="2" type="noConversion"/>
  </si>
  <si>
    <t>SUCCESS</t>
    <phoneticPr fontId="2" type="noConversion"/>
  </si>
  <si>
    <t>此字段是通信标识，非交易标识，交易是否成功需要查看result_code来判断</t>
    <phoneticPr fontId="2" type="noConversion"/>
  </si>
  <si>
    <t>返回信息</t>
    <phoneticPr fontId="2" type="noConversion"/>
  </si>
  <si>
    <t>return_msg</t>
    <phoneticPr fontId="2" type="noConversion"/>
  </si>
  <si>
    <t>OK</t>
    <phoneticPr fontId="2" type="noConversion"/>
  </si>
  <si>
    <t>当return_code为FAIL时返回信息为错误原因 ，例如</t>
    <phoneticPr fontId="2" type="noConversion"/>
  </si>
  <si>
    <t>业务结果</t>
    <phoneticPr fontId="2" type="noConversion"/>
  </si>
  <si>
    <t>SUCCESS/FAIL</t>
    <phoneticPr fontId="2" type="noConversion"/>
  </si>
  <si>
    <t>错误代码</t>
    <phoneticPr fontId="2" type="noConversion"/>
  </si>
  <si>
    <t>当result_code为FAIL时返回错误代码，详细参见下文错误列表</t>
    <phoneticPr fontId="2" type="noConversion"/>
  </si>
  <si>
    <t>错误代码描述</t>
    <phoneticPr fontId="2" type="noConversion"/>
  </si>
  <si>
    <t>err_code_des</t>
    <phoneticPr fontId="2" type="noConversion"/>
  </si>
  <si>
    <t>当result_code为FAIL时返回错误描述，详细参见下文错误列表</t>
    <phoneticPr fontId="2" type="noConversion"/>
  </si>
  <si>
    <t>String</t>
    <phoneticPr fontId="2" type="noConversion"/>
  </si>
  <si>
    <t>订单明细表</t>
    <phoneticPr fontId="2" type="noConversion"/>
  </si>
  <si>
    <t>随机字符串，长度要求在32位以内。推荐随机数生成算法</t>
  </si>
  <si>
    <t>通过签名算法计算得出的签名值，详见签名生成算法</t>
  </si>
  <si>
    <t>商品简单描述，该字段请按照规范传递，具体请见参数规定</t>
  </si>
  <si>
    <t>商品详细描述，对于使用单品优惠的商户，该字段必须按照规范上传，详见“单品优惠参数说明”</t>
  </si>
  <si>
    <t>商户系统内部订单号，要求32个字符内，只能是数字、大小写字母_-|* 且在同一个商户号下唯一。详见商户订单号</t>
  </si>
  <si>
    <t>符合ISO 4217标准的三位字母代码，默认人民币：CNY，详细列表请参见货币类型</t>
  </si>
  <si>
    <t>订单总金额，单位为分，详见支付金额</t>
  </si>
  <si>
    <t>订单生成时间，格式为yyyyMMddHHmmss，如2009年12月25日9点10分10秒表示为20091225091010。其他详见时间规则</t>
  </si>
  <si>
    <t>1230000109</t>
    <phoneticPr fontId="2" type="noConversion"/>
  </si>
  <si>
    <t>MD5</t>
    <phoneticPr fontId="2" type="noConversion"/>
  </si>
  <si>
    <t>20091225091010</t>
    <phoneticPr fontId="2" type="noConversion"/>
  </si>
  <si>
    <t>20091227091010</t>
    <phoneticPr fontId="2" type="noConversion"/>
  </si>
  <si>
    <t>t_cPay_config</t>
    <phoneticPr fontId="2" type="noConversion"/>
  </si>
  <si>
    <t>body</t>
    <phoneticPr fontId="2" type="noConversion"/>
  </si>
  <si>
    <t>detail</t>
    <phoneticPr fontId="2" type="noConversion"/>
  </si>
  <si>
    <t>attach</t>
    <phoneticPr fontId="2" type="noConversion"/>
  </si>
  <si>
    <t>fee_type</t>
    <phoneticPr fontId="2" type="noConversion"/>
  </si>
  <si>
    <t>total_fee</t>
    <phoneticPr fontId="2" type="noConversion"/>
  </si>
  <si>
    <t>goods_tag</t>
    <phoneticPr fontId="2" type="noConversion"/>
  </si>
  <si>
    <t>trade_type</t>
    <phoneticPr fontId="2" type="noConversion"/>
  </si>
  <si>
    <t>product_id</t>
    <phoneticPr fontId="2" type="noConversion"/>
  </si>
  <si>
    <t>openid</t>
    <phoneticPr fontId="2" type="noConversion"/>
  </si>
  <si>
    <t>默认值</t>
    <phoneticPr fontId="2" type="noConversion"/>
  </si>
  <si>
    <t xml:space="preserve">CURRENT_TIMESTAMP </t>
    <phoneticPr fontId="2" type="noConversion"/>
  </si>
  <si>
    <t>订单表</t>
    <phoneticPr fontId="2" type="noConversion"/>
  </si>
  <si>
    <t>t_cPay_order</t>
    <phoneticPr fontId="2" type="noConversion"/>
  </si>
  <si>
    <t>t_cPay_order_detail</t>
    <phoneticPr fontId="2" type="noConversion"/>
  </si>
  <si>
    <t>DROP TABLE IF EXISTS `t_cPay_config`;  </t>
  </si>
  <si>
    <t xml:space="preserve">CREATE TABLE `t_cPay_config` (  </t>
  </si>
  <si>
    <t>`facid` varchar(32) NOT NULL COMMENT `厂家编号',</t>
  </si>
  <si>
    <t>`appid` varchar(32) NOT NULL COMMENT `公众账号ID',</t>
  </si>
  <si>
    <t>`mch_id` varchar(32) NOT NULL COMMENT `商户号',</t>
  </si>
  <si>
    <t>`mch_key` varchar(32) NOT NULL COMMENT `商户支付密钥',</t>
  </si>
  <si>
    <t>`app_secert` varchar(32) NOT NULL COMMENT `公众帐号secert',</t>
  </si>
  <si>
    <t>`ssl_cert_path` varchar(500) NOT NULL COMMENT `证书路径',</t>
  </si>
  <si>
    <t>`ssl_cert_password` varchar(32) NOT NULL COMMENT `证书密码',</t>
  </si>
  <si>
    <t>`notify_url` varchar(500) NOT NULL COMMENT `回调URL',</t>
  </si>
  <si>
    <t>`ip` varchar(32)  NULL COMMENT `商户系统后台机器IP',</t>
  </si>
  <si>
    <t>`redirect_url` varchar(500) NOT NULL COMMENT `公众号回调地址',</t>
  </si>
  <si>
    <t>`create_time` varchar(0) NOT NULL COMMENT `创建时间',</t>
  </si>
  <si>
    <t>`delete_flag` varchar(1) NOT NULL COMMENT `删除标识',</t>
  </si>
  <si>
    <t>`token` varchar(32)  NULL COMMENT `token'）</t>
    <phoneticPr fontId="2" type="noConversion"/>
  </si>
  <si>
    <t>DROP TABLE IF EXISTS `t_cPay_order`;  </t>
  </si>
  <si>
    <t xml:space="preserve">CREATE TABLE `t_cPay_order` (  </t>
  </si>
  <si>
    <t>`out_trade_no` varchar(32) NOT NULL COMMENT `商户订单号',</t>
  </si>
  <si>
    <t>`transaction_id` varchar(32)  NULL COMMENT `微信订单号',</t>
  </si>
  <si>
    <t>`body` varchar(128)  NULL COMMENT `商品描述',</t>
  </si>
  <si>
    <t>`detail` varchar(6000)  NULL COMMENT `商品详情',</t>
  </si>
  <si>
    <t>`attach` varchar(127)  NULL COMMENT `附加数据',</t>
  </si>
  <si>
    <t>`fee_type` varchar(16)  NULL COMMENT `标价币种',</t>
  </si>
  <si>
    <t>`total_fee` varchar(0) NOT NULL COMMENT `标价金额',</t>
  </si>
  <si>
    <t>`goods_tag` varchar(32)  NULL COMMENT `订单优惠标记',</t>
  </si>
  <si>
    <t>`trade_type` varchar(16) NOT NULL COMMENT `交易类型',</t>
  </si>
  <si>
    <t>`product_id` varchar(32)  NULL COMMENT `商品ID',</t>
  </si>
  <si>
    <t>`openid` varchar(128)  NULL COMMENT `用户标识',</t>
  </si>
  <si>
    <t>`return_code` varchar(16)  NULL COMMENT `返回状态码',</t>
  </si>
  <si>
    <t>`return_msg` varchar(128)  NULL COMMENT `返回信息',</t>
  </si>
  <si>
    <t>`result_code` varchar(16)  NULL COMMENT `业务结果',</t>
  </si>
  <si>
    <t>`err_code` varchar(32)  NULL COMMENT `错误代码',</t>
  </si>
  <si>
    <t>`err_code_des` varchar(128)  NULL COMMENT `错误代码描述',</t>
  </si>
  <si>
    <t>`delete_flag` varchar(1) NOT NULL COMMENT `删除标识'）</t>
    <phoneticPr fontId="2" type="noConversion"/>
  </si>
  <si>
    <t>DROP TABLE IF EXISTS `t_cPay_order_detail`;  </t>
  </si>
  <si>
    <t xml:space="preserve">CREATE TABLE `t_cPay_order_detail` (  </t>
  </si>
  <si>
    <t>`nonce_str` varchar(32) NOT NULL COMMENT `随机字符串',</t>
  </si>
  <si>
    <t>`body` varchar(128) NOT NULL COMMENT `商品描述',</t>
  </si>
  <si>
    <t>`time_start` varchar(14)  NULL COMMENT `交易起始时间',</t>
  </si>
  <si>
    <t>`notify_url` varchar()  NULL COMMENT `通知地址',</t>
  </si>
  <si>
    <t>`limit_pay` varchar(32)  NULL COMMENT `指定支付方式',</t>
  </si>
  <si>
    <t>`scene_info` varchar(256)  NULL COMMENT `场景信息',</t>
  </si>
  <si>
    <t>`device_info` varchar(32)  NULL COMMENT `设备号',</t>
  </si>
  <si>
    <t>`sign` varchar(32) NOT NULL COMMENT `签名',</t>
  </si>
  <si>
    <t>`sign_type` varchar(32)  NULL COMMENT `签名类型',</t>
  </si>
  <si>
    <t>`spbill_create_ip` varchar(64) NOT NULL COMMENT `终端IP',</t>
  </si>
  <si>
    <t>`time_expire` varchar(14)  NULL COMMENT `交易结束时间',</t>
  </si>
  <si>
    <t>`receipt` varchar(8)  NULL COMMENT `电子发票入口开放标识',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</si>
</sst>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222222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459AE9"/>
      <name val="宋体"/>
      <family val="3"/>
      <charset val="134"/>
    </font>
    <font>
      <u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center" wrapText="1" indent="1"/>
    </xf>
    <xf numFmtId="0" fontId="7" fillId="2" borderId="1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pay.weixin.qq.com/wiki/doc/api/danpin.php?chapter=9_102&amp;index=2" TargetMode="External"/><Relationship Id="rId1" Type="http://schemas.openxmlformats.org/officeDocument/2006/relationships/hyperlink" Target="https://pay.weixin.qq.com/wiki/doc/api/jsapi.php?chapter=4_2" TargetMode="External"/><Relationship Id="rId6" Type="http://schemas.openxmlformats.org/officeDocument/2006/relationships/hyperlink" Target="https://pay.weixin.qq.com/wiki/doc/api/tools/sp_coupon.php?chapter=12_7&amp;index=3" TargetMode="External"/><Relationship Id="rId5" Type="http://schemas.openxmlformats.org/officeDocument/2006/relationships/hyperlink" Target="https://pay.weixin.qq.com/wiki/doc/api/jsapi.php?chapter=4_2" TargetMode="External"/><Relationship Id="rId4" Type="http://schemas.openxmlformats.org/officeDocument/2006/relationships/hyperlink" Target="https://pay.weixin.qq.com/wiki/doc/api/jsapi.php?chapter=4_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y.weixin.qq.com/wiki/doc/api/jsapi.php?chapter=4_2" TargetMode="External"/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hyperlink" Target="https://pay.weixin.qq.com/wiki/doc/api/jsapi.php?chapter=4_2" TargetMode="External"/><Relationship Id="rId2" Type="http://schemas.openxmlformats.org/officeDocument/2006/relationships/hyperlink" Target="https://pay.weixin.qq.com/wiki/doc/api/jsapi.php?chapter=4_3" TargetMode="External"/><Relationship Id="rId1" Type="http://schemas.openxmlformats.org/officeDocument/2006/relationships/hyperlink" Target="https://pay.weixin.qq.com/wiki/doc/api/jsapi.php?chapter=4_3" TargetMode="External"/><Relationship Id="rId6" Type="http://schemas.openxmlformats.org/officeDocument/2006/relationships/hyperlink" Target="https://pay.weixin.qq.com/wiki/doc/api/jsapi.php?chapter=4_2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pay.weixin.qq.com/wiki/doc/api/jsapi.php?chapter=4_2" TargetMode="External"/><Relationship Id="rId10" Type="http://schemas.openxmlformats.org/officeDocument/2006/relationships/hyperlink" Target="https://pay.weixin.qq.com/wiki/doc/api/tools/sp_coupon.php?chapter=12_7&amp;index=3" TargetMode="External"/><Relationship Id="rId4" Type="http://schemas.openxmlformats.org/officeDocument/2006/relationships/hyperlink" Target="https://pay.weixin.qq.com/wiki/doc/api/danpin.php?chapter=9_102&amp;index=2" TargetMode="External"/><Relationship Id="rId9" Type="http://schemas.openxmlformats.org/officeDocument/2006/relationships/hyperlink" Target="https://pay.weixin.qq.com/wiki/doc/api/jsapi.php?chapter=4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2"/>
  <sheetViews>
    <sheetView showGridLines="0" workbookViewId="0">
      <selection activeCell="I25" sqref="A1:XFD1048576"/>
    </sheetView>
  </sheetViews>
  <sheetFormatPr defaultRowHeight="14.25" x14ac:dyDescent="0.2"/>
  <cols>
    <col min="1" max="16384" width="9" style="26"/>
  </cols>
  <sheetData>
    <row r="1" spans="1:1" x14ac:dyDescent="0.2">
      <c r="A1" t="s">
        <v>176</v>
      </c>
    </row>
    <row r="2" spans="1:1" x14ac:dyDescent="0.2">
      <c r="A2" t="s">
        <v>177</v>
      </c>
    </row>
    <row r="3" spans="1:1" x14ac:dyDescent="0.2">
      <c r="A3" t="s">
        <v>178</v>
      </c>
    </row>
    <row r="4" spans="1:1" x14ac:dyDescent="0.2">
      <c r="A4" t="s">
        <v>179</v>
      </c>
    </row>
    <row r="5" spans="1:1" x14ac:dyDescent="0.2">
      <c r="A5" t="s">
        <v>180</v>
      </c>
    </row>
    <row r="6" spans="1:1" x14ac:dyDescent="0.2">
      <c r="A6" t="s">
        <v>181</v>
      </c>
    </row>
    <row r="7" spans="1:1" x14ac:dyDescent="0.2">
      <c r="A7" t="s">
        <v>182</v>
      </c>
    </row>
    <row r="8" spans="1:1" x14ac:dyDescent="0.2">
      <c r="A8" t="s">
        <v>183</v>
      </c>
    </row>
    <row r="9" spans="1:1" x14ac:dyDescent="0.2">
      <c r="A9" t="s">
        <v>184</v>
      </c>
    </row>
    <row r="10" spans="1:1" x14ac:dyDescent="0.2">
      <c r="A10" t="s">
        <v>185</v>
      </c>
    </row>
    <row r="11" spans="1:1" x14ac:dyDescent="0.2">
      <c r="A11" t="s">
        <v>186</v>
      </c>
    </row>
    <row r="12" spans="1:1" x14ac:dyDescent="0.2">
      <c r="A12" t="s">
        <v>187</v>
      </c>
    </row>
    <row r="13" spans="1:1" x14ac:dyDescent="0.2">
      <c r="A13" t="s">
        <v>188</v>
      </c>
    </row>
    <row r="14" spans="1:1" x14ac:dyDescent="0.2">
      <c r="A14" t="s">
        <v>189</v>
      </c>
    </row>
    <row r="15" spans="1:1" x14ac:dyDescent="0.2">
      <c r="A15" t="s">
        <v>190</v>
      </c>
    </row>
    <row r="17" spans="1:1" x14ac:dyDescent="0.2">
      <c r="A17" s="26" t="s">
        <v>191</v>
      </c>
    </row>
    <row r="18" spans="1:1" x14ac:dyDescent="0.2">
      <c r="A18" s="26" t="s">
        <v>192</v>
      </c>
    </row>
    <row r="19" spans="1:1" x14ac:dyDescent="0.2">
      <c r="A19" s="26" t="s">
        <v>178</v>
      </c>
    </row>
    <row r="20" spans="1:1" x14ac:dyDescent="0.2">
      <c r="A20" s="26" t="s">
        <v>193</v>
      </c>
    </row>
    <row r="21" spans="1:1" x14ac:dyDescent="0.2">
      <c r="A21" s="26" t="s">
        <v>194</v>
      </c>
    </row>
    <row r="22" spans="1:1" x14ac:dyDescent="0.2">
      <c r="A22" s="26" t="s">
        <v>195</v>
      </c>
    </row>
    <row r="23" spans="1:1" x14ac:dyDescent="0.2">
      <c r="A23" s="26" t="s">
        <v>196</v>
      </c>
    </row>
    <row r="24" spans="1:1" x14ac:dyDescent="0.2">
      <c r="A24" s="26" t="s">
        <v>197</v>
      </c>
    </row>
    <row r="25" spans="1:1" x14ac:dyDescent="0.2">
      <c r="A25" s="26" t="s">
        <v>198</v>
      </c>
    </row>
    <row r="26" spans="1:1" x14ac:dyDescent="0.2">
      <c r="A26" s="26" t="s">
        <v>199</v>
      </c>
    </row>
    <row r="27" spans="1:1" x14ac:dyDescent="0.2">
      <c r="A27" s="26" t="s">
        <v>200</v>
      </c>
    </row>
    <row r="28" spans="1:1" x14ac:dyDescent="0.2">
      <c r="A28" s="26" t="s">
        <v>201</v>
      </c>
    </row>
    <row r="29" spans="1:1" x14ac:dyDescent="0.2">
      <c r="A29" s="26" t="s">
        <v>202</v>
      </c>
    </row>
    <row r="30" spans="1:1" x14ac:dyDescent="0.2">
      <c r="A30" s="26" t="s">
        <v>203</v>
      </c>
    </row>
    <row r="31" spans="1:1" x14ac:dyDescent="0.2">
      <c r="A31" s="26" t="s">
        <v>204</v>
      </c>
    </row>
    <row r="32" spans="1:1" x14ac:dyDescent="0.2">
      <c r="A32" s="26" t="s">
        <v>205</v>
      </c>
    </row>
    <row r="33" spans="1:1" x14ac:dyDescent="0.2">
      <c r="A33" s="26" t="s">
        <v>206</v>
      </c>
    </row>
    <row r="34" spans="1:1" x14ac:dyDescent="0.2">
      <c r="A34" s="26" t="s">
        <v>207</v>
      </c>
    </row>
    <row r="35" spans="1:1" x14ac:dyDescent="0.2">
      <c r="A35" s="26" t="s">
        <v>208</v>
      </c>
    </row>
    <row r="36" spans="1:1" x14ac:dyDescent="0.2">
      <c r="A36" s="26" t="s">
        <v>188</v>
      </c>
    </row>
    <row r="37" spans="1:1" x14ac:dyDescent="0.2">
      <c r="A37" s="26" t="s">
        <v>209</v>
      </c>
    </row>
    <row r="39" spans="1:1" x14ac:dyDescent="0.2">
      <c r="A39" t="s">
        <v>210</v>
      </c>
    </row>
    <row r="40" spans="1:1" x14ac:dyDescent="0.2">
      <c r="A40" t="s">
        <v>211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193</v>
      </c>
    </row>
    <row r="45" spans="1:1" x14ac:dyDescent="0.2">
      <c r="A45" t="s">
        <v>194</v>
      </c>
    </row>
    <row r="46" spans="1:1" x14ac:dyDescent="0.2">
      <c r="A46" t="s">
        <v>218</v>
      </c>
    </row>
    <row r="47" spans="1:1" x14ac:dyDescent="0.2">
      <c r="A47" t="s">
        <v>212</v>
      </c>
    </row>
    <row r="48" spans="1:1" x14ac:dyDescent="0.2">
      <c r="A48" t="s">
        <v>219</v>
      </c>
    </row>
    <row r="49" spans="1:1" x14ac:dyDescent="0.2">
      <c r="A49" t="s">
        <v>220</v>
      </c>
    </row>
    <row r="50" spans="1:1" x14ac:dyDescent="0.2">
      <c r="A50" t="s">
        <v>213</v>
      </c>
    </row>
    <row r="51" spans="1:1" x14ac:dyDescent="0.2">
      <c r="A51" t="s">
        <v>196</v>
      </c>
    </row>
    <row r="52" spans="1:1" x14ac:dyDescent="0.2">
      <c r="A52" t="s">
        <v>197</v>
      </c>
    </row>
    <row r="53" spans="1:1" x14ac:dyDescent="0.2">
      <c r="A53" t="s">
        <v>198</v>
      </c>
    </row>
    <row r="54" spans="1:1" x14ac:dyDescent="0.2">
      <c r="A54" t="s">
        <v>199</v>
      </c>
    </row>
    <row r="55" spans="1:1" x14ac:dyDescent="0.2">
      <c r="A55" t="s">
        <v>221</v>
      </c>
    </row>
    <row r="56" spans="1:1" x14ac:dyDescent="0.2">
      <c r="A56" t="s">
        <v>214</v>
      </c>
    </row>
    <row r="57" spans="1:1" x14ac:dyDescent="0.2">
      <c r="A57" t="s">
        <v>222</v>
      </c>
    </row>
    <row r="58" spans="1:1" x14ac:dyDescent="0.2">
      <c r="A58" t="s">
        <v>200</v>
      </c>
    </row>
    <row r="59" spans="1:1" x14ac:dyDescent="0.2">
      <c r="A59" t="s">
        <v>215</v>
      </c>
    </row>
    <row r="60" spans="1:1" x14ac:dyDescent="0.2">
      <c r="A60" t="s">
        <v>201</v>
      </c>
    </row>
    <row r="61" spans="1:1" x14ac:dyDescent="0.2">
      <c r="A61" t="s">
        <v>202</v>
      </c>
    </row>
    <row r="62" spans="1:1" x14ac:dyDescent="0.2">
      <c r="A62" t="s">
        <v>216</v>
      </c>
    </row>
    <row r="63" spans="1:1" x14ac:dyDescent="0.2">
      <c r="A63" t="s">
        <v>203</v>
      </c>
    </row>
    <row r="64" spans="1:1" x14ac:dyDescent="0.2">
      <c r="A64" t="s">
        <v>223</v>
      </c>
    </row>
    <row r="65" spans="1:1" x14ac:dyDescent="0.2">
      <c r="A65" t="s">
        <v>217</v>
      </c>
    </row>
    <row r="66" spans="1:1" x14ac:dyDescent="0.2">
      <c r="A66" t="s">
        <v>204</v>
      </c>
    </row>
    <row r="67" spans="1:1" x14ac:dyDescent="0.2">
      <c r="A67" t="s">
        <v>205</v>
      </c>
    </row>
    <row r="68" spans="1:1" x14ac:dyDescent="0.2">
      <c r="A68" t="s">
        <v>206</v>
      </c>
    </row>
    <row r="69" spans="1:1" x14ac:dyDescent="0.2">
      <c r="A69" t="s">
        <v>207</v>
      </c>
    </row>
    <row r="70" spans="1:1" x14ac:dyDescent="0.2">
      <c r="A70" t="s">
        <v>208</v>
      </c>
    </row>
    <row r="71" spans="1:1" x14ac:dyDescent="0.2">
      <c r="A71" t="s">
        <v>188</v>
      </c>
    </row>
    <row r="72" spans="1:1" x14ac:dyDescent="0.2">
      <c r="A72" t="s">
        <v>209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6"/>
  <sheetViews>
    <sheetView workbookViewId="0">
      <selection activeCell="H4" sqref="H4"/>
    </sheetView>
  </sheetViews>
  <sheetFormatPr defaultRowHeight="14.25" x14ac:dyDescent="0.2"/>
  <cols>
    <col min="1" max="1" width="18.25" customWidth="1"/>
    <col min="2" max="2" width="21" customWidth="1"/>
    <col min="3" max="3" width="6.25" bestFit="1" customWidth="1"/>
    <col min="4" max="4" width="9.25" customWidth="1"/>
    <col min="5" max="5" width="5.875" customWidth="1"/>
    <col min="6" max="6" width="18.375" customWidth="1"/>
    <col min="7" max="7" width="19.75" customWidth="1"/>
    <col min="8" max="8" width="60.625" bestFit="1" customWidth="1"/>
  </cols>
  <sheetData>
    <row r="1" spans="1:8" x14ac:dyDescent="0.2">
      <c r="A1" s="28" t="s">
        <v>161</v>
      </c>
      <c r="B1" s="28"/>
      <c r="C1" s="28"/>
      <c r="D1" s="28"/>
      <c r="E1" s="28"/>
      <c r="F1" s="28"/>
      <c r="G1" s="23"/>
    </row>
    <row r="2" spans="1:8" ht="16.5" customHeight="1" x14ac:dyDescent="0.2">
      <c r="A2" s="27" t="s">
        <v>115</v>
      </c>
      <c r="B2" s="27"/>
      <c r="C2" s="27"/>
      <c r="D2" s="27"/>
      <c r="E2" s="27"/>
      <c r="F2" s="27"/>
      <c r="G2" s="24"/>
      <c r="H2" t="str">
        <f>CONCATENATE("DROP TABLE IF EXISTS `",A1,"`;  ")</f>
        <v>DROP TABLE IF EXISTS `t_cPay_config`;  </v>
      </c>
    </row>
    <row r="3" spans="1:8" ht="16.5" customHeight="1" x14ac:dyDescent="0.2">
      <c r="A3" s="1" t="s">
        <v>83</v>
      </c>
      <c r="B3" s="1" t="s">
        <v>84</v>
      </c>
      <c r="C3" s="1" t="s">
        <v>0</v>
      </c>
      <c r="D3" s="1" t="s">
        <v>1</v>
      </c>
      <c r="E3" s="1" t="s">
        <v>118</v>
      </c>
      <c r="F3" s="5" t="s">
        <v>2</v>
      </c>
      <c r="G3" s="25" t="s">
        <v>171</v>
      </c>
      <c r="H3" t="str">
        <f>CONCATENATE("CREATE TABLE `",A1,"` (  ")</f>
        <v xml:space="preserve">CREATE TABLE `t_cPay_config` (  </v>
      </c>
    </row>
    <row r="4" spans="1:8" ht="16.5" customHeight="1" x14ac:dyDescent="0.2">
      <c r="A4" s="3" t="s">
        <v>88</v>
      </c>
      <c r="B4" s="3" t="s">
        <v>89</v>
      </c>
      <c r="C4" s="3" t="s">
        <v>90</v>
      </c>
      <c r="D4" s="3" t="s">
        <v>120</v>
      </c>
      <c r="E4" s="3">
        <v>32</v>
      </c>
      <c r="F4" s="3" t="s">
        <v>91</v>
      </c>
      <c r="G4" s="3"/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6.5" customHeight="1" x14ac:dyDescent="0.2">
      <c r="A5" s="3" t="s">
        <v>104</v>
      </c>
      <c r="B5" s="3" t="s">
        <v>105</v>
      </c>
      <c r="C5" s="3" t="s">
        <v>90</v>
      </c>
      <c r="D5" s="3" t="s">
        <v>120</v>
      </c>
      <c r="E5" s="3">
        <v>32</v>
      </c>
      <c r="F5" s="3" t="s">
        <v>106</v>
      </c>
      <c r="G5" s="3"/>
      <c r="H5" t="str">
        <f t="shared" ref="H5:H16" si="0">IF(C5="是",CONCATENATE("`",B5,"` varchar(",E5,") NOT NULL COMMENT '",A5,"',"),CONCATENATE("`",B5,"` varchar(",E5,")  NULL COMMENT '",A5,"',"))</f>
        <v>`appid` varchar(32) NOT NULL COMMENT '公众账号ID',</v>
      </c>
    </row>
    <row r="6" spans="1:8" ht="16.5" customHeight="1" x14ac:dyDescent="0.2">
      <c r="A6" s="3" t="s">
        <v>107</v>
      </c>
      <c r="B6" s="3" t="s">
        <v>108</v>
      </c>
      <c r="C6" s="3" t="s">
        <v>90</v>
      </c>
      <c r="D6" s="3" t="s">
        <v>120</v>
      </c>
      <c r="E6" s="3">
        <v>32</v>
      </c>
      <c r="F6" s="3">
        <v>1230000109</v>
      </c>
      <c r="G6" s="3"/>
      <c r="H6" t="str">
        <f t="shared" si="0"/>
        <v>`mch_id` varchar(32) NOT NULL COMMENT '商户号',</v>
      </c>
    </row>
    <row r="7" spans="1:8" ht="16.5" customHeight="1" x14ac:dyDescent="0.2">
      <c r="A7" s="3" t="s">
        <v>92</v>
      </c>
      <c r="B7" s="3" t="s">
        <v>116</v>
      </c>
      <c r="C7" s="3" t="s">
        <v>90</v>
      </c>
      <c r="D7" s="3" t="s">
        <v>120</v>
      </c>
      <c r="E7" s="3">
        <v>32</v>
      </c>
      <c r="F7" s="3"/>
      <c r="G7" s="3"/>
      <c r="H7" t="str">
        <f t="shared" si="0"/>
        <v>`mch_key` varchar(32) NOT NULL COMMENT '商户支付密钥',</v>
      </c>
    </row>
    <row r="8" spans="1:8" ht="16.5" customHeight="1" x14ac:dyDescent="0.2">
      <c r="A8" s="3" t="s">
        <v>93</v>
      </c>
      <c r="B8" s="3" t="s">
        <v>121</v>
      </c>
      <c r="C8" s="3" t="s">
        <v>90</v>
      </c>
      <c r="D8" s="3" t="s">
        <v>120</v>
      </c>
      <c r="E8" s="3">
        <v>32</v>
      </c>
      <c r="F8" s="3"/>
      <c r="G8" s="3"/>
      <c r="H8" t="str">
        <f t="shared" si="0"/>
        <v>`app_secert` varchar(32) NOT NULL COMMENT '公众帐号secert',</v>
      </c>
    </row>
    <row r="9" spans="1:8" ht="16.5" customHeight="1" x14ac:dyDescent="0.2">
      <c r="A9" s="3" t="s">
        <v>95</v>
      </c>
      <c r="B9" s="3" t="s">
        <v>94</v>
      </c>
      <c r="C9" s="3" t="s">
        <v>90</v>
      </c>
      <c r="D9" s="3" t="s">
        <v>120</v>
      </c>
      <c r="E9" s="3">
        <v>500</v>
      </c>
      <c r="F9" s="3"/>
      <c r="G9" s="3"/>
      <c r="H9" t="str">
        <f t="shared" si="0"/>
        <v>`ssl_cert_path` varchar(500) NOT NULL COMMENT '证书路径',</v>
      </c>
    </row>
    <row r="10" spans="1:8" ht="16.5" customHeight="1" x14ac:dyDescent="0.2">
      <c r="A10" s="3" t="s">
        <v>96</v>
      </c>
      <c r="B10" s="3" t="s">
        <v>97</v>
      </c>
      <c r="C10" s="3" t="s">
        <v>90</v>
      </c>
      <c r="D10" s="3" t="s">
        <v>120</v>
      </c>
      <c r="E10" s="3">
        <v>32</v>
      </c>
      <c r="F10" s="3"/>
      <c r="G10" s="3"/>
      <c r="H10" t="str">
        <f t="shared" si="0"/>
        <v>`ssl_cert_password` varchar(32) NOT NULL COMMENT '证书密码',</v>
      </c>
    </row>
    <row r="11" spans="1:8" ht="16.5" customHeight="1" x14ac:dyDescent="0.2">
      <c r="A11" s="3" t="s">
        <v>99</v>
      </c>
      <c r="B11" s="3" t="s">
        <v>98</v>
      </c>
      <c r="C11" s="3" t="s">
        <v>90</v>
      </c>
      <c r="D11" s="3" t="s">
        <v>120</v>
      </c>
      <c r="E11" s="3">
        <v>500</v>
      </c>
      <c r="F11" s="3"/>
      <c r="G11" s="3"/>
      <c r="H11" t="str">
        <f t="shared" si="0"/>
        <v>`notify_url` varchar(500) NOT NULL COMMENT '回调URL',</v>
      </c>
    </row>
    <row r="12" spans="1:8" ht="16.5" customHeight="1" x14ac:dyDescent="0.2">
      <c r="A12" s="3" t="s">
        <v>109</v>
      </c>
      <c r="B12" s="3" t="s">
        <v>100</v>
      </c>
      <c r="C12" s="3" t="s">
        <v>101</v>
      </c>
      <c r="D12" s="3" t="s">
        <v>120</v>
      </c>
      <c r="E12" s="3">
        <v>32</v>
      </c>
      <c r="F12" s="3"/>
      <c r="G12" s="3"/>
      <c r="H12" t="str">
        <f t="shared" si="0"/>
        <v>`ip` varchar(32)  NULL COMMENT '商户系统后台机器IP',</v>
      </c>
    </row>
    <row r="13" spans="1:8" ht="16.5" customHeight="1" x14ac:dyDescent="0.2">
      <c r="A13" s="3" t="s">
        <v>102</v>
      </c>
      <c r="B13" s="3" t="s">
        <v>103</v>
      </c>
      <c r="C13" s="3" t="s">
        <v>90</v>
      </c>
      <c r="D13" s="3" t="s">
        <v>120</v>
      </c>
      <c r="E13" s="3">
        <v>500</v>
      </c>
      <c r="F13" s="3"/>
      <c r="G13" s="3"/>
      <c r="H13" t="str">
        <f t="shared" si="0"/>
        <v>`redirect_url` varchar(500) NOT NULL COMMENT '公众号回调地址',</v>
      </c>
    </row>
    <row r="14" spans="1:8" x14ac:dyDescent="0.2">
      <c r="A14" s="3" t="s">
        <v>112</v>
      </c>
      <c r="B14" s="3" t="s">
        <v>110</v>
      </c>
      <c r="C14" s="3" t="s">
        <v>90</v>
      </c>
      <c r="D14" s="3" t="s">
        <v>111</v>
      </c>
      <c r="E14" s="3">
        <v>0</v>
      </c>
      <c r="F14" s="3"/>
      <c r="G14" s="3" t="s">
        <v>172</v>
      </c>
      <c r="H14" t="str">
        <f t="shared" si="0"/>
        <v>`create_time` varchar(0) NOT NULL COMMENT '创建时间',</v>
      </c>
    </row>
    <row r="15" spans="1:8" x14ac:dyDescent="0.2">
      <c r="A15" s="3" t="s">
        <v>114</v>
      </c>
      <c r="B15" s="3" t="s">
        <v>113</v>
      </c>
      <c r="C15" s="3" t="s">
        <v>90</v>
      </c>
      <c r="D15" s="3" t="s">
        <v>120</v>
      </c>
      <c r="E15" s="3">
        <v>1</v>
      </c>
      <c r="F15" s="3">
        <v>1</v>
      </c>
      <c r="G15" s="3"/>
      <c r="H15" t="str">
        <f t="shared" si="0"/>
        <v>`delete_flag` varchar(1) NOT NULL COMMENT '删除标识',</v>
      </c>
    </row>
    <row r="16" spans="1:8" x14ac:dyDescent="0.2">
      <c r="A16" s="3" t="s">
        <v>117</v>
      </c>
      <c r="B16" s="3" t="s">
        <v>117</v>
      </c>
      <c r="C16" s="3" t="s">
        <v>101</v>
      </c>
      <c r="D16" s="3" t="s">
        <v>120</v>
      </c>
      <c r="E16" s="3">
        <v>32</v>
      </c>
      <c r="F16" s="3"/>
      <c r="G16" s="3"/>
      <c r="H16" t="str">
        <f t="shared" si="0"/>
        <v>`token` varchar(32)  NULL COMMENT 'token',</v>
      </c>
    </row>
  </sheetData>
  <mergeCells count="2">
    <mergeCell ref="A2:F2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2"/>
  <sheetViews>
    <sheetView zoomScaleNormal="100" workbookViewId="0">
      <selection activeCell="H4" sqref="H4"/>
    </sheetView>
  </sheetViews>
  <sheetFormatPr defaultRowHeight="12" x14ac:dyDescent="0.2"/>
  <cols>
    <col min="1" max="4" width="14.75" style="11" customWidth="1"/>
    <col min="5" max="5" width="9.625" style="11" customWidth="1"/>
    <col min="6" max="6" width="26.5" style="14" customWidth="1"/>
    <col min="7" max="7" width="19.125" style="15" customWidth="1"/>
    <col min="8" max="8" width="57.25" style="11" bestFit="1" customWidth="1"/>
    <col min="9" max="16384" width="9" style="11"/>
  </cols>
  <sheetData>
    <row r="1" spans="1:8" x14ac:dyDescent="0.2">
      <c r="A1" s="30" t="s">
        <v>174</v>
      </c>
      <c r="B1" s="30"/>
      <c r="C1" s="30"/>
      <c r="D1" s="30"/>
      <c r="E1" s="30"/>
      <c r="F1" s="30"/>
      <c r="G1" s="30"/>
    </row>
    <row r="2" spans="1:8" ht="16.5" customHeight="1" x14ac:dyDescent="0.2">
      <c r="A2" s="29" t="s">
        <v>173</v>
      </c>
      <c r="B2" s="29"/>
      <c r="C2" s="29"/>
      <c r="D2" s="29"/>
      <c r="E2" s="29"/>
      <c r="F2" s="29"/>
      <c r="G2" s="29"/>
      <c r="H2" t="str">
        <f>CONCATENATE("DROP TABLE IF EXISTS `",A1,"`;  ")</f>
        <v>DROP TABLE IF EXISTS `t_cPay_order`;  </v>
      </c>
    </row>
    <row r="3" spans="1:8" ht="17.25" customHeight="1" x14ac:dyDescent="0.2">
      <c r="A3" s="1" t="s">
        <v>83</v>
      </c>
      <c r="B3" s="1" t="s">
        <v>84</v>
      </c>
      <c r="C3" s="1" t="s">
        <v>0</v>
      </c>
      <c r="D3" s="1" t="s">
        <v>1</v>
      </c>
      <c r="E3" s="1" t="s">
        <v>118</v>
      </c>
      <c r="F3" s="8" t="s">
        <v>2</v>
      </c>
      <c r="G3" s="2" t="s">
        <v>3</v>
      </c>
      <c r="H3" t="str">
        <f>CONCATENATE("CREATE TABLE `",A1,"` (  ")</f>
        <v xml:space="preserve">CREATE TABLE `t_cPay_order` (  </v>
      </c>
    </row>
    <row r="4" spans="1:8" ht="17.25" customHeight="1" x14ac:dyDescent="0.2">
      <c r="A4" s="3" t="s">
        <v>88</v>
      </c>
      <c r="B4" s="3" t="s">
        <v>89</v>
      </c>
      <c r="C4" s="3" t="s">
        <v>6</v>
      </c>
      <c r="D4" s="3" t="s">
        <v>120</v>
      </c>
      <c r="E4" s="3">
        <v>32</v>
      </c>
      <c r="F4" s="9" t="s">
        <v>91</v>
      </c>
      <c r="G4" s="4" t="s">
        <v>61</v>
      </c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7.25" customHeight="1" x14ac:dyDescent="0.2">
      <c r="A5" s="3" t="s">
        <v>28</v>
      </c>
      <c r="B5" s="3" t="s">
        <v>56</v>
      </c>
      <c r="C5" s="3" t="s">
        <v>6</v>
      </c>
      <c r="D5" s="3" t="s">
        <v>120</v>
      </c>
      <c r="E5" s="3">
        <v>32</v>
      </c>
      <c r="F5" s="9" t="s">
        <v>126</v>
      </c>
      <c r="G5" s="4" t="s">
        <v>79</v>
      </c>
      <c r="H5" t="str">
        <f t="shared" ref="H5:H22" si="0">IF(C5="是",CONCATENATE("`",B5,"` varchar(",E5,") NOT NULL COMMENT '",A5,"',"),CONCATENATE("`",B5,"` varchar(",E5,")  NULL COMMENT '",A5,"',"))</f>
        <v>`out_trade_no` varchar(32) NOT NULL COMMENT '商户订单号',</v>
      </c>
    </row>
    <row r="6" spans="1:8" ht="17.25" customHeight="1" x14ac:dyDescent="0.2">
      <c r="A6" s="3" t="s">
        <v>124</v>
      </c>
      <c r="B6" s="3" t="s">
        <v>123</v>
      </c>
      <c r="C6" s="3" t="s">
        <v>101</v>
      </c>
      <c r="D6" s="3" t="s">
        <v>120</v>
      </c>
      <c r="E6" s="3">
        <v>32</v>
      </c>
      <c r="F6" s="9"/>
      <c r="G6" s="4" t="s">
        <v>128</v>
      </c>
      <c r="H6" t="str">
        <f t="shared" si="0"/>
        <v>`transaction_id` varchar(32)  NULL COMMENT '微信订单号',</v>
      </c>
    </row>
    <row r="7" spans="1:8" ht="17.25" customHeight="1" x14ac:dyDescent="0.2">
      <c r="A7" s="3" t="s">
        <v>21</v>
      </c>
      <c r="B7" s="3" t="s">
        <v>162</v>
      </c>
      <c r="C7" s="3" t="s">
        <v>13</v>
      </c>
      <c r="D7" s="3" t="s">
        <v>120</v>
      </c>
      <c r="E7" s="3">
        <v>128</v>
      </c>
      <c r="F7" s="9" t="s">
        <v>22</v>
      </c>
      <c r="G7" s="4" t="s">
        <v>77</v>
      </c>
      <c r="H7" t="str">
        <f t="shared" si="0"/>
        <v>`body` varchar(128)  NULL COMMENT '商品描述',</v>
      </c>
    </row>
    <row r="8" spans="1:8" ht="17.25" customHeight="1" x14ac:dyDescent="0.2">
      <c r="A8" s="3" t="s">
        <v>23</v>
      </c>
      <c r="B8" s="3" t="s">
        <v>163</v>
      </c>
      <c r="C8" s="3" t="s">
        <v>13</v>
      </c>
      <c r="D8" s="3" t="s">
        <v>120</v>
      </c>
      <c r="E8" s="3">
        <v>6000</v>
      </c>
      <c r="F8" s="9"/>
      <c r="G8" s="4" t="s">
        <v>78</v>
      </c>
      <c r="H8" t="str">
        <f t="shared" si="0"/>
        <v>`detail` varchar(6000)  NULL COMMENT '商品详情',</v>
      </c>
    </row>
    <row r="9" spans="1:8" ht="17.25" customHeight="1" x14ac:dyDescent="0.2">
      <c r="A9" s="3" t="s">
        <v>25</v>
      </c>
      <c r="B9" s="3" t="s">
        <v>164</v>
      </c>
      <c r="C9" s="3" t="s">
        <v>13</v>
      </c>
      <c r="D9" s="3" t="s">
        <v>120</v>
      </c>
      <c r="E9" s="3">
        <v>127</v>
      </c>
      <c r="F9" s="9" t="s">
        <v>27</v>
      </c>
      <c r="G9" s="4" t="s">
        <v>64</v>
      </c>
      <c r="H9" t="str">
        <f t="shared" si="0"/>
        <v>`attach` varchar(127)  NULL COMMENT '附加数据',</v>
      </c>
    </row>
    <row r="10" spans="1:8" ht="17.25" customHeight="1" x14ac:dyDescent="0.2">
      <c r="A10" s="3" t="s">
        <v>65</v>
      </c>
      <c r="B10" s="3" t="s">
        <v>165</v>
      </c>
      <c r="C10" s="3" t="s">
        <v>13</v>
      </c>
      <c r="D10" s="3" t="s">
        <v>120</v>
      </c>
      <c r="E10" s="3">
        <v>16</v>
      </c>
      <c r="F10" s="9" t="s">
        <v>30</v>
      </c>
      <c r="G10" s="4" t="s">
        <v>80</v>
      </c>
      <c r="H10" t="str">
        <f t="shared" si="0"/>
        <v>`fee_type` varchar(16)  NULL COMMENT '标价币种',</v>
      </c>
    </row>
    <row r="11" spans="1:8" ht="17.25" customHeight="1" x14ac:dyDescent="0.2">
      <c r="A11" s="3" t="s">
        <v>66</v>
      </c>
      <c r="B11" s="3" t="s">
        <v>166</v>
      </c>
      <c r="C11" s="3" t="s">
        <v>6</v>
      </c>
      <c r="D11" s="3" t="s">
        <v>125</v>
      </c>
      <c r="E11" s="3">
        <v>0</v>
      </c>
      <c r="F11" s="9">
        <v>88</v>
      </c>
      <c r="G11" s="4" t="s">
        <v>81</v>
      </c>
      <c r="H11" t="str">
        <f t="shared" si="0"/>
        <v>`total_fee` varchar(0) NOT NULL COMMENT '标价金额',</v>
      </c>
    </row>
    <row r="12" spans="1:8" ht="17.25" customHeight="1" x14ac:dyDescent="0.2">
      <c r="A12" s="3" t="s">
        <v>59</v>
      </c>
      <c r="B12" s="3" t="s">
        <v>167</v>
      </c>
      <c r="C12" s="3" t="s">
        <v>13</v>
      </c>
      <c r="D12" s="3" t="s">
        <v>120</v>
      </c>
      <c r="E12" s="3">
        <v>32</v>
      </c>
      <c r="F12" s="9" t="s">
        <v>39</v>
      </c>
      <c r="G12" s="6" t="s">
        <v>76</v>
      </c>
      <c r="H12" t="str">
        <f t="shared" si="0"/>
        <v>`goods_tag` varchar(32)  NULL COMMENT '订单优惠标记',</v>
      </c>
    </row>
    <row r="13" spans="1:8" ht="17.25" customHeight="1" x14ac:dyDescent="0.2">
      <c r="A13" s="3" t="s">
        <v>43</v>
      </c>
      <c r="B13" s="3" t="s">
        <v>168</v>
      </c>
      <c r="C13" s="3" t="s">
        <v>6</v>
      </c>
      <c r="D13" s="3" t="s">
        <v>120</v>
      </c>
      <c r="E13" s="3">
        <v>16</v>
      </c>
      <c r="F13" s="9" t="s">
        <v>69</v>
      </c>
      <c r="G13" s="7" t="s">
        <v>86</v>
      </c>
      <c r="H13" t="str">
        <f t="shared" si="0"/>
        <v>`trade_type` varchar(16) NOT NULL COMMENT '交易类型',</v>
      </c>
    </row>
    <row r="14" spans="1:8" ht="17.25" customHeight="1" x14ac:dyDescent="0.2">
      <c r="A14" s="3" t="s">
        <v>44</v>
      </c>
      <c r="B14" s="3" t="s">
        <v>169</v>
      </c>
      <c r="C14" s="3" t="s">
        <v>13</v>
      </c>
      <c r="D14" s="3" t="s">
        <v>120</v>
      </c>
      <c r="E14" s="3">
        <v>32</v>
      </c>
      <c r="F14" s="9" t="s">
        <v>87</v>
      </c>
      <c r="G14" s="4" t="s">
        <v>70</v>
      </c>
      <c r="H14" t="str">
        <f t="shared" si="0"/>
        <v>`product_id` varchar(32)  NULL COMMENT '商品ID',</v>
      </c>
    </row>
    <row r="15" spans="1:8" ht="17.25" customHeight="1" x14ac:dyDescent="0.2">
      <c r="A15" s="3" t="s">
        <v>49</v>
      </c>
      <c r="B15" s="3" t="s">
        <v>170</v>
      </c>
      <c r="C15" s="3" t="s">
        <v>13</v>
      </c>
      <c r="D15" s="3" t="s">
        <v>120</v>
      </c>
      <c r="E15" s="3">
        <v>128</v>
      </c>
      <c r="F15" s="9" t="s">
        <v>51</v>
      </c>
      <c r="G15" s="4" t="s">
        <v>82</v>
      </c>
      <c r="H15" t="str">
        <f t="shared" si="0"/>
        <v>`openid` varchar(128)  NULL COMMENT '用户标识',</v>
      </c>
    </row>
    <row r="16" spans="1:8" ht="17.25" customHeight="1" x14ac:dyDescent="0.2">
      <c r="A16" s="3" t="s">
        <v>133</v>
      </c>
      <c r="B16" s="3" t="s">
        <v>132</v>
      </c>
      <c r="C16" s="3" t="s">
        <v>13</v>
      </c>
      <c r="D16" s="3" t="s">
        <v>120</v>
      </c>
      <c r="E16" s="3">
        <v>16</v>
      </c>
      <c r="F16" s="3" t="s">
        <v>134</v>
      </c>
      <c r="G16" s="3" t="s">
        <v>135</v>
      </c>
      <c r="H16" t="str">
        <f t="shared" si="0"/>
        <v>`return_code` varchar(16)  NULL COMMENT '返回状态码',</v>
      </c>
    </row>
    <row r="17" spans="1:8" ht="17.25" customHeight="1" x14ac:dyDescent="0.2">
      <c r="A17" s="3" t="s">
        <v>136</v>
      </c>
      <c r="B17" s="3" t="s">
        <v>137</v>
      </c>
      <c r="C17" s="3" t="s">
        <v>13</v>
      </c>
      <c r="D17" s="3" t="s">
        <v>120</v>
      </c>
      <c r="E17" s="3">
        <v>128</v>
      </c>
      <c r="F17" s="3" t="s">
        <v>138</v>
      </c>
      <c r="G17" s="3" t="s">
        <v>139</v>
      </c>
      <c r="H17" t="str">
        <f t="shared" si="0"/>
        <v>`return_msg` varchar(128)  NULL COMMENT '返回信息',</v>
      </c>
    </row>
    <row r="18" spans="1:8" ht="17.25" customHeight="1" x14ac:dyDescent="0.2">
      <c r="A18" s="3" t="s">
        <v>140</v>
      </c>
      <c r="B18" s="3" t="s">
        <v>130</v>
      </c>
      <c r="C18" s="3" t="s">
        <v>13</v>
      </c>
      <c r="D18" s="3" t="s">
        <v>147</v>
      </c>
      <c r="E18" s="3">
        <v>16</v>
      </c>
      <c r="F18" s="3" t="s">
        <v>134</v>
      </c>
      <c r="G18" s="3" t="s">
        <v>141</v>
      </c>
      <c r="H18" t="str">
        <f t="shared" si="0"/>
        <v>`result_code` varchar(16)  NULL COMMENT '业务结果',</v>
      </c>
    </row>
    <row r="19" spans="1:8" ht="17.25" customHeight="1" x14ac:dyDescent="0.2">
      <c r="A19" s="3" t="s">
        <v>142</v>
      </c>
      <c r="B19" s="3" t="s">
        <v>131</v>
      </c>
      <c r="C19" s="3" t="s">
        <v>13</v>
      </c>
      <c r="D19" s="3" t="s">
        <v>147</v>
      </c>
      <c r="E19" s="3">
        <v>32</v>
      </c>
      <c r="F19" s="3"/>
      <c r="G19" s="3" t="s">
        <v>143</v>
      </c>
      <c r="H19" t="str">
        <f t="shared" si="0"/>
        <v>`err_code` varchar(32)  NULL COMMENT '错误代码',</v>
      </c>
    </row>
    <row r="20" spans="1:8" ht="17.25" customHeight="1" x14ac:dyDescent="0.2">
      <c r="A20" s="3" t="s">
        <v>144</v>
      </c>
      <c r="B20" s="3" t="s">
        <v>145</v>
      </c>
      <c r="C20" s="3" t="s">
        <v>13</v>
      </c>
      <c r="D20" s="3" t="s">
        <v>147</v>
      </c>
      <c r="E20" s="3">
        <v>128</v>
      </c>
      <c r="F20" s="3"/>
      <c r="G20" s="3" t="s">
        <v>146</v>
      </c>
      <c r="H20" t="str">
        <f t="shared" si="0"/>
        <v>`err_code_des` varchar(128)  NULL COMMENT '错误代码描述',</v>
      </c>
    </row>
    <row r="21" spans="1:8" ht="17.25" customHeight="1" x14ac:dyDescent="0.2">
      <c r="A21" s="3" t="s">
        <v>112</v>
      </c>
      <c r="B21" s="3" t="s">
        <v>110</v>
      </c>
      <c r="C21" s="3" t="s">
        <v>90</v>
      </c>
      <c r="D21" s="3" t="s">
        <v>111</v>
      </c>
      <c r="E21" s="3">
        <v>0</v>
      </c>
      <c r="F21" s="12"/>
      <c r="G21" s="13"/>
      <c r="H21" t="str">
        <f t="shared" si="0"/>
        <v>`create_time` varchar(0) NOT NULL COMMENT '创建时间',</v>
      </c>
    </row>
    <row r="22" spans="1:8" ht="17.25" customHeight="1" x14ac:dyDescent="0.2">
      <c r="A22" s="3" t="s">
        <v>114</v>
      </c>
      <c r="B22" s="3" t="s">
        <v>113</v>
      </c>
      <c r="C22" s="3" t="s">
        <v>90</v>
      </c>
      <c r="D22" s="3" t="s">
        <v>120</v>
      </c>
      <c r="E22" s="3">
        <v>1</v>
      </c>
      <c r="F22" s="12"/>
      <c r="G22" s="13"/>
      <c r="H22" t="str">
        <f t="shared" si="0"/>
        <v>`delete_flag` varchar(1) NOT NULL COMMENT '删除标识',</v>
      </c>
    </row>
  </sheetData>
  <mergeCells count="2">
    <mergeCell ref="A2:G2"/>
    <mergeCell ref="A1:G1"/>
  </mergeCells>
  <phoneticPr fontId="2" type="noConversion"/>
  <hyperlinks>
    <hyperlink ref="G7" r:id="rId1" display="https://pay.weixin.qq.com/wiki/doc/api/jsapi.php?chapter=4_2"/>
    <hyperlink ref="G8" r:id="rId2" display="https://pay.weixin.qq.com/wiki/doc/api/danpin.php?chapter=9_102&amp;index=2"/>
    <hyperlink ref="G5" r:id="rId3" display="https://pay.weixin.qq.com/wiki/doc/api/jsapi.php?chapter=4_2"/>
    <hyperlink ref="G10" r:id="rId4" display="https://pay.weixin.qq.com/wiki/doc/api/jsapi.php?chapter=4_2"/>
    <hyperlink ref="G11" r:id="rId5" display="https://pay.weixin.qq.com/wiki/doc/api/jsapi.php?chapter=4_2"/>
    <hyperlink ref="G12" r:id="rId6" display="https://pay.weixin.qq.com/wiki/doc/api/tools/sp_coupon.php?chapter=12_7&amp;index=3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tabSelected="1" topLeftCell="C9" workbookViewId="0">
      <selection activeCell="H4" sqref="H4:H35"/>
    </sheetView>
  </sheetViews>
  <sheetFormatPr defaultRowHeight="16.5" customHeight="1" x14ac:dyDescent="0.2"/>
  <cols>
    <col min="1" max="1" width="12.25" style="11" customWidth="1"/>
    <col min="2" max="2" width="16.125" style="11" bestFit="1" customWidth="1"/>
    <col min="3" max="3" width="11.625" style="11" customWidth="1"/>
    <col min="4" max="4" width="7.875" style="11" customWidth="1"/>
    <col min="5" max="5" width="5.5" style="11" customWidth="1"/>
    <col min="6" max="6" width="29" style="22" customWidth="1"/>
    <col min="7" max="7" width="27.375" style="11" customWidth="1"/>
    <col min="8" max="8" width="57.25" style="11" bestFit="1" customWidth="1"/>
    <col min="9" max="16384" width="9" style="11"/>
  </cols>
  <sheetData>
    <row r="1" spans="1:8" ht="16.5" customHeight="1" x14ac:dyDescent="0.2">
      <c r="A1" s="30" t="s">
        <v>175</v>
      </c>
      <c r="B1" s="30"/>
      <c r="C1" s="30"/>
      <c r="D1" s="30"/>
      <c r="E1" s="30"/>
      <c r="F1" s="30"/>
      <c r="G1" s="30"/>
    </row>
    <row r="2" spans="1:8" ht="16.5" customHeight="1" x14ac:dyDescent="0.2">
      <c r="A2" s="29" t="s">
        <v>148</v>
      </c>
      <c r="B2" s="29"/>
      <c r="C2" s="29"/>
      <c r="D2" s="29"/>
      <c r="E2" s="29"/>
      <c r="F2" s="29"/>
      <c r="G2" s="29"/>
      <c r="H2" t="str">
        <f>CONCATENATE("DROP TABLE IF EXISTS `",A1,"`;  ")</f>
        <v>DROP TABLE IF EXISTS `t_cPay_order_detail`;  </v>
      </c>
    </row>
    <row r="3" spans="1:8" ht="16.5" customHeight="1" x14ac:dyDescent="0.2">
      <c r="A3" s="16" t="s">
        <v>83</v>
      </c>
      <c r="B3" s="16" t="s">
        <v>84</v>
      </c>
      <c r="C3" s="16" t="s">
        <v>0</v>
      </c>
      <c r="D3" s="16" t="s">
        <v>1</v>
      </c>
      <c r="E3" s="17" t="s">
        <v>118</v>
      </c>
      <c r="F3" s="10" t="s">
        <v>2</v>
      </c>
      <c r="G3" s="18" t="s">
        <v>3</v>
      </c>
      <c r="H3" t="str">
        <f>CONCATENATE("CREATE TABLE `",A1,"` (  ")</f>
        <v xml:space="preserve">CREATE TABLE `t_cPay_order_detail` (  </v>
      </c>
    </row>
    <row r="4" spans="1:8" ht="16.5" customHeight="1" x14ac:dyDescent="0.2">
      <c r="A4" s="19" t="s">
        <v>88</v>
      </c>
      <c r="B4" s="19" t="s">
        <v>89</v>
      </c>
      <c r="C4" s="19" t="s">
        <v>6</v>
      </c>
      <c r="D4" s="19" t="s">
        <v>119</v>
      </c>
      <c r="E4" s="19">
        <v>32</v>
      </c>
      <c r="F4" s="19" t="s">
        <v>91</v>
      </c>
      <c r="G4" s="19"/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6.5" customHeight="1" x14ac:dyDescent="0.2">
      <c r="A5" s="19" t="s">
        <v>4</v>
      </c>
      <c r="B5" s="19" t="s">
        <v>5</v>
      </c>
      <c r="C5" s="19" t="s">
        <v>6</v>
      </c>
      <c r="D5" s="19" t="s">
        <v>119</v>
      </c>
      <c r="E5" s="20">
        <v>32</v>
      </c>
      <c r="F5" s="9" t="s">
        <v>7</v>
      </c>
      <c r="G5" s="19" t="s">
        <v>61</v>
      </c>
      <c r="H5" t="str">
        <f t="shared" ref="H5:H35" si="0">IF(C5="是",CONCATENATE("`",B5,"` varchar(",E5,") NOT NULL COMMENT '",A5,"',"),CONCATENATE("`",B5,"` varchar(",E5,")  NULL COMMENT '",A5,"',"))</f>
        <v>`appid` varchar(32) NOT NULL COMMENT '公众账号ID',</v>
      </c>
    </row>
    <row r="6" spans="1:8" ht="16.5" customHeight="1" x14ac:dyDescent="0.2">
      <c r="A6" s="19" t="s">
        <v>8</v>
      </c>
      <c r="B6" s="19" t="s">
        <v>9</v>
      </c>
      <c r="C6" s="19" t="s">
        <v>6</v>
      </c>
      <c r="D6" s="19" t="s">
        <v>119</v>
      </c>
      <c r="E6" s="20">
        <v>32</v>
      </c>
      <c r="F6" s="9" t="s">
        <v>157</v>
      </c>
      <c r="G6" s="19" t="s">
        <v>10</v>
      </c>
      <c r="H6" t="str">
        <f t="shared" si="0"/>
        <v>`mch_id` varchar(32) NOT NULL COMMENT '商户号',</v>
      </c>
    </row>
    <row r="7" spans="1:8" ht="16.5" customHeight="1" x14ac:dyDescent="0.2">
      <c r="A7" s="19" t="s">
        <v>28</v>
      </c>
      <c r="B7" s="19" t="s">
        <v>56</v>
      </c>
      <c r="C7" s="19" t="s">
        <v>6</v>
      </c>
      <c r="D7" s="19" t="s">
        <v>119</v>
      </c>
      <c r="E7" s="20">
        <v>32</v>
      </c>
      <c r="F7" s="9" t="s">
        <v>126</v>
      </c>
      <c r="G7" s="21" t="s">
        <v>153</v>
      </c>
      <c r="H7" t="str">
        <f t="shared" si="0"/>
        <v>`out_trade_no` varchar(32) NOT NULL COMMENT '商户订单号',</v>
      </c>
    </row>
    <row r="8" spans="1:8" ht="16.5" customHeight="1" x14ac:dyDescent="0.2">
      <c r="A8" s="19" t="s">
        <v>124</v>
      </c>
      <c r="B8" s="19" t="s">
        <v>122</v>
      </c>
      <c r="C8" s="19" t="s">
        <v>13</v>
      </c>
      <c r="D8" s="19" t="s">
        <v>119</v>
      </c>
      <c r="E8" s="20">
        <v>32</v>
      </c>
      <c r="F8" s="9"/>
      <c r="G8" s="21"/>
      <c r="H8" t="str">
        <f t="shared" si="0"/>
        <v>`transaction_id` varchar(32)  NULL COMMENT '微信订单号',</v>
      </c>
    </row>
    <row r="9" spans="1:8" ht="16.5" customHeight="1" x14ac:dyDescent="0.2">
      <c r="A9" s="19" t="s">
        <v>11</v>
      </c>
      <c r="B9" s="19" t="s">
        <v>12</v>
      </c>
      <c r="C9" s="19" t="s">
        <v>13</v>
      </c>
      <c r="D9" s="19" t="s">
        <v>119</v>
      </c>
      <c r="E9" s="20">
        <v>32</v>
      </c>
      <c r="F9" s="9" t="s">
        <v>85</v>
      </c>
      <c r="G9" s="19" t="s">
        <v>62</v>
      </c>
      <c r="H9" t="str">
        <f t="shared" si="0"/>
        <v>`device_info` varchar(32)  NULL COMMENT '设备号',</v>
      </c>
    </row>
    <row r="10" spans="1:8" ht="16.5" customHeight="1" x14ac:dyDescent="0.2">
      <c r="A10" s="19" t="s">
        <v>14</v>
      </c>
      <c r="B10" s="19" t="s">
        <v>15</v>
      </c>
      <c r="C10" s="19" t="s">
        <v>6</v>
      </c>
      <c r="D10" s="19" t="s">
        <v>119</v>
      </c>
      <c r="E10" s="20">
        <v>32</v>
      </c>
      <c r="F10" s="9" t="s">
        <v>127</v>
      </c>
      <c r="G10" s="21" t="s">
        <v>149</v>
      </c>
      <c r="H10" t="str">
        <f t="shared" si="0"/>
        <v>`nonce_str` varchar(32) NOT NULL COMMENT '随机字符串',</v>
      </c>
    </row>
    <row r="11" spans="1:8" ht="16.5" customHeight="1" x14ac:dyDescent="0.2">
      <c r="A11" s="19" t="s">
        <v>16</v>
      </c>
      <c r="B11" s="19" t="s">
        <v>17</v>
      </c>
      <c r="C11" s="19" t="s">
        <v>6</v>
      </c>
      <c r="D11" s="19" t="s">
        <v>119</v>
      </c>
      <c r="E11" s="20">
        <v>32</v>
      </c>
      <c r="F11" s="9" t="s">
        <v>18</v>
      </c>
      <c r="G11" s="21" t="s">
        <v>150</v>
      </c>
      <c r="H11" t="str">
        <f t="shared" si="0"/>
        <v>`sign` varchar(32) NOT NULL COMMENT '签名',</v>
      </c>
    </row>
    <row r="12" spans="1:8" ht="16.5" customHeight="1" x14ac:dyDescent="0.2">
      <c r="A12" s="19" t="s">
        <v>19</v>
      </c>
      <c r="B12" s="19" t="s">
        <v>20</v>
      </c>
      <c r="C12" s="19" t="s">
        <v>13</v>
      </c>
      <c r="D12" s="19" t="s">
        <v>119</v>
      </c>
      <c r="E12" s="20">
        <v>32</v>
      </c>
      <c r="F12" s="9" t="s">
        <v>158</v>
      </c>
      <c r="G12" s="19" t="s">
        <v>63</v>
      </c>
      <c r="H12" t="str">
        <f t="shared" si="0"/>
        <v>`sign_type` varchar(32)  NULL COMMENT '签名类型',</v>
      </c>
    </row>
    <row r="13" spans="1:8" ht="16.5" customHeight="1" x14ac:dyDescent="0.2">
      <c r="A13" s="19" t="s">
        <v>21</v>
      </c>
      <c r="B13" s="19" t="s">
        <v>57</v>
      </c>
      <c r="C13" s="19" t="s">
        <v>6</v>
      </c>
      <c r="D13" s="19" t="s">
        <v>119</v>
      </c>
      <c r="E13" s="20">
        <v>128</v>
      </c>
      <c r="F13" s="9" t="s">
        <v>22</v>
      </c>
      <c r="G13" s="21" t="s">
        <v>151</v>
      </c>
      <c r="H13" t="str">
        <f t="shared" si="0"/>
        <v>`body` varchar(128) NOT NULL COMMENT '商品描述',</v>
      </c>
    </row>
    <row r="14" spans="1:8" ht="16.5" customHeight="1" x14ac:dyDescent="0.2">
      <c r="A14" s="19" t="s">
        <v>23</v>
      </c>
      <c r="B14" s="19" t="s">
        <v>24</v>
      </c>
      <c r="C14" s="19" t="s">
        <v>13</v>
      </c>
      <c r="D14" s="19" t="s">
        <v>119</v>
      </c>
      <c r="E14" s="20">
        <v>6000</v>
      </c>
      <c r="F14" s="9"/>
      <c r="G14" s="21" t="s">
        <v>152</v>
      </c>
      <c r="H14" t="str">
        <f t="shared" si="0"/>
        <v>`detail` varchar(6000)  NULL COMMENT '商品详情',</v>
      </c>
    </row>
    <row r="15" spans="1:8" ht="16.5" customHeight="1" x14ac:dyDescent="0.2">
      <c r="A15" s="19" t="s">
        <v>25</v>
      </c>
      <c r="B15" s="19" t="s">
        <v>26</v>
      </c>
      <c r="C15" s="19" t="s">
        <v>13</v>
      </c>
      <c r="D15" s="19" t="s">
        <v>120</v>
      </c>
      <c r="E15" s="20">
        <v>127</v>
      </c>
      <c r="F15" s="9" t="s">
        <v>27</v>
      </c>
      <c r="G15" s="19" t="s">
        <v>64</v>
      </c>
      <c r="H15" t="str">
        <f t="shared" si="0"/>
        <v>`attach` varchar(127)  NULL COMMENT '附加数据',</v>
      </c>
    </row>
    <row r="16" spans="1:8" ht="16.5" customHeight="1" x14ac:dyDescent="0.2">
      <c r="A16" s="19" t="s">
        <v>65</v>
      </c>
      <c r="B16" s="19" t="s">
        <v>29</v>
      </c>
      <c r="C16" s="19" t="s">
        <v>13</v>
      </c>
      <c r="D16" s="19" t="s">
        <v>120</v>
      </c>
      <c r="E16" s="20">
        <v>16</v>
      </c>
      <c r="F16" s="9" t="s">
        <v>30</v>
      </c>
      <c r="G16" s="21" t="s">
        <v>154</v>
      </c>
      <c r="H16" t="str">
        <f t="shared" si="0"/>
        <v>`fee_type` varchar(16)  NULL COMMENT '标价币种',</v>
      </c>
    </row>
    <row r="17" spans="1:8" ht="16.5" customHeight="1" x14ac:dyDescent="0.2">
      <c r="A17" s="19" t="s">
        <v>66</v>
      </c>
      <c r="B17" s="19" t="s">
        <v>58</v>
      </c>
      <c r="C17" s="19" t="s">
        <v>6</v>
      </c>
      <c r="D17" s="19" t="s">
        <v>125</v>
      </c>
      <c r="E17" s="20">
        <v>0</v>
      </c>
      <c r="F17" s="9">
        <v>88</v>
      </c>
      <c r="G17" s="21" t="s">
        <v>155</v>
      </c>
      <c r="H17" t="str">
        <f t="shared" si="0"/>
        <v>`total_fee` varchar(0) NOT NULL COMMENT '标价金额',</v>
      </c>
    </row>
    <row r="18" spans="1:8" ht="16.5" customHeight="1" x14ac:dyDescent="0.2">
      <c r="A18" s="19" t="s">
        <v>31</v>
      </c>
      <c r="B18" s="19" t="s">
        <v>32</v>
      </c>
      <c r="C18" s="19" t="s">
        <v>6</v>
      </c>
      <c r="D18" s="19" t="s">
        <v>119</v>
      </c>
      <c r="E18" s="20">
        <v>64</v>
      </c>
      <c r="F18" s="9" t="s">
        <v>33</v>
      </c>
      <c r="G18" s="19" t="s">
        <v>67</v>
      </c>
      <c r="H18" t="str">
        <f t="shared" si="0"/>
        <v>`spbill_create_ip` varchar(64) NOT NULL COMMENT '终端IP',</v>
      </c>
    </row>
    <row r="19" spans="1:8" ht="16.5" customHeight="1" x14ac:dyDescent="0.2">
      <c r="A19" s="19" t="s">
        <v>34</v>
      </c>
      <c r="B19" s="19" t="s">
        <v>35</v>
      </c>
      <c r="C19" s="19" t="s">
        <v>13</v>
      </c>
      <c r="D19" s="19" t="s">
        <v>119</v>
      </c>
      <c r="E19" s="20">
        <v>14</v>
      </c>
      <c r="F19" s="9" t="s">
        <v>159</v>
      </c>
      <c r="G19" s="21" t="s">
        <v>156</v>
      </c>
      <c r="H19" t="str">
        <f t="shared" si="0"/>
        <v>`time_start` varchar(14)  NULL COMMENT '交易起始时间',</v>
      </c>
    </row>
    <row r="20" spans="1:8" ht="16.5" customHeight="1" x14ac:dyDescent="0.2">
      <c r="A20" s="19" t="s">
        <v>36</v>
      </c>
      <c r="B20" s="19" t="s">
        <v>37</v>
      </c>
      <c r="C20" s="19" t="s">
        <v>13</v>
      </c>
      <c r="D20" s="19" t="s">
        <v>119</v>
      </c>
      <c r="E20" s="20">
        <v>14</v>
      </c>
      <c r="F20" s="9" t="s">
        <v>160</v>
      </c>
      <c r="G20" s="21" t="s">
        <v>75</v>
      </c>
      <c r="H20" t="str">
        <f t="shared" si="0"/>
        <v>`time_expire` varchar(14)  NULL COMMENT '交易结束时间',</v>
      </c>
    </row>
    <row r="21" spans="1:8" ht="16.5" customHeight="1" x14ac:dyDescent="0.2">
      <c r="A21" s="19" t="s">
        <v>59</v>
      </c>
      <c r="B21" s="19" t="s">
        <v>38</v>
      </c>
      <c r="C21" s="19" t="s">
        <v>13</v>
      </c>
      <c r="D21" s="19" t="s">
        <v>119</v>
      </c>
      <c r="E21" s="20">
        <v>32</v>
      </c>
      <c r="F21" s="9" t="s">
        <v>39</v>
      </c>
      <c r="G21" s="21" t="s">
        <v>76</v>
      </c>
      <c r="H21" t="str">
        <f t="shared" si="0"/>
        <v>`goods_tag` varchar(32)  NULL COMMENT '订单优惠标记',</v>
      </c>
    </row>
    <row r="22" spans="1:8" ht="16.5" customHeight="1" x14ac:dyDescent="0.2">
      <c r="A22" s="19" t="s">
        <v>40</v>
      </c>
      <c r="B22" s="19" t="s">
        <v>41</v>
      </c>
      <c r="C22" s="19" t="s">
        <v>13</v>
      </c>
      <c r="D22" s="19" t="s">
        <v>120</v>
      </c>
      <c r="E22" s="20"/>
      <c r="F22" s="9" t="s">
        <v>42</v>
      </c>
      <c r="G22" s="19" t="s">
        <v>68</v>
      </c>
      <c r="H22" t="str">
        <f t="shared" si="0"/>
        <v>`notify_url` varchar()  NULL COMMENT '通知地址',</v>
      </c>
    </row>
    <row r="23" spans="1:8" ht="16.5" customHeight="1" x14ac:dyDescent="0.2">
      <c r="A23" s="19" t="s">
        <v>43</v>
      </c>
      <c r="B23" s="19" t="s">
        <v>60</v>
      </c>
      <c r="C23" s="19" t="s">
        <v>6</v>
      </c>
      <c r="D23" s="19" t="s">
        <v>120</v>
      </c>
      <c r="E23" s="20">
        <v>16</v>
      </c>
      <c r="F23" s="9" t="s">
        <v>69</v>
      </c>
      <c r="G23" s="19" t="s">
        <v>86</v>
      </c>
      <c r="H23" t="str">
        <f t="shared" si="0"/>
        <v>`trade_type` varchar(16) NOT NULL COMMENT '交易类型',</v>
      </c>
    </row>
    <row r="24" spans="1:8" ht="16.5" customHeight="1" x14ac:dyDescent="0.2">
      <c r="A24" s="19" t="s">
        <v>44</v>
      </c>
      <c r="B24" s="19" t="s">
        <v>45</v>
      </c>
      <c r="C24" s="19" t="s">
        <v>13</v>
      </c>
      <c r="D24" s="19" t="s">
        <v>119</v>
      </c>
      <c r="E24" s="20">
        <v>32</v>
      </c>
      <c r="F24" s="9" t="s">
        <v>87</v>
      </c>
      <c r="G24" s="19" t="s">
        <v>70</v>
      </c>
      <c r="H24" t="str">
        <f t="shared" si="0"/>
        <v>`product_id` varchar(32)  NULL COMMENT '商品ID',</v>
      </c>
    </row>
    <row r="25" spans="1:8" ht="16.5" customHeight="1" x14ac:dyDescent="0.2">
      <c r="A25" s="19" t="s">
        <v>46</v>
      </c>
      <c r="B25" s="19" t="s">
        <v>47</v>
      </c>
      <c r="C25" s="19" t="s">
        <v>13</v>
      </c>
      <c r="D25" s="19" t="s">
        <v>119</v>
      </c>
      <c r="E25" s="20">
        <v>32</v>
      </c>
      <c r="F25" s="9" t="s">
        <v>48</v>
      </c>
      <c r="G25" s="19" t="s">
        <v>71</v>
      </c>
      <c r="H25" t="str">
        <f t="shared" si="0"/>
        <v>`limit_pay` varchar(32)  NULL COMMENT '指定支付方式',</v>
      </c>
    </row>
    <row r="26" spans="1:8" ht="16.5" customHeight="1" x14ac:dyDescent="0.2">
      <c r="A26" s="19" t="s">
        <v>49</v>
      </c>
      <c r="B26" s="19" t="s">
        <v>50</v>
      </c>
      <c r="C26" s="19" t="s">
        <v>13</v>
      </c>
      <c r="D26" s="19" t="s">
        <v>119</v>
      </c>
      <c r="E26" s="20">
        <v>128</v>
      </c>
      <c r="F26" s="9" t="s">
        <v>51</v>
      </c>
      <c r="G26" s="19" t="s">
        <v>82</v>
      </c>
      <c r="H26" t="str">
        <f t="shared" si="0"/>
        <v>`openid` varchar(128)  NULL COMMENT '用户标识',</v>
      </c>
    </row>
    <row r="27" spans="1:8" ht="16.5" customHeight="1" x14ac:dyDescent="0.2">
      <c r="A27" s="19" t="s">
        <v>52</v>
      </c>
      <c r="B27" s="19" t="s">
        <v>53</v>
      </c>
      <c r="C27" s="19" t="s">
        <v>13</v>
      </c>
      <c r="D27" s="19" t="s">
        <v>120</v>
      </c>
      <c r="E27" s="20">
        <v>8</v>
      </c>
      <c r="F27" s="9" t="s">
        <v>54</v>
      </c>
      <c r="G27" s="19" t="s">
        <v>55</v>
      </c>
      <c r="H27" t="str">
        <f t="shared" si="0"/>
        <v>`receipt` varchar(8)  NULL COMMENT '电子发票入口开放标识',</v>
      </c>
    </row>
    <row r="28" spans="1:8" ht="16.5" customHeight="1" x14ac:dyDescent="0.2">
      <c r="A28" s="19" t="s">
        <v>129</v>
      </c>
      <c r="B28" s="19" t="s">
        <v>72</v>
      </c>
      <c r="C28" s="19" t="s">
        <v>13</v>
      </c>
      <c r="D28" s="19" t="s">
        <v>120</v>
      </c>
      <c r="E28" s="20">
        <v>256</v>
      </c>
      <c r="F28" s="9" t="s">
        <v>74</v>
      </c>
      <c r="G28" s="19" t="s">
        <v>73</v>
      </c>
      <c r="H28" t="str">
        <f t="shared" si="0"/>
        <v>`scene_info` varchar(256)  NULL COMMENT '场景信息',</v>
      </c>
    </row>
    <row r="29" spans="1:8" ht="16.5" customHeight="1" x14ac:dyDescent="0.2">
      <c r="A29" s="19" t="s">
        <v>133</v>
      </c>
      <c r="B29" s="19" t="s">
        <v>132</v>
      </c>
      <c r="C29" s="19" t="s">
        <v>13</v>
      </c>
      <c r="D29" s="19" t="s">
        <v>120</v>
      </c>
      <c r="E29" s="19">
        <v>16</v>
      </c>
      <c r="F29" s="19" t="s">
        <v>134</v>
      </c>
      <c r="G29" s="19" t="s">
        <v>135</v>
      </c>
      <c r="H29" t="str">
        <f t="shared" si="0"/>
        <v>`return_code` varchar(16)  NULL COMMENT '返回状态码',</v>
      </c>
    </row>
    <row r="30" spans="1:8" ht="16.5" customHeight="1" x14ac:dyDescent="0.2">
      <c r="A30" s="19" t="s">
        <v>136</v>
      </c>
      <c r="B30" s="19" t="s">
        <v>137</v>
      </c>
      <c r="C30" s="19" t="s">
        <v>13</v>
      </c>
      <c r="D30" s="19" t="s">
        <v>120</v>
      </c>
      <c r="E30" s="19">
        <v>128</v>
      </c>
      <c r="F30" s="19" t="s">
        <v>138</v>
      </c>
      <c r="G30" s="19" t="s">
        <v>139</v>
      </c>
      <c r="H30" t="str">
        <f t="shared" si="0"/>
        <v>`return_msg` varchar(128)  NULL COMMENT '返回信息',</v>
      </c>
    </row>
    <row r="31" spans="1:8" ht="16.5" customHeight="1" x14ac:dyDescent="0.2">
      <c r="A31" s="19" t="s">
        <v>140</v>
      </c>
      <c r="B31" s="19" t="s">
        <v>130</v>
      </c>
      <c r="C31" s="19" t="s">
        <v>13</v>
      </c>
      <c r="D31" s="19" t="s">
        <v>147</v>
      </c>
      <c r="E31" s="19">
        <v>16</v>
      </c>
      <c r="F31" s="19" t="s">
        <v>134</v>
      </c>
      <c r="G31" s="19" t="s">
        <v>141</v>
      </c>
      <c r="H31" t="str">
        <f t="shared" si="0"/>
        <v>`result_code` varchar(16)  NULL COMMENT '业务结果',</v>
      </c>
    </row>
    <row r="32" spans="1:8" ht="16.5" customHeight="1" x14ac:dyDescent="0.2">
      <c r="A32" s="19" t="s">
        <v>142</v>
      </c>
      <c r="B32" s="19" t="s">
        <v>131</v>
      </c>
      <c r="C32" s="19" t="s">
        <v>13</v>
      </c>
      <c r="D32" s="19" t="s">
        <v>147</v>
      </c>
      <c r="E32" s="19">
        <v>32</v>
      </c>
      <c r="F32" s="19"/>
      <c r="G32" s="19" t="s">
        <v>143</v>
      </c>
      <c r="H32" t="str">
        <f t="shared" si="0"/>
        <v>`err_code` varchar(32)  NULL COMMENT '错误代码',</v>
      </c>
    </row>
    <row r="33" spans="1:8" ht="16.5" customHeight="1" x14ac:dyDescent="0.2">
      <c r="A33" s="19" t="s">
        <v>144</v>
      </c>
      <c r="B33" s="19" t="s">
        <v>145</v>
      </c>
      <c r="C33" s="19" t="s">
        <v>13</v>
      </c>
      <c r="D33" s="19" t="s">
        <v>147</v>
      </c>
      <c r="E33" s="19">
        <v>128</v>
      </c>
      <c r="F33" s="19"/>
      <c r="G33" s="19" t="s">
        <v>146</v>
      </c>
      <c r="H33" t="str">
        <f t="shared" si="0"/>
        <v>`err_code_des` varchar(128)  NULL COMMENT '错误代码描述',</v>
      </c>
    </row>
    <row r="34" spans="1:8" ht="16.5" customHeight="1" x14ac:dyDescent="0.2">
      <c r="A34" s="19" t="s">
        <v>112</v>
      </c>
      <c r="B34" s="19" t="s">
        <v>110</v>
      </c>
      <c r="C34" s="19" t="s">
        <v>90</v>
      </c>
      <c r="D34" s="19" t="s">
        <v>111</v>
      </c>
      <c r="E34" s="19">
        <v>0</v>
      </c>
      <c r="F34" s="19"/>
      <c r="G34" s="19"/>
      <c r="H34" t="str">
        <f t="shared" si="0"/>
        <v>`create_time` varchar(0) NOT NULL COMMENT '创建时间',</v>
      </c>
    </row>
    <row r="35" spans="1:8" ht="16.5" customHeight="1" x14ac:dyDescent="0.2">
      <c r="A35" s="19" t="s">
        <v>114</v>
      </c>
      <c r="B35" s="19" t="s">
        <v>113</v>
      </c>
      <c r="C35" s="19" t="s">
        <v>90</v>
      </c>
      <c r="D35" s="19" t="s">
        <v>120</v>
      </c>
      <c r="E35" s="19">
        <v>1</v>
      </c>
      <c r="F35" s="19"/>
      <c r="G35" s="19"/>
      <c r="H35" t="str">
        <f t="shared" si="0"/>
        <v>`delete_flag` varchar(1) NOT NULL COMMENT '删除标识',</v>
      </c>
    </row>
  </sheetData>
  <mergeCells count="2">
    <mergeCell ref="A2:G2"/>
    <mergeCell ref="A1:G1"/>
  </mergeCells>
  <phoneticPr fontId="2" type="noConversion"/>
  <hyperlinks>
    <hyperlink ref="G10" r:id="rId1" display="https://pay.weixin.qq.com/wiki/doc/api/jsapi.php?chapter=4_3"/>
    <hyperlink ref="G11" r:id="rId2" display="https://pay.weixin.qq.com/wiki/doc/api/jsapi.php?chapter=4_3"/>
    <hyperlink ref="G13" r:id="rId3" display="https://pay.weixin.qq.com/wiki/doc/api/jsapi.php?chapter=4_2"/>
    <hyperlink ref="G14" r:id="rId4" display="https://pay.weixin.qq.com/wiki/doc/api/danpin.php?chapter=9_102&amp;index=2"/>
    <hyperlink ref="G7" r:id="rId5" display="https://pay.weixin.qq.com/wiki/doc/api/jsapi.php?chapter=4_2"/>
    <hyperlink ref="G16" r:id="rId6" display="https://pay.weixin.qq.com/wiki/doc/api/jsapi.php?chapter=4_2"/>
    <hyperlink ref="G17" r:id="rId7" display="https://pay.weixin.qq.com/wiki/doc/api/jsapi.php?chapter=4_2"/>
    <hyperlink ref="G19" r:id="rId8" display="https://pay.weixin.qq.com/wiki/doc/api/jsapi.php?chapter=4_2"/>
    <hyperlink ref="G20" r:id="rId9" display="https://pay.weixin.qq.com/wiki/doc/api/jsapi.php?chapter=4_2"/>
    <hyperlink ref="G21" r:id="rId10" display="https://pay.weixin.qq.com/wiki/doc/api/tools/sp_coupon.php?chapter=12_7&amp;index=3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t_cPay_config</vt:lpstr>
      <vt:lpstr>t_cPay_order</vt:lpstr>
      <vt:lpstr>t_cPay_order_detail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徐磊</dc:creator>
  <cp:lastModifiedBy>CCN-ZJ-124</cp:lastModifiedBy>
  <dcterms:created xsi:type="dcterms:W3CDTF">2020-06-20T10:54:06Z</dcterms:created>
  <dcterms:modified xsi:type="dcterms:W3CDTF">2020-06-28T03:53:39Z</dcterms:modified>
</cp:coreProperties>
</file>