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-19\"/>
    </mc:Choice>
  </mc:AlternateContent>
  <xr:revisionPtr revIDLastSave="0" documentId="13_ncr:1_{1AD3D222-CC3E-4545-9F81-6E0469715950}" xr6:coauthVersionLast="36" xr6:coauthVersionMax="36" xr10:uidLastSave="{00000000-0000-0000-0000-000000000000}"/>
  <bookViews>
    <workbookView xWindow="0" yWindow="0" windowWidth="28800" windowHeight="12135" xr2:uid="{DDF52C0F-1992-49FA-87A6-EB3E7A4AA218}"/>
  </bookViews>
  <sheets>
    <sheet name="WHO数据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<sst xmlns="http://schemas.openxmlformats.org/spreadsheetml/2006/main" count="50" uniqueCount="49">
  <si>
    <t>地区</t>
    <phoneticPr fontId="1" type="noConversion"/>
  </si>
  <si>
    <t>Germany</t>
  </si>
  <si>
    <t>较上周环比(%)</t>
    <phoneticPr fontId="1" type="noConversion"/>
  </si>
  <si>
    <t>过去7天新增死亡</t>
    <phoneticPr fontId="1" type="noConversion"/>
  </si>
  <si>
    <t>过去7天新增病例</t>
    <phoneticPr fontId="1" type="noConversion"/>
  </si>
  <si>
    <t>Republic of Korea</t>
  </si>
  <si>
    <t>France</t>
  </si>
  <si>
    <t>Italy</t>
  </si>
  <si>
    <t>United States of America</t>
  </si>
  <si>
    <t>Japan</t>
  </si>
  <si>
    <t>Australia</t>
  </si>
  <si>
    <t>Thailand</t>
  </si>
  <si>
    <t>United Kingdom</t>
  </si>
  <si>
    <t>Brazil</t>
  </si>
  <si>
    <t>Viet Nam</t>
  </si>
  <si>
    <t>Spain</t>
  </si>
  <si>
    <t>Russian Federation</t>
  </si>
  <si>
    <t>Canada</t>
  </si>
  <si>
    <t>New Zealand</t>
  </si>
  <si>
    <t>Austria</t>
  </si>
  <si>
    <t>Portugal</t>
  </si>
  <si>
    <t>China</t>
  </si>
  <si>
    <t>Greece</t>
  </si>
  <si>
    <t>Malaysia</t>
  </si>
  <si>
    <t>Belgium</t>
  </si>
  <si>
    <t>Israel</t>
  </si>
  <si>
    <t>South Africa</t>
  </si>
  <si>
    <t>Puerto Rico</t>
  </si>
  <si>
    <t>Turkey</t>
  </si>
  <si>
    <t>病死率</t>
    <phoneticPr fontId="1" type="noConversion"/>
  </si>
  <si>
    <t>平均病死率算法1</t>
    <phoneticPr fontId="1" type="noConversion"/>
  </si>
  <si>
    <t>平均病死率算法2</t>
    <phoneticPr fontId="1" type="noConversion"/>
  </si>
  <si>
    <t>病死率中位数</t>
    <phoneticPr fontId="1" type="noConversion"/>
  </si>
  <si>
    <t>总死亡数/总确诊数</t>
    <phoneticPr fontId="1" type="noConversion"/>
  </si>
  <si>
    <t>各个国家的病死率求和/国家数量</t>
    <phoneticPr fontId="1" type="noConversion"/>
  </si>
  <si>
    <r>
      <rPr>
        <b/>
        <sz val="16"/>
        <color rgb="FF333333"/>
        <rFont val="等线"/>
        <family val="2"/>
        <charset val="134"/>
      </rPr>
      <t>总结：</t>
    </r>
    <phoneticPr fontId="1" type="noConversion"/>
  </si>
  <si>
    <t>说明：</t>
    <phoneticPr fontId="1" type="noConversion"/>
  </si>
  <si>
    <r>
      <t>过去一周死亡率</t>
    </r>
    <r>
      <rPr>
        <b/>
        <sz val="11"/>
        <color rgb="FFFF0000"/>
        <rFont val="等线"/>
        <family val="3"/>
        <charset val="134"/>
        <scheme val="minor"/>
      </rPr>
      <t>最高</t>
    </r>
    <r>
      <rPr>
        <b/>
        <sz val="11"/>
        <color theme="1"/>
        <rFont val="等线"/>
        <family val="3"/>
        <charset val="134"/>
        <scheme val="minor"/>
      </rPr>
      <t>的为俄罗斯Russian Federation,病死率为</t>
    </r>
    <r>
      <rPr>
        <b/>
        <sz val="11"/>
        <color rgb="FFFF0000"/>
        <rFont val="等线"/>
        <family val="3"/>
        <charset val="134"/>
        <scheme val="minor"/>
      </rPr>
      <t>2.180901%</t>
    </r>
    <phoneticPr fontId="1" type="noConversion"/>
  </si>
  <si>
    <r>
      <t>病死率的中位数为</t>
    </r>
    <r>
      <rPr>
        <b/>
        <sz val="11"/>
        <color rgb="FFFF0000"/>
        <rFont val="等线"/>
        <family val="3"/>
        <charset val="134"/>
        <scheme val="minor"/>
      </rPr>
      <t>0.235683%</t>
    </r>
    <phoneticPr fontId="1" type="noConversion"/>
  </si>
  <si>
    <t>统计时间：</t>
    <phoneticPr fontId="1" type="noConversion"/>
  </si>
  <si>
    <t>数据来源:</t>
    <phoneticPr fontId="1" type="noConversion"/>
  </si>
  <si>
    <t>WHO官方数据网站：</t>
    <phoneticPr fontId="1" type="noConversion"/>
  </si>
  <si>
    <t>https://worldhealthorg.shinyapps.io/covid/</t>
  </si>
  <si>
    <t>最低</t>
    <phoneticPr fontId="1" type="noConversion"/>
  </si>
  <si>
    <t>中位数</t>
    <phoneticPr fontId="1" type="noConversion"/>
  </si>
  <si>
    <t>最高</t>
    <phoneticPr fontId="1" type="noConversion"/>
  </si>
  <si>
    <t>我国</t>
    <phoneticPr fontId="1" type="noConversion"/>
  </si>
  <si>
    <t>病死率与各国的医疗水平，国民身体素质，国家防疫策略都有关系，本表格仅从数据方面分析</t>
    <phoneticPr fontId="1" type="noConversion"/>
  </si>
  <si>
    <r>
      <t>死亡率</t>
    </r>
    <r>
      <rPr>
        <b/>
        <sz val="11"/>
        <color rgb="FFFF0000"/>
        <rFont val="等线"/>
        <family val="3"/>
        <charset val="134"/>
        <scheme val="minor"/>
      </rPr>
      <t>最低</t>
    </r>
    <r>
      <rPr>
        <b/>
        <sz val="11"/>
        <color theme="1"/>
        <rFont val="等线"/>
        <family val="3"/>
        <charset val="134"/>
        <scheme val="minor"/>
      </rPr>
      <t>的为德国Germany，病死率为</t>
    </r>
    <r>
      <rPr>
        <b/>
        <sz val="11"/>
        <color rgb="FFFF0000"/>
        <rFont val="等线"/>
        <family val="3"/>
        <charset val="134"/>
        <scheme val="minor"/>
      </rPr>
      <t>0.021409%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</si>
</sst>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%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b/>
      <sz val="14"/>
      <color theme="1"/>
      <name val="等线"/>
      <family val="3"/>
      <charset val="134"/>
      <scheme val="minor"/>
    </font>
    <font>
      <b/>
      <sz val="16"/>
      <color rgb="FF333333"/>
      <name val="Arial"/>
      <family val="2"/>
    </font>
    <font>
      <b/>
      <sz val="16"/>
      <color rgb="FF333333"/>
      <name val="等线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3" fontId="2" fillId="2" borderId="0" xfId="0" applyNumberFormat="1" applyFont="1" applyFill="1">
      <alignment vertical="center"/>
    </xf>
    <xf numFmtId="181" fontId="3" fillId="0" borderId="0" xfId="0" applyNumberFormat="1" applyFont="1" applyAlignment="1">
      <alignment horizontal="center" vertical="center"/>
    </xf>
    <xf numFmtId="181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181" fontId="0" fillId="3" borderId="0" xfId="0" applyNumberFormat="1" applyFill="1">
      <alignment vertical="center"/>
    </xf>
    <xf numFmtId="181" fontId="0" fillId="4" borderId="0" xfId="0" applyNumberFormat="1" applyFill="1">
      <alignment vertical="center"/>
    </xf>
    <xf numFmtId="181" fontId="0" fillId="5" borderId="0" xfId="0" applyNumberForma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81" fontId="8" fillId="0" borderId="0" xfId="0" applyNumberFormat="1" applyFont="1">
      <alignment vertical="center"/>
    </xf>
    <xf numFmtId="22" fontId="7" fillId="0" borderId="0" xfId="0" applyNumberFormat="1" applyFont="1" applyAlignment="1">
      <alignment horizontal="left" vertical="center"/>
    </xf>
    <xf numFmtId="0" fontId="9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5C5C-B3B0-44F7-AE87-01A84B310A67}">
  <dimension ref="A1:G38"/>
  <sheetViews>
    <sheetView tabSelected="1" workbookViewId="0">
      <selection activeCell="J21" sqref="J21"/>
    </sheetView>
  </sheetViews>
  <sheetFormatPr defaultRowHeight="14.25" x14ac:dyDescent="0.2"/>
  <cols>
    <col min="1" max="1" width="20.625" bestFit="1" customWidth="1"/>
    <col min="2" max="2" width="22.5" customWidth="1"/>
    <col min="3" max="3" width="17" bestFit="1" customWidth="1"/>
    <col min="4" max="5" width="20.75" bestFit="1" customWidth="1"/>
    <col min="6" max="6" width="18.5" style="8" bestFit="1" customWidth="1"/>
    <col min="7" max="7" width="30.5" bestFit="1" customWidth="1"/>
  </cols>
  <sheetData>
    <row r="1" spans="1:7" ht="18" x14ac:dyDescent="0.2">
      <c r="A1" s="2" t="s">
        <v>0</v>
      </c>
      <c r="B1" s="2" t="s">
        <v>4</v>
      </c>
      <c r="C1" s="2" t="s">
        <v>2</v>
      </c>
      <c r="D1" s="2" t="s">
        <v>3</v>
      </c>
      <c r="E1" s="2" t="s">
        <v>2</v>
      </c>
      <c r="F1" s="7" t="s">
        <v>29</v>
      </c>
    </row>
    <row r="2" spans="1:7" x14ac:dyDescent="0.2">
      <c r="A2" s="1" t="s">
        <v>1</v>
      </c>
      <c r="B2" s="4">
        <v>756693</v>
      </c>
      <c r="C2" s="1">
        <v>13</v>
      </c>
      <c r="D2" s="1">
        <v>162</v>
      </c>
      <c r="E2" s="1">
        <v>-38</v>
      </c>
      <c r="F2" s="11">
        <f>D2/B2</f>
        <v>2.1408946560890613E-4</v>
      </c>
      <c r="G2" t="s">
        <v>43</v>
      </c>
    </row>
    <row r="3" spans="1:7" x14ac:dyDescent="0.2">
      <c r="A3" s="1" t="s">
        <v>5</v>
      </c>
      <c r="B3" s="1">
        <v>537964</v>
      </c>
      <c r="C3" s="1">
        <v>-36</v>
      </c>
      <c r="D3" s="1">
        <v>971</v>
      </c>
      <c r="E3" s="1">
        <v>-35</v>
      </c>
      <c r="F3" s="8">
        <f>D3/B3</f>
        <v>1.8049534913116862E-3</v>
      </c>
    </row>
    <row r="4" spans="1:7" x14ac:dyDescent="0.2">
      <c r="A4" s="1" t="s">
        <v>6</v>
      </c>
      <c r="B4" s="4">
        <v>509374</v>
      </c>
      <c r="C4">
        <v>-36</v>
      </c>
      <c r="D4" s="4">
        <v>1040</v>
      </c>
      <c r="E4">
        <v>43</v>
      </c>
      <c r="F4" s="8">
        <f>D4/B4</f>
        <v>2.0417217996992385E-3</v>
      </c>
    </row>
    <row r="5" spans="1:7" x14ac:dyDescent="0.2">
      <c r="A5" s="1" t="s">
        <v>7</v>
      </c>
      <c r="B5" s="4">
        <v>430663</v>
      </c>
      <c r="C5">
        <v>5</v>
      </c>
      <c r="D5" s="4">
        <v>1015</v>
      </c>
      <c r="E5">
        <v>12</v>
      </c>
      <c r="F5" s="12">
        <f>D5/B5</f>
        <v>2.3568312114112424E-3</v>
      </c>
      <c r="G5" t="s">
        <v>44</v>
      </c>
    </row>
    <row r="6" spans="1:7" x14ac:dyDescent="0.2">
      <c r="A6" s="1" t="s">
        <v>8</v>
      </c>
      <c r="B6" s="4">
        <v>293360</v>
      </c>
      <c r="C6" s="1">
        <v>19</v>
      </c>
      <c r="D6" s="4">
        <v>2365</v>
      </c>
      <c r="E6">
        <v>-20</v>
      </c>
      <c r="F6" s="8">
        <f>D6/B6</f>
        <v>8.0617671120807206E-3</v>
      </c>
    </row>
    <row r="7" spans="1:7" x14ac:dyDescent="0.2">
      <c r="A7" s="1" t="s">
        <v>9</v>
      </c>
      <c r="B7" s="4">
        <v>285974</v>
      </c>
      <c r="C7" s="1">
        <v>-13</v>
      </c>
      <c r="D7" s="1">
        <v>295</v>
      </c>
      <c r="E7" s="1">
        <v>-10</v>
      </c>
      <c r="F7" s="8">
        <f>D7/B7</f>
        <v>1.031562309860337E-3</v>
      </c>
    </row>
    <row r="8" spans="1:7" x14ac:dyDescent="0.2">
      <c r="A8" s="1" t="s">
        <v>10</v>
      </c>
      <c r="B8" s="4">
        <v>274072</v>
      </c>
      <c r="C8" s="1">
        <v>-14</v>
      </c>
      <c r="D8" s="1">
        <v>216</v>
      </c>
      <c r="E8" s="1">
        <v>0</v>
      </c>
      <c r="F8" s="8">
        <f>D8/B8</f>
        <v>7.8811407221460053E-4</v>
      </c>
    </row>
    <row r="9" spans="1:7" x14ac:dyDescent="0.2">
      <c r="A9" s="1" t="s">
        <v>11</v>
      </c>
      <c r="B9" s="4">
        <v>130840</v>
      </c>
      <c r="C9" s="1">
        <v>-5</v>
      </c>
      <c r="D9" s="1">
        <v>884</v>
      </c>
      <c r="E9" s="1">
        <v>4</v>
      </c>
      <c r="F9" s="8">
        <f>D9/B9</f>
        <v>6.7563436258025068E-3</v>
      </c>
    </row>
    <row r="10" spans="1:7" x14ac:dyDescent="0.2">
      <c r="A10" s="1" t="s">
        <v>12</v>
      </c>
      <c r="B10" s="4">
        <v>126232</v>
      </c>
      <c r="C10" s="1">
        <v>-34</v>
      </c>
      <c r="D10" s="1">
        <v>748</v>
      </c>
      <c r="E10" s="1">
        <v>-55</v>
      </c>
      <c r="F10" s="8">
        <f>D10/B10</f>
        <v>5.9255973128842128E-3</v>
      </c>
    </row>
    <row r="11" spans="1:7" x14ac:dyDescent="0.2">
      <c r="A11" s="1" t="s">
        <v>13</v>
      </c>
      <c r="B11" s="3">
        <v>96845</v>
      </c>
      <c r="C11" s="1">
        <v>-3</v>
      </c>
      <c r="D11" s="1">
        <v>686</v>
      </c>
      <c r="E11" s="1">
        <v>-2</v>
      </c>
      <c r="F11" s="8">
        <f>D11/B11</f>
        <v>7.0834839176002889E-3</v>
      </c>
    </row>
    <row r="12" spans="1:7" x14ac:dyDescent="0.2">
      <c r="A12" s="1" t="s">
        <v>14</v>
      </c>
      <c r="B12" s="4">
        <v>95953</v>
      </c>
      <c r="C12" s="1">
        <v>-57</v>
      </c>
      <c r="D12" s="1">
        <v>64</v>
      </c>
      <c r="E12" s="1">
        <v>-50</v>
      </c>
      <c r="F12" s="8">
        <f>D12/B12</f>
        <v>6.6699321542838677E-4</v>
      </c>
    </row>
    <row r="13" spans="1:7" x14ac:dyDescent="0.2">
      <c r="A13" s="1" t="s">
        <v>15</v>
      </c>
      <c r="B13" s="4">
        <v>59848</v>
      </c>
      <c r="C13" s="1">
        <v>-5</v>
      </c>
      <c r="D13" s="1">
        <v>170</v>
      </c>
      <c r="E13" s="1">
        <v>-50</v>
      </c>
      <c r="F13" s="8">
        <f>D13/B13</f>
        <v>2.8405293409971928E-3</v>
      </c>
    </row>
    <row r="14" spans="1:7" x14ac:dyDescent="0.2">
      <c r="A14" s="1" t="s">
        <v>16</v>
      </c>
      <c r="B14" s="4">
        <v>59104</v>
      </c>
      <c r="C14" s="1">
        <v>-20</v>
      </c>
      <c r="D14" s="4">
        <v>1289</v>
      </c>
      <c r="E14" s="1">
        <v>-24</v>
      </c>
      <c r="F14" s="10">
        <f>D14/B14</f>
        <v>2.1809014618299948E-2</v>
      </c>
      <c r="G14" t="s">
        <v>45</v>
      </c>
    </row>
    <row r="15" spans="1:7" x14ac:dyDescent="0.2">
      <c r="A15" s="1" t="s">
        <v>17</v>
      </c>
      <c r="B15" s="4">
        <v>57196</v>
      </c>
      <c r="C15" s="1">
        <v>-4</v>
      </c>
      <c r="D15" s="1">
        <v>383</v>
      </c>
      <c r="E15" s="1">
        <v>27</v>
      </c>
      <c r="F15" s="8">
        <f>D15/B15</f>
        <v>6.6962724666060564E-3</v>
      </c>
    </row>
    <row r="16" spans="1:7" x14ac:dyDescent="0.2">
      <c r="A16" s="1" t="s">
        <v>18</v>
      </c>
      <c r="B16" s="4">
        <v>56540</v>
      </c>
      <c r="C16" s="1">
        <v>7</v>
      </c>
      <c r="D16" s="1">
        <v>79</v>
      </c>
      <c r="E16" s="1">
        <v>-9</v>
      </c>
      <c r="F16" s="8">
        <f>D16/B16</f>
        <v>1.3972408914043155E-3</v>
      </c>
    </row>
    <row r="17" spans="1:7" x14ac:dyDescent="0.2">
      <c r="A17" s="1" t="s">
        <v>19</v>
      </c>
      <c r="B17" s="4">
        <v>50634</v>
      </c>
      <c r="C17" s="1">
        <v>-22</v>
      </c>
      <c r="D17" s="1">
        <v>83</v>
      </c>
      <c r="E17" s="1">
        <v>-39</v>
      </c>
      <c r="F17" s="8">
        <f>D17/B17</f>
        <v>1.639214756882727E-3</v>
      </c>
    </row>
    <row r="18" spans="1:7" x14ac:dyDescent="0.2">
      <c r="A18" s="1" t="s">
        <v>20</v>
      </c>
      <c r="B18" s="4">
        <v>45959</v>
      </c>
      <c r="C18" s="1">
        <v>-22</v>
      </c>
      <c r="D18" s="1">
        <v>75</v>
      </c>
      <c r="E18" s="1">
        <v>-48</v>
      </c>
      <c r="F18" s="8">
        <f>D18/B18</f>
        <v>1.6318892926303879E-3</v>
      </c>
    </row>
    <row r="19" spans="1:7" x14ac:dyDescent="0.2">
      <c r="A19" s="5" t="s">
        <v>21</v>
      </c>
      <c r="B19" s="6">
        <v>44581</v>
      </c>
      <c r="C19" s="5">
        <v>34</v>
      </c>
      <c r="D19" s="5">
        <v>290</v>
      </c>
      <c r="E19" s="5">
        <v>-15</v>
      </c>
      <c r="F19" s="9">
        <f>D19/B19</f>
        <v>6.5050133464929008E-3</v>
      </c>
      <c r="G19" t="s">
        <v>46</v>
      </c>
    </row>
    <row r="20" spans="1:7" x14ac:dyDescent="0.2">
      <c r="A20" s="1" t="s">
        <v>22</v>
      </c>
      <c r="B20" s="4">
        <v>43933</v>
      </c>
      <c r="C20" s="1">
        <v>-29</v>
      </c>
      <c r="D20" s="1">
        <v>281</v>
      </c>
      <c r="E20" s="1">
        <v>-37</v>
      </c>
      <c r="F20" s="8">
        <f>D20/B20</f>
        <v>6.3961031570800991E-3</v>
      </c>
    </row>
    <row r="21" spans="1:7" x14ac:dyDescent="0.2">
      <c r="A21" s="1" t="s">
        <v>23</v>
      </c>
      <c r="B21" s="4">
        <v>37386</v>
      </c>
      <c r="C21" s="1">
        <v>-40</v>
      </c>
      <c r="D21" s="1">
        <v>70</v>
      </c>
      <c r="E21" s="1">
        <v>-44</v>
      </c>
      <c r="F21" s="8">
        <f>D21/B21</f>
        <v>1.8723586369229124E-3</v>
      </c>
    </row>
    <row r="22" spans="1:7" x14ac:dyDescent="0.2">
      <c r="A22" s="1" t="s">
        <v>24</v>
      </c>
      <c r="B22" s="4">
        <v>35978</v>
      </c>
      <c r="C22" s="1">
        <v>-15</v>
      </c>
      <c r="D22" s="1">
        <v>101</v>
      </c>
      <c r="E22" s="1">
        <v>-37</v>
      </c>
      <c r="F22" s="8">
        <f>D22/B22</f>
        <v>2.8072711101228527E-3</v>
      </c>
    </row>
    <row r="23" spans="1:7" x14ac:dyDescent="0.2">
      <c r="A23" s="1" t="s">
        <v>25</v>
      </c>
      <c r="B23" s="4">
        <v>25664</v>
      </c>
      <c r="C23" s="1">
        <v>-13</v>
      </c>
      <c r="D23" s="1">
        <v>11</v>
      </c>
      <c r="E23" s="1">
        <v>-68</v>
      </c>
      <c r="F23" s="8">
        <f>D23/B23</f>
        <v>4.286159600997506E-4</v>
      </c>
    </row>
    <row r="24" spans="1:7" x14ac:dyDescent="0.2">
      <c r="A24" s="1" t="s">
        <v>26</v>
      </c>
      <c r="B24" s="4">
        <v>22758</v>
      </c>
      <c r="C24" s="1">
        <v>140</v>
      </c>
      <c r="D24" s="1">
        <v>152</v>
      </c>
      <c r="E24" s="1">
        <v>83</v>
      </c>
      <c r="F24" s="8">
        <f>D24/B24</f>
        <v>6.6789700325160387E-3</v>
      </c>
    </row>
    <row r="25" spans="1:7" x14ac:dyDescent="0.2">
      <c r="A25" s="1" t="s">
        <v>27</v>
      </c>
      <c r="B25" s="4">
        <v>21980</v>
      </c>
      <c r="C25" s="1">
        <v>143</v>
      </c>
      <c r="D25" s="1">
        <v>6</v>
      </c>
      <c r="E25" s="1">
        <v>-25</v>
      </c>
      <c r="F25" s="8">
        <f>D25/B25</f>
        <v>2.7297543221110101E-4</v>
      </c>
    </row>
    <row r="26" spans="1:7" x14ac:dyDescent="0.2">
      <c r="A26" s="1" t="s">
        <v>28</v>
      </c>
      <c r="B26" s="4">
        <v>21672</v>
      </c>
      <c r="C26" s="1">
        <v>-36</v>
      </c>
      <c r="D26" s="1">
        <v>119</v>
      </c>
      <c r="E26" s="1">
        <v>-21</v>
      </c>
      <c r="F26" s="8">
        <f>D26/B26</f>
        <v>5.4909560723514208E-3</v>
      </c>
    </row>
    <row r="28" spans="1:7" ht="25.5" x14ac:dyDescent="0.2">
      <c r="A28" s="14" t="s">
        <v>35</v>
      </c>
      <c r="B28" s="15" t="s">
        <v>37</v>
      </c>
      <c r="E28" s="13" t="s">
        <v>30</v>
      </c>
      <c r="F28" s="16">
        <f>SUM(D2:D26)/SUM(B2:B26)</f>
        <v>2.8037929701594413E-3</v>
      </c>
      <c r="G28" t="s">
        <v>33</v>
      </c>
    </row>
    <row r="29" spans="1:7" ht="25.5" x14ac:dyDescent="0.2">
      <c r="B29" s="15" t="s">
        <v>48</v>
      </c>
      <c r="E29" s="13" t="s">
        <v>31</v>
      </c>
      <c r="F29" s="16">
        <f>AVERAGE(F2:F26)</f>
        <v>4.1279153059407929E-3</v>
      </c>
      <c r="G29" t="s">
        <v>34</v>
      </c>
    </row>
    <row r="30" spans="1:7" ht="25.5" x14ac:dyDescent="0.2">
      <c r="B30" s="15" t="s">
        <v>38</v>
      </c>
      <c r="E30" s="13" t="s">
        <v>32</v>
      </c>
      <c r="F30" s="16">
        <v>2.3568310000000002E-3</v>
      </c>
    </row>
    <row r="32" spans="1:7" ht="20.25" x14ac:dyDescent="0.2">
      <c r="A32" s="14" t="s">
        <v>36</v>
      </c>
      <c r="B32" s="18" t="s">
        <v>47</v>
      </c>
    </row>
    <row r="34" spans="1:3" ht="20.25" x14ac:dyDescent="0.2">
      <c r="A34" s="14" t="s">
        <v>39</v>
      </c>
      <c r="B34" s="17">
        <v>44678.432638888888</v>
      </c>
    </row>
    <row r="35" spans="1:3" ht="20.25" x14ac:dyDescent="0.2">
      <c r="A35" s="14" t="s">
        <v>40</v>
      </c>
      <c r="B35" s="15" t="s">
        <v>41</v>
      </c>
      <c r="C35" s="15" t="s">
        <v>42</v>
      </c>
    </row>
    <row r="38" spans="1:3" ht="20.25" x14ac:dyDescent="0.2">
      <c r="A38" s="14"/>
    </row>
  </sheetData>
  <sortState ref="A2:F26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WHO数据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</dc:creator>
  <cp:lastModifiedBy>keda</cp:lastModifiedBy>
  <dcterms:created xsi:type="dcterms:W3CDTF">2022-04-27T02:17:15Z</dcterms:created>
  <dcterms:modified xsi:type="dcterms:W3CDTF">2022-04-27T03:05:12Z</dcterms:modified>
</cp:coreProperties>
</file>