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PDU 2017主控板 " sheetId="1" r:id="rId1"/>
  </sheets>
  <calcPr calcId="124519"/>
</workbook>
</file>

<file path=xl/calcChain.xml><?xml version="1.0" encoding="utf-8"?>
<calcChain xmlns="http://schemas.openxmlformats.org/spreadsheetml/2006/main">
  <c r="E11" i="1"/>
  <c r="E24"/>
  <c r="E25"/>
  <c r="E48"/>
  <c r="E41"/>
  <c r="E19"/>
  <c r="E52"/>
  <c r="E6"/>
</calcChain>
</file>

<file path=xl/sharedStrings.xml><?xml version="1.0" encoding="utf-8"?>
<sst xmlns="http://schemas.openxmlformats.org/spreadsheetml/2006/main" count="221" uniqueCount="187">
  <si>
    <t>物料编码</t>
  </si>
  <si>
    <t>物料名称</t>
  </si>
  <si>
    <t xml:space="preserve"> </t>
  </si>
  <si>
    <t>贴片电容</t>
  </si>
  <si>
    <t xml:space="preserve">10pF/50V  0603±0.25%      </t>
  </si>
  <si>
    <t xml:space="preserve">22pF/50V   0603±10%  </t>
  </si>
  <si>
    <t xml:space="preserve">820pF /50V  0603±5% </t>
  </si>
  <si>
    <t xml:space="preserve">10nF/50V  0603 ±10% </t>
  </si>
  <si>
    <t xml:space="preserve">0.1uF/50V   0603 ±10%  </t>
  </si>
  <si>
    <t xml:space="preserve">1uF/50V  0603±10%  </t>
  </si>
  <si>
    <t>贴片电阻</t>
  </si>
  <si>
    <t>33Ω  0603±1%  1/10W</t>
  </si>
  <si>
    <t>49.9Ω  0603±1%  1/10W</t>
  </si>
  <si>
    <t>10KΩ  0603 ±1%  1/10W</t>
  </si>
  <si>
    <t xml:space="preserve">1MΩ  0603±1%   1/10W </t>
  </si>
  <si>
    <t>贴片磁珠</t>
  </si>
  <si>
    <t>MB-0603A-600A30T</t>
  </si>
  <si>
    <t>SPX1117M3 SOT-223</t>
  </si>
  <si>
    <t>贴片二极管</t>
  </si>
  <si>
    <t xml:space="preserve">IN5819  </t>
  </si>
  <si>
    <t>贴片三极管</t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</si>
  <si>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</si>
  <si>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</si>
  <si>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</si>
  <si>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</si>
  <si>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TVS管</t>
  </si>
  <si>
    <t>ESD0603E002M12   0603</t>
  </si>
  <si>
    <t>SWPA8040S220MT</t>
    <phoneticPr fontId="1" type="noConversion"/>
  </si>
  <si>
    <t>YM030030055</t>
    <phoneticPr fontId="1" type="noConversion"/>
  </si>
  <si>
    <t>YM030020100</t>
    <phoneticPr fontId="1" type="noConversion"/>
  </si>
  <si>
    <t>YM030030063</t>
    <phoneticPr fontId="1" type="noConversion"/>
  </si>
  <si>
    <t>YM030020099</t>
    <phoneticPr fontId="1" type="noConversion"/>
  </si>
  <si>
    <t>YM030030062</t>
    <phoneticPr fontId="1" type="noConversion"/>
  </si>
  <si>
    <t>YM030050034</t>
    <phoneticPr fontId="1" type="noConversion"/>
  </si>
  <si>
    <t>YM030040008</t>
    <phoneticPr fontId="1" type="noConversion"/>
  </si>
  <si>
    <t>YM030020104</t>
    <phoneticPr fontId="1" type="noConversion"/>
  </si>
  <si>
    <t>0Ω  0603±1%  1/10W</t>
    <phoneticPr fontId="1" type="noConversion"/>
  </si>
  <si>
    <t>YM030030025</t>
    <phoneticPr fontId="1" type="noConversion"/>
  </si>
  <si>
    <t>YM030030021</t>
    <phoneticPr fontId="1" type="noConversion"/>
  </si>
  <si>
    <t>10uF/16V  0805±10%</t>
    <phoneticPr fontId="1" type="noConversion"/>
  </si>
  <si>
    <t>YM030030069</t>
    <phoneticPr fontId="1" type="noConversion"/>
  </si>
  <si>
    <t>PA2.8</t>
    <phoneticPr fontId="1" type="noConversion"/>
  </si>
  <si>
    <t>YM030020089</t>
    <phoneticPr fontId="1" type="noConversion"/>
  </si>
  <si>
    <t>2KΩ  0603 ±1%  1/10W</t>
    <phoneticPr fontId="1" type="noConversion"/>
  </si>
  <si>
    <t>4.7KΩ  0603±1%/1/10W</t>
    <phoneticPr fontId="1" type="noConversion"/>
  </si>
  <si>
    <t>51KΩ  0603±1% 1/10W</t>
    <phoneticPr fontId="1" type="noConversion"/>
  </si>
  <si>
    <t>YM030030076</t>
    <phoneticPr fontId="1" type="noConversion"/>
  </si>
  <si>
    <t xml:space="preserve">68pF/50V  0603 ±10% </t>
    <phoneticPr fontId="1" type="noConversion"/>
  </si>
  <si>
    <t>C16</t>
    <phoneticPr fontId="1" type="noConversion"/>
  </si>
  <si>
    <t>U3</t>
    <phoneticPr fontId="1" type="noConversion"/>
  </si>
  <si>
    <t>YM030160094</t>
    <phoneticPr fontId="1" type="noConversion"/>
  </si>
  <si>
    <t>LAN8720AI-CP-TR</t>
    <phoneticPr fontId="1" type="noConversion"/>
  </si>
  <si>
    <t>U10</t>
    <phoneticPr fontId="1" type="noConversion"/>
  </si>
  <si>
    <t>YM030050044</t>
    <phoneticPr fontId="1" type="noConversion"/>
  </si>
  <si>
    <t>SMBJ15CA</t>
    <phoneticPr fontId="1" type="noConversion"/>
  </si>
  <si>
    <t>YM030160105</t>
    <phoneticPr fontId="1" type="noConversion"/>
  </si>
  <si>
    <t>L2</t>
    <phoneticPr fontId="1" type="noConversion"/>
  </si>
  <si>
    <t>C1， C2， C13， C35， C36</t>
  </si>
  <si>
    <t>C34，C39</t>
  </si>
  <si>
    <t>C6， C7， C14， C17， C55， C56</t>
  </si>
  <si>
    <t>C33，C25</t>
  </si>
  <si>
    <t>R53， R54， R55， R56</t>
  </si>
  <si>
    <t>R12， R16， R18， R66， R73</t>
  </si>
  <si>
    <t>R17，R60，R63</t>
  </si>
  <si>
    <t>R57，R72</t>
  </si>
  <si>
    <t>R38， R39， R40， R41， R45， R46， R64， R65， R67， R68</t>
  </si>
  <si>
    <t>U7，U8</t>
  </si>
  <si>
    <t>YM030090050</t>
  </si>
  <si>
    <t>YM030160113</t>
  </si>
  <si>
    <t>YM030200215</t>
  </si>
  <si>
    <t>YM030160114</t>
  </si>
  <si>
    <t>单价</t>
    <phoneticPr fontId="1" type="noConversion"/>
  </si>
  <si>
    <t>金额</t>
    <phoneticPr fontId="1" type="noConversion"/>
  </si>
  <si>
    <t>1KΩ  0603±1% 1/10W</t>
    <phoneticPr fontId="1" type="noConversion"/>
  </si>
  <si>
    <t>100KΩ  0603±1%  1/10W</t>
    <phoneticPr fontId="1" type="noConversion"/>
  </si>
  <si>
    <t>贴片电容</t>
    <phoneticPr fontId="1" type="noConversion"/>
  </si>
  <si>
    <t>15pF/25V   0603±5%</t>
    <phoneticPr fontId="1" type="noConversion"/>
  </si>
  <si>
    <t>0603; 63.4KΩ ;±1%;1/10W</t>
    <phoneticPr fontId="1" type="noConversion"/>
  </si>
  <si>
    <t>YM030030084</t>
    <phoneticPr fontId="1" type="noConversion"/>
  </si>
  <si>
    <t xml:space="preserve">2.2uF/10V  0603±10%  </t>
    <phoneticPr fontId="1" type="noConversion"/>
  </si>
  <si>
    <t>YM030020056</t>
    <phoneticPr fontId="1" type="noConversion"/>
  </si>
  <si>
    <t>MPDU 2017产品主控板物料清单</t>
    <phoneticPr fontId="1" type="noConversion"/>
  </si>
  <si>
    <t>No.</t>
    <phoneticPr fontId="1" type="noConversion"/>
  </si>
  <si>
    <r>
      <t>规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格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型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</si>
  <si>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</si>
  <si>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</si>
  <si>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</si>
  <si>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</si>
  <si>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注</t>
    </r>
  </si>
  <si>
    <t>YM030030085</t>
    <phoneticPr fontId="1" type="noConversion"/>
  </si>
  <si>
    <t xml:space="preserve">                                                                                                                         </t>
    <phoneticPr fontId="1" type="noConversion"/>
  </si>
  <si>
    <t>C18</t>
    <phoneticPr fontId="1" type="noConversion"/>
  </si>
  <si>
    <t>YM030030054</t>
    <phoneticPr fontId="1" type="noConversion"/>
  </si>
  <si>
    <t>YM030030070</t>
    <phoneticPr fontId="1" type="noConversion"/>
  </si>
  <si>
    <t>贴片钽电容</t>
    <phoneticPr fontId="1" type="noConversion"/>
  </si>
  <si>
    <r>
      <t>100uF/6.3V  3528±10%  B</t>
    </r>
    <r>
      <rPr>
        <sz val="10.5"/>
        <rFont val="宋体"/>
        <family val="3"/>
        <charset val="134"/>
      </rPr>
      <t>型</t>
    </r>
    <phoneticPr fontId="1" type="noConversion"/>
  </si>
  <si>
    <t>YM030030041</t>
    <phoneticPr fontId="1" type="noConversion"/>
  </si>
  <si>
    <t>YM030020092</t>
    <phoneticPr fontId="1" type="noConversion"/>
  </si>
  <si>
    <t>YM030020102</t>
    <phoneticPr fontId="1" type="noConversion"/>
  </si>
  <si>
    <t>YM030020095</t>
    <phoneticPr fontId="1" type="noConversion"/>
  </si>
  <si>
    <t>100Ω  0603±1%  1/10W</t>
    <phoneticPr fontId="1" type="noConversion"/>
  </si>
  <si>
    <t>R5</t>
    <phoneticPr fontId="1" type="noConversion"/>
  </si>
  <si>
    <t>YM030020124</t>
    <phoneticPr fontId="1" type="noConversion"/>
  </si>
  <si>
    <t>12.1KΩ  0603±1% 1/10W</t>
    <phoneticPr fontId="1" type="noConversion"/>
  </si>
  <si>
    <t>YM030020090</t>
    <phoneticPr fontId="1" type="noConversion"/>
  </si>
  <si>
    <t>YM030020088</t>
    <phoneticPr fontId="1" type="noConversion"/>
  </si>
  <si>
    <t>YM030020131</t>
    <phoneticPr fontId="1" type="noConversion"/>
  </si>
  <si>
    <t>5.1Ω  0603  ±1% 1/10W</t>
    <phoneticPr fontId="1" type="noConversion"/>
  </si>
  <si>
    <t xml:space="preserve">0Ω  0805±1%   1/8W </t>
    <phoneticPr fontId="1" type="noConversion"/>
  </si>
  <si>
    <t>YM030020108</t>
    <phoneticPr fontId="1" type="noConversion"/>
  </si>
  <si>
    <t>YM030020127</t>
    <phoneticPr fontId="1" type="noConversion"/>
  </si>
  <si>
    <t>R19</t>
    <phoneticPr fontId="1" type="noConversion"/>
  </si>
  <si>
    <t>YM030020096</t>
    <phoneticPr fontId="1" type="noConversion"/>
  </si>
  <si>
    <t>51Ω  0603±1% 1/10W</t>
    <phoneticPr fontId="1" type="noConversion"/>
  </si>
  <si>
    <t>R2</t>
    <phoneticPr fontId="1" type="noConversion"/>
  </si>
  <si>
    <t>YM030020133</t>
    <phoneticPr fontId="1" type="noConversion"/>
  </si>
  <si>
    <t>R28</t>
    <phoneticPr fontId="1" type="noConversion"/>
  </si>
  <si>
    <t>YM030200111</t>
    <phoneticPr fontId="1" type="noConversion"/>
  </si>
  <si>
    <t>YM030200046</t>
    <phoneticPr fontId="1" type="noConversion"/>
  </si>
  <si>
    <t>MB-0805A-102A10T</t>
    <phoneticPr fontId="1" type="noConversion"/>
  </si>
  <si>
    <t>YM030160102</t>
    <phoneticPr fontId="1" type="noConversion"/>
  </si>
  <si>
    <t>AT24C04/SO8</t>
    <phoneticPr fontId="1" type="noConversion"/>
  </si>
  <si>
    <t>U1</t>
    <phoneticPr fontId="1" type="noConversion"/>
  </si>
  <si>
    <t>YM030160088</t>
    <phoneticPr fontId="1" type="noConversion"/>
  </si>
  <si>
    <r>
      <t>贴片</t>
    </r>
    <r>
      <rPr>
        <sz val="10.5"/>
        <rFont val="Times New Roman"/>
        <family val="1"/>
      </rPr>
      <t>IC</t>
    </r>
  </si>
  <si>
    <t>贴片电感</t>
    <phoneticPr fontId="1" type="noConversion"/>
  </si>
  <si>
    <t>YM030160096</t>
    <phoneticPr fontId="1" type="noConversion"/>
  </si>
  <si>
    <r>
      <t xml:space="preserve">APW7080KAI-TRG </t>
    </r>
    <r>
      <rPr>
        <sz val="10"/>
        <rFont val="Times New Roman"/>
        <family val="1"/>
      </rPr>
      <t xml:space="preserve"> SOP</t>
    </r>
    <r>
      <rPr>
        <i/>
        <sz val="10"/>
        <rFont val="Times New Roman"/>
        <family val="1"/>
      </rPr>
      <t>-</t>
    </r>
    <r>
      <rPr>
        <sz val="10"/>
        <rFont val="Times New Roman"/>
        <family val="1"/>
      </rPr>
      <t>8P</t>
    </r>
  </si>
  <si>
    <t>YM030160035</t>
    <phoneticPr fontId="1" type="noConversion"/>
  </si>
  <si>
    <t>U5</t>
    <phoneticPr fontId="1" type="noConversion"/>
  </si>
  <si>
    <t>TVS1</t>
    <phoneticPr fontId="1" type="noConversion"/>
  </si>
  <si>
    <t>YM030050020</t>
    <phoneticPr fontId="1" type="noConversion"/>
  </si>
  <si>
    <t>YM030060002</t>
    <phoneticPr fontId="1" type="noConversion"/>
  </si>
  <si>
    <r>
      <t>2N5551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SOT-23</t>
    </r>
    <r>
      <rPr>
        <sz val="10.5"/>
        <rFont val="宋体"/>
        <family val="3"/>
        <charset val="134"/>
      </rPr>
      <t>）</t>
    </r>
  </si>
  <si>
    <t>编制：余光英  2017-06-12</t>
    <phoneticPr fontId="1" type="noConversion"/>
  </si>
  <si>
    <t>审核：王先平  2017-6-12</t>
    <phoneticPr fontId="1" type="noConversion"/>
  </si>
  <si>
    <t>批准：</t>
    <phoneticPr fontId="1" type="noConversion"/>
  </si>
  <si>
    <r>
      <rPr>
        <sz val="10.5"/>
        <rFont val="Times New Roman"/>
        <family val="1"/>
      </rPr>
      <t>10u</t>
    </r>
    <r>
      <rPr>
        <sz val="10.5"/>
        <rFont val="宋体"/>
        <family val="3"/>
        <charset val="134"/>
      </rPr>
      <t xml:space="preserve">F/10V </t>
    </r>
    <r>
      <rPr>
        <sz val="10.5"/>
        <rFont val="Times New Roman"/>
        <family val="1"/>
      </rPr>
      <t xml:space="preserve">  1206 ±10%  A</t>
    </r>
    <r>
      <rPr>
        <sz val="10.5"/>
        <rFont val="宋体"/>
        <family val="3"/>
        <charset val="134"/>
      </rPr>
      <t>型</t>
    </r>
    <phoneticPr fontId="1" type="noConversion"/>
  </si>
  <si>
    <t>ADM483EARZ/SO8</t>
    <phoneticPr fontId="1" type="noConversion"/>
  </si>
  <si>
    <t xml:space="preserve"> </t>
    <phoneticPr fontId="1" type="noConversion"/>
  </si>
  <si>
    <t>升级</t>
    <phoneticPr fontId="1" type="noConversion"/>
  </si>
  <si>
    <r>
      <t>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</si>
  <si>
    <r>
      <t>175mm*46mm*1.6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</si>
  <si>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MPDU2017-ZK PCB       REV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V2.0                   DATE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2017-06-12</t>
    </r>
    <phoneticPr fontId="1" type="noConversion"/>
  </si>
  <si>
    <t>YM030030073</t>
    <phoneticPr fontId="1" type="noConversion"/>
  </si>
  <si>
    <t>贴片钽电容</t>
    <phoneticPr fontId="1" type="noConversion"/>
  </si>
  <si>
    <r>
      <t>220 uF/16V   2512±20%  E</t>
    </r>
    <r>
      <rPr>
        <sz val="10.5"/>
        <rFont val="宋体"/>
        <family val="3"/>
        <charset val="134"/>
      </rPr>
      <t>型</t>
    </r>
    <phoneticPr fontId="1" type="noConversion"/>
  </si>
  <si>
    <t>新物料</t>
    <phoneticPr fontId="1" type="noConversion"/>
  </si>
  <si>
    <t>自恢复保险丝</t>
    <phoneticPr fontId="1" type="noConversion"/>
  </si>
  <si>
    <t>12V/100mA/0805</t>
    <phoneticPr fontId="1" type="noConversion"/>
  </si>
  <si>
    <t>F1</t>
    <phoneticPr fontId="1" type="noConversion"/>
  </si>
  <si>
    <t>新物料</t>
    <phoneticPr fontId="1" type="noConversion"/>
  </si>
  <si>
    <t>贴片IC</t>
    <phoneticPr fontId="1" type="noConversion"/>
  </si>
  <si>
    <t>IS62WV51216/TSOP-44</t>
    <phoneticPr fontId="1" type="noConversion"/>
  </si>
  <si>
    <t>U12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</si>
  <si>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  <phoneticPr fontId="1" type="noConversion"/>
  </si>
  <si>
    <t>STM32F407ZGT6/LQPF144</t>
    <phoneticPr fontId="1" type="noConversion"/>
  </si>
  <si>
    <t>U4</t>
    <phoneticPr fontId="1" type="noConversion"/>
  </si>
  <si>
    <t>YM030160100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</si>
  <si>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</si>
  <si>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W25Q128FVSIG/SOP-8</t>
    <phoneticPr fontId="1" type="noConversion"/>
  </si>
  <si>
    <t>U2</t>
    <phoneticPr fontId="1" type="noConversion"/>
  </si>
  <si>
    <t>描述上加了封装</t>
    <phoneticPr fontId="1" type="noConversion"/>
  </si>
  <si>
    <r>
      <t>2.8</t>
    </r>
    <r>
      <rPr>
        <sz val="10.5"/>
        <color rgb="FFFF0000"/>
        <rFont val="宋体"/>
        <family val="3"/>
        <charset val="134"/>
      </rPr>
      <t>寸排座</t>
    </r>
    <phoneticPr fontId="1" type="noConversion"/>
  </si>
  <si>
    <r>
      <t>37P/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0.5mm/</t>
    </r>
    <r>
      <rPr>
        <sz val="10.5"/>
        <color rgb="FFFF0000"/>
        <rFont val="宋体"/>
        <family val="3"/>
        <charset val="134"/>
      </rPr>
      <t>翻盖</t>
    </r>
    <r>
      <rPr>
        <sz val="10.5"/>
        <color rgb="FFFF0000"/>
        <rFont val="Times New Roman"/>
        <family val="1"/>
      </rPr>
      <t>/2.0mm</t>
    </r>
    <r>
      <rPr>
        <sz val="10.5"/>
        <color rgb="FFFF0000"/>
        <rFont val="宋体"/>
        <family val="3"/>
        <charset val="134"/>
      </rPr>
      <t>高度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（</t>
    </r>
    <r>
      <rPr>
        <sz val="10.5"/>
        <color rgb="FFFF0000"/>
        <rFont val="Times New Roman"/>
        <family val="1"/>
      </rPr>
      <t>0.5K-DX-37PWB</t>
    </r>
    <r>
      <rPr>
        <sz val="10.5"/>
        <color rgb="FFFF0000"/>
        <rFont val="宋体"/>
        <family val="3"/>
        <charset val="134"/>
      </rPr>
      <t>）</t>
    </r>
    <r>
      <rPr>
        <sz val="10.5"/>
        <color rgb="FFFF0000"/>
        <rFont val="Times New Roman"/>
        <family val="1"/>
      </rPr>
      <t xml:space="preserve">
</t>
    </r>
    <phoneticPr fontId="1" type="noConversion"/>
  </si>
  <si>
    <t>C3，C4，C46，C47， C41， C42， C44，C48，C71，C76</t>
  </si>
  <si>
    <t>C40，C85</t>
  </si>
  <si>
    <t>C8， C9， C10， C19， C21， C22， C23， C24， C26， C27， C28， C29， C30， C31， C32， C37， C38， C45，  C50， C51， C52， C57， C58， C59， C60， C64， C65， C68， C69，C70，C80，C81，C82，C83，C84，C86</t>
  </si>
  <si>
    <t>C11，C62，C63，C66，C67</t>
  </si>
  <si>
    <t>C61，C5，C49</t>
  </si>
  <si>
    <t>C12，C20</t>
  </si>
  <si>
    <t>C15，C53，C87</t>
  </si>
  <si>
    <t>R34， R35， R48， R61， R62，R91，R92，R93</t>
  </si>
  <si>
    <t xml:space="preserve"> R47， R75， R77， R79</t>
  </si>
  <si>
    <t>R27，R69</t>
  </si>
  <si>
    <t>R29， R30， R31， R42， R43， R44， R51， R52，R84，R94，R97，R98</t>
  </si>
  <si>
    <t>R1， R3， R4， R7， R9， R10， R11， R13， R14， R15， R21， R22， R23， R24， R25， R26， R32， R33， R50， R58， R59， R70， R71， R74， R80， R85， R86， R87， R89，R90，R81，R82，R83，R95，R96</t>
  </si>
  <si>
    <t>R36，R37</t>
  </si>
  <si>
    <t>R6，R49</t>
  </si>
  <si>
    <t>L5，L6，L1，L3，L4，L7</t>
  </si>
  <si>
    <t>FB1，FB2</t>
  </si>
  <si>
    <t>U6，U9，U13</t>
  </si>
  <si>
    <t>TVS2，TVS3，TVS4，TVS5</t>
  </si>
  <si>
    <t>D1，D2，D3，D4，D5，D7</t>
  </si>
  <si>
    <t>Q1，Q2，Q3</t>
  </si>
  <si>
    <t xml:space="preserve">YM040070064 </t>
    <phoneticPr fontId="1" type="noConversion"/>
  </si>
  <si>
    <t>PCA9306DC1/VSS0P8/NXP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</si>
</sst>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name val="宋体"/>
      <family val="3"/>
      <charset val="134"/>
    </font>
    <font>
      <sz val="10.5"/>
      <name val="Times New Roman"/>
      <family val="1"/>
    </font>
    <font>
      <sz val="11"/>
      <color rgb="FFFF0000"/>
      <name val="宋体"/>
      <family val="3"/>
      <charset val="134"/>
    </font>
    <font>
      <sz val="10"/>
      <name val="Times New Roman"/>
      <family val="1"/>
    </font>
    <font>
      <sz val="11"/>
      <color rgb="FF002060"/>
      <name val="宋体"/>
      <family val="2"/>
      <charset val="134"/>
      <scheme val="minor"/>
    </font>
    <font>
      <b/>
      <sz val="16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i/>
      <sz val="10"/>
      <name val="Times New Roman"/>
      <family val="1"/>
    </font>
    <font>
      <b/>
      <sz val="10.5"/>
      <name val="宋体"/>
      <family val="3"/>
      <charset val="134"/>
      <scheme val="minor"/>
    </font>
    <font>
      <sz val="10"/>
      <color rgb="FFFF0000"/>
      <name val="Verdana"/>
      <family val="2"/>
    </font>
    <font>
      <sz val="10"/>
      <color rgb="FFFF0000"/>
      <name val="宋体"/>
      <family val="3"/>
      <charset val="134"/>
    </font>
    <font>
      <b/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justify" vertical="center"/>
    </xf>
    <xf numFmtId="0" fontId="3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3" xfId="0" applyFont="1" applyFill="1" applyBorder="1" applyAlignment="1">
      <alignment horizontal="justify"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justify" vertical="center"/>
    </xf>
    <xf numFmtId="0" fontId="5" fillId="0" borderId="6" xfId="0" applyFont="1" applyFill="1" applyBorder="1" applyAlignment="1">
      <alignment horizontal="justify" vertical="center"/>
    </xf>
    <xf numFmtId="0" fontId="5" fillId="0" borderId="2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4" fillId="0" borderId="5" xfId="0" applyFont="1" applyFill="1" applyBorder="1" applyAlignment="1">
      <alignment horizontal="justify" vertical="center"/>
    </xf>
    <xf numFmtId="0" fontId="4" fillId="0" borderId="6" xfId="0" applyFont="1" applyFill="1" applyBorder="1" applyAlignment="1">
      <alignment horizontal="justify" vertical="center"/>
    </xf>
    <xf numFmtId="0" fontId="14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justify" vertical="center"/>
    </xf>
    <xf numFmtId="0" fontId="3" fillId="0" borderId="5" xfId="0" applyFont="1" applyFill="1" applyBorder="1" applyAlignment="1">
      <alignment horizontal="justify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topLeftCell="A41" workbookViewId="0">
      <selection activeCell="E51" sqref="E51"/>
    </sheetView>
  </sheetViews>
  <sheetFormatPr defaultRowHeight="13.5"/>
  <cols>
    <col min="1" max="1" width="4.875" style="6" customWidth="1"/>
    <col min="2" max="2" width="12.875" style="6" customWidth="1"/>
    <col min="3" max="3" width="15.5" style="6" customWidth="1"/>
    <col min="4" max="4" width="26" style="6" customWidth="1"/>
    <col min="5" max="5" width="7.25" style="6" customWidth="1"/>
    <col min="6" max="9" width="5.25" style="6" customWidth="1"/>
    <col min="10" max="10" width="26.125" style="6" customWidth="1"/>
    <col min="11" max="16384" width="9" style="6"/>
  </cols>
  <sheetData>
    <row r="1" spans="1:12" ht="27.75" customHeight="1">
      <c r="A1" s="41" t="s">
        <v>81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6"/>
    </row>
    <row r="2" spans="1:12" ht="27.75" customHeight="1">
      <c r="A2" s="42" t="s">
        <v>82</v>
      </c>
      <c r="B2" s="43" t="s">
        <v>0</v>
      </c>
      <c r="C2" s="44" t="s">
        <v>1</v>
      </c>
      <c r="D2" s="44" t="s">
        <v>83</v>
      </c>
      <c r="E2" s="43" t="s">
        <v>84</v>
      </c>
      <c r="F2" s="43" t="s">
        <v>85</v>
      </c>
      <c r="G2" s="43"/>
      <c r="H2" s="43" t="s">
        <v>86</v>
      </c>
      <c r="I2" s="43"/>
      <c r="J2" s="43" t="s">
        <v>87</v>
      </c>
      <c r="K2" s="43" t="s">
        <v>88</v>
      </c>
      <c r="L2" s="16"/>
    </row>
    <row r="3" spans="1:12" ht="26.25" customHeight="1">
      <c r="A3" s="42"/>
      <c r="B3" s="43"/>
      <c r="C3" s="44"/>
      <c r="D3" s="44"/>
      <c r="E3" s="43"/>
      <c r="F3" s="17" t="s">
        <v>71</v>
      </c>
      <c r="G3" s="17" t="s">
        <v>72</v>
      </c>
      <c r="H3" s="17" t="s">
        <v>71</v>
      </c>
      <c r="I3" s="17" t="s">
        <v>72</v>
      </c>
      <c r="J3" s="43"/>
      <c r="K3" s="43"/>
      <c r="L3" s="16"/>
    </row>
    <row r="4" spans="1:12" ht="51" customHeight="1">
      <c r="A4" s="18">
        <v>1</v>
      </c>
      <c r="B4" s="3" t="s">
        <v>185</v>
      </c>
      <c r="C4" s="4" t="s">
        <v>141</v>
      </c>
      <c r="D4" s="5" t="s">
        <v>142</v>
      </c>
      <c r="E4" s="3">
        <v>1</v>
      </c>
      <c r="F4" s="3" t="s">
        <v>2</v>
      </c>
      <c r="G4" s="26"/>
      <c r="H4" s="26"/>
      <c r="I4" s="26"/>
      <c r="J4" s="27" t="s">
        <v>143</v>
      </c>
      <c r="K4" s="26" t="s">
        <v>140</v>
      </c>
      <c r="L4" s="16"/>
    </row>
    <row r="5" spans="1:12" ht="29.25" customHeight="1">
      <c r="A5" s="38" t="s">
        <v>22</v>
      </c>
      <c r="B5" s="39"/>
      <c r="C5" s="39"/>
      <c r="D5" s="39"/>
      <c r="E5" s="39"/>
      <c r="F5" s="39"/>
      <c r="G5" s="39"/>
      <c r="H5" s="39"/>
      <c r="I5" s="39"/>
      <c r="J5" s="39"/>
      <c r="K5" s="40"/>
      <c r="L5" s="16"/>
    </row>
    <row r="6" spans="1:12" ht="43.5" customHeight="1">
      <c r="A6" s="18">
        <v>2</v>
      </c>
      <c r="B6" s="2" t="s">
        <v>30</v>
      </c>
      <c r="C6" s="9" t="s">
        <v>3</v>
      </c>
      <c r="D6" s="13" t="s">
        <v>4</v>
      </c>
      <c r="E6" s="2">
        <f>8+2</f>
        <v>10</v>
      </c>
      <c r="F6" s="2"/>
      <c r="G6" s="2"/>
      <c r="H6" s="2"/>
      <c r="I6" s="2"/>
      <c r="J6" s="2" t="s">
        <v>165</v>
      </c>
      <c r="K6" s="19"/>
      <c r="L6" s="16"/>
    </row>
    <row r="7" spans="1:12" ht="25.5" customHeight="1">
      <c r="A7" s="18">
        <v>3</v>
      </c>
      <c r="B7" s="2" t="s">
        <v>32</v>
      </c>
      <c r="C7" s="9" t="s">
        <v>3</v>
      </c>
      <c r="D7" s="13" t="s">
        <v>5</v>
      </c>
      <c r="E7" s="2">
        <v>5</v>
      </c>
      <c r="F7" s="2"/>
      <c r="G7" s="2"/>
      <c r="H7" s="2"/>
      <c r="I7" s="2"/>
      <c r="J7" s="2" t="s">
        <v>57</v>
      </c>
      <c r="K7" s="19"/>
      <c r="L7" s="16"/>
    </row>
    <row r="8" spans="1:12" ht="24.95" customHeight="1">
      <c r="A8" s="18">
        <v>4</v>
      </c>
      <c r="B8" s="2" t="s">
        <v>89</v>
      </c>
      <c r="C8" s="9" t="s">
        <v>3</v>
      </c>
      <c r="D8" s="13" t="s">
        <v>6</v>
      </c>
      <c r="E8" s="2">
        <v>1</v>
      </c>
      <c r="F8" s="2"/>
      <c r="G8" s="2"/>
      <c r="H8" s="2"/>
      <c r="I8" s="2"/>
      <c r="J8" s="2" t="s">
        <v>48</v>
      </c>
      <c r="K8" s="19"/>
      <c r="L8" s="16"/>
    </row>
    <row r="9" spans="1:12" ht="24.95" customHeight="1">
      <c r="A9" s="18">
        <v>5</v>
      </c>
      <c r="B9" s="2" t="s">
        <v>28</v>
      </c>
      <c r="C9" s="9" t="s">
        <v>3</v>
      </c>
      <c r="D9" s="13" t="s">
        <v>7</v>
      </c>
      <c r="E9" s="2">
        <v>2</v>
      </c>
      <c r="F9" s="2" t="s">
        <v>90</v>
      </c>
      <c r="G9" s="2"/>
      <c r="H9" s="2"/>
      <c r="I9" s="2"/>
      <c r="J9" s="2" t="s">
        <v>166</v>
      </c>
      <c r="K9" s="19"/>
      <c r="L9" s="16"/>
    </row>
    <row r="10" spans="1:12" ht="24.95" customHeight="1">
      <c r="A10" s="18">
        <v>6</v>
      </c>
      <c r="B10" s="2" t="s">
        <v>46</v>
      </c>
      <c r="C10" s="9" t="s">
        <v>3</v>
      </c>
      <c r="D10" s="13" t="s">
        <v>47</v>
      </c>
      <c r="E10" s="2">
        <v>1</v>
      </c>
      <c r="F10" s="2"/>
      <c r="G10" s="2"/>
      <c r="H10" s="2"/>
      <c r="I10" s="2"/>
      <c r="J10" s="2" t="s">
        <v>91</v>
      </c>
      <c r="K10" s="19"/>
      <c r="L10" s="16"/>
    </row>
    <row r="11" spans="1:12" ht="117.75" customHeight="1">
      <c r="A11" s="18">
        <v>7</v>
      </c>
      <c r="B11" s="2" t="s">
        <v>92</v>
      </c>
      <c r="C11" s="9" t="s">
        <v>75</v>
      </c>
      <c r="D11" s="13" t="s">
        <v>8</v>
      </c>
      <c r="E11" s="2">
        <f>29+2+5</f>
        <v>36</v>
      </c>
      <c r="F11" s="2"/>
      <c r="G11" s="2"/>
      <c r="H11" s="2"/>
      <c r="I11" s="2"/>
      <c r="J11" s="2" t="s">
        <v>167</v>
      </c>
      <c r="K11" s="19"/>
      <c r="L11" s="16"/>
    </row>
    <row r="12" spans="1:12" ht="26.25" customHeight="1">
      <c r="A12" s="18">
        <v>8</v>
      </c>
      <c r="B12" s="20" t="s">
        <v>40</v>
      </c>
      <c r="C12" s="9" t="s">
        <v>3</v>
      </c>
      <c r="D12" s="21" t="s">
        <v>76</v>
      </c>
      <c r="E12" s="2">
        <v>2</v>
      </c>
      <c r="F12" s="2"/>
      <c r="G12" s="2"/>
      <c r="H12" s="2"/>
      <c r="I12" s="2"/>
      <c r="J12" s="2" t="s">
        <v>58</v>
      </c>
      <c r="K12" s="19"/>
      <c r="L12" s="16"/>
    </row>
    <row r="13" spans="1:12" ht="28.5" customHeight="1">
      <c r="A13" s="18">
        <v>9</v>
      </c>
      <c r="B13" s="20" t="s">
        <v>93</v>
      </c>
      <c r="C13" s="22" t="s">
        <v>3</v>
      </c>
      <c r="D13" s="21" t="s">
        <v>9</v>
      </c>
      <c r="E13" s="2">
        <v>6</v>
      </c>
      <c r="F13" s="2"/>
      <c r="G13" s="2"/>
      <c r="H13" s="2"/>
      <c r="I13" s="2"/>
      <c r="J13" s="2" t="s">
        <v>59</v>
      </c>
      <c r="K13" s="19"/>
      <c r="L13" s="16"/>
    </row>
    <row r="14" spans="1:12" s="8" customFormat="1" ht="28.5" customHeight="1">
      <c r="A14" s="18">
        <v>10</v>
      </c>
      <c r="B14" s="20" t="s">
        <v>78</v>
      </c>
      <c r="C14" s="22" t="s">
        <v>3</v>
      </c>
      <c r="D14" s="21" t="s">
        <v>79</v>
      </c>
      <c r="E14" s="15">
        <v>5</v>
      </c>
      <c r="F14" s="2"/>
      <c r="G14" s="2"/>
      <c r="H14" s="2"/>
      <c r="I14" s="2"/>
      <c r="J14" s="2" t="s">
        <v>168</v>
      </c>
      <c r="K14" s="19"/>
      <c r="L14" s="16"/>
    </row>
    <row r="15" spans="1:12" ht="28.5" customHeight="1">
      <c r="A15" s="18">
        <v>11</v>
      </c>
      <c r="B15" s="20" t="s">
        <v>37</v>
      </c>
      <c r="C15" s="9" t="s">
        <v>94</v>
      </c>
      <c r="D15" s="21" t="s">
        <v>95</v>
      </c>
      <c r="E15" s="15">
        <v>2</v>
      </c>
      <c r="F15" s="2"/>
      <c r="G15" s="2"/>
      <c r="H15" s="2"/>
      <c r="I15" s="2"/>
      <c r="J15" s="2" t="s">
        <v>60</v>
      </c>
      <c r="K15" s="19"/>
      <c r="L15" s="16"/>
    </row>
    <row r="16" spans="1:12" ht="25.5" customHeight="1">
      <c r="A16" s="18">
        <v>12</v>
      </c>
      <c r="B16" s="2" t="s">
        <v>96</v>
      </c>
      <c r="C16" s="9" t="s">
        <v>94</v>
      </c>
      <c r="D16" s="9" t="s">
        <v>137</v>
      </c>
      <c r="E16" s="15">
        <v>3</v>
      </c>
      <c r="F16" s="2"/>
      <c r="G16" s="2"/>
      <c r="H16" s="2"/>
      <c r="I16" s="2"/>
      <c r="J16" s="2" t="s">
        <v>169</v>
      </c>
      <c r="K16" s="19"/>
      <c r="L16" s="16"/>
    </row>
    <row r="17" spans="1:12" ht="25.5" customHeight="1">
      <c r="A17" s="18">
        <v>13</v>
      </c>
      <c r="B17" s="2" t="s">
        <v>144</v>
      </c>
      <c r="C17" s="28" t="s">
        <v>145</v>
      </c>
      <c r="D17" s="28" t="s">
        <v>146</v>
      </c>
      <c r="E17" s="2">
        <v>2</v>
      </c>
      <c r="F17" s="2"/>
      <c r="G17" s="2"/>
      <c r="H17" s="2"/>
      <c r="I17" s="2"/>
      <c r="J17" s="2" t="s">
        <v>170</v>
      </c>
      <c r="K17" s="10" t="s">
        <v>139</v>
      </c>
      <c r="L17" s="16"/>
    </row>
    <row r="18" spans="1:12" ht="24.95" customHeight="1">
      <c r="A18" s="18">
        <v>15</v>
      </c>
      <c r="B18" s="2" t="s">
        <v>38</v>
      </c>
      <c r="C18" s="9" t="s">
        <v>3</v>
      </c>
      <c r="D18" s="13" t="s">
        <v>39</v>
      </c>
      <c r="E18" s="2">
        <v>3</v>
      </c>
      <c r="F18" s="2"/>
      <c r="G18" s="2"/>
      <c r="H18" s="2"/>
      <c r="I18" s="2"/>
      <c r="J18" s="2" t="s">
        <v>171</v>
      </c>
      <c r="K18" s="19"/>
      <c r="L18" s="16"/>
    </row>
    <row r="19" spans="1:12" ht="36.75" customHeight="1">
      <c r="A19" s="18">
        <v>16</v>
      </c>
      <c r="B19" s="2" t="s">
        <v>97</v>
      </c>
      <c r="C19" s="9" t="s">
        <v>10</v>
      </c>
      <c r="D19" s="13" t="s">
        <v>11</v>
      </c>
      <c r="E19" s="2">
        <f>5+3</f>
        <v>8</v>
      </c>
      <c r="F19" s="2"/>
      <c r="G19" s="2"/>
      <c r="H19" s="2"/>
      <c r="I19" s="2"/>
      <c r="J19" s="2" t="s">
        <v>172</v>
      </c>
      <c r="K19" s="19"/>
      <c r="L19" s="16"/>
    </row>
    <row r="20" spans="1:12" ht="24.95" customHeight="1">
      <c r="A20" s="18">
        <v>17</v>
      </c>
      <c r="B20" s="2" t="s">
        <v>98</v>
      </c>
      <c r="C20" s="9" t="s">
        <v>10</v>
      </c>
      <c r="D20" s="13" t="s">
        <v>12</v>
      </c>
      <c r="E20" s="2">
        <v>4</v>
      </c>
      <c r="F20" s="2"/>
      <c r="G20" s="2"/>
      <c r="H20" s="2"/>
      <c r="I20" s="2"/>
      <c r="J20" s="2" t="s">
        <v>61</v>
      </c>
      <c r="K20" s="19"/>
      <c r="L20" s="16"/>
    </row>
    <row r="21" spans="1:12" ht="37.5" customHeight="1">
      <c r="A21" s="18">
        <v>18</v>
      </c>
      <c r="B21" s="20" t="s">
        <v>35</v>
      </c>
      <c r="C21" s="9" t="s">
        <v>10</v>
      </c>
      <c r="D21" s="13" t="s">
        <v>36</v>
      </c>
      <c r="E21" s="2">
        <v>4</v>
      </c>
      <c r="F21" s="2"/>
      <c r="G21" s="2"/>
      <c r="H21" s="2"/>
      <c r="I21" s="2"/>
      <c r="J21" s="2" t="s">
        <v>173</v>
      </c>
      <c r="K21" s="19"/>
      <c r="L21" s="16"/>
    </row>
    <row r="22" spans="1:12" ht="37.5" customHeight="1">
      <c r="A22" s="18">
        <v>19</v>
      </c>
      <c r="B22" s="20" t="s">
        <v>99</v>
      </c>
      <c r="C22" s="9" t="s">
        <v>10</v>
      </c>
      <c r="D22" s="13" t="s">
        <v>100</v>
      </c>
      <c r="E22" s="2">
        <v>1</v>
      </c>
      <c r="F22" s="2"/>
      <c r="G22" s="2"/>
      <c r="H22" s="2"/>
      <c r="I22" s="2"/>
      <c r="J22" s="2" t="s">
        <v>101</v>
      </c>
      <c r="K22" s="19"/>
      <c r="L22" s="16"/>
    </row>
    <row r="23" spans="1:12" ht="30" customHeight="1">
      <c r="A23" s="18">
        <v>20</v>
      </c>
      <c r="B23" s="20" t="s">
        <v>102</v>
      </c>
      <c r="C23" s="9" t="s">
        <v>10</v>
      </c>
      <c r="D23" s="13" t="s">
        <v>103</v>
      </c>
      <c r="E23" s="2">
        <v>2</v>
      </c>
      <c r="F23" s="2"/>
      <c r="G23" s="2"/>
      <c r="H23" s="2"/>
      <c r="I23" s="2"/>
      <c r="J23" s="2" t="s">
        <v>174</v>
      </c>
      <c r="K23" s="19"/>
      <c r="L23" s="16"/>
    </row>
    <row r="24" spans="1:12" ht="81" customHeight="1">
      <c r="A24" s="18">
        <v>21</v>
      </c>
      <c r="B24" s="2" t="s">
        <v>104</v>
      </c>
      <c r="C24" s="9" t="s">
        <v>10</v>
      </c>
      <c r="D24" s="13" t="s">
        <v>73</v>
      </c>
      <c r="E24" s="2">
        <f>8+3+1</f>
        <v>12</v>
      </c>
      <c r="F24" s="2"/>
      <c r="G24" s="2"/>
      <c r="H24" s="2"/>
      <c r="I24" s="2"/>
      <c r="J24" s="2" t="s">
        <v>175</v>
      </c>
      <c r="K24" s="19"/>
      <c r="L24" s="16"/>
    </row>
    <row r="25" spans="1:12" ht="111.75" customHeight="1">
      <c r="A25" s="18">
        <v>22</v>
      </c>
      <c r="B25" s="2" t="s">
        <v>105</v>
      </c>
      <c r="C25" s="9" t="s">
        <v>10</v>
      </c>
      <c r="D25" s="13" t="s">
        <v>13</v>
      </c>
      <c r="E25" s="2">
        <f>30+5</f>
        <v>35</v>
      </c>
      <c r="F25" s="2"/>
      <c r="G25" s="2"/>
      <c r="H25" s="2"/>
      <c r="I25" s="2"/>
      <c r="J25" s="2" t="s">
        <v>176</v>
      </c>
      <c r="K25" s="19"/>
      <c r="L25" s="16"/>
    </row>
    <row r="26" spans="1:12" ht="27" customHeight="1">
      <c r="A26" s="18">
        <v>23</v>
      </c>
      <c r="B26" s="2" t="s">
        <v>42</v>
      </c>
      <c r="C26" s="9" t="s">
        <v>10</v>
      </c>
      <c r="D26" s="13" t="s">
        <v>43</v>
      </c>
      <c r="E26" s="2">
        <v>5</v>
      </c>
      <c r="F26" s="2"/>
      <c r="G26" s="2"/>
      <c r="H26" s="2"/>
      <c r="I26" s="2"/>
      <c r="J26" s="2" t="s">
        <v>62</v>
      </c>
      <c r="K26" s="19"/>
      <c r="L26" s="16"/>
    </row>
    <row r="27" spans="1:12" ht="24.95" customHeight="1">
      <c r="A27" s="18">
        <v>24</v>
      </c>
      <c r="B27" s="2" t="s">
        <v>106</v>
      </c>
      <c r="C27" s="9" t="s">
        <v>10</v>
      </c>
      <c r="D27" s="13" t="s">
        <v>107</v>
      </c>
      <c r="E27" s="2">
        <v>2</v>
      </c>
      <c r="F27" s="2"/>
      <c r="G27" s="2"/>
      <c r="H27" s="2"/>
      <c r="I27" s="2"/>
      <c r="J27" s="2" t="s">
        <v>177</v>
      </c>
      <c r="K27" s="19"/>
      <c r="L27" s="16"/>
    </row>
    <row r="28" spans="1:12" ht="24.95" customHeight="1">
      <c r="A28" s="18">
        <v>25</v>
      </c>
      <c r="B28" s="2" t="s">
        <v>29</v>
      </c>
      <c r="C28" s="9" t="s">
        <v>10</v>
      </c>
      <c r="D28" s="13" t="s">
        <v>74</v>
      </c>
      <c r="E28" s="2">
        <v>3</v>
      </c>
      <c r="F28" s="2"/>
      <c r="G28" s="2"/>
      <c r="H28" s="2"/>
      <c r="I28" s="2"/>
      <c r="J28" s="2" t="s">
        <v>63</v>
      </c>
      <c r="K28" s="19"/>
      <c r="L28" s="16"/>
    </row>
    <row r="29" spans="1:12" ht="24.95" customHeight="1">
      <c r="A29" s="18">
        <v>26</v>
      </c>
      <c r="B29" s="25" t="s">
        <v>80</v>
      </c>
      <c r="C29" s="22" t="s">
        <v>10</v>
      </c>
      <c r="D29" s="21" t="s">
        <v>108</v>
      </c>
      <c r="E29" s="2">
        <v>2</v>
      </c>
      <c r="F29" s="2"/>
      <c r="G29" s="2"/>
      <c r="H29" s="2"/>
      <c r="I29" s="2"/>
      <c r="J29" s="2" t="s">
        <v>64</v>
      </c>
      <c r="K29" s="19"/>
      <c r="L29" s="16"/>
    </row>
    <row r="30" spans="1:12" ht="24.95" customHeight="1">
      <c r="A30" s="18">
        <v>27</v>
      </c>
      <c r="B30" s="20" t="s">
        <v>31</v>
      </c>
      <c r="C30" s="22" t="s">
        <v>10</v>
      </c>
      <c r="D30" s="21" t="s">
        <v>14</v>
      </c>
      <c r="E30" s="2">
        <v>2</v>
      </c>
      <c r="F30" s="2"/>
      <c r="G30" s="2"/>
      <c r="H30" s="2"/>
      <c r="I30" s="2"/>
      <c r="J30" s="2" t="s">
        <v>178</v>
      </c>
      <c r="K30" s="19"/>
      <c r="L30" s="16"/>
    </row>
    <row r="31" spans="1:12" ht="35.25" customHeight="1">
      <c r="A31" s="18">
        <v>28</v>
      </c>
      <c r="B31" s="20" t="s">
        <v>109</v>
      </c>
      <c r="C31" s="22" t="s">
        <v>10</v>
      </c>
      <c r="D31" s="21" t="s">
        <v>44</v>
      </c>
      <c r="E31" s="15">
        <v>10</v>
      </c>
      <c r="F31" s="2"/>
      <c r="G31" s="2"/>
      <c r="H31" s="2"/>
      <c r="I31" s="2"/>
      <c r="J31" s="2" t="s">
        <v>65</v>
      </c>
      <c r="K31" s="19"/>
      <c r="L31" s="16"/>
    </row>
    <row r="32" spans="1:12" ht="35.25" customHeight="1">
      <c r="A32" s="18">
        <v>29</v>
      </c>
      <c r="B32" s="20" t="s">
        <v>110</v>
      </c>
      <c r="C32" s="22" t="s">
        <v>10</v>
      </c>
      <c r="D32" s="21" t="s">
        <v>45</v>
      </c>
      <c r="E32" s="15">
        <v>1</v>
      </c>
      <c r="F32" s="2"/>
      <c r="G32" s="2"/>
      <c r="H32" s="2"/>
      <c r="I32" s="2"/>
      <c r="J32" s="2" t="s">
        <v>111</v>
      </c>
      <c r="K32" s="19"/>
      <c r="L32" s="16"/>
    </row>
    <row r="33" spans="1:12" ht="35.25" customHeight="1">
      <c r="A33" s="18">
        <v>30</v>
      </c>
      <c r="B33" s="20" t="s">
        <v>112</v>
      </c>
      <c r="C33" s="22" t="s">
        <v>10</v>
      </c>
      <c r="D33" s="21" t="s">
        <v>113</v>
      </c>
      <c r="E33" s="15">
        <v>1</v>
      </c>
      <c r="F33" s="2"/>
      <c r="G33" s="2"/>
      <c r="H33" s="2"/>
      <c r="I33" s="2"/>
      <c r="J33" s="2" t="s">
        <v>114</v>
      </c>
      <c r="K33" s="19"/>
      <c r="L33" s="16"/>
    </row>
    <row r="34" spans="1:12" ht="35.25" customHeight="1">
      <c r="A34" s="18">
        <v>31</v>
      </c>
      <c r="B34" s="2" t="s">
        <v>115</v>
      </c>
      <c r="C34" s="11" t="s">
        <v>10</v>
      </c>
      <c r="D34" s="12" t="s">
        <v>77</v>
      </c>
      <c r="E34" s="15">
        <v>1</v>
      </c>
      <c r="F34" s="2"/>
      <c r="G34" s="2"/>
      <c r="H34" s="2"/>
      <c r="I34" s="2"/>
      <c r="J34" s="2" t="s">
        <v>116</v>
      </c>
      <c r="K34" s="19"/>
      <c r="L34" s="16"/>
    </row>
    <row r="35" spans="1:12" ht="24.95" customHeight="1">
      <c r="A35" s="18">
        <v>32</v>
      </c>
      <c r="B35" s="29" t="s">
        <v>67</v>
      </c>
      <c r="C35" s="30" t="s">
        <v>148</v>
      </c>
      <c r="D35" s="31" t="s">
        <v>149</v>
      </c>
      <c r="E35" s="32">
        <v>1</v>
      </c>
      <c r="F35" s="3"/>
      <c r="G35" s="3"/>
      <c r="H35" s="3"/>
      <c r="I35" s="3"/>
      <c r="J35" s="3" t="s">
        <v>150</v>
      </c>
      <c r="K35" s="26" t="s">
        <v>151</v>
      </c>
      <c r="L35" s="16"/>
    </row>
    <row r="36" spans="1:12" ht="33.75" customHeight="1">
      <c r="A36" s="18">
        <v>33</v>
      </c>
      <c r="B36" s="20" t="s">
        <v>117</v>
      </c>
      <c r="C36" s="22" t="s">
        <v>15</v>
      </c>
      <c r="D36" s="21" t="s">
        <v>16</v>
      </c>
      <c r="E36" s="2">
        <v>6</v>
      </c>
      <c r="F36" s="2"/>
      <c r="G36" s="2"/>
      <c r="H36" s="2"/>
      <c r="I36" s="2"/>
      <c r="J36" s="2" t="s">
        <v>179</v>
      </c>
      <c r="K36" s="19"/>
      <c r="L36" s="16"/>
    </row>
    <row r="37" spans="1:12" ht="33.75" customHeight="1">
      <c r="A37" s="18">
        <v>34</v>
      </c>
      <c r="B37" s="20" t="s">
        <v>118</v>
      </c>
      <c r="C37" s="22" t="s">
        <v>15</v>
      </c>
      <c r="D37" s="21" t="s">
        <v>119</v>
      </c>
      <c r="E37" s="15">
        <v>2</v>
      </c>
      <c r="F37" s="2"/>
      <c r="G37" s="2"/>
      <c r="H37" s="2"/>
      <c r="I37" s="2"/>
      <c r="J37" s="2" t="s">
        <v>180</v>
      </c>
      <c r="K37" s="19"/>
      <c r="L37" s="16"/>
    </row>
    <row r="38" spans="1:12" ht="33.75" customHeight="1">
      <c r="A38" s="18">
        <v>35</v>
      </c>
      <c r="B38" s="20" t="s">
        <v>120</v>
      </c>
      <c r="C38" s="22" t="s">
        <v>24</v>
      </c>
      <c r="D38" s="21" t="s">
        <v>121</v>
      </c>
      <c r="E38" s="15">
        <v>1</v>
      </c>
      <c r="F38" s="2"/>
      <c r="G38" s="2"/>
      <c r="H38" s="2"/>
      <c r="I38" s="2"/>
      <c r="J38" s="2" t="s">
        <v>122</v>
      </c>
      <c r="K38" s="19"/>
      <c r="L38" s="16"/>
    </row>
    <row r="39" spans="1:12" ht="33.75" customHeight="1">
      <c r="A39" s="18">
        <v>36</v>
      </c>
      <c r="B39" s="29" t="s">
        <v>70</v>
      </c>
      <c r="C39" s="30" t="s">
        <v>152</v>
      </c>
      <c r="D39" s="31" t="s">
        <v>153</v>
      </c>
      <c r="E39" s="32">
        <v>1</v>
      </c>
      <c r="F39" s="3"/>
      <c r="G39" s="3"/>
      <c r="H39" s="3"/>
      <c r="I39" s="3"/>
      <c r="J39" s="3" t="s">
        <v>154</v>
      </c>
      <c r="K39" s="26" t="s">
        <v>147</v>
      </c>
      <c r="L39" s="16"/>
    </row>
    <row r="40" spans="1:12" ht="33.75" customHeight="1">
      <c r="A40" s="18">
        <v>37</v>
      </c>
      <c r="B40" s="20" t="s">
        <v>123</v>
      </c>
      <c r="C40" s="22" t="s">
        <v>24</v>
      </c>
      <c r="D40" s="21" t="s">
        <v>186</v>
      </c>
      <c r="E40" s="15">
        <v>2</v>
      </c>
      <c r="F40" s="2"/>
      <c r="G40" s="2"/>
      <c r="H40" s="2"/>
      <c r="I40" s="2"/>
      <c r="J40" s="2" t="s">
        <v>66</v>
      </c>
      <c r="K40" s="19"/>
      <c r="L40" s="16"/>
    </row>
    <row r="41" spans="1:12" ht="30" customHeight="1">
      <c r="A41" s="18">
        <v>38</v>
      </c>
      <c r="B41" s="2" t="s">
        <v>55</v>
      </c>
      <c r="C41" s="9" t="s">
        <v>124</v>
      </c>
      <c r="D41" s="13" t="s">
        <v>138</v>
      </c>
      <c r="E41" s="15">
        <f>2+1</f>
        <v>3</v>
      </c>
      <c r="F41" s="2"/>
      <c r="G41" s="2"/>
      <c r="H41" s="2"/>
      <c r="I41" s="2"/>
      <c r="J41" s="2" t="s">
        <v>181</v>
      </c>
      <c r="K41" s="19"/>
      <c r="L41" s="16"/>
    </row>
    <row r="42" spans="1:12" ht="25.5" customHeight="1">
      <c r="A42" s="18">
        <v>39</v>
      </c>
      <c r="B42" s="2" t="s">
        <v>34</v>
      </c>
      <c r="C42" s="9" t="s">
        <v>125</v>
      </c>
      <c r="D42" s="13" t="s">
        <v>27</v>
      </c>
      <c r="E42" s="15">
        <v>1</v>
      </c>
      <c r="F42" s="2"/>
      <c r="G42" s="2"/>
      <c r="H42" s="2"/>
      <c r="I42" s="2"/>
      <c r="J42" s="2" t="s">
        <v>56</v>
      </c>
      <c r="K42" s="19"/>
      <c r="L42" s="16"/>
    </row>
    <row r="43" spans="1:12" ht="25.5" customHeight="1">
      <c r="A43" s="18">
        <v>40</v>
      </c>
      <c r="B43" s="1" t="s">
        <v>50</v>
      </c>
      <c r="C43" s="23" t="s">
        <v>124</v>
      </c>
      <c r="D43" s="14" t="s">
        <v>51</v>
      </c>
      <c r="E43" s="15">
        <v>1</v>
      </c>
      <c r="F43" s="2"/>
      <c r="G43" s="2"/>
      <c r="H43" s="2"/>
      <c r="I43" s="2"/>
      <c r="J43" s="2" t="s">
        <v>52</v>
      </c>
      <c r="K43" s="19"/>
      <c r="L43" s="16"/>
    </row>
    <row r="44" spans="1:12" ht="24.95" customHeight="1">
      <c r="A44" s="18">
        <v>41</v>
      </c>
      <c r="B44" s="2" t="s">
        <v>126</v>
      </c>
      <c r="C44" s="9" t="s">
        <v>124</v>
      </c>
      <c r="D44" s="13" t="s">
        <v>127</v>
      </c>
      <c r="E44" s="2">
        <v>1</v>
      </c>
      <c r="F44" s="2"/>
      <c r="G44" s="2"/>
      <c r="H44" s="2"/>
      <c r="I44" s="2"/>
      <c r="J44" s="2" t="s">
        <v>49</v>
      </c>
      <c r="K44" s="19"/>
      <c r="L44" s="16"/>
    </row>
    <row r="45" spans="1:12" ht="24.95" customHeight="1">
      <c r="A45" s="18">
        <v>42</v>
      </c>
      <c r="B45" s="2" t="s">
        <v>128</v>
      </c>
      <c r="C45" s="9" t="s">
        <v>124</v>
      </c>
      <c r="D45" s="13" t="s">
        <v>17</v>
      </c>
      <c r="E45" s="2">
        <v>1</v>
      </c>
      <c r="F45" s="2"/>
      <c r="G45" s="2"/>
      <c r="H45" s="2"/>
      <c r="I45" s="2"/>
      <c r="J45" s="2" t="s">
        <v>129</v>
      </c>
      <c r="K45" s="19"/>
      <c r="L45" s="16"/>
    </row>
    <row r="46" spans="1:12" s="8" customFormat="1" ht="24.95" customHeight="1">
      <c r="A46" s="18">
        <v>43</v>
      </c>
      <c r="B46" s="3" t="s">
        <v>68</v>
      </c>
      <c r="C46" s="4" t="s">
        <v>155</v>
      </c>
      <c r="D46" s="5" t="s">
        <v>156</v>
      </c>
      <c r="E46" s="32">
        <v>1</v>
      </c>
      <c r="F46" s="3"/>
      <c r="G46" s="3"/>
      <c r="H46" s="3"/>
      <c r="I46" s="3"/>
      <c r="J46" s="3" t="s">
        <v>157</v>
      </c>
      <c r="K46" s="26" t="s">
        <v>147</v>
      </c>
      <c r="L46" s="16"/>
    </row>
    <row r="47" spans="1:12" ht="24.95" customHeight="1">
      <c r="A47" s="18">
        <v>44</v>
      </c>
      <c r="B47" s="3" t="s">
        <v>158</v>
      </c>
      <c r="C47" s="4" t="s">
        <v>159</v>
      </c>
      <c r="D47" s="5" t="s">
        <v>160</v>
      </c>
      <c r="E47" s="32">
        <v>1</v>
      </c>
      <c r="F47" s="3"/>
      <c r="G47" s="3"/>
      <c r="H47" s="3"/>
      <c r="I47" s="3"/>
      <c r="J47" s="3" t="s">
        <v>161</v>
      </c>
      <c r="K47" s="26" t="s">
        <v>162</v>
      </c>
      <c r="L47" s="16"/>
    </row>
    <row r="48" spans="1:12" ht="29.25" customHeight="1">
      <c r="A48" s="18">
        <v>45</v>
      </c>
      <c r="B48" s="2" t="s">
        <v>33</v>
      </c>
      <c r="C48" s="9" t="s">
        <v>25</v>
      </c>
      <c r="D48" s="13" t="s">
        <v>26</v>
      </c>
      <c r="E48" s="15">
        <f>2+2</f>
        <v>4</v>
      </c>
      <c r="F48" s="2"/>
      <c r="G48" s="2"/>
      <c r="H48" s="2"/>
      <c r="I48" s="2"/>
      <c r="J48" s="2" t="s">
        <v>182</v>
      </c>
      <c r="K48" s="19"/>
      <c r="L48" s="16"/>
    </row>
    <row r="49" spans="1:12" ht="29.25" customHeight="1">
      <c r="A49" s="18">
        <v>46</v>
      </c>
      <c r="B49" s="2" t="s">
        <v>53</v>
      </c>
      <c r="C49" s="9" t="s">
        <v>25</v>
      </c>
      <c r="D49" s="13" t="s">
        <v>54</v>
      </c>
      <c r="E49" s="15">
        <v>1</v>
      </c>
      <c r="F49" s="2"/>
      <c r="G49" s="2"/>
      <c r="H49" s="2"/>
      <c r="I49" s="2"/>
      <c r="J49" s="2" t="s">
        <v>130</v>
      </c>
      <c r="K49" s="19"/>
      <c r="L49" s="16"/>
    </row>
    <row r="50" spans="1:12" ht="24.95" customHeight="1">
      <c r="A50" s="18">
        <v>47</v>
      </c>
      <c r="B50" s="3" t="s">
        <v>69</v>
      </c>
      <c r="C50" s="5" t="s">
        <v>163</v>
      </c>
      <c r="D50" s="33" t="s">
        <v>164</v>
      </c>
      <c r="E50" s="3">
        <v>1</v>
      </c>
      <c r="F50" s="34"/>
      <c r="G50" s="34"/>
      <c r="H50" s="34"/>
      <c r="I50" s="34"/>
      <c r="J50" s="3" t="s">
        <v>41</v>
      </c>
      <c r="K50" s="7" t="s">
        <v>147</v>
      </c>
      <c r="L50" s="16"/>
    </row>
    <row r="51" spans="1:12" ht="24.95" customHeight="1">
      <c r="A51" s="18">
        <v>48</v>
      </c>
      <c r="B51" s="1" t="s">
        <v>131</v>
      </c>
      <c r="C51" s="23" t="s">
        <v>18</v>
      </c>
      <c r="D51" s="14" t="s">
        <v>19</v>
      </c>
      <c r="E51" s="2">
        <v>6</v>
      </c>
      <c r="F51" s="2"/>
      <c r="G51" s="2"/>
      <c r="H51" s="2"/>
      <c r="I51" s="2"/>
      <c r="J51" s="2" t="s">
        <v>183</v>
      </c>
      <c r="K51" s="19"/>
      <c r="L51" s="16"/>
    </row>
    <row r="52" spans="1:12" ht="24.95" customHeight="1">
      <c r="A52" s="18">
        <v>49</v>
      </c>
      <c r="B52" s="2" t="s">
        <v>132</v>
      </c>
      <c r="C52" s="9" t="s">
        <v>20</v>
      </c>
      <c r="D52" s="13" t="s">
        <v>133</v>
      </c>
      <c r="E52" s="2">
        <f>2+1</f>
        <v>3</v>
      </c>
      <c r="F52" s="2"/>
      <c r="G52" s="2"/>
      <c r="H52" s="2"/>
      <c r="I52" s="2"/>
      <c r="J52" s="2" t="s">
        <v>184</v>
      </c>
      <c r="K52" s="19"/>
      <c r="L52" s="16"/>
    </row>
    <row r="53" spans="1:12" ht="25.5" customHeight="1">
      <c r="A53" s="18">
        <v>50</v>
      </c>
      <c r="B53" s="35" t="s">
        <v>134</v>
      </c>
      <c r="C53" s="36"/>
      <c r="D53" s="35" t="s">
        <v>135</v>
      </c>
      <c r="E53" s="37"/>
      <c r="F53" s="36"/>
      <c r="G53" s="24"/>
      <c r="H53" s="24"/>
      <c r="I53" s="35" t="s">
        <v>136</v>
      </c>
      <c r="J53" s="37"/>
      <c r="K53" s="36"/>
      <c r="L53" s="16"/>
    </row>
    <row r="55" spans="1:12">
      <c r="B55" s="6" t="s">
        <v>21</v>
      </c>
    </row>
    <row r="59" spans="1:12">
      <c r="B59" s="6" t="s">
        <v>23</v>
      </c>
    </row>
  </sheetData>
  <mergeCells count="14">
    <mergeCell ref="B53:C53"/>
    <mergeCell ref="D53:F53"/>
    <mergeCell ref="I53:K53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2017主控板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2001-12-31T22:36:05Z</dcterms:modified>
</cp:coreProperties>
</file>